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autoCompressPictures="0" defaultThemeVersion="166925"/>
  <mc:AlternateContent xmlns:mc="http://schemas.openxmlformats.org/markup-compatibility/2006">
    <mc:Choice Requires="x15">
      <x15ac:absPath xmlns:x15ac="http://schemas.microsoft.com/office/spreadsheetml/2010/11/ac" url="C:\Users\joshi\Desktop\"/>
    </mc:Choice>
  </mc:AlternateContent>
  <xr:revisionPtr revIDLastSave="0" documentId="8_{5B367415-9037-4AAA-9E99-EB04CBBBBC85}" xr6:coauthVersionLast="46" xr6:coauthVersionMax="46" xr10:uidLastSave="{00000000-0000-0000-0000-000000000000}"/>
  <bookViews>
    <workbookView xWindow="-110" yWindow="-110" windowWidth="19420" windowHeight="10420" activeTab="3" xr2:uid="{00000000-000D-0000-FFFF-FFFF00000000}"/>
  </bookViews>
  <sheets>
    <sheet name="Arithmetic" sheetId="2" r:id="rId1"/>
    <sheet name="Question 1" sheetId="6" r:id="rId2"/>
    <sheet name="Question 2" sheetId="8" r:id="rId3"/>
    <sheet name="Basic functions" sheetId="5" r:id="rId4"/>
  </sheets>
  <definedNames>
    <definedName name="_xlnm._FilterDatabase" localSheetId="3" hidden="1">'Basic functions'!$B$1:$E$2608</definedName>
    <definedName name="Slicer_Category">#N/A</definedName>
    <definedName name="Slicer_Category1">#N/A</definedName>
    <definedName name="Slicer_Table">#N/A</definedName>
  </definedNames>
  <calcPr calcId="191029" concurrentCalc="0"/>
  <pivotCaches>
    <pivotCache cacheId="6" r:id="rId5"/>
    <pivotCache cacheId="1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I8" i="5" l="1"/>
  <c r="I7" i="5"/>
  <c r="I15" i="5" a="1"/>
  <c r="I15" i="5"/>
  <c r="I14" i="5"/>
  <c r="I11" i="5"/>
  <c r="E7" i="2"/>
  <c r="C7" i="2"/>
  <c r="B6" i="2"/>
  <c r="B5" i="2"/>
  <c r="D5" i="2"/>
  <c r="D4" i="2"/>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77" i="5"/>
  <c r="A678" i="5"/>
  <c r="A679" i="5"/>
  <c r="A680" i="5"/>
  <c r="A681" i="5"/>
  <c r="A682" i="5"/>
  <c r="A683" i="5"/>
  <c r="A684"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A780" i="5"/>
  <c r="A781" i="5"/>
  <c r="A782" i="5"/>
  <c r="A783" i="5"/>
  <c r="A784" i="5"/>
  <c r="A785" i="5"/>
  <c r="A786" i="5"/>
  <c r="A787" i="5"/>
  <c r="A788" i="5"/>
  <c r="A789" i="5"/>
  <c r="A790" i="5"/>
  <c r="A791" i="5"/>
  <c r="A792" i="5"/>
  <c r="A793" i="5"/>
  <c r="A794" i="5"/>
  <c r="A795" i="5"/>
  <c r="A796" i="5"/>
  <c r="A797" i="5"/>
  <c r="A798" i="5"/>
  <c r="A799" i="5"/>
  <c r="A800" i="5"/>
  <c r="A801" i="5"/>
  <c r="A802" i="5"/>
  <c r="A803" i="5"/>
  <c r="A804" i="5"/>
  <c r="A805" i="5"/>
  <c r="A806" i="5"/>
  <c r="A807" i="5"/>
  <c r="A808" i="5"/>
  <c r="A809" i="5"/>
  <c r="A810" i="5"/>
  <c r="A811" i="5"/>
  <c r="A812" i="5"/>
  <c r="A813" i="5"/>
  <c r="A814" i="5"/>
  <c r="A815" i="5"/>
  <c r="A816" i="5"/>
  <c r="A817" i="5"/>
  <c r="A818" i="5"/>
  <c r="A819" i="5"/>
  <c r="A820" i="5"/>
  <c r="A821" i="5"/>
  <c r="A822" i="5"/>
  <c r="A823" i="5"/>
  <c r="A824" i="5"/>
  <c r="A825" i="5"/>
  <c r="A826" i="5"/>
  <c r="A827" i="5"/>
  <c r="A828" i="5"/>
  <c r="A829" i="5"/>
  <c r="A830" i="5"/>
  <c r="A831" i="5"/>
  <c r="A832" i="5"/>
  <c r="A833" i="5"/>
  <c r="A834" i="5"/>
  <c r="A835" i="5"/>
  <c r="A836" i="5"/>
  <c r="A837" i="5"/>
  <c r="A838" i="5"/>
  <c r="A839" i="5"/>
  <c r="A840" i="5"/>
  <c r="A841" i="5"/>
  <c r="A842" i="5"/>
  <c r="A843" i="5"/>
  <c r="A844" i="5"/>
  <c r="A845" i="5"/>
  <c r="A846" i="5"/>
  <c r="A847" i="5"/>
  <c r="A848" i="5"/>
  <c r="A849" i="5"/>
  <c r="A850" i="5"/>
  <c r="A851" i="5"/>
  <c r="A852" i="5"/>
  <c r="A853" i="5"/>
  <c r="A854" i="5"/>
  <c r="A855" i="5"/>
  <c r="A856" i="5"/>
  <c r="A857" i="5"/>
  <c r="A858" i="5"/>
  <c r="A859" i="5"/>
  <c r="A860" i="5"/>
  <c r="A861" i="5"/>
  <c r="A862" i="5"/>
  <c r="A863" i="5"/>
  <c r="A864" i="5"/>
  <c r="A865" i="5"/>
  <c r="A866" i="5"/>
  <c r="A867" i="5"/>
  <c r="A868" i="5"/>
  <c r="A869" i="5"/>
  <c r="A870" i="5"/>
  <c r="A871" i="5"/>
  <c r="A872" i="5"/>
  <c r="A873" i="5"/>
  <c r="A874" i="5"/>
  <c r="A875" i="5"/>
  <c r="A876" i="5"/>
  <c r="A877" i="5"/>
  <c r="A878" i="5"/>
  <c r="A879" i="5"/>
  <c r="A880" i="5"/>
  <c r="A881" i="5"/>
  <c r="A882" i="5"/>
  <c r="A883" i="5"/>
  <c r="A884" i="5"/>
  <c r="A885" i="5"/>
  <c r="A886" i="5"/>
  <c r="A887" i="5"/>
  <c r="A888" i="5"/>
  <c r="A889" i="5"/>
  <c r="A890" i="5"/>
  <c r="A891" i="5"/>
  <c r="A892" i="5"/>
  <c r="A893" i="5"/>
  <c r="A894" i="5"/>
  <c r="A895" i="5"/>
  <c r="A896" i="5"/>
  <c r="A897" i="5"/>
  <c r="A898" i="5"/>
  <c r="A899" i="5"/>
  <c r="A900" i="5"/>
  <c r="A901" i="5"/>
  <c r="A902" i="5"/>
  <c r="A903" i="5"/>
  <c r="A904" i="5"/>
  <c r="A905" i="5"/>
  <c r="A906" i="5"/>
  <c r="A907" i="5"/>
  <c r="A908" i="5"/>
  <c r="A909" i="5"/>
  <c r="A910" i="5"/>
  <c r="A911" i="5"/>
  <c r="A912" i="5"/>
  <c r="A913" i="5"/>
  <c r="A914" i="5"/>
  <c r="A915" i="5"/>
  <c r="A916" i="5"/>
  <c r="A917" i="5"/>
  <c r="A918" i="5"/>
  <c r="A919" i="5"/>
  <c r="A920" i="5"/>
  <c r="A921" i="5"/>
  <c r="A922" i="5"/>
  <c r="A923" i="5"/>
  <c r="A924" i="5"/>
  <c r="A925" i="5"/>
  <c r="A926" i="5"/>
  <c r="A927" i="5"/>
  <c r="A928" i="5"/>
  <c r="A929" i="5"/>
  <c r="A930" i="5"/>
  <c r="A931" i="5"/>
  <c r="A932" i="5"/>
  <c r="A933" i="5"/>
  <c r="A934" i="5"/>
  <c r="A935" i="5"/>
  <c r="A936" i="5"/>
  <c r="A937" i="5"/>
  <c r="A938" i="5"/>
  <c r="A939" i="5"/>
  <c r="A940" i="5"/>
  <c r="A941" i="5"/>
  <c r="A942" i="5"/>
  <c r="A943" i="5"/>
  <c r="A944" i="5"/>
  <c r="A945" i="5"/>
  <c r="A946" i="5"/>
  <c r="A947" i="5"/>
  <c r="A948" i="5"/>
  <c r="A949" i="5"/>
  <c r="A950" i="5"/>
  <c r="A951" i="5"/>
  <c r="A952" i="5"/>
  <c r="A953" i="5"/>
  <c r="A954" i="5"/>
  <c r="A955" i="5"/>
  <c r="A956" i="5"/>
  <c r="A957" i="5"/>
  <c r="A958" i="5"/>
  <c r="A959" i="5"/>
  <c r="A960" i="5"/>
  <c r="A961" i="5"/>
  <c r="A962" i="5"/>
  <c r="A963" i="5"/>
  <c r="A964" i="5"/>
  <c r="A965" i="5"/>
  <c r="A966" i="5"/>
  <c r="A967" i="5"/>
  <c r="A968" i="5"/>
  <c r="A969" i="5"/>
  <c r="A970" i="5"/>
  <c r="A971" i="5"/>
  <c r="A972" i="5"/>
  <c r="A973" i="5"/>
  <c r="A974" i="5"/>
  <c r="A975" i="5"/>
  <c r="A976" i="5"/>
  <c r="A977" i="5"/>
  <c r="A978" i="5"/>
  <c r="A979" i="5"/>
  <c r="A980" i="5"/>
  <c r="A981" i="5"/>
  <c r="A982" i="5"/>
  <c r="A983" i="5"/>
  <c r="A984" i="5"/>
  <c r="A985" i="5"/>
  <c r="A986" i="5"/>
  <c r="A987" i="5"/>
  <c r="A988" i="5"/>
  <c r="A989" i="5"/>
  <c r="A990" i="5"/>
  <c r="A991" i="5"/>
  <c r="A992" i="5"/>
  <c r="A993" i="5"/>
  <c r="A994" i="5"/>
  <c r="A995" i="5"/>
  <c r="A996" i="5"/>
  <c r="A997" i="5"/>
  <c r="A998" i="5"/>
  <c r="A999" i="5"/>
  <c r="A1000" i="5"/>
  <c r="A1001" i="5"/>
  <c r="A1002" i="5"/>
  <c r="A1003" i="5"/>
  <c r="A1004" i="5"/>
  <c r="A1005" i="5"/>
  <c r="A1006" i="5"/>
  <c r="A1007" i="5"/>
  <c r="A1008" i="5"/>
  <c r="A1009" i="5"/>
  <c r="A1010" i="5"/>
  <c r="A1011" i="5"/>
  <c r="A1012" i="5"/>
  <c r="A1013" i="5"/>
  <c r="A1014" i="5"/>
  <c r="A1015" i="5"/>
  <c r="A1016" i="5"/>
  <c r="A1017" i="5"/>
  <c r="A1018" i="5"/>
  <c r="A1019" i="5"/>
  <c r="A1020" i="5"/>
  <c r="A1021" i="5"/>
  <c r="A1022" i="5"/>
  <c r="A1023" i="5"/>
  <c r="A1024" i="5"/>
  <c r="A1025" i="5"/>
  <c r="A1026" i="5"/>
  <c r="A1027" i="5"/>
  <c r="A1028" i="5"/>
  <c r="A1029" i="5"/>
  <c r="A1030" i="5"/>
  <c r="A1031" i="5"/>
  <c r="A1032" i="5"/>
  <c r="A1033" i="5"/>
  <c r="A1034" i="5"/>
  <c r="A1035" i="5"/>
  <c r="A1036" i="5"/>
  <c r="A1037" i="5"/>
  <c r="A1038" i="5"/>
  <c r="A1039" i="5"/>
  <c r="A1040" i="5"/>
  <c r="A1041" i="5"/>
  <c r="A1042" i="5"/>
  <c r="A1043" i="5"/>
  <c r="A1044" i="5"/>
  <c r="A1045" i="5"/>
  <c r="A1046" i="5"/>
  <c r="A1047" i="5"/>
  <c r="A1048" i="5"/>
  <c r="A1049" i="5"/>
  <c r="A1050" i="5"/>
  <c r="A1051" i="5"/>
  <c r="A1052" i="5"/>
  <c r="A1053" i="5"/>
  <c r="A1054" i="5"/>
  <c r="A1055" i="5"/>
  <c r="A1056" i="5"/>
  <c r="A1057" i="5"/>
  <c r="A1058" i="5"/>
  <c r="A1059" i="5"/>
  <c r="A1060" i="5"/>
  <c r="A1061" i="5"/>
  <c r="A1062" i="5"/>
  <c r="A1063" i="5"/>
  <c r="A1064" i="5"/>
  <c r="A1065" i="5"/>
  <c r="A1066" i="5"/>
  <c r="A1067" i="5"/>
  <c r="A1068" i="5"/>
  <c r="A1069" i="5"/>
  <c r="A1070" i="5"/>
  <c r="A1071" i="5"/>
  <c r="A1072" i="5"/>
  <c r="A1073" i="5"/>
  <c r="A1074" i="5"/>
  <c r="A1075" i="5"/>
  <c r="A1076" i="5"/>
  <c r="A1077" i="5"/>
  <c r="A1078" i="5"/>
  <c r="A1079" i="5"/>
  <c r="A1080" i="5"/>
  <c r="A1081" i="5"/>
  <c r="A1082" i="5"/>
  <c r="A1083" i="5"/>
  <c r="A1084" i="5"/>
  <c r="A1085" i="5"/>
  <c r="A1086" i="5"/>
  <c r="A1087" i="5"/>
  <c r="A1088" i="5"/>
  <c r="A1089" i="5"/>
  <c r="A1090" i="5"/>
  <c r="A1091" i="5"/>
  <c r="A1092" i="5"/>
  <c r="A1093" i="5"/>
  <c r="A1094" i="5"/>
  <c r="A1095" i="5"/>
  <c r="A1096" i="5"/>
  <c r="A1097" i="5"/>
  <c r="A1098" i="5"/>
  <c r="A1099" i="5"/>
  <c r="A1100" i="5"/>
  <c r="A1101" i="5"/>
  <c r="A1102" i="5"/>
  <c r="A1103" i="5"/>
  <c r="A1104" i="5"/>
  <c r="A1105" i="5"/>
  <c r="A1106" i="5"/>
  <c r="A1107" i="5"/>
  <c r="A1108" i="5"/>
  <c r="A1109" i="5"/>
  <c r="A1110" i="5"/>
  <c r="A1111" i="5"/>
  <c r="A1112" i="5"/>
  <c r="A1113" i="5"/>
  <c r="A1114" i="5"/>
  <c r="A1115" i="5"/>
  <c r="A1116" i="5"/>
  <c r="A1117" i="5"/>
  <c r="A1118" i="5"/>
  <c r="A1119" i="5"/>
  <c r="A1120" i="5"/>
  <c r="A1121" i="5"/>
  <c r="A1122" i="5"/>
  <c r="A1123" i="5"/>
  <c r="A1124" i="5"/>
  <c r="A1125" i="5"/>
  <c r="A1126" i="5"/>
  <c r="A1127" i="5"/>
  <c r="A1128" i="5"/>
  <c r="A1129" i="5"/>
  <c r="A1130" i="5"/>
  <c r="A1131" i="5"/>
  <c r="A1132" i="5"/>
  <c r="A1133" i="5"/>
  <c r="A1134" i="5"/>
  <c r="A1135" i="5"/>
  <c r="A1136" i="5"/>
  <c r="A1137" i="5"/>
  <c r="A1138" i="5"/>
  <c r="A1139" i="5"/>
  <c r="A1140" i="5"/>
  <c r="A1141" i="5"/>
  <c r="A1142" i="5"/>
  <c r="A1143" i="5"/>
  <c r="A1144" i="5"/>
  <c r="A1145" i="5"/>
  <c r="A1146" i="5"/>
  <c r="A1147" i="5"/>
  <c r="A1148" i="5"/>
  <c r="A1149" i="5"/>
  <c r="A1150" i="5"/>
  <c r="A1151" i="5"/>
  <c r="A1152" i="5"/>
  <c r="A1153" i="5"/>
  <c r="A1154" i="5"/>
  <c r="A1155" i="5"/>
  <c r="A1156" i="5"/>
  <c r="A1157" i="5"/>
  <c r="A1158" i="5"/>
  <c r="A1159" i="5"/>
  <c r="A1160" i="5"/>
  <c r="A1161" i="5"/>
  <c r="A1162" i="5"/>
  <c r="A1163" i="5"/>
  <c r="A1164" i="5"/>
  <c r="A1165" i="5"/>
  <c r="A1166" i="5"/>
  <c r="A1167" i="5"/>
  <c r="A1168" i="5"/>
  <c r="A1169" i="5"/>
  <c r="A1170" i="5"/>
  <c r="A1171" i="5"/>
  <c r="A1172" i="5"/>
  <c r="A1173" i="5"/>
  <c r="A1174" i="5"/>
  <c r="A1175" i="5"/>
  <c r="A1176" i="5"/>
  <c r="A1177" i="5"/>
  <c r="A1178" i="5"/>
  <c r="A1179" i="5"/>
  <c r="A1180" i="5"/>
  <c r="A1181" i="5"/>
  <c r="A1182" i="5"/>
  <c r="A1183" i="5"/>
  <c r="A1184" i="5"/>
  <c r="A1185" i="5"/>
  <c r="A1186" i="5"/>
  <c r="A1187" i="5"/>
  <c r="A1188" i="5"/>
  <c r="A1189" i="5"/>
  <c r="A1190" i="5"/>
  <c r="A1191" i="5"/>
  <c r="A1192" i="5"/>
  <c r="A1193" i="5"/>
  <c r="A1194" i="5"/>
  <c r="A1195" i="5"/>
  <c r="A1196" i="5"/>
  <c r="A1197" i="5"/>
  <c r="A1198" i="5"/>
  <c r="A1199" i="5"/>
  <c r="A1200" i="5"/>
  <c r="A1201" i="5"/>
  <c r="A1202" i="5"/>
  <c r="A1203" i="5"/>
  <c r="A1204" i="5"/>
  <c r="A1205" i="5"/>
  <c r="A1206" i="5"/>
  <c r="A1207" i="5"/>
  <c r="A1208" i="5"/>
  <c r="A1209" i="5"/>
  <c r="A1210" i="5"/>
  <c r="A1211" i="5"/>
  <c r="A1212" i="5"/>
  <c r="A1213" i="5"/>
  <c r="A1214" i="5"/>
  <c r="A1215" i="5"/>
  <c r="A1216" i="5"/>
  <c r="A1217" i="5"/>
  <c r="A1218" i="5"/>
  <c r="A1219" i="5"/>
  <c r="A1220" i="5"/>
  <c r="A1221" i="5"/>
  <c r="A1222" i="5"/>
  <c r="A1223" i="5"/>
  <c r="A1224" i="5"/>
  <c r="A1225" i="5"/>
  <c r="A1226" i="5"/>
  <c r="A1227" i="5"/>
  <c r="A1228" i="5"/>
  <c r="A1229" i="5"/>
  <c r="A1230" i="5"/>
  <c r="A1231" i="5"/>
  <c r="A1232" i="5"/>
  <c r="A1233" i="5"/>
  <c r="A1234" i="5"/>
  <c r="A1235" i="5"/>
  <c r="A1236" i="5"/>
  <c r="A1237" i="5"/>
  <c r="A1238" i="5"/>
  <c r="A1239" i="5"/>
  <c r="A1240" i="5"/>
  <c r="A1241" i="5"/>
  <c r="A1242" i="5"/>
  <c r="A1243" i="5"/>
  <c r="A1244" i="5"/>
  <c r="A1245" i="5"/>
  <c r="A1246" i="5"/>
  <c r="A1247" i="5"/>
  <c r="A1248" i="5"/>
  <c r="A1249" i="5"/>
  <c r="A1250" i="5"/>
  <c r="A1251" i="5"/>
  <c r="A1252" i="5"/>
  <c r="A1253" i="5"/>
  <c r="A1254" i="5"/>
  <c r="A1255" i="5"/>
  <c r="A1256" i="5"/>
  <c r="A1257" i="5"/>
  <c r="A1258" i="5"/>
  <c r="A1259" i="5"/>
  <c r="A1260" i="5"/>
  <c r="A1261" i="5"/>
  <c r="A1262" i="5"/>
  <c r="A1263" i="5"/>
  <c r="A1264" i="5"/>
  <c r="A1265" i="5"/>
  <c r="A1266" i="5"/>
  <c r="A1267" i="5"/>
  <c r="A1268" i="5"/>
  <c r="A1269" i="5"/>
  <c r="A1270" i="5"/>
  <c r="A1271" i="5"/>
  <c r="A1272" i="5"/>
  <c r="A1273" i="5"/>
  <c r="A1274" i="5"/>
  <c r="A1275" i="5"/>
  <c r="A1276" i="5"/>
  <c r="A1277" i="5"/>
  <c r="A1278" i="5"/>
  <c r="A1279" i="5"/>
  <c r="A1280" i="5"/>
  <c r="A1281" i="5"/>
  <c r="A1282" i="5"/>
  <c r="A1283" i="5"/>
  <c r="A1284" i="5"/>
  <c r="A1285" i="5"/>
  <c r="A1286" i="5"/>
  <c r="A1287" i="5"/>
  <c r="A1288" i="5"/>
  <c r="A1289" i="5"/>
  <c r="A1290" i="5"/>
  <c r="A1291" i="5"/>
  <c r="A1292" i="5"/>
  <c r="A1293" i="5"/>
  <c r="A1294" i="5"/>
  <c r="A1295" i="5"/>
  <c r="A1296" i="5"/>
  <c r="A1297" i="5"/>
  <c r="A1298" i="5"/>
  <c r="A1299" i="5"/>
  <c r="A1300" i="5"/>
  <c r="A1301" i="5"/>
  <c r="A1302" i="5"/>
  <c r="A1303" i="5"/>
  <c r="A1304" i="5"/>
  <c r="A1305" i="5"/>
  <c r="A1306" i="5"/>
  <c r="A1307" i="5"/>
  <c r="A1308" i="5"/>
  <c r="A1309" i="5"/>
  <c r="A1310" i="5"/>
  <c r="A1311" i="5"/>
  <c r="A1312" i="5"/>
  <c r="A1313" i="5"/>
  <c r="A1314" i="5"/>
  <c r="A1315" i="5"/>
  <c r="A1316" i="5"/>
  <c r="A1317" i="5"/>
  <c r="A1318" i="5"/>
  <c r="A1319" i="5"/>
  <c r="A1320" i="5"/>
  <c r="A1321" i="5"/>
  <c r="A1322" i="5"/>
  <c r="A1323" i="5"/>
  <c r="A1324" i="5"/>
  <c r="A1325" i="5"/>
  <c r="A1326" i="5"/>
  <c r="A1327" i="5"/>
  <c r="A1328" i="5"/>
  <c r="A1329" i="5"/>
  <c r="A1330" i="5"/>
  <c r="A1331" i="5"/>
  <c r="A1332" i="5"/>
  <c r="A1333" i="5"/>
  <c r="A1334" i="5"/>
  <c r="A1335" i="5"/>
  <c r="A1336" i="5"/>
  <c r="A1337" i="5"/>
  <c r="A1338" i="5"/>
  <c r="A1339" i="5"/>
  <c r="A1340" i="5"/>
  <c r="A1341" i="5"/>
  <c r="A1342" i="5"/>
  <c r="A1343" i="5"/>
  <c r="A1344" i="5"/>
  <c r="A1345" i="5"/>
  <c r="A1346" i="5"/>
  <c r="A1347" i="5"/>
  <c r="A1348" i="5"/>
  <c r="A1349" i="5"/>
  <c r="A1350" i="5"/>
  <c r="A1351" i="5"/>
  <c r="A1352" i="5"/>
  <c r="A1353" i="5"/>
  <c r="A1354" i="5"/>
  <c r="A1355" i="5"/>
  <c r="A1356" i="5"/>
  <c r="A1357" i="5"/>
  <c r="A1358" i="5"/>
  <c r="A1359" i="5"/>
  <c r="A1360" i="5"/>
  <c r="A1361" i="5"/>
  <c r="A1362" i="5"/>
  <c r="A1363" i="5"/>
  <c r="A1364" i="5"/>
  <c r="A1365" i="5"/>
  <c r="A1366" i="5"/>
  <c r="A1367" i="5"/>
  <c r="A1368" i="5"/>
  <c r="A1369" i="5"/>
  <c r="A1370" i="5"/>
  <c r="A1371" i="5"/>
  <c r="A1372" i="5"/>
  <c r="A1373" i="5"/>
  <c r="A1374" i="5"/>
  <c r="A1375" i="5"/>
  <c r="A1376" i="5"/>
  <c r="A1377" i="5"/>
  <c r="A1378" i="5"/>
  <c r="A1379" i="5"/>
  <c r="A1380" i="5"/>
  <c r="A1381" i="5"/>
  <c r="A1382" i="5"/>
  <c r="A1383" i="5"/>
  <c r="A1384" i="5"/>
  <c r="A1385" i="5"/>
  <c r="A1386" i="5"/>
  <c r="A1387" i="5"/>
  <c r="A1388" i="5"/>
  <c r="A1389" i="5"/>
  <c r="A1390" i="5"/>
  <c r="A1391" i="5"/>
  <c r="A1392" i="5"/>
  <c r="A1393" i="5"/>
  <c r="A1394" i="5"/>
  <c r="A1395" i="5"/>
  <c r="A1396" i="5"/>
  <c r="A1397" i="5"/>
  <c r="A1398" i="5"/>
  <c r="A1399" i="5"/>
  <c r="A1400" i="5"/>
  <c r="A1401" i="5"/>
  <c r="A1402" i="5"/>
  <c r="A1403" i="5"/>
  <c r="A1404" i="5"/>
  <c r="A1405" i="5"/>
  <c r="A1406" i="5"/>
  <c r="A1407" i="5"/>
  <c r="A1408" i="5"/>
  <c r="A1409" i="5"/>
  <c r="A1410" i="5"/>
  <c r="A1411" i="5"/>
  <c r="A1412" i="5"/>
  <c r="A1413" i="5"/>
  <c r="A1414" i="5"/>
  <c r="A1415" i="5"/>
  <c r="A1416" i="5"/>
  <c r="A1417" i="5"/>
  <c r="A1418" i="5"/>
  <c r="A1419" i="5"/>
  <c r="A1420" i="5"/>
  <c r="A1421" i="5"/>
  <c r="A1422" i="5"/>
  <c r="A1423" i="5"/>
  <c r="A1424" i="5"/>
  <c r="A1425" i="5"/>
  <c r="A1426" i="5"/>
  <c r="A1427" i="5"/>
  <c r="A1428" i="5"/>
  <c r="A1429" i="5"/>
  <c r="A1430" i="5"/>
  <c r="A1431" i="5"/>
  <c r="A1432" i="5"/>
  <c r="A1433" i="5"/>
  <c r="A1434" i="5"/>
  <c r="A1435" i="5"/>
  <c r="A1436" i="5"/>
  <c r="A1437" i="5"/>
  <c r="A1438" i="5"/>
  <c r="A1439" i="5"/>
  <c r="A1440" i="5"/>
  <c r="A1441" i="5"/>
  <c r="A1442" i="5"/>
  <c r="A1443" i="5"/>
  <c r="A1444" i="5"/>
  <c r="A1445" i="5"/>
  <c r="A1446" i="5"/>
  <c r="A1447" i="5"/>
  <c r="A1448" i="5"/>
  <c r="A1449" i="5"/>
  <c r="A1450" i="5"/>
  <c r="A1451" i="5"/>
  <c r="A1452" i="5"/>
  <c r="A1453" i="5"/>
  <c r="A1454" i="5"/>
  <c r="A1455" i="5"/>
  <c r="A1456" i="5"/>
  <c r="A1457" i="5"/>
  <c r="A1458" i="5"/>
  <c r="A1459" i="5"/>
  <c r="A1460" i="5"/>
  <c r="A1461" i="5"/>
  <c r="A1462" i="5"/>
  <c r="A1463" i="5"/>
  <c r="A1464" i="5"/>
  <c r="A1465" i="5"/>
  <c r="A1466" i="5"/>
  <c r="A1467" i="5"/>
  <c r="A1468" i="5"/>
  <c r="A1469" i="5"/>
  <c r="A1470" i="5"/>
  <c r="A1471" i="5"/>
  <c r="A1472" i="5"/>
  <c r="A1473" i="5"/>
  <c r="A1474" i="5"/>
  <c r="A1475" i="5"/>
  <c r="A1476" i="5"/>
  <c r="A1477" i="5"/>
  <c r="A1478" i="5"/>
  <c r="A1479" i="5"/>
  <c r="A1480" i="5"/>
  <c r="A1481" i="5"/>
  <c r="A1482" i="5"/>
  <c r="A1483" i="5"/>
  <c r="A1484" i="5"/>
  <c r="A1485" i="5"/>
  <c r="A1486" i="5"/>
  <c r="A1487" i="5"/>
  <c r="A1488" i="5"/>
  <c r="A1489" i="5"/>
  <c r="A1490" i="5"/>
  <c r="A1491" i="5"/>
  <c r="A1492" i="5"/>
  <c r="A1493" i="5"/>
  <c r="A1494" i="5"/>
  <c r="A1495" i="5"/>
  <c r="A1496" i="5"/>
  <c r="A1497" i="5"/>
  <c r="A1498" i="5"/>
  <c r="A1499" i="5"/>
  <c r="A1500" i="5"/>
  <c r="A1501" i="5"/>
  <c r="A1502" i="5"/>
  <c r="A1503" i="5"/>
  <c r="A1504" i="5"/>
  <c r="A1505" i="5"/>
  <c r="A1506" i="5"/>
  <c r="A1507" i="5"/>
  <c r="A1508" i="5"/>
  <c r="A1509" i="5"/>
  <c r="A1510" i="5"/>
  <c r="A1511" i="5"/>
  <c r="A1512" i="5"/>
  <c r="A1513" i="5"/>
  <c r="A1514" i="5"/>
  <c r="A1515" i="5"/>
  <c r="A1516" i="5"/>
  <c r="A1517" i="5"/>
  <c r="A1518" i="5"/>
  <c r="A1519" i="5"/>
  <c r="A1520" i="5"/>
  <c r="A1521" i="5"/>
  <c r="A1522" i="5"/>
  <c r="A1523" i="5"/>
  <c r="A1524" i="5"/>
  <c r="A1525" i="5"/>
  <c r="A1526" i="5"/>
  <c r="A1527" i="5"/>
  <c r="A1528" i="5"/>
  <c r="A1529" i="5"/>
  <c r="A1530" i="5"/>
  <c r="A1531" i="5"/>
  <c r="A1532" i="5"/>
  <c r="A1533" i="5"/>
  <c r="A1534" i="5"/>
  <c r="A1535" i="5"/>
  <c r="A1536" i="5"/>
  <c r="A1537" i="5"/>
  <c r="A1538" i="5"/>
  <c r="A1539" i="5"/>
  <c r="A1540" i="5"/>
  <c r="A1541" i="5"/>
  <c r="A1542" i="5"/>
  <c r="A1543" i="5"/>
  <c r="A1544" i="5"/>
  <c r="A1545" i="5"/>
  <c r="A1546" i="5"/>
  <c r="A1547" i="5"/>
  <c r="A1548" i="5"/>
  <c r="A1549" i="5"/>
  <c r="A1550" i="5"/>
  <c r="A1551" i="5"/>
  <c r="A1552" i="5"/>
  <c r="A1553" i="5"/>
  <c r="A1554" i="5"/>
  <c r="A1555" i="5"/>
  <c r="A1556" i="5"/>
  <c r="A1557" i="5"/>
  <c r="A1558" i="5"/>
  <c r="A1559" i="5"/>
  <c r="A1560" i="5"/>
  <c r="A1561" i="5"/>
  <c r="A1562" i="5"/>
  <c r="A1563" i="5"/>
  <c r="A1564" i="5"/>
  <c r="A1565" i="5"/>
  <c r="A1566" i="5"/>
  <c r="A1567" i="5"/>
  <c r="A1568" i="5"/>
  <c r="A1569" i="5"/>
  <c r="A1570" i="5"/>
  <c r="A1571" i="5"/>
  <c r="A1572" i="5"/>
  <c r="A1573" i="5"/>
  <c r="A1574" i="5"/>
  <c r="A1575" i="5"/>
  <c r="A1576" i="5"/>
  <c r="A1577" i="5"/>
  <c r="A1578" i="5"/>
  <c r="A1579" i="5"/>
  <c r="A1580" i="5"/>
  <c r="A1581" i="5"/>
  <c r="A1582" i="5"/>
  <c r="A1583" i="5"/>
  <c r="A1584" i="5"/>
  <c r="A1585" i="5"/>
  <c r="A1586" i="5"/>
  <c r="A1587" i="5"/>
  <c r="A1588" i="5"/>
  <c r="A1589" i="5"/>
  <c r="A1590" i="5"/>
  <c r="A1591" i="5"/>
  <c r="A1592" i="5"/>
  <c r="A1593" i="5"/>
  <c r="A1594" i="5"/>
  <c r="A1595" i="5"/>
  <c r="A1596" i="5"/>
  <c r="A1597" i="5"/>
  <c r="A1598" i="5"/>
  <c r="A1599" i="5"/>
  <c r="A1600" i="5"/>
  <c r="A1601" i="5"/>
  <c r="A1602" i="5"/>
  <c r="A1603" i="5"/>
  <c r="A1604" i="5"/>
  <c r="A1605" i="5"/>
  <c r="A1606" i="5"/>
  <c r="A1607" i="5"/>
  <c r="A1608" i="5"/>
  <c r="A1609" i="5"/>
  <c r="A1610" i="5"/>
  <c r="A1611" i="5"/>
  <c r="A1612" i="5"/>
  <c r="A1613" i="5"/>
  <c r="A1614" i="5"/>
  <c r="A1615" i="5"/>
  <c r="A1616" i="5"/>
  <c r="A1617" i="5"/>
  <c r="A1618" i="5"/>
  <c r="A1619" i="5"/>
  <c r="A1620" i="5"/>
  <c r="A1621" i="5"/>
  <c r="A1622" i="5"/>
  <c r="A1623" i="5"/>
  <c r="A1624" i="5"/>
  <c r="A1625" i="5"/>
  <c r="A1626" i="5"/>
  <c r="A1627" i="5"/>
  <c r="A1628" i="5"/>
  <c r="A1629" i="5"/>
  <c r="A1630" i="5"/>
  <c r="A1631" i="5"/>
  <c r="A1632" i="5"/>
  <c r="A1633" i="5"/>
  <c r="A1634" i="5"/>
  <c r="A1635" i="5"/>
  <c r="A1636" i="5"/>
  <c r="A1637" i="5"/>
  <c r="A1638" i="5"/>
  <c r="A1639" i="5"/>
  <c r="A1640" i="5"/>
  <c r="A1641" i="5"/>
  <c r="A1642" i="5"/>
  <c r="A1643" i="5"/>
  <c r="A1644" i="5"/>
  <c r="A1645" i="5"/>
  <c r="A1646" i="5"/>
  <c r="A1647" i="5"/>
  <c r="A1648" i="5"/>
  <c r="A1649" i="5"/>
  <c r="A1650" i="5"/>
  <c r="A1651" i="5"/>
  <c r="A1652" i="5"/>
  <c r="A1653" i="5"/>
  <c r="A1654" i="5"/>
  <c r="A1655" i="5"/>
  <c r="A1656" i="5"/>
  <c r="A1657" i="5"/>
  <c r="A1658" i="5"/>
  <c r="A1659" i="5"/>
  <c r="A1660" i="5"/>
  <c r="A1661" i="5"/>
  <c r="A1662" i="5"/>
  <c r="A1663" i="5"/>
  <c r="A1664" i="5"/>
  <c r="A1665" i="5"/>
  <c r="A1666" i="5"/>
  <c r="A1667" i="5"/>
  <c r="A1668" i="5"/>
  <c r="A1669" i="5"/>
  <c r="A1670" i="5"/>
  <c r="A1671" i="5"/>
  <c r="A1672" i="5"/>
  <c r="A1673" i="5"/>
  <c r="A1674" i="5"/>
  <c r="A1675" i="5"/>
  <c r="A1676" i="5"/>
  <c r="A1677" i="5"/>
  <c r="A1678" i="5"/>
  <c r="A1679" i="5"/>
  <c r="A1680" i="5"/>
  <c r="A1681" i="5"/>
  <c r="A1682" i="5"/>
  <c r="A1683" i="5"/>
  <c r="A1684" i="5"/>
  <c r="A1685" i="5"/>
  <c r="A1686" i="5"/>
  <c r="A1687" i="5"/>
  <c r="A1688" i="5"/>
  <c r="A1689" i="5"/>
  <c r="A1690" i="5"/>
  <c r="A1691" i="5"/>
  <c r="A1692" i="5"/>
  <c r="A1693" i="5"/>
  <c r="A1694" i="5"/>
  <c r="A1695" i="5"/>
  <c r="A1696" i="5"/>
  <c r="A1697" i="5"/>
  <c r="A1698" i="5"/>
  <c r="A1699" i="5"/>
  <c r="A1700" i="5"/>
  <c r="A1701" i="5"/>
  <c r="A1702" i="5"/>
  <c r="A1703" i="5"/>
  <c r="A1704" i="5"/>
  <c r="A1705" i="5"/>
  <c r="A1706" i="5"/>
  <c r="A1707" i="5"/>
  <c r="A1708" i="5"/>
  <c r="A1709" i="5"/>
  <c r="A1710" i="5"/>
  <c r="A1711" i="5"/>
  <c r="A1712" i="5"/>
  <c r="A1713" i="5"/>
  <c r="A1714" i="5"/>
  <c r="A1715" i="5"/>
  <c r="A1716" i="5"/>
  <c r="A1717" i="5"/>
  <c r="A1718" i="5"/>
  <c r="A1719" i="5"/>
  <c r="A1720" i="5"/>
  <c r="A1721" i="5"/>
  <c r="A1722" i="5"/>
  <c r="A1723" i="5"/>
  <c r="A1724" i="5"/>
  <c r="A1725" i="5"/>
  <c r="A1726" i="5"/>
  <c r="A1727" i="5"/>
  <c r="A1728" i="5"/>
  <c r="A1729" i="5"/>
  <c r="A1730" i="5"/>
  <c r="A1731" i="5"/>
  <c r="A1732" i="5"/>
  <c r="A1733" i="5"/>
  <c r="A1734" i="5"/>
  <c r="A1735" i="5"/>
  <c r="A1736" i="5"/>
  <c r="A1737" i="5"/>
  <c r="A1738" i="5"/>
  <c r="A1739" i="5"/>
  <c r="A1740" i="5"/>
  <c r="A1741" i="5"/>
  <c r="A1742" i="5"/>
  <c r="A1743" i="5"/>
  <c r="A1744" i="5"/>
  <c r="A1745" i="5"/>
  <c r="A1746" i="5"/>
  <c r="A1747" i="5"/>
  <c r="A1748" i="5"/>
  <c r="A1749" i="5"/>
  <c r="A1750" i="5"/>
  <c r="A1751" i="5"/>
  <c r="A1752" i="5"/>
  <c r="A1753" i="5"/>
  <c r="A1754" i="5"/>
  <c r="A1755" i="5"/>
  <c r="A1756" i="5"/>
  <c r="A1757" i="5"/>
  <c r="A1758" i="5"/>
  <c r="A1759" i="5"/>
  <c r="A1760" i="5"/>
  <c r="A1761" i="5"/>
  <c r="A1762" i="5"/>
  <c r="A1763" i="5"/>
  <c r="A1764" i="5"/>
  <c r="A1765" i="5"/>
  <c r="A1766" i="5"/>
  <c r="A1767" i="5"/>
  <c r="A1768" i="5"/>
  <c r="A1769" i="5"/>
  <c r="A1770" i="5"/>
  <c r="A1771" i="5"/>
  <c r="A1772" i="5"/>
  <c r="A1773" i="5"/>
  <c r="A1774" i="5"/>
  <c r="A1775" i="5"/>
  <c r="A1776" i="5"/>
  <c r="A1777" i="5"/>
  <c r="A1778" i="5"/>
  <c r="A1779" i="5"/>
  <c r="A1780" i="5"/>
  <c r="A1781" i="5"/>
  <c r="A1782" i="5"/>
  <c r="A1783" i="5"/>
  <c r="A1784" i="5"/>
  <c r="A1785" i="5"/>
  <c r="A1786" i="5"/>
  <c r="A1787" i="5"/>
  <c r="A1788" i="5"/>
  <c r="A1789" i="5"/>
  <c r="A1790" i="5"/>
  <c r="A1791" i="5"/>
  <c r="A1792" i="5"/>
  <c r="A1793" i="5"/>
  <c r="A1794" i="5"/>
  <c r="A1795" i="5"/>
  <c r="A1796" i="5"/>
  <c r="A1797" i="5"/>
  <c r="A1798" i="5"/>
  <c r="A1799" i="5"/>
  <c r="A1800" i="5"/>
  <c r="A1801" i="5"/>
  <c r="A1802" i="5"/>
  <c r="A1803" i="5"/>
  <c r="A1804" i="5"/>
  <c r="A1805" i="5"/>
  <c r="A1806" i="5"/>
  <c r="A1807" i="5"/>
  <c r="A1808" i="5"/>
  <c r="A1809" i="5"/>
  <c r="A1810" i="5"/>
  <c r="A1811" i="5"/>
  <c r="A1812" i="5"/>
  <c r="A1813" i="5"/>
  <c r="A1814" i="5"/>
  <c r="A1815" i="5"/>
  <c r="A1816" i="5"/>
  <c r="A1817" i="5"/>
  <c r="A1818" i="5"/>
  <c r="A1819" i="5"/>
  <c r="A1820" i="5"/>
  <c r="A1821" i="5"/>
  <c r="A1822" i="5"/>
  <c r="A1823" i="5"/>
  <c r="A1824" i="5"/>
  <c r="A1825" i="5"/>
  <c r="A1826" i="5"/>
  <c r="A1827" i="5"/>
  <c r="A1828" i="5"/>
  <c r="A1829" i="5"/>
  <c r="A1830" i="5"/>
  <c r="A1831" i="5"/>
  <c r="A1832" i="5"/>
  <c r="A1833" i="5"/>
  <c r="A1834" i="5"/>
  <c r="A1835" i="5"/>
  <c r="A1836" i="5"/>
  <c r="A1837" i="5"/>
  <c r="A1838" i="5"/>
  <c r="A1839" i="5"/>
  <c r="A1840" i="5"/>
  <c r="A1841" i="5"/>
  <c r="A1842" i="5"/>
  <c r="A1843" i="5"/>
  <c r="A1844" i="5"/>
  <c r="A1845" i="5"/>
  <c r="A1846" i="5"/>
  <c r="A1847" i="5"/>
  <c r="A1848" i="5"/>
  <c r="A1849" i="5"/>
  <c r="A1850" i="5"/>
  <c r="A1851" i="5"/>
  <c r="A1852" i="5"/>
  <c r="A1853" i="5"/>
  <c r="A1854" i="5"/>
  <c r="A1855" i="5"/>
  <c r="A1856" i="5"/>
  <c r="A1857" i="5"/>
  <c r="A1858" i="5"/>
  <c r="A1859" i="5"/>
  <c r="A1860" i="5"/>
  <c r="A1861" i="5"/>
  <c r="A1862" i="5"/>
  <c r="A1863" i="5"/>
  <c r="A1864" i="5"/>
  <c r="A1865" i="5"/>
  <c r="A1866" i="5"/>
  <c r="A1867" i="5"/>
  <c r="A1868" i="5"/>
  <c r="A1869" i="5"/>
  <c r="A1870" i="5"/>
  <c r="A1871" i="5"/>
  <c r="A1872" i="5"/>
  <c r="A1873" i="5"/>
  <c r="A1874" i="5"/>
  <c r="A1875" i="5"/>
  <c r="A1876" i="5"/>
  <c r="A1877" i="5"/>
  <c r="A1878" i="5"/>
  <c r="A1879" i="5"/>
  <c r="A1880" i="5"/>
  <c r="A1881" i="5"/>
  <c r="A1882" i="5"/>
  <c r="A1883" i="5"/>
  <c r="A1884" i="5"/>
  <c r="A1885" i="5"/>
  <c r="A1886" i="5"/>
  <c r="A1887" i="5"/>
  <c r="A1888" i="5"/>
  <c r="A1889" i="5"/>
  <c r="A1890" i="5"/>
  <c r="A1891" i="5"/>
  <c r="A1892" i="5"/>
  <c r="A1893" i="5"/>
  <c r="A1894" i="5"/>
  <c r="A1895" i="5"/>
  <c r="A1896" i="5"/>
  <c r="A1897" i="5"/>
  <c r="A1898" i="5"/>
  <c r="A1899" i="5"/>
  <c r="A1900" i="5"/>
  <c r="A1901" i="5"/>
  <c r="A1902" i="5"/>
  <c r="A1903" i="5"/>
  <c r="A1904" i="5"/>
  <c r="A1905" i="5"/>
  <c r="A1906" i="5"/>
  <c r="A1907" i="5"/>
  <c r="A1908" i="5"/>
  <c r="A1909" i="5"/>
  <c r="A1910" i="5"/>
  <c r="A1911" i="5"/>
  <c r="A1912" i="5"/>
  <c r="A1913" i="5"/>
  <c r="A1914" i="5"/>
  <c r="A1915" i="5"/>
  <c r="A1916" i="5"/>
  <c r="A1917" i="5"/>
  <c r="A1918" i="5"/>
  <c r="A1919" i="5"/>
  <c r="A1920" i="5"/>
  <c r="A1921" i="5"/>
  <c r="A1922" i="5"/>
  <c r="A1923" i="5"/>
  <c r="A1924" i="5"/>
  <c r="A1925" i="5"/>
  <c r="A1926" i="5"/>
  <c r="A1927" i="5"/>
  <c r="A1928" i="5"/>
  <c r="A1929" i="5"/>
  <c r="A1930" i="5"/>
  <c r="A1931" i="5"/>
  <c r="A1932" i="5"/>
  <c r="A1933" i="5"/>
  <c r="A1934" i="5"/>
  <c r="A1935" i="5"/>
  <c r="A1936" i="5"/>
  <c r="A1937" i="5"/>
  <c r="A1938" i="5"/>
  <c r="A1939" i="5"/>
  <c r="A1940" i="5"/>
  <c r="A1941" i="5"/>
  <c r="A1942" i="5"/>
  <c r="A1943" i="5"/>
  <c r="A1944" i="5"/>
  <c r="A1945" i="5"/>
  <c r="A1946" i="5"/>
  <c r="A1947" i="5"/>
  <c r="A1948" i="5"/>
  <c r="A1949" i="5"/>
  <c r="A1950" i="5"/>
  <c r="A1951" i="5"/>
  <c r="A1952" i="5"/>
  <c r="A1953" i="5"/>
  <c r="A1954" i="5"/>
  <c r="A1955" i="5"/>
  <c r="A1956" i="5"/>
  <c r="A1957" i="5"/>
  <c r="A1958" i="5"/>
  <c r="A1959" i="5"/>
  <c r="A1960" i="5"/>
  <c r="A1961" i="5"/>
  <c r="A1962" i="5"/>
  <c r="A1963" i="5"/>
  <c r="A1964" i="5"/>
  <c r="A1965" i="5"/>
  <c r="A1966" i="5"/>
  <c r="A1967" i="5"/>
  <c r="A1968" i="5"/>
  <c r="A1969" i="5"/>
  <c r="A1970" i="5"/>
  <c r="A1971" i="5"/>
  <c r="A1972" i="5"/>
  <c r="A1973" i="5"/>
  <c r="A1974" i="5"/>
  <c r="A1975" i="5"/>
  <c r="A1976" i="5"/>
  <c r="A1977" i="5"/>
  <c r="A1978" i="5"/>
  <c r="A1979" i="5"/>
  <c r="A1980" i="5"/>
  <c r="A1981" i="5"/>
  <c r="A1982" i="5"/>
  <c r="A1983" i="5"/>
  <c r="A1984" i="5"/>
  <c r="A1985" i="5"/>
  <c r="A1986" i="5"/>
  <c r="A1987" i="5"/>
  <c r="A1988" i="5"/>
  <c r="A1989" i="5"/>
  <c r="A1990" i="5"/>
  <c r="A1991" i="5"/>
  <c r="A1992" i="5"/>
  <c r="A1993" i="5"/>
  <c r="A1994" i="5"/>
  <c r="A1995" i="5"/>
  <c r="A1996" i="5"/>
  <c r="A1997" i="5"/>
  <c r="A1998" i="5"/>
  <c r="A1999" i="5"/>
  <c r="A2000" i="5"/>
  <c r="A2001" i="5"/>
  <c r="A2002" i="5"/>
  <c r="A2003" i="5"/>
  <c r="A2004" i="5"/>
  <c r="A2005" i="5"/>
  <c r="A2006" i="5"/>
  <c r="A2007" i="5"/>
  <c r="A2008" i="5"/>
  <c r="A2009" i="5"/>
  <c r="A2010" i="5"/>
  <c r="A2011" i="5"/>
  <c r="A2012" i="5"/>
  <c r="A2013" i="5"/>
  <c r="A2014" i="5"/>
  <c r="A2015" i="5"/>
  <c r="A2016" i="5"/>
  <c r="A2017" i="5"/>
  <c r="A2018" i="5"/>
  <c r="A2019" i="5"/>
  <c r="A2020" i="5"/>
  <c r="A2021" i="5"/>
  <c r="A2022" i="5"/>
  <c r="A2023" i="5"/>
  <c r="A2024" i="5"/>
  <c r="A2025" i="5"/>
  <c r="A2026" i="5"/>
  <c r="A2027" i="5"/>
  <c r="A2028" i="5"/>
  <c r="A2029" i="5"/>
  <c r="A2030" i="5"/>
  <c r="A2031" i="5"/>
  <c r="A2032" i="5"/>
  <c r="A2033" i="5"/>
  <c r="A2034" i="5"/>
  <c r="A2035" i="5"/>
  <c r="A2036" i="5"/>
  <c r="A2037" i="5"/>
  <c r="A2038" i="5"/>
  <c r="A2039" i="5"/>
  <c r="A2040" i="5"/>
  <c r="A2041" i="5"/>
  <c r="A2042" i="5"/>
  <c r="A2043" i="5"/>
  <c r="A2044" i="5"/>
  <c r="A2045" i="5"/>
  <c r="A2046" i="5"/>
  <c r="A2047" i="5"/>
  <c r="A2048" i="5"/>
  <c r="A2049" i="5"/>
  <c r="A2050" i="5"/>
  <c r="A2051" i="5"/>
  <c r="A2052" i="5"/>
  <c r="A2053" i="5"/>
  <c r="A2054" i="5"/>
  <c r="A2055" i="5"/>
  <c r="A2056" i="5"/>
  <c r="A2057" i="5"/>
  <c r="A2058" i="5"/>
  <c r="A2059" i="5"/>
  <c r="A2060" i="5"/>
  <c r="A2061" i="5"/>
  <c r="A2062" i="5"/>
  <c r="A2063" i="5"/>
  <c r="A2064" i="5"/>
  <c r="A2065" i="5"/>
  <c r="A2066" i="5"/>
  <c r="A2067" i="5"/>
  <c r="A2068" i="5"/>
  <c r="A2069" i="5"/>
  <c r="A2070" i="5"/>
  <c r="A2071" i="5"/>
  <c r="A2072" i="5"/>
  <c r="A2073" i="5"/>
  <c r="A2074" i="5"/>
  <c r="A2075" i="5"/>
  <c r="A2076" i="5"/>
  <c r="A2077" i="5"/>
  <c r="A2078" i="5"/>
  <c r="A2079" i="5"/>
  <c r="A2080" i="5"/>
  <c r="A2081" i="5"/>
  <c r="A2082" i="5"/>
  <c r="A2083" i="5"/>
  <c r="A2084" i="5"/>
  <c r="A2085" i="5"/>
  <c r="A2086" i="5"/>
  <c r="A2087" i="5"/>
  <c r="A2088" i="5"/>
  <c r="A2089" i="5"/>
  <c r="A2090" i="5"/>
  <c r="A2091" i="5"/>
  <c r="A2092" i="5"/>
  <c r="A2093" i="5"/>
  <c r="A2094" i="5"/>
  <c r="A2095" i="5"/>
  <c r="A2096" i="5"/>
  <c r="A2097" i="5"/>
  <c r="A2098" i="5"/>
  <c r="A2099" i="5"/>
  <c r="A2100" i="5"/>
  <c r="A2101" i="5"/>
  <c r="A2102" i="5"/>
  <c r="A2103" i="5"/>
  <c r="A2104" i="5"/>
  <c r="A2105" i="5"/>
  <c r="A2106" i="5"/>
  <c r="A2107" i="5"/>
  <c r="A2108" i="5"/>
  <c r="A2109" i="5"/>
  <c r="A2110" i="5"/>
  <c r="A2111" i="5"/>
  <c r="A2112" i="5"/>
  <c r="A2113" i="5"/>
  <c r="A2114" i="5"/>
  <c r="A2115" i="5"/>
  <c r="A2116" i="5"/>
  <c r="A2117" i="5"/>
  <c r="A2118" i="5"/>
  <c r="A2119" i="5"/>
  <c r="A2120" i="5"/>
  <c r="A2121" i="5"/>
  <c r="A2122" i="5"/>
  <c r="A2123" i="5"/>
  <c r="A2124" i="5"/>
  <c r="A2125" i="5"/>
  <c r="A2126" i="5"/>
  <c r="A2127" i="5"/>
  <c r="A2128" i="5"/>
  <c r="A2129" i="5"/>
  <c r="A2130" i="5"/>
  <c r="A2131" i="5"/>
  <c r="A2132" i="5"/>
  <c r="A2133" i="5"/>
  <c r="A2134" i="5"/>
  <c r="A2135" i="5"/>
  <c r="A2136" i="5"/>
  <c r="A2137" i="5"/>
  <c r="A2138" i="5"/>
  <c r="A2139" i="5"/>
  <c r="A2140" i="5"/>
  <c r="A2141" i="5"/>
  <c r="A2142" i="5"/>
  <c r="A2143" i="5"/>
  <c r="A2144" i="5"/>
  <c r="A2145" i="5"/>
  <c r="A2146" i="5"/>
  <c r="A2147" i="5"/>
  <c r="A2148" i="5"/>
  <c r="A2149" i="5"/>
  <c r="A2150" i="5"/>
  <c r="A2151" i="5"/>
  <c r="A2152" i="5"/>
  <c r="A2153" i="5"/>
  <c r="A2154" i="5"/>
  <c r="A2155" i="5"/>
  <c r="A2156" i="5"/>
  <c r="A2157" i="5"/>
  <c r="A2158" i="5"/>
  <c r="A2159" i="5"/>
  <c r="A2160" i="5"/>
  <c r="A2161" i="5"/>
  <c r="A2162" i="5"/>
  <c r="A2163" i="5"/>
  <c r="A2164" i="5"/>
  <c r="A2165" i="5"/>
  <c r="A2166" i="5"/>
  <c r="A2167" i="5"/>
  <c r="A2168" i="5"/>
  <c r="A2169" i="5"/>
  <c r="A2170" i="5"/>
  <c r="A2171" i="5"/>
  <c r="A2172" i="5"/>
  <c r="A2173" i="5"/>
  <c r="A2174" i="5"/>
  <c r="A2175" i="5"/>
  <c r="A2176" i="5"/>
  <c r="A2177" i="5"/>
  <c r="A2178" i="5"/>
  <c r="A2179" i="5"/>
  <c r="A2180" i="5"/>
  <c r="A2181" i="5"/>
  <c r="A2182" i="5"/>
  <c r="A2183" i="5"/>
  <c r="A2184" i="5"/>
  <c r="A2185" i="5"/>
  <c r="A2186" i="5"/>
  <c r="A2187" i="5"/>
  <c r="A2188" i="5"/>
  <c r="A2189" i="5"/>
  <c r="A2190" i="5"/>
  <c r="A2191" i="5"/>
  <c r="A2192" i="5"/>
  <c r="A2193" i="5"/>
  <c r="A2194" i="5"/>
  <c r="A2195" i="5"/>
  <c r="A2196" i="5"/>
  <c r="A2197" i="5"/>
  <c r="A2198" i="5"/>
  <c r="A2199" i="5"/>
  <c r="A2200" i="5"/>
  <c r="A2201" i="5"/>
  <c r="A2202" i="5"/>
  <c r="A2203" i="5"/>
  <c r="A2204" i="5"/>
  <c r="A2205" i="5"/>
  <c r="A2206" i="5"/>
  <c r="A2207" i="5"/>
  <c r="A2208" i="5"/>
  <c r="A2209" i="5"/>
  <c r="A2210" i="5"/>
  <c r="A2211" i="5"/>
  <c r="A2212" i="5"/>
  <c r="A2213" i="5"/>
  <c r="A2214" i="5"/>
  <c r="A2215" i="5"/>
  <c r="A2216" i="5"/>
  <c r="A2217" i="5"/>
  <c r="A2218" i="5"/>
  <c r="A2219" i="5"/>
  <c r="A2220" i="5"/>
  <c r="A2221" i="5"/>
  <c r="A2222" i="5"/>
  <c r="A2223" i="5"/>
  <c r="A2224" i="5"/>
  <c r="A2225" i="5"/>
  <c r="A2226" i="5"/>
  <c r="A2227" i="5"/>
  <c r="A2228" i="5"/>
  <c r="A2229" i="5"/>
  <c r="A2230" i="5"/>
  <c r="A2231" i="5"/>
  <c r="A2232" i="5"/>
  <c r="A2233" i="5"/>
  <c r="A2234" i="5"/>
  <c r="A2235" i="5"/>
  <c r="A2236" i="5"/>
  <c r="A2237" i="5"/>
  <c r="A2238" i="5"/>
  <c r="A2239" i="5"/>
  <c r="A2240" i="5"/>
  <c r="A2241" i="5"/>
  <c r="A2242" i="5"/>
  <c r="A2243" i="5"/>
  <c r="A2244" i="5"/>
  <c r="A2245" i="5"/>
  <c r="A2246" i="5"/>
  <c r="A2247" i="5"/>
  <c r="A2248" i="5"/>
  <c r="A2249" i="5"/>
  <c r="A2250" i="5"/>
  <c r="A2251" i="5"/>
  <c r="A2252" i="5"/>
  <c r="A2253" i="5"/>
  <c r="A2254" i="5"/>
  <c r="A2255" i="5"/>
  <c r="A2256" i="5"/>
  <c r="A2257" i="5"/>
  <c r="A2258" i="5"/>
  <c r="A2259" i="5"/>
  <c r="A2260" i="5"/>
  <c r="A2261" i="5"/>
  <c r="A2262" i="5"/>
  <c r="A2263" i="5"/>
  <c r="A2264" i="5"/>
  <c r="A2265" i="5"/>
  <c r="A2266" i="5"/>
  <c r="A2267" i="5"/>
  <c r="A2268" i="5"/>
  <c r="A2269" i="5"/>
  <c r="A2270" i="5"/>
  <c r="A2271" i="5"/>
  <c r="A2272" i="5"/>
  <c r="A2273" i="5"/>
  <c r="A2274" i="5"/>
  <c r="A2275" i="5"/>
  <c r="A2276" i="5"/>
  <c r="A2277" i="5"/>
  <c r="A2278" i="5"/>
  <c r="A2279" i="5"/>
  <c r="A2280" i="5"/>
  <c r="A2281" i="5"/>
  <c r="A2282" i="5"/>
  <c r="A2283" i="5"/>
  <c r="A2284" i="5"/>
  <c r="A2285" i="5"/>
  <c r="A2286" i="5"/>
  <c r="A2287" i="5"/>
  <c r="A2288" i="5"/>
  <c r="A2289" i="5"/>
  <c r="A2290" i="5"/>
  <c r="A2291" i="5"/>
  <c r="A2292" i="5"/>
  <c r="A2293" i="5"/>
  <c r="A2294" i="5"/>
  <c r="A2295" i="5"/>
  <c r="A2296" i="5"/>
  <c r="A2297" i="5"/>
  <c r="A2298" i="5"/>
  <c r="A2299" i="5"/>
  <c r="A2300" i="5"/>
  <c r="A2301" i="5"/>
  <c r="A2302" i="5"/>
  <c r="A2303" i="5"/>
  <c r="A2304" i="5"/>
  <c r="A2305" i="5"/>
  <c r="A2306" i="5"/>
  <c r="A2307" i="5"/>
  <c r="A2308" i="5"/>
  <c r="A2309" i="5"/>
  <c r="A2310" i="5"/>
  <c r="A2311" i="5"/>
  <c r="A2312" i="5"/>
  <c r="A2313" i="5"/>
  <c r="A2314" i="5"/>
  <c r="A2315" i="5"/>
  <c r="A2316" i="5"/>
  <c r="A2317" i="5"/>
  <c r="A2318" i="5"/>
  <c r="A2319" i="5"/>
  <c r="A2320" i="5"/>
  <c r="A2321" i="5"/>
  <c r="A2322" i="5"/>
  <c r="A2323" i="5"/>
  <c r="A2324" i="5"/>
  <c r="A2325" i="5"/>
  <c r="A2326" i="5"/>
  <c r="A2327" i="5"/>
  <c r="A2328" i="5"/>
  <c r="A2329" i="5"/>
  <c r="A2330" i="5"/>
  <c r="A2331" i="5"/>
  <c r="A2332" i="5"/>
  <c r="A2333" i="5"/>
  <c r="A2334" i="5"/>
  <c r="A2335" i="5"/>
  <c r="A2336" i="5"/>
  <c r="A2337" i="5"/>
  <c r="A2338" i="5"/>
  <c r="A2339" i="5"/>
  <c r="A2340" i="5"/>
  <c r="A2341" i="5"/>
  <c r="A2342" i="5"/>
  <c r="A2343" i="5"/>
  <c r="A2344" i="5"/>
  <c r="A2345" i="5"/>
  <c r="A2346" i="5"/>
  <c r="A2347" i="5"/>
  <c r="A2348" i="5"/>
  <c r="A2349" i="5"/>
  <c r="A2350" i="5"/>
  <c r="A2351" i="5"/>
  <c r="A2352" i="5"/>
  <c r="A2353" i="5"/>
  <c r="A2354" i="5"/>
  <c r="A2355" i="5"/>
  <c r="A2356" i="5"/>
  <c r="A2357" i="5"/>
  <c r="A2358" i="5"/>
  <c r="A2359" i="5"/>
  <c r="A2360" i="5"/>
  <c r="A2361" i="5"/>
  <c r="A2362" i="5"/>
  <c r="A2363" i="5"/>
  <c r="A2364" i="5"/>
  <c r="A2365" i="5"/>
  <c r="A2366" i="5"/>
  <c r="A2367" i="5"/>
  <c r="A2368" i="5"/>
  <c r="A2369" i="5"/>
  <c r="A2370" i="5"/>
  <c r="A2371" i="5"/>
  <c r="A2372" i="5"/>
  <c r="A2373" i="5"/>
  <c r="A2374" i="5"/>
  <c r="A2375" i="5"/>
  <c r="A2376" i="5"/>
  <c r="A2377" i="5"/>
  <c r="A2378" i="5"/>
  <c r="A2379" i="5"/>
  <c r="A2380" i="5"/>
  <c r="A2381" i="5"/>
  <c r="A2382" i="5"/>
  <c r="A2383" i="5"/>
  <c r="A2384" i="5"/>
  <c r="A2385" i="5"/>
  <c r="A2386" i="5"/>
  <c r="A2387" i="5"/>
  <c r="A2388" i="5"/>
  <c r="A2389" i="5"/>
  <c r="A2390" i="5"/>
  <c r="A2391" i="5"/>
  <c r="A2392" i="5"/>
  <c r="A2393" i="5"/>
  <c r="A2394" i="5"/>
  <c r="A2395" i="5"/>
  <c r="A2396" i="5"/>
  <c r="A2397" i="5"/>
  <c r="A2398" i="5"/>
  <c r="A2399" i="5"/>
  <c r="A2400" i="5"/>
  <c r="A2401" i="5"/>
  <c r="A2402" i="5"/>
  <c r="A2403" i="5"/>
  <c r="A2404" i="5"/>
  <c r="A2405" i="5"/>
  <c r="A2406" i="5"/>
  <c r="A2407" i="5"/>
  <c r="A2408" i="5"/>
  <c r="A2409" i="5"/>
  <c r="A2410" i="5"/>
  <c r="A2411" i="5"/>
  <c r="A2412" i="5"/>
  <c r="A2413" i="5"/>
  <c r="A2414" i="5"/>
  <c r="A2415" i="5"/>
  <c r="A2416" i="5"/>
  <c r="A2417" i="5"/>
  <c r="A2418" i="5"/>
  <c r="A2419" i="5"/>
  <c r="A2420" i="5"/>
  <c r="A2421" i="5"/>
  <c r="A2422" i="5"/>
  <c r="A2423" i="5"/>
  <c r="A2424" i="5"/>
  <c r="A2425" i="5"/>
  <c r="A2426" i="5"/>
  <c r="A2427" i="5"/>
  <c r="A2428" i="5"/>
  <c r="A2429" i="5"/>
  <c r="A2430" i="5"/>
  <c r="A2431" i="5"/>
  <c r="A2432" i="5"/>
  <c r="A2433" i="5"/>
  <c r="A2434" i="5"/>
  <c r="A2435" i="5"/>
  <c r="A2436" i="5"/>
  <c r="A2437" i="5"/>
  <c r="A2438" i="5"/>
  <c r="A2439" i="5"/>
  <c r="A2440" i="5"/>
  <c r="A2441" i="5"/>
  <c r="A2442" i="5"/>
  <c r="A2443" i="5"/>
  <c r="A2444" i="5"/>
  <c r="A2445" i="5"/>
  <c r="A2446" i="5"/>
  <c r="A2447" i="5"/>
  <c r="A2448" i="5"/>
  <c r="A2449" i="5"/>
  <c r="A2450" i="5"/>
  <c r="A2451" i="5"/>
  <c r="A2452" i="5"/>
  <c r="A2453" i="5"/>
  <c r="A2454" i="5"/>
  <c r="A2455" i="5"/>
  <c r="A2456" i="5"/>
  <c r="A2457" i="5"/>
  <c r="A2458" i="5"/>
  <c r="A2459" i="5"/>
  <c r="A2460" i="5"/>
  <c r="A2461" i="5"/>
  <c r="A2462" i="5"/>
  <c r="A2463" i="5"/>
  <c r="A2464" i="5"/>
  <c r="A2465" i="5"/>
  <c r="A2466" i="5"/>
  <c r="A2467" i="5"/>
  <c r="A2468" i="5"/>
  <c r="A2469" i="5"/>
  <c r="A2470" i="5"/>
  <c r="A2471" i="5"/>
  <c r="A2472" i="5"/>
  <c r="A2473" i="5"/>
  <c r="A2474" i="5"/>
  <c r="A2475" i="5"/>
  <c r="A2476" i="5"/>
  <c r="A2477" i="5"/>
  <c r="A2478" i="5"/>
  <c r="A2479" i="5"/>
  <c r="A2480" i="5"/>
  <c r="A2481" i="5"/>
  <c r="A2482" i="5"/>
  <c r="A2483" i="5"/>
  <c r="A2484" i="5"/>
  <c r="A2485" i="5"/>
  <c r="A2486" i="5"/>
  <c r="A2487" i="5"/>
  <c r="A2488" i="5"/>
  <c r="A2489" i="5"/>
  <c r="A2490" i="5"/>
  <c r="A2491" i="5"/>
  <c r="A2492" i="5"/>
  <c r="A2493" i="5"/>
  <c r="A2494" i="5"/>
  <c r="A2495" i="5"/>
  <c r="A2496" i="5"/>
  <c r="A2497" i="5"/>
  <c r="A2498" i="5"/>
  <c r="A2499" i="5"/>
  <c r="A2500" i="5"/>
  <c r="A2501" i="5"/>
  <c r="A2502" i="5"/>
  <c r="A2503" i="5"/>
  <c r="A2504" i="5"/>
  <c r="A2505" i="5"/>
  <c r="A2506" i="5"/>
  <c r="A2507" i="5"/>
  <c r="A2508" i="5"/>
  <c r="A2509" i="5"/>
  <c r="A2510" i="5"/>
  <c r="A2511" i="5"/>
  <c r="A2512" i="5"/>
  <c r="A2513" i="5"/>
  <c r="A2514" i="5"/>
  <c r="A2515" i="5"/>
  <c r="A2516" i="5"/>
  <c r="A2517" i="5"/>
  <c r="A2518" i="5"/>
  <c r="A2519" i="5"/>
  <c r="A2520" i="5"/>
  <c r="A2521" i="5"/>
  <c r="A2522" i="5"/>
  <c r="A2523" i="5"/>
  <c r="A2524" i="5"/>
  <c r="A2525" i="5"/>
  <c r="A2526" i="5"/>
  <c r="A2527" i="5"/>
  <c r="A2528" i="5"/>
  <c r="A2529" i="5"/>
  <c r="A2530" i="5"/>
  <c r="A2531" i="5"/>
  <c r="A2532" i="5"/>
  <c r="A2533" i="5"/>
  <c r="A2534" i="5"/>
  <c r="A2535" i="5"/>
  <c r="A2536" i="5"/>
  <c r="A2537" i="5"/>
  <c r="A2538" i="5"/>
  <c r="A2539" i="5"/>
  <c r="A2540" i="5"/>
  <c r="A2541" i="5"/>
  <c r="A2542" i="5"/>
  <c r="A2543" i="5"/>
  <c r="A2544" i="5"/>
  <c r="A2545" i="5"/>
  <c r="A2546" i="5"/>
  <c r="A2547" i="5"/>
  <c r="A2548" i="5"/>
  <c r="A2549" i="5"/>
  <c r="A2550" i="5"/>
  <c r="A2551" i="5"/>
  <c r="A2552" i="5"/>
  <c r="A2553" i="5"/>
  <c r="A2554" i="5"/>
  <c r="A2555" i="5"/>
  <c r="A2556" i="5"/>
  <c r="A2557" i="5"/>
  <c r="A2558" i="5"/>
  <c r="A2559" i="5"/>
  <c r="A2560" i="5"/>
  <c r="A2561" i="5"/>
  <c r="A2562" i="5"/>
  <c r="A2563" i="5"/>
  <c r="A2564" i="5"/>
  <c r="A2565" i="5"/>
  <c r="A2566" i="5"/>
  <c r="A2567" i="5"/>
  <c r="A2568" i="5"/>
  <c r="A2569" i="5"/>
  <c r="A2570" i="5"/>
  <c r="A2571" i="5"/>
  <c r="A2572" i="5"/>
  <c r="A2573" i="5"/>
  <c r="A2574" i="5"/>
  <c r="A2575" i="5"/>
  <c r="A2576" i="5"/>
  <c r="A2577" i="5"/>
  <c r="A2578" i="5"/>
  <c r="A2579" i="5"/>
  <c r="A2580" i="5"/>
  <c r="A2581" i="5"/>
  <c r="A2582" i="5"/>
  <c r="A2583" i="5"/>
  <c r="A2584" i="5"/>
  <c r="A2585" i="5"/>
  <c r="A2586" i="5"/>
  <c r="A2587" i="5"/>
  <c r="A2588" i="5"/>
  <c r="A2589" i="5"/>
  <c r="A2590" i="5"/>
  <c r="A2591" i="5"/>
  <c r="A2592" i="5"/>
  <c r="A2593" i="5"/>
  <c r="A2594" i="5"/>
  <c r="A2595" i="5"/>
  <c r="A2596" i="5"/>
  <c r="A2597" i="5"/>
  <c r="A2598" i="5"/>
  <c r="A2599" i="5"/>
  <c r="A2600" i="5"/>
  <c r="A2601" i="5"/>
  <c r="A2602" i="5"/>
  <c r="A2603" i="5"/>
  <c r="A2604" i="5"/>
  <c r="A2605" i="5"/>
  <c r="A2606" i="5"/>
  <c r="A2607" i="5"/>
  <c r="A2608" i="5"/>
  <c r="A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<sst xmlns="http://schemas.openxmlformats.org/spreadsheetml/2006/main" count="5243" uniqueCount="85">
  <si>
    <t>Date</t>
  </si>
  <si>
    <t>Asset Class</t>
  </si>
  <si>
    <t>Sector</t>
  </si>
  <si>
    <t>Consumer Discretionary</t>
  </si>
  <si>
    <t>Real Estate</t>
  </si>
  <si>
    <t>LONG</t>
  </si>
  <si>
    <t>SHORT</t>
  </si>
  <si>
    <t>GROSS</t>
  </si>
  <si>
    <t>NET</t>
  </si>
  <si>
    <t>Financials</t>
  </si>
  <si>
    <t>Energy and Natural Resources</t>
  </si>
  <si>
    <t>Defense</t>
  </si>
  <si>
    <t>Biotech</t>
  </si>
  <si>
    <t>Asset Backed Securities</t>
  </si>
  <si>
    <t>1 Month</t>
  </si>
  <si>
    <t>Liquidity</t>
  </si>
  <si>
    <t>U.S.</t>
  </si>
  <si>
    <t>Geography</t>
  </si>
  <si>
    <t>United Kingdom</t>
  </si>
  <si>
    <t>Taiwan</t>
  </si>
  <si>
    <t>Switzerland</t>
  </si>
  <si>
    <t>Sweden</t>
  </si>
  <si>
    <t>Spain</t>
  </si>
  <si>
    <t>South Korea</t>
  </si>
  <si>
    <t>Singapore</t>
  </si>
  <si>
    <t>Portugal</t>
  </si>
  <si>
    <t>Norway</t>
  </si>
  <si>
    <t>Netherlands</t>
  </si>
  <si>
    <t>Middle East</t>
  </si>
  <si>
    <t>Latin America</t>
  </si>
  <si>
    <t>Japan</t>
  </si>
  <si>
    <t>Italy</t>
  </si>
  <si>
    <t>Ireland</t>
  </si>
  <si>
    <t>India</t>
  </si>
  <si>
    <t>Iceland</t>
  </si>
  <si>
    <t>Hong Kong</t>
  </si>
  <si>
    <t>Greece</t>
  </si>
  <si>
    <t>Germany</t>
  </si>
  <si>
    <t>France</t>
  </si>
  <si>
    <t>Finland</t>
  </si>
  <si>
    <t>Europe, the Middle East and Africa - Other</t>
  </si>
  <si>
    <t>Emerging Europe</t>
  </si>
  <si>
    <t>Denmark</t>
  </si>
  <si>
    <t>China</t>
  </si>
  <si>
    <t>Canada</t>
  </si>
  <si>
    <t>Belgium</t>
  </si>
  <si>
    <t>Austria</t>
  </si>
  <si>
    <t>Australia/New Zealand</t>
  </si>
  <si>
    <t>Asia - Other</t>
  </si>
  <si>
    <t>Americas - Other</t>
  </si>
  <si>
    <t>Africa</t>
  </si>
  <si>
    <t>Unlisted Options</t>
  </si>
  <si>
    <t>Listed Securities</t>
  </si>
  <si>
    <t>Listed Options</t>
  </si>
  <si>
    <t>Credit Default Swaps</t>
  </si>
  <si>
    <t>Global Equities</t>
  </si>
  <si>
    <t>Strategy</t>
  </si>
  <si>
    <t>Structured Credit</t>
  </si>
  <si>
    <t>Private Investments</t>
  </si>
  <si>
    <t>Merger Arbitrage</t>
  </si>
  <si>
    <t>Corporate Credit</t>
  </si>
  <si>
    <t>Convertible/Derivative Arbitrage</t>
  </si>
  <si>
    <t>Utilities</t>
  </si>
  <si>
    <t>Telecom and Media</t>
  </si>
  <si>
    <t>Technology</t>
  </si>
  <si>
    <t>Other</t>
  </si>
  <si>
    <t>Mortgage Backed Securities</t>
  </si>
  <si>
    <t>Industrials and Cyclicals</t>
  </si>
  <si>
    <t>Holding Company</t>
  </si>
  <si>
    <t>Healthcare</t>
  </si>
  <si>
    <t>Futures, Forwards and Indices</t>
  </si>
  <si>
    <t>Table</t>
  </si>
  <si>
    <t>Category</t>
  </si>
  <si>
    <t>Values</t>
  </si>
  <si>
    <t>1. How many data points are there for the following countries?</t>
  </si>
  <si>
    <t>1. Fill in the blank cells using formulas</t>
  </si>
  <si>
    <t>2. What is the total sum of the values for the following countries? SUMIF function</t>
  </si>
  <si>
    <t>3. Find the value corresponding to the date below using a formula (VLOOKUP)</t>
  </si>
  <si>
    <t>4. Which date corresponds to the value below? (INDEX/MATCH)</t>
  </si>
  <si>
    <t>(simultaneous eqns)</t>
  </si>
  <si>
    <t>Row Labels</t>
  </si>
  <si>
    <t>Sum of Values2</t>
  </si>
  <si>
    <t>Grand Total</t>
  </si>
  <si>
    <t>1 (Geography)</t>
  </si>
  <si>
    <t>(pivot tables + slicers)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</si>
</sst>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tint="-0.249977111117893"/>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17" fontId="0" fillId="0" borderId="0" xfId="0" applyNumberFormat="1"/>
    <xf numFmtId="0" fontId="0" fillId="0" borderId="0" xfId="0" applyBorder="1"/>
    <xf numFmtId="0" fontId="0" fillId="0" borderId="1" xfId="0" applyBorder="1"/>
    <xf numFmtId="10" fontId="0" fillId="2" borderId="1" xfId="0" applyNumberFormat="1" applyFill="1" applyBorder="1"/>
    <xf numFmtId="9" fontId="0" fillId="2" borderId="1" xfId="0" applyNumberFormat="1" applyFill="1" applyBorder="1"/>
    <xf numFmtId="0" fontId="1" fillId="4" borderId="1" xfId="0" applyFont="1" applyFill="1" applyBorder="1"/>
    <xf numFmtId="0" fontId="2" fillId="0" borderId="0" xfId="0" applyFont="1"/>
    <xf numFmtId="10" fontId="0" fillId="0" borderId="0" xfId="0" applyNumberFormat="1"/>
    <xf numFmtId="0" fontId="2" fillId="0" borderId="1" xfId="0" applyFont="1" applyBorder="1"/>
    <xf numFmtId="10" fontId="0" fillId="3" borderId="1" xfId="0" applyNumberFormat="1" applyFill="1" applyBorder="1"/>
    <xf numFmtId="9" fontId="0" fillId="3" borderId="1" xfId="0" applyNumberFormat="1" applyFill="1" applyBorder="1"/>
    <xf numFmtId="0" fontId="2" fillId="0" borderId="0" xfId="0" applyFont="1" applyBorder="1"/>
    <xf numFmtId="17" fontId="0" fillId="0" borderId="0" xfId="0" applyNumberFormat="1" applyBorder="1"/>
    <xf numFmtId="0" fontId="0" fillId="0" borderId="0" xfId="0" applyFont="1"/>
    <xf numFmtId="0" fontId="0" fillId="0" borderId="0" xfId="0" applyFont="1" applyBorder="1"/>
    <xf numFmtId="0" fontId="0" fillId="5" borderId="1" xfId="0" applyFont="1" applyFill="1" applyBorder="1"/>
    <xf numFmtId="17" fontId="0" fillId="5" borderId="1" xfId="0" applyNumberFormat="1" applyFont="1" applyFill="1" applyBorder="1"/>
    <xf numFmtId="0" fontId="0" fillId="0" borderId="0" xfId="0" applyFont="1" applyFill="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NumberFormat="1" applyAlignment="1">
      <alignment horizontal="left"/>
    </xf>
    <xf numFmtId="0" fontId="0" fillId="0" borderId="1" xfId="0" applyBorder="1" applyAlignment="1">
      <alignment horizontal="left"/>
    </xf>
    <xf numFmtId="0" fontId="0" fillId="0" borderId="0" xfId="0" applyNumberFormat="1" applyFont="1" applyBorder="1"/>
    <xf numFmtId="0" fontId="0" fillId="0" borderId="0" xfId="0" applyNumberFormat="1" applyFont="1" applyBorder="1" applyAlignment="1">
      <alignment horizontal="left"/>
    </xf>
    <xf numFmtId="14" fontId="0" fillId="0" borderId="0" xfId="0" applyNumberFormat="1" applyBorder="1" applyAlignment="1">
      <alignment horizontal="left"/>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xdr:col>
      <xdr:colOff>736600</xdr:colOff>
      <xdr:row>3</xdr:row>
      <xdr:rowOff>19050</xdr:rowOff>
    </xdr:from>
    <xdr:to>
      <xdr:col>4</xdr:col>
      <xdr:colOff>387350</xdr:colOff>
      <xdr:row>16</xdr:row>
      <xdr:rowOff>149225</xdr:rowOff>
    </xdr:to>
    <mc:AlternateContent xmlns:mc="http://schemas.openxmlformats.org/markup-compatibility/2006">
      <mc:Choice xmlns:a14="http://schemas.microsoft.com/office/drawing/2010/main" Requires="a14">
        <xdr:graphicFrame macro="">
          <xdr:nvGraphicFramePr>
            <xdr:cNvPr id="2" name="Table">
              <a:extLst>
                <a:ext uri="{FF2B5EF4-FFF2-40B4-BE49-F238E27FC236}">
                  <a16:creationId xmlns:a16="http://schemas.microsoft.com/office/drawing/2014/main" id="{2475088E-8402-40E2-A052-9C7A2DD19B68}"/>
                </a:ext>
              </a:extLst>
            </xdr:cNvPr>
            <xdr:cNvGraphicFramePr/>
          </xdr:nvGraphicFramePr>
          <xdr:xfrm>
            <a:off x="0" y="0"/>
            <a:ext cx="0" cy="0"/>
          </xdr:xfrm>
          <a:graphic>
            <a:graphicData uri="http://schemas.microsoft.com/office/drawing/2010/slicer">
              <sle:slicer xmlns:sle="http://schemas.microsoft.com/office/drawing/2010/slicer" name="Table"/>
            </a:graphicData>
          </a:graphic>
        </xdr:graphicFrame>
      </mc:Choice>
      <mc:Fallback>
        <xdr:sp macro="" textlink="">
          <xdr:nvSpPr>
            <xdr:cNvPr id="0" name=""/>
            <xdr:cNvSpPr>
              <a:spLocks noTextEdit="1"/>
            </xdr:cNvSpPr>
          </xdr:nvSpPr>
          <xdr:spPr>
            <a:xfrm>
              <a:off x="1695450" y="5715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69850</xdr:colOff>
      <xdr:row>2</xdr:row>
      <xdr:rowOff>50800</xdr:rowOff>
    </xdr:from>
    <xdr:to>
      <xdr:col>8</xdr:col>
      <xdr:colOff>69850</xdr:colOff>
      <xdr:row>15</xdr:row>
      <xdr:rowOff>180975</xdr:rowOff>
    </xdr:to>
    <mc:AlternateContent xmlns:mc="http://schemas.openxmlformats.org/markup-compatibility/2006">
      <mc:Choice xmlns:a14="http://schemas.microsoft.com/office/drawing/2010/main" Requires="a14">
        <xdr:graphicFrame macro="">
          <xdr:nvGraphicFramePr>
            <xdr:cNvPr id="3" name="Category">
              <a:extLst>
                <a:ext uri="{FF2B5EF4-FFF2-40B4-BE49-F238E27FC236}">
                  <a16:creationId xmlns:a16="http://schemas.microsoft.com/office/drawing/2014/main" id="{A81A1B41-33A3-48C5-8B2A-843390B1BFC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816350" y="4191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xdr:colOff>
      <xdr:row>2</xdr:row>
      <xdr:rowOff>0</xdr:rowOff>
    </xdr:from>
    <xdr:to>
      <xdr:col>7</xdr:col>
      <xdr:colOff>57150</xdr:colOff>
      <xdr:row>15</xdr:row>
      <xdr:rowOff>130175</xdr:rowOff>
    </xdr:to>
    <mc:AlternateContent xmlns:mc="http://schemas.openxmlformats.org/markup-compatibility/2006">
      <mc:Choice xmlns:a14="http://schemas.microsoft.com/office/drawing/2010/main" Requires="a14">
        <xdr:graphicFrame macro="">
          <xdr:nvGraphicFramePr>
            <xdr:cNvPr id="3" name="Category 1">
              <a:extLst>
                <a:ext uri="{FF2B5EF4-FFF2-40B4-BE49-F238E27FC236}">
                  <a16:creationId xmlns:a16="http://schemas.microsoft.com/office/drawing/2014/main" id="{F110EED2-FEC1-4E70-B8D9-09A3D23802E2}"/>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3098800" y="3683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edwards" refreshedDate="44341.424388425927" createdVersion="7" refreshedVersion="7" minRefreshableVersion="3" recordCount="2607" xr:uid="{A0AF444D-5CD0-4C74-BE48-2528115EA791}">
  <cacheSource type="worksheet">
    <worksheetSource ref="B1:E2608" sheet="Basic functions"/>
  </cacheSource>
  <cacheFields count="6">
    <cacheField name="Date" numFmtId="17">
      <sharedItems containsSemiMixedTypes="0" containsNonDate="0" containsDate="1" containsString="0" minDate="1899-12-31T00:00:00" maxDate="2019-03-02T00:00:00" count="1431">
        <d v="2019-03-01T00:00:00"/>
        <d v="2019-02-01T00:00:00"/>
        <d v="2019-01-01T00:00:00"/>
        <d v="2018-12-01T00:00:00"/>
        <d v="2018-11-01T00:00:00"/>
        <d v="2018-10-01T00:00:00"/>
        <d v="2018-09-01T00:00:00"/>
        <d v="2018-08-01T00:00:00"/>
        <d v="2018-07-01T00:00:00"/>
        <d v="2018-06-01T00:00:00"/>
        <d v="2018-05-01T00:00:00"/>
        <d v="2018-04-01T00:00:00"/>
        <d v="2018-03-01T00:00:00"/>
        <d v="2018-02-01T00:00:00"/>
        <d v="2018-01-01T00:00:00"/>
        <d v="2017-12-01T00:00:00"/>
        <d v="2017-11-01T00:00:00"/>
        <d v="2017-10-01T00:00:00"/>
        <d v="2017-09-01T00:00:00"/>
        <d v="2017-08-01T00:00:00"/>
        <d v="2017-07-01T00:00:00"/>
        <d v="2017-06-01T00:00:00"/>
        <d v="2017-05-01T00:00:00"/>
        <d v="2017-04-01T00:00:00"/>
        <d v="2017-03-01T00:00:00"/>
        <d v="2017-02-01T00:00:00"/>
        <d v="2017-01-01T00:00:00"/>
        <d v="2016-12-01T00:00:00"/>
        <d v="2016-11-01T00:00:00"/>
        <d v="2016-10-01T00:00:00"/>
        <d v="2016-09-01T00:00:00"/>
        <d v="2016-08-01T00:00:00"/>
        <d v="2016-07-01T00:00:00"/>
        <d v="2016-06-01T00:00:00"/>
        <d v="2016-05-01T00:00:00"/>
        <d v="2016-04-01T00:00:00"/>
        <d v="2016-03-01T00:00:00"/>
        <d v="2016-02-01T00:00:00"/>
        <d v="2016-01-01T00:00:00"/>
        <d v="2015-12-01T00:00:00"/>
        <d v="2015-11-01T00:00:00"/>
        <d v="2015-10-01T00:00:00"/>
        <d v="2015-09-01T00:00:00"/>
        <d v="2015-08-01T00:00:00"/>
        <d v="2015-07-01T00:00:00"/>
        <d v="2015-06-01T00:00:00"/>
        <d v="2015-05-01T00:00:00"/>
        <d v="2015-04-01T00:00:00"/>
        <d v="2015-03-01T00:00:00"/>
        <d v="2015-02-01T00:00:00"/>
        <d v="2015-01-01T00:00:00"/>
        <d v="2014-12-01T00:00:00"/>
        <d v="2014-11-01T00:00:00"/>
        <d v="2014-10-01T00:00:00"/>
        <d v="2014-09-01T00:00:00"/>
        <d v="2014-08-01T00:00:00"/>
        <d v="2014-07-01T00:00:00"/>
        <d v="2014-06-01T00:00:00"/>
        <d v="2014-05-01T00:00:00"/>
        <d v="2014-04-01T00:00:00"/>
        <d v="2014-03-01T00:00:00"/>
        <d v="2014-02-01T00:00:00"/>
        <d v="2014-01-01T00:00:00"/>
        <d v="2013-12-01T00:00:00"/>
        <d v="2013-11-01T00:00:00"/>
        <d v="2013-10-01T00:00:00"/>
        <d v="2013-09-01T00:00:00"/>
        <d v="2013-08-01T00:00:00"/>
        <d v="2013-07-01T00:00:00"/>
        <d v="2013-06-01T00:00:00"/>
        <d v="2013-05-01T00:00:00"/>
        <d v="2013-04-01T00:00:00"/>
        <d v="2013-03-01T00:00:00"/>
        <d v="2013-02-01T00:00:00"/>
        <d v="2013-01-01T00:00:00"/>
        <d v="2012-12-01T00:00:00"/>
        <d v="2012-11-01T00:00:00"/>
        <d v="2012-10-01T00:00:00"/>
        <d v="2012-09-01T00:00:00"/>
        <d v="2012-08-01T00:00:00"/>
        <d v="2012-07-01T00:00:00"/>
        <d v="2012-06-01T00:00:00"/>
        <d v="2012-05-01T00:00:00"/>
        <d v="2012-04-01T00:00:00"/>
        <d v="2012-03-01T00:00:00"/>
        <d v="2012-02-01T00:00:00"/>
        <d v="2012-01-01T00:00:00"/>
        <d v="2011-12-01T00:00:00"/>
        <d v="2011-11-01T00:00:00"/>
        <d v="2011-10-01T00:00:00"/>
        <d v="2011-09-01T00:00:00"/>
        <d v="2011-08-01T00:00:00"/>
        <d v="2011-07-01T00:00:00"/>
        <d v="2011-06-01T00:00:00"/>
        <d v="2011-05-01T00:00:00"/>
        <d v="2011-04-01T00:00:00"/>
        <d v="2011-03-01T00:00:00"/>
        <d v="2011-02-01T00:00:00"/>
        <d v="2011-01-01T00:00:00"/>
        <d v="2010-12-01T00:00:00"/>
        <d v="2010-11-01T00:00:00"/>
        <d v="2010-10-01T00:00:00"/>
        <d v="2010-09-01T00:00:00"/>
        <d v="2010-08-01T00:00:00"/>
        <d v="2010-07-01T00:00:00"/>
        <d v="2010-06-01T00:00:00"/>
        <d v="2010-05-01T00:00:00"/>
        <d v="2010-04-01T00:00:00"/>
        <d v="2010-03-01T00:00:00"/>
        <d v="2010-02-01T00:00:00"/>
        <d v="2010-01-01T00:00:00"/>
        <d v="2009-12-01T00:00:00"/>
        <d v="2009-11-01T00:00:00"/>
        <d v="2009-10-01T00:00:00"/>
        <d v="2009-09-01T00:00:00"/>
        <d v="2009-08-01T00:00:00"/>
        <d v="2009-07-01T00:00:00"/>
        <d v="2009-06-01T00:00:00"/>
        <d v="2009-05-01T00:00:00"/>
        <d v="2009-04-01T00:00:00"/>
        <d v="2009-03-01T00:00:00"/>
        <d v="2009-02-01T00:00:00"/>
        <d v="2009-01-01T00:00:00"/>
        <d v="2008-12-01T00:00:00"/>
        <d v="2008-11-01T00:00:00"/>
        <d v="2008-10-01T00:00:00"/>
        <d v="2008-09-01T00:00:00"/>
        <d v="2008-08-01T00:00:00"/>
        <d v="2008-07-01T00:00:00"/>
        <d v="2008-06-01T00:00:00"/>
        <d v="2008-05-01T00:00:00"/>
        <d v="2008-04-01T00:00:00"/>
        <d v="2008-03-01T00:00:00"/>
        <d v="2008-02-01T00:00:00"/>
        <d v="2008-01-01T00:00:00"/>
        <d v="2007-12-01T00:00:00"/>
        <d v="2007-11-01T00:00:00"/>
        <d v="2007-10-01T00:00:00"/>
        <d v="2007-09-01T00:00:00"/>
        <d v="2007-08-01T00:00:00"/>
        <d v="2007-07-01T00:00:00"/>
        <d v="2007-06-01T00:00:00"/>
        <d v="2007-05-01T00:00:00"/>
        <d v="2007-04-01T00:00:00"/>
        <d v="2007-03-01T00:00:00"/>
        <d v="2007-02-01T00:00:00"/>
        <d v="2007-01-01T00:00:00"/>
        <d v="2006-12-01T00:00:00"/>
        <d v="2006-11-01T00:00:00"/>
        <d v="2006-10-01T00:00:00"/>
        <d v="2006-09-01T00:00:00"/>
        <d v="2006-08-01T00:00:00"/>
        <d v="2006-07-01T00:00:00"/>
        <d v="2006-06-01T00:00:00"/>
        <d v="2006-05-01T00:00:00"/>
        <d v="2006-04-01T00:00:00"/>
        <d v="2006-03-01T00:00:00"/>
        <d v="2006-02-01T00:00:00"/>
        <d v="2006-01-01T00:00:00"/>
        <d v="2005-12-01T00:00:00"/>
        <d v="2005-11-01T00:00:00"/>
        <d v="2005-10-01T00:00:00"/>
        <d v="2005-09-01T00:00:00"/>
        <d v="2005-08-01T00:00:00"/>
        <d v="2005-07-01T00:00:00"/>
        <d v="2005-06-01T00:00:00"/>
        <d v="2005-05-01T00:00:00"/>
        <d v="2005-04-01T00:00:00"/>
        <d v="2005-03-01T00:00:00"/>
        <d v="2005-02-01T00:00:00"/>
        <d v="2005-01-01T00:00:00"/>
        <d v="2004-12-01T00:00:00"/>
        <d v="2004-11-01T00:00:00"/>
        <d v="2004-10-01T00:00:00"/>
        <d v="2004-09-01T00:00:00"/>
        <d v="2004-08-01T00:00:00"/>
        <d v="2004-07-01T00:00:00"/>
        <d v="2004-06-01T00:00:00"/>
        <d v="2004-05-01T00:00:00"/>
        <d v="2004-04-01T00:00:00"/>
        <d v="2004-03-01T00:00:00"/>
        <d v="2004-02-01T00:00:00"/>
        <d v="2004-01-01T00:00:00"/>
        <d v="2003-12-01T00:00:00"/>
        <d v="2003-11-01T00:00:00"/>
        <d v="2003-10-01T00:00:00"/>
        <d v="2003-09-01T00:00:00"/>
        <d v="2003-08-01T00:00:00"/>
        <d v="2003-07-01T00:00:00"/>
        <d v="2003-06-01T00:00:00"/>
        <d v="2003-05-01T00:00:00"/>
        <d v="2003-04-01T00:00:00"/>
        <d v="2003-03-01T00:00:00"/>
        <d v="2003-02-01T00:00:00"/>
        <d v="2003-01-01T00:00:00"/>
        <d v="2002-12-01T00:00:00"/>
        <d v="2002-11-01T00:00:00"/>
        <d v="2002-10-01T00:00:00"/>
        <d v="2002-09-01T00:00:00"/>
        <d v="2002-08-01T00:00:00"/>
        <d v="2002-07-01T00:00:00"/>
        <d v="2002-06-01T00:00:00"/>
        <d v="2002-05-01T00:00:00"/>
        <d v="2002-04-01T00:00:00"/>
        <d v="2002-03-01T00:00:00"/>
        <d v="2002-02-01T00:00:00"/>
        <d v="2002-01-01T00:00:00"/>
        <d v="2001-12-01T00:00:00"/>
        <d v="2001-11-01T00:00:00"/>
        <d v="2001-10-01T00:00:00"/>
        <d v="2001-09-01T00:00:00"/>
        <d v="2001-08-01T00:00:00"/>
        <d v="2001-07-01T00:00:00"/>
        <d v="2001-06-01T00:00:00"/>
        <d v="2001-05-01T00:00:00"/>
        <d v="2001-04-01T00:00:00"/>
        <d v="2001-03-01T00:00:00"/>
        <d v="2001-02-01T00:00:00"/>
        <d v="2001-01-01T00:00:00"/>
        <d v="2000-12-01T00:00:00"/>
        <d v="2000-11-01T00:00:00"/>
        <d v="2000-10-01T00:00:00"/>
        <d v="2000-09-01T00:00:00"/>
        <d v="2000-08-01T00:00:00"/>
        <d v="2000-07-01T00:00:00"/>
        <d v="2000-06-01T00:00:00"/>
        <d v="2000-05-01T00:00:00"/>
        <d v="2000-04-01T00:00:00"/>
        <d v="2000-03-01T00:00:00"/>
        <d v="2000-02-01T00:00:00"/>
        <d v="2000-01-01T00:00:00"/>
        <d v="1999-12-01T00:00:00"/>
        <d v="1999-11-01T00:00:00"/>
        <d v="1999-10-01T00:00:00"/>
        <d v="1999-09-01T00:00:00"/>
        <d v="1999-08-01T00:00:00"/>
        <d v="1999-07-01T00:00:00"/>
        <d v="1999-06-01T00:00:00"/>
        <d v="1999-05-01T00:00:00"/>
        <d v="1999-04-01T00:00:00"/>
        <d v="1999-03-01T00:00:00"/>
        <d v="1999-02-01T00:00:00"/>
        <d v="1999-01-01T00:00:00"/>
        <d v="1998-12-01T00:00:00"/>
        <d v="1998-11-01T00:00:00"/>
        <d v="1998-10-01T00:00:00"/>
        <d v="1998-09-01T00:00:00"/>
        <d v="1998-08-01T00:00:00"/>
        <d v="1998-07-01T00:00:00"/>
        <d v="1998-06-01T00:00:00"/>
        <d v="1998-05-01T00:00:00"/>
        <d v="1998-04-01T00:00:00"/>
        <d v="1998-03-01T00:00:00"/>
        <d v="1998-02-01T00:00:00"/>
        <d v="1998-01-01T00:00:00"/>
        <d v="1997-12-01T00:00:00"/>
        <d v="1997-11-01T00:00:00"/>
        <d v="1997-10-01T00:00:00"/>
        <d v="1997-09-01T00:00:00"/>
        <d v="1997-08-01T00:00:00"/>
        <d v="1997-07-01T00:00:00"/>
        <d v="1997-06-01T00:00:00"/>
        <d v="1997-05-01T00:00:00"/>
        <d v="1997-04-01T00:00:00"/>
        <d v="1997-03-01T00:00:00"/>
        <d v="1997-02-01T00:00:00"/>
        <d v="1997-01-01T00:00:00"/>
        <d v="1996-12-01T00:00:00"/>
        <d v="1996-11-01T00:00:00"/>
        <d v="1996-10-01T00:00:00"/>
        <d v="1996-09-01T00:00:00"/>
        <d v="1996-08-01T00:00:00"/>
        <d v="1996-07-01T00:00:00"/>
        <d v="1996-06-01T00:00:00"/>
        <d v="1996-05-01T00:00:00"/>
        <d v="1996-04-01T00:00:00"/>
        <d v="1996-03-01T00:00:00"/>
        <d v="1996-02-01T00:00:00"/>
        <d v="1996-01-01T00:00:00"/>
        <d v="1995-12-01T00:00:00"/>
        <d v="1995-11-01T00:00:00"/>
        <d v="1995-10-01T00:00:00"/>
        <d v="1995-09-01T00:00:00"/>
        <d v="1995-08-01T00:00:00"/>
        <d v="1995-07-01T00:00:00"/>
        <d v="1995-06-01T00:00:00"/>
        <d v="1995-05-01T00:00:00"/>
        <d v="1995-04-01T00:00:00"/>
        <d v="1995-03-01T00:00:00"/>
        <d v="1995-02-01T00:00:00"/>
        <d v="1995-01-01T00:00:00"/>
        <d v="1994-12-01T00:00:00"/>
        <d v="1994-11-01T00:00:00"/>
        <d v="1994-10-01T00:00:00"/>
        <d v="1994-09-01T00:00:00"/>
        <d v="1994-08-01T00:00:00"/>
        <d v="1994-07-01T00:00:00"/>
        <d v="1994-06-01T00:00:00"/>
        <d v="1994-05-01T00:00:00"/>
        <d v="1994-04-01T00:00:00"/>
        <d v="1994-03-01T00:00:00"/>
        <d v="1994-02-01T00:00:00"/>
        <d v="1994-01-01T00:00:00"/>
        <d v="1993-12-01T00:00:00"/>
        <d v="1993-11-01T00:00:00"/>
        <d v="1993-10-01T00:00:00"/>
        <d v="1993-09-01T00:00:00"/>
        <d v="1993-08-01T00:00:00"/>
        <d v="1993-07-01T00:00:00"/>
        <d v="1993-06-01T00:00:00"/>
        <d v="1993-05-01T00:00:00"/>
        <d v="1993-04-01T00:00:00"/>
        <d v="1993-03-01T00:00:00"/>
        <d v="1993-02-01T00:00:00"/>
        <d v="1993-01-01T00:00:00"/>
        <d v="1992-12-01T00:00:00"/>
        <d v="1992-11-01T00:00:00"/>
        <d v="1992-10-01T00:00:00"/>
        <d v="1992-09-01T00:00:00"/>
        <d v="1992-08-01T00:00:00"/>
        <d v="1992-07-01T00:00:00"/>
        <d v="1992-06-01T00:00:00"/>
        <d v="1992-05-01T00:00:00"/>
        <d v="1992-04-01T00:00:00"/>
        <d v="1992-03-01T00:00:00"/>
        <d v="1992-02-01T00:00:00"/>
        <d v="1992-01-01T00:00:00"/>
        <d v="1991-12-01T00:00:00"/>
        <d v="1991-11-01T00:00:00"/>
        <d v="1991-10-01T00:00:00"/>
        <d v="1991-09-01T00:00:00"/>
        <d v="1991-08-01T00:00:00"/>
        <d v="1991-07-01T00:00:00"/>
        <d v="1991-06-01T00:00:00"/>
        <d v="1991-05-01T00:00:00"/>
        <d v="1991-04-01T00:00:00"/>
        <d v="1991-03-01T00:00:00"/>
        <d v="1991-02-01T00:00:00"/>
        <d v="1991-01-01T00:00:00"/>
        <d v="1990-12-01T00:00:00"/>
        <d v="1990-11-01T00:00:00"/>
        <d v="1990-10-01T00:00:00"/>
        <d v="1990-09-01T00:00:00"/>
        <d v="1990-08-01T00:00:00"/>
        <d v="1990-07-01T00:00:00"/>
        <d v="1990-06-01T00:00:00"/>
        <d v="1990-05-01T00:00:00"/>
        <d v="1990-04-01T00:00:00"/>
        <d v="1990-03-01T00:00:00"/>
        <d v="1990-02-01T00:00:00"/>
        <d v="1990-01-01T00:00:00"/>
        <d v="1989-12-01T00:00:00"/>
        <d v="1989-11-01T00:00:00"/>
        <d v="1989-10-01T00:00:00"/>
        <d v="1989-09-01T00:00:00"/>
        <d v="1989-08-01T00:00:00"/>
        <d v="1989-07-01T00:00:00"/>
        <d v="1989-06-01T00:00:00"/>
        <d v="1989-05-01T00:00:00"/>
        <d v="1989-04-01T00:00:00"/>
        <d v="1989-03-01T00:00:00"/>
        <d v="1989-02-01T00:00:00"/>
        <d v="1989-01-01T00:00:00"/>
        <d v="1988-12-01T00:00:00"/>
        <d v="1988-11-01T00:00:00"/>
        <d v="1988-10-01T00:00:00"/>
        <d v="1988-09-01T00:00:00"/>
        <d v="1988-08-01T00:00:00"/>
        <d v="1988-07-01T00:00:00"/>
        <d v="1988-06-01T00:00:00"/>
        <d v="1988-05-01T00:00:00"/>
        <d v="1988-04-01T00:00:00"/>
        <d v="1988-03-01T00:00:00"/>
        <d v="1988-02-01T00:00:00"/>
        <d v="1988-01-01T00:00:00"/>
        <d v="1987-12-01T00:00:00"/>
        <d v="1987-11-01T00:00:00"/>
        <d v="1987-10-01T00:00:00"/>
        <d v="1987-09-01T00:00:00"/>
        <d v="1987-08-01T00:00:00"/>
        <d v="1987-07-01T00:00:00"/>
        <d v="1987-06-01T00:00:00"/>
        <d v="1987-05-01T00:00:00"/>
        <d v="1987-04-01T00:00:00"/>
        <d v="1987-03-01T00:00:00"/>
        <d v="1987-02-01T00:00:00"/>
        <d v="1987-01-01T00:00:00"/>
        <d v="1986-12-01T00:00:00"/>
        <d v="1986-11-01T00:00:00"/>
        <d v="1986-10-01T00:00:00"/>
        <d v="1986-09-01T00:00:00"/>
        <d v="1986-08-01T00:00:00"/>
        <d v="1986-07-01T00:00:00"/>
        <d v="1986-06-01T00:00:00"/>
        <d v="1986-05-01T00:00:00"/>
        <d v="1986-04-01T00:00:00"/>
        <d v="1986-03-01T00:00:00"/>
        <d v="1986-02-01T00:00:00"/>
        <d v="1986-01-01T00:00:00"/>
        <d v="1985-12-01T00:00:00"/>
        <d v="1985-11-01T00:00:00"/>
        <d v="1985-10-01T00:00:00"/>
        <d v="1985-09-01T00:00:00"/>
        <d v="1985-08-01T00:00:00"/>
        <d v="1985-07-01T00:00:00"/>
        <d v="1985-06-01T00:00:00"/>
        <d v="1985-05-01T00:00:00"/>
        <d v="1985-04-01T00:00:00"/>
        <d v="1985-03-01T00:00:00"/>
        <d v="1985-02-01T00:00:00"/>
        <d v="1985-01-01T00:00:00"/>
        <d v="1984-12-01T00:00:00"/>
        <d v="1984-11-01T00:00:00"/>
        <d v="1984-10-01T00:00:00"/>
        <d v="1984-09-01T00:00:00"/>
        <d v="1984-08-01T00:00:00"/>
        <d v="1984-07-01T00:00:00"/>
        <d v="1984-06-01T00:00:00"/>
        <d v="1984-05-01T00:00:00"/>
        <d v="1984-04-01T00:00:00"/>
        <d v="1984-03-01T00:00:00"/>
        <d v="1984-02-01T00:00:00"/>
        <d v="1984-01-01T00:00:00"/>
        <d v="1983-12-01T00:00:00"/>
        <d v="1983-11-01T00:00:00"/>
        <d v="1983-10-01T00:00:00"/>
        <d v="1983-09-01T00:00:00"/>
        <d v="1983-08-01T00:00:00"/>
        <d v="1983-07-01T00:00:00"/>
        <d v="1983-06-01T00:00:00"/>
        <d v="1983-05-01T00:00:00"/>
        <d v="1983-04-01T00:00:00"/>
        <d v="1983-03-01T00:00:00"/>
        <d v="1983-02-01T00:00:00"/>
        <d v="1983-01-01T00:00:00"/>
        <d v="1982-12-01T00:00:00"/>
        <d v="1982-11-01T00:00:00"/>
        <d v="1982-10-01T00:00:00"/>
        <d v="1982-09-01T00:00:00"/>
        <d v="1982-08-01T00:00:00"/>
        <d v="1982-07-01T00:00:00"/>
        <d v="1982-06-01T00:00:00"/>
        <d v="1982-05-01T00:00:00"/>
        <d v="1982-04-01T00:00:00"/>
        <d v="1982-03-01T00:00:00"/>
        <d v="1982-02-01T00:00:00"/>
        <d v="1982-01-01T00:00:00"/>
        <d v="1981-12-01T00:00:00"/>
        <d v="1981-11-01T00:00:00"/>
        <d v="1981-10-01T00:00:00"/>
        <d v="1981-09-01T00:00:00"/>
        <d v="1981-08-01T00:00:00"/>
        <d v="1981-07-01T00:00:00"/>
        <d v="1981-06-01T00:00:00"/>
        <d v="1981-05-01T00:00:00"/>
        <d v="1981-04-01T00:00:00"/>
        <d v="1981-03-01T00:00:00"/>
        <d v="1981-02-01T00:00:00"/>
        <d v="1981-01-01T00:00:00"/>
        <d v="1980-12-01T00:00:00"/>
        <d v="1980-11-01T00:00:00"/>
        <d v="1980-10-01T00:00:00"/>
        <d v="1980-09-01T00:00:00"/>
        <d v="1980-08-01T00:00:00"/>
        <d v="1980-07-01T00:00:00"/>
        <d v="1980-06-01T00:00:00"/>
        <d v="1980-05-01T00:00:00"/>
        <d v="1980-04-01T00:00:00"/>
        <d v="1980-03-01T00:00:00"/>
        <d v="1980-02-01T00:00:00"/>
        <d v="1980-01-01T00:00:00"/>
        <d v="1979-12-01T00:00:00"/>
        <d v="1979-11-01T00:00:00"/>
        <d v="1979-10-01T00:00:00"/>
        <d v="1979-09-01T00:00:00"/>
        <d v="1979-08-01T00:00:00"/>
        <d v="1979-07-01T00:00:00"/>
        <d v="1979-06-01T00:00:00"/>
        <d v="1979-05-01T00:00:00"/>
        <d v="1979-04-01T00:00:00"/>
        <d v="1979-03-01T00:00:00"/>
        <d v="1979-02-01T00:00:00"/>
        <d v="1979-01-01T00:00:00"/>
        <d v="1978-12-01T00:00:00"/>
        <d v="1978-11-01T00:00:00"/>
        <d v="1978-10-01T00:00:00"/>
        <d v="1978-09-01T00:00:00"/>
        <d v="1978-08-01T00:00:00"/>
        <d v="1978-07-01T00:00:00"/>
        <d v="1978-06-01T00:00:00"/>
        <d v="1978-05-01T00:00:00"/>
        <d v="1978-04-01T00:00:00"/>
        <d v="1978-03-01T00:00:00"/>
        <d v="1978-02-01T00:00:00"/>
        <d v="1978-01-01T00:00:00"/>
        <d v="1977-12-01T00:00:00"/>
        <d v="1977-11-01T00:00:00"/>
        <d v="1977-10-01T00:00:00"/>
        <d v="1977-09-01T00:00:00"/>
        <d v="1977-08-01T00:00:00"/>
        <d v="1977-07-01T00:00:00"/>
        <d v="1977-06-01T00:00:00"/>
        <d v="1977-05-01T00:00:00"/>
        <d v="1977-04-01T00:00:00"/>
        <d v="1977-03-01T00:00:00"/>
        <d v="1977-02-01T00:00:00"/>
        <d v="1977-01-01T00:00:00"/>
        <d v="1976-12-01T00:00:00"/>
        <d v="1976-11-01T00:00:00"/>
        <d v="1976-10-01T00:00:00"/>
        <d v="1976-09-01T00:00:00"/>
        <d v="1976-08-01T00:00:00"/>
        <d v="1976-07-01T00:00:00"/>
        <d v="1976-06-01T00:00:00"/>
        <d v="1976-05-01T00:00:00"/>
        <d v="1976-04-01T00:00:00"/>
        <d v="1976-03-01T00:00:00"/>
        <d v="1976-02-01T00:00:00"/>
        <d v="1976-01-01T00:00:00"/>
        <d v="1975-12-01T00:00:00"/>
        <d v="1975-11-01T00:00:00"/>
        <d v="1975-10-01T00:00:00"/>
        <d v="1975-09-01T00:00:00"/>
        <d v="1975-08-01T00:00:00"/>
        <d v="1975-07-01T00:00:00"/>
        <d v="1975-06-01T00:00:00"/>
        <d v="1975-05-01T00:00:00"/>
        <d v="1975-04-01T00:00:00"/>
        <d v="1975-03-01T00:00:00"/>
        <d v="1975-02-01T00:00:00"/>
        <d v="1975-01-01T00:00:00"/>
        <d v="1974-12-01T00:00:00"/>
        <d v="1974-11-01T00:00:00"/>
        <d v="1974-10-01T00:00:00"/>
        <d v="1974-09-01T00:00:00"/>
        <d v="1974-08-01T00:00:00"/>
        <d v="1974-07-01T00:00:00"/>
        <d v="1974-06-01T00:00:00"/>
        <d v="1974-05-01T00:00:00"/>
        <d v="1974-04-01T00:00:00"/>
        <d v="1974-03-01T00:00:00"/>
        <d v="1974-02-01T00:00:00"/>
        <d v="1974-01-01T00:00:00"/>
        <d v="1973-12-01T00:00:00"/>
        <d v="1973-11-01T00:00:00"/>
        <d v="1973-10-01T00:00:00"/>
        <d v="1973-09-01T00:00:00"/>
        <d v="1973-08-01T00:00:00"/>
        <d v="1973-07-01T00:00:00"/>
        <d v="1973-06-01T00:00:00"/>
        <d v="1973-05-01T00:00:00"/>
        <d v="1973-04-01T00:00:00"/>
        <d v="1973-03-01T00:00:00"/>
        <d v="1973-02-01T00:00:00"/>
        <d v="1973-01-01T00:00:00"/>
        <d v="1972-12-01T00:00:00"/>
        <d v="1972-11-01T00:00:00"/>
        <d v="1972-10-01T00:00:00"/>
        <d v="1972-09-01T00:00:00"/>
        <d v="1972-08-01T00:00:00"/>
        <d v="1972-07-01T00:00:00"/>
        <d v="1972-06-01T00:00:00"/>
        <d v="1972-05-01T00:00:00"/>
        <d v="1972-04-01T00:00:00"/>
        <d v="1972-03-01T00:00:00"/>
        <d v="1972-02-01T00:00:00"/>
        <d v="1972-01-01T00:00:00"/>
        <d v="1971-12-01T00:00:00"/>
        <d v="1971-11-01T00:00:00"/>
        <d v="1971-10-01T00:00:00"/>
        <d v="1971-09-01T00:00:00"/>
        <d v="1971-08-01T00:00:00"/>
        <d v="1971-07-01T00:00:00"/>
        <d v="1971-06-01T00:00:00"/>
        <d v="1971-05-01T00:00:00"/>
        <d v="1971-04-01T00:00:00"/>
        <d v="1971-03-01T00:00:00"/>
        <d v="1971-02-01T00:00:00"/>
        <d v="1971-01-01T00:00:00"/>
        <d v="1970-12-01T00:00:00"/>
        <d v="1970-11-01T00:00:00"/>
        <d v="1970-10-01T00:00:00"/>
        <d v="1970-09-01T00:00:00"/>
        <d v="1970-08-01T00:00:00"/>
        <d v="1970-07-01T00:00:00"/>
        <d v="1970-06-01T00:00:00"/>
        <d v="1970-05-01T00:00:00"/>
        <d v="1970-04-01T00:00:00"/>
        <d v="1970-03-01T00:00:00"/>
        <d v="1970-02-01T00:00:00"/>
        <d v="1970-01-01T00:00:00"/>
        <d v="1969-12-01T00:00:00"/>
        <d v="1969-11-01T00:00:00"/>
        <d v="1969-10-01T00:00:00"/>
        <d v="1969-09-01T00:00:00"/>
        <d v="1969-08-01T00:00:00"/>
        <d v="1969-07-01T00:00:00"/>
        <d v="1969-06-01T00:00:00"/>
        <d v="1969-05-01T00:00:00"/>
        <d v="1969-04-01T00:00:00"/>
        <d v="1969-03-01T00:00:00"/>
        <d v="1969-02-01T00:00:00"/>
        <d v="1969-01-01T00:00:00"/>
        <d v="1968-12-01T00:00:00"/>
        <d v="1968-11-01T00:00:00"/>
        <d v="1968-10-01T00:00:00"/>
        <d v="1968-09-01T00:00:00"/>
        <d v="1968-08-01T00:00:00"/>
        <d v="1968-07-01T00:00:00"/>
        <d v="1968-06-01T00:00:00"/>
        <d v="1968-05-01T00:00:00"/>
        <d v="1968-04-01T00:00:00"/>
        <d v="1968-03-01T00:00:00"/>
        <d v="1968-02-01T00:00:00"/>
        <d v="1968-01-01T00:00:00"/>
        <d v="1967-12-01T00:00:00"/>
        <d v="1967-11-01T00:00:00"/>
        <d v="1967-10-01T00:00:00"/>
        <d v="1967-09-01T00:00:00"/>
        <d v="1967-08-01T00:00:00"/>
        <d v="1967-07-01T00:00:00"/>
        <d v="1967-06-01T00:00:00"/>
        <d v="1967-05-01T00:00:00"/>
        <d v="1967-04-01T00:00:00"/>
        <d v="1967-03-01T00:00:00"/>
        <d v="1967-02-01T00:00:00"/>
        <d v="1967-01-01T00:00:00"/>
        <d v="1966-12-01T00:00:00"/>
        <d v="1966-11-01T00:00:00"/>
        <d v="1966-10-01T00:00:00"/>
        <d v="1966-09-01T00:00:00"/>
        <d v="1966-08-01T00:00:00"/>
        <d v="1966-07-01T00:00:00"/>
        <d v="1966-06-01T00:00:00"/>
        <d v="1966-05-01T00:00:00"/>
        <d v="1966-04-01T00:00:00"/>
        <d v="1966-03-01T00:00:00"/>
        <d v="1966-02-01T00:00:00"/>
        <d v="1966-01-01T00:00:00"/>
        <d v="1965-12-01T00:00:00"/>
        <d v="1965-11-01T00:00:00"/>
        <d v="1965-10-01T00:00:00"/>
        <d v="1965-09-01T00:00:00"/>
        <d v="1965-08-01T00:00:00"/>
        <d v="1965-07-01T00:00:00"/>
        <d v="1965-06-01T00:00:00"/>
        <d v="1965-05-01T00:00:00"/>
        <d v="1965-04-01T00:00:00"/>
        <d v="1965-03-01T00:00:00"/>
        <d v="1965-02-01T00:00:00"/>
        <d v="1965-01-01T00:00:00"/>
        <d v="1964-12-01T00:00:00"/>
        <d v="1964-11-01T00:00:00"/>
        <d v="1964-10-01T00:00:00"/>
        <d v="1964-09-01T00:00:00"/>
        <d v="1964-08-01T00:00:00"/>
        <d v="1964-07-01T00:00:00"/>
        <d v="1964-06-01T00:00:00"/>
        <d v="1964-05-01T00:00:00"/>
        <d v="1964-04-01T00:00:00"/>
        <d v="1964-03-01T00:00:00"/>
        <d v="1964-02-01T00:00:00"/>
        <d v="1964-01-01T00:00:00"/>
        <d v="1963-12-01T00:00:00"/>
        <d v="1963-11-01T00:00:00"/>
        <d v="1963-10-01T00:00:00"/>
        <d v="1963-09-01T00:00:00"/>
        <d v="1963-08-01T00:00:00"/>
        <d v="1963-07-01T00:00:00"/>
        <d v="1963-06-01T00:00:00"/>
        <d v="1963-05-01T00:00:00"/>
        <d v="1963-04-01T00:00:00"/>
        <d v="1963-03-01T00:00:00"/>
        <d v="1963-02-01T00:00:00"/>
        <d v="1963-01-01T00:00:00"/>
        <d v="1962-12-01T00:00:00"/>
        <d v="1962-11-01T00:00:00"/>
        <d v="1962-10-01T00:00:00"/>
        <d v="1962-09-01T00:00:00"/>
        <d v="1962-08-01T00:00:00"/>
        <d v="1962-07-01T00:00:00"/>
        <d v="1962-06-01T00:00:00"/>
        <d v="1962-05-01T00:00:00"/>
        <d v="1962-04-01T00:00:00"/>
        <d v="1962-03-01T00:00:00"/>
        <d v="1962-02-01T00:00:00"/>
        <d v="1962-01-01T00:00:00"/>
        <d v="1961-12-01T00:00:00"/>
        <d v="1961-11-01T00:00:00"/>
        <d v="1961-10-01T00:00:00"/>
        <d v="1961-09-01T00:00:00"/>
        <d v="1961-08-01T00:00:00"/>
        <d v="1961-07-01T00:00:00"/>
        <d v="1961-06-01T00:00:00"/>
        <d v="1961-05-01T00:00:00"/>
        <d v="1961-04-01T00:00:00"/>
        <d v="1961-03-01T00:00:00"/>
        <d v="1961-02-01T00:00:00"/>
        <d v="1961-01-01T00:00:00"/>
        <d v="1960-12-01T00:00:00"/>
        <d v="1960-11-01T00:00:00"/>
        <d v="1960-10-01T00:00:00"/>
        <d v="1960-09-01T00:00:00"/>
        <d v="1960-08-01T00:00:00"/>
        <d v="1960-07-01T00:00:00"/>
        <d v="1960-06-01T00:00:00"/>
        <d v="1960-05-01T00:00:00"/>
        <d v="1960-04-01T00:00:00"/>
        <d v="1960-03-01T00:00:00"/>
        <d v="1960-02-01T00:00:00"/>
        <d v="1960-01-01T00:00:00"/>
        <d v="1959-12-01T00:00:00"/>
        <d v="1959-11-01T00:00:00"/>
        <d v="1959-10-01T00:00:00"/>
        <d v="1959-09-01T00:00:00"/>
        <d v="1959-08-01T00:00:00"/>
        <d v="1959-07-01T00:00:00"/>
        <d v="1959-06-01T00:00:00"/>
        <d v="1959-05-01T00:00:00"/>
        <d v="1959-04-01T00:00:00"/>
        <d v="1959-03-01T00:00:00"/>
        <d v="1959-02-01T00:00:00"/>
        <d v="1959-01-01T00:00:00"/>
        <d v="1958-12-01T00:00:00"/>
        <d v="1958-11-01T00:00:00"/>
        <d v="1958-10-01T00:00:00"/>
        <d v="1958-09-01T00:00:00"/>
        <d v="1958-08-01T00:00:00"/>
        <d v="1958-07-01T00:00:00"/>
        <d v="1958-06-01T00:00:00"/>
        <d v="1958-05-01T00:00:00"/>
        <d v="1958-04-01T00:00:00"/>
        <d v="1958-03-01T00:00:00"/>
        <d v="1958-02-01T00:00:00"/>
        <d v="1958-01-01T00:00:00"/>
        <d v="1957-12-01T00:00:00"/>
        <d v="1957-11-01T00:00:00"/>
        <d v="1957-10-01T00:00:00"/>
        <d v="1957-09-01T00:00:00"/>
        <d v="1957-08-01T00:00:00"/>
        <d v="1957-07-01T00:00:00"/>
        <d v="1957-06-01T00:00:00"/>
        <d v="1957-05-01T00:00:00"/>
        <d v="1957-04-01T00:00:00"/>
        <d v="1957-03-01T00:00:00"/>
        <d v="1957-02-01T00:00:00"/>
        <d v="1957-01-01T00:00:00"/>
        <d v="1956-12-01T00:00:00"/>
        <d v="1956-11-01T00:00:00"/>
        <d v="1956-10-01T00:00:00"/>
        <d v="1956-09-01T00:00:00"/>
        <d v="1956-08-01T00:00:00"/>
        <d v="1956-07-01T00:00:00"/>
        <d v="1956-06-01T00:00:00"/>
        <d v="1956-05-01T00:00:00"/>
        <d v="1956-04-01T00:00:00"/>
        <d v="1956-03-01T00:00:00"/>
        <d v="1956-02-01T00:00:00"/>
        <d v="1956-01-01T00:00:00"/>
        <d v="1955-12-01T00:00:00"/>
        <d v="1955-11-01T00:00:00"/>
        <d v="1955-10-01T00:00:00"/>
        <d v="1955-09-01T00:00:00"/>
        <d v="1955-08-01T00:00:00"/>
        <d v="1955-07-01T00:00:00"/>
        <d v="1955-06-01T00:00:00"/>
        <d v="1955-05-01T00:00:00"/>
        <d v="1955-04-01T00:00:00"/>
        <d v="1955-03-01T00:00:00"/>
        <d v="1955-02-01T00:00:00"/>
        <d v="1955-01-01T00:00:00"/>
        <d v="1954-12-01T00:00:00"/>
        <d v="1954-11-01T00:00:00"/>
        <d v="1954-10-01T00:00:00"/>
        <d v="1954-09-01T00:00:00"/>
        <d v="1954-08-01T00:00:00"/>
        <d v="1954-07-01T00:00:00"/>
        <d v="1954-06-01T00:00:00"/>
        <d v="1954-05-01T00:00:00"/>
        <d v="1954-04-01T00:00:00"/>
        <d v="1954-03-01T00:00:00"/>
        <d v="1954-02-01T00:00:00"/>
        <d v="1954-01-01T00:00:00"/>
        <d v="1953-12-01T00:00:00"/>
        <d v="1953-11-01T00:00:00"/>
        <d v="1953-10-01T00:00:00"/>
        <d v="1953-09-01T00:00:00"/>
        <d v="1953-08-01T00:00:00"/>
        <d v="1953-07-01T00:00:00"/>
        <d v="1953-06-01T00:00:00"/>
        <d v="1953-05-01T00:00:00"/>
        <d v="1953-04-01T00:00:00"/>
        <d v="1953-03-01T00:00:00"/>
        <d v="1953-02-01T00:00:00"/>
        <d v="1953-01-01T00:00:00"/>
        <d v="1952-12-01T00:00:00"/>
        <d v="1952-11-01T00:00:00"/>
        <d v="1952-10-01T00:00:00"/>
        <d v="1952-09-01T00:00:00"/>
        <d v="1952-08-01T00:00:00"/>
        <d v="1952-07-01T00:00:00"/>
        <d v="1952-06-01T00:00:00"/>
        <d v="1952-05-01T00:00:00"/>
        <d v="1952-04-01T00:00:00"/>
        <d v="1952-03-01T00:00:00"/>
        <d v="1952-02-01T00:00:00"/>
        <d v="1952-01-01T00:00:00"/>
        <d v="1951-12-01T00:00:00"/>
        <d v="1951-11-01T00:00:00"/>
        <d v="1951-10-01T00:00:00"/>
        <d v="1951-09-01T00:00:00"/>
        <d v="1951-08-01T00:00:00"/>
        <d v="1951-07-01T00:00:00"/>
        <d v="1951-06-01T00:00:00"/>
        <d v="1951-05-01T00:00:00"/>
        <d v="1951-04-01T00:00:00"/>
        <d v="1951-03-01T00:00:00"/>
        <d v="1951-02-01T00:00:00"/>
        <d v="1951-01-01T00:00:00"/>
        <d v="1950-12-01T00:00:00"/>
        <d v="1950-11-01T00:00:00"/>
        <d v="1950-10-01T00:00:00"/>
        <d v="1950-09-01T00:00:00"/>
        <d v="1950-08-01T00:00:00"/>
        <d v="1950-07-01T00:00:00"/>
        <d v="1950-06-01T00:00:00"/>
        <d v="1950-05-01T00:00:00"/>
        <d v="1950-04-01T00:00:00"/>
        <d v="1950-03-01T00:00:00"/>
        <d v="1950-02-01T00:00:00"/>
        <d v="1950-01-01T00:00:00"/>
        <d v="1949-12-01T00:00:00"/>
        <d v="1949-11-01T00:00:00"/>
        <d v="1949-10-01T00:00:00"/>
        <d v="1949-09-01T00:00:00"/>
        <d v="1949-08-01T00:00:00"/>
        <d v="1949-07-01T00:00:00"/>
        <d v="1949-06-01T00:00:00"/>
        <d v="1949-05-01T00:00:00"/>
        <d v="1949-04-01T00:00:00"/>
        <d v="1949-03-01T00:00:00"/>
        <d v="1949-02-01T00:00:00"/>
        <d v="1949-01-01T00:00:00"/>
        <d v="1948-12-01T00:00:00"/>
        <d v="1948-11-01T00:00:00"/>
        <d v="1948-10-01T00:00:00"/>
        <d v="1948-09-01T00:00:00"/>
        <d v="1948-08-01T00:00:00"/>
        <d v="1948-07-01T00:00:00"/>
        <d v="1948-06-01T00:00:00"/>
        <d v="1948-05-01T00:00:00"/>
        <d v="1948-04-01T00:00:00"/>
        <d v="1948-03-01T00:00:00"/>
        <d v="1948-02-01T00:00:00"/>
        <d v="1948-01-01T00:00:00"/>
        <d v="1947-12-01T00:00:00"/>
        <d v="1947-11-01T00:00:00"/>
        <d v="1947-10-01T00:00:00"/>
        <d v="1947-09-01T00:00:00"/>
        <d v="1947-08-01T00:00:00"/>
        <d v="1947-07-01T00:00:00"/>
        <d v="1947-06-01T00:00:00"/>
        <d v="1947-05-01T00:00:00"/>
        <d v="1947-04-01T00:00:00"/>
        <d v="1947-03-01T00:00:00"/>
        <d v="1947-02-01T00:00:00"/>
        <d v="1947-01-01T00:00:00"/>
        <d v="1946-12-01T00:00:00"/>
        <d v="1946-11-01T00:00:00"/>
        <d v="1946-10-01T00:00:00"/>
        <d v="1946-09-01T00:00:00"/>
        <d v="1946-08-01T00:00:00"/>
        <d v="1946-07-01T00:00:00"/>
        <d v="1946-06-01T00:00:00"/>
        <d v="1946-05-01T00:00:00"/>
        <d v="1946-04-01T00:00:00"/>
        <d v="1946-03-01T00:00:00"/>
        <d v="1946-02-01T00:00:00"/>
        <d v="1946-01-01T00:00:00"/>
        <d v="1945-12-01T00:00:00"/>
        <d v="1945-11-01T00:00:00"/>
        <d v="1945-10-01T00:00:00"/>
        <d v="1945-09-01T00:00:00"/>
        <d v="1945-08-01T00:00:00"/>
        <d v="1945-07-01T00:00:00"/>
        <d v="1945-06-01T00:00:00"/>
        <d v="1945-05-01T00:00:00"/>
        <d v="1945-04-01T00:00:00"/>
        <d v="1945-03-01T00:00:00"/>
        <d v="1945-02-01T00:00:00"/>
        <d v="1945-01-01T00:00:00"/>
        <d v="1944-12-01T00:00:00"/>
        <d v="1944-11-01T00:00:00"/>
        <d v="1944-10-01T00:00:00"/>
        <d v="1944-09-01T00:00:00"/>
        <d v="1944-08-01T00:00:00"/>
        <d v="1944-07-01T00:00:00"/>
        <d v="1944-06-01T00:00:00"/>
        <d v="1944-05-01T00:00:00"/>
        <d v="1944-04-01T00:00:00"/>
        <d v="1944-03-01T00:00:00"/>
        <d v="1944-02-01T00:00:00"/>
        <d v="1944-01-01T00:00:00"/>
        <d v="1943-12-01T00:00:00"/>
        <d v="1943-11-01T00:00:00"/>
        <d v="1943-10-01T00:00:00"/>
        <d v="1943-09-01T00:00:00"/>
        <d v="1943-08-01T00:00:00"/>
        <d v="1943-07-01T00:00:00"/>
        <d v="1943-06-01T00:00:00"/>
        <d v="1943-05-01T00:00:00"/>
        <d v="1943-04-01T00:00:00"/>
        <d v="1943-03-01T00:00:00"/>
        <d v="1943-02-01T00:00:00"/>
        <d v="1943-01-01T00:00:00"/>
        <d v="1942-12-01T00:00:00"/>
        <d v="1942-11-01T00:00:00"/>
        <d v="1942-10-01T00:00:00"/>
        <d v="1942-09-01T00:00:00"/>
        <d v="1942-08-01T00:00:00"/>
        <d v="1942-07-01T00:00:00"/>
        <d v="1942-06-01T00:00:00"/>
        <d v="1942-05-01T00:00:00"/>
        <d v="1942-04-01T00:00:00"/>
        <d v="1942-03-01T00:00:00"/>
        <d v="1942-02-01T00:00:00"/>
        <d v="1942-01-01T00:00:00"/>
        <d v="1941-12-01T00:00:00"/>
        <d v="1941-11-01T00:00:00"/>
        <d v="1941-10-01T00:00:00"/>
        <d v="1941-09-01T00:00:00"/>
        <d v="1941-08-01T00:00:00"/>
        <d v="1941-07-01T00:00:00"/>
        <d v="1941-06-01T00:00:00"/>
        <d v="1941-05-01T00:00:00"/>
        <d v="1941-04-01T00:00:00"/>
        <d v="1941-03-01T00:00:00"/>
        <d v="1941-02-01T00:00:00"/>
        <d v="1941-01-01T00:00:00"/>
        <d v="1940-12-01T00:00:00"/>
        <d v="1940-11-01T00:00:00"/>
        <d v="1940-10-01T00:00:00"/>
        <d v="1940-09-01T00:00:00"/>
        <d v="1940-08-01T00:00:00"/>
        <d v="1940-07-01T00:00:00"/>
        <d v="1940-06-01T00:00:00"/>
        <d v="1940-05-01T00:00:00"/>
        <d v="1940-04-01T00:00:00"/>
        <d v="1940-03-01T00:00:00"/>
        <d v="1940-02-01T00:00:00"/>
        <d v="1940-01-01T00:00:00"/>
        <d v="1939-12-01T00:00:00"/>
        <d v="1939-11-01T00:00:00"/>
        <d v="1939-10-01T00:00:00"/>
        <d v="1939-09-01T00:00:00"/>
        <d v="1939-08-01T00:00:00"/>
        <d v="1939-07-01T00:00:00"/>
        <d v="1939-06-01T00:00:00"/>
        <d v="1939-05-01T00:00:00"/>
        <d v="1939-04-01T00:00:00"/>
        <d v="1939-03-01T00:00:00"/>
        <d v="1939-02-01T00:00:00"/>
        <d v="1939-01-01T00:00:00"/>
        <d v="1938-12-01T00:00:00"/>
        <d v="1938-11-01T00:00:00"/>
        <d v="1938-10-01T00:00:00"/>
        <d v="1938-09-01T00:00:00"/>
        <d v="1938-08-01T00:00:00"/>
        <d v="1938-07-01T00:00:00"/>
        <d v="1938-06-01T00:00:00"/>
        <d v="1938-05-01T00:00:00"/>
        <d v="1938-04-01T00:00:00"/>
        <d v="1938-03-01T00:00:00"/>
        <d v="1938-02-01T00:00:00"/>
        <d v="1938-01-01T00:00:00"/>
        <d v="1937-12-01T00:00:00"/>
        <d v="1937-11-01T00:00:00"/>
        <d v="1937-10-01T00:00:00"/>
        <d v="1937-09-01T00:00:00"/>
        <d v="1937-08-01T00:00:00"/>
        <d v="1937-07-01T00:00:00"/>
        <d v="1937-06-01T00:00:00"/>
        <d v="1937-05-01T00:00:00"/>
        <d v="1937-04-01T00:00:00"/>
        <d v="1937-03-01T00:00:00"/>
        <d v="1937-02-01T00:00:00"/>
        <d v="1937-01-01T00:00:00"/>
        <d v="1936-12-01T00:00:00"/>
        <d v="1936-11-01T00:00:00"/>
        <d v="1936-10-01T00:00:00"/>
        <d v="1936-09-01T00:00:00"/>
        <d v="1936-08-01T00:00:00"/>
        <d v="1936-07-01T00:00:00"/>
        <d v="1936-06-01T00:00:00"/>
        <d v="1936-05-01T00:00:00"/>
        <d v="1936-04-01T00:00:00"/>
        <d v="1936-03-01T00:00:00"/>
        <d v="1936-02-01T00:00:00"/>
        <d v="1936-01-01T00:00:00"/>
        <d v="1935-12-01T00:00:00"/>
        <d v="1935-11-01T00:00:00"/>
        <d v="1935-10-01T00:00:00"/>
        <d v="1935-09-01T00:00:00"/>
        <d v="1935-08-01T00:00:00"/>
        <d v="1935-07-01T00:00:00"/>
        <d v="1935-06-01T00:00:00"/>
        <d v="1935-05-01T00:00:00"/>
        <d v="1935-04-01T00:00:00"/>
        <d v="1935-03-01T00:00:00"/>
        <d v="1935-02-01T00:00:00"/>
        <d v="1935-01-01T00:00:00"/>
        <d v="1934-12-01T00:00:00"/>
        <d v="1934-11-01T00:00:00"/>
        <d v="1934-10-01T00:00:00"/>
        <d v="1934-09-01T00:00:00"/>
        <d v="1934-08-01T00:00:00"/>
        <d v="1934-07-01T00:00:00"/>
        <d v="1934-06-01T00:00:00"/>
        <d v="1934-05-01T00:00:00"/>
        <d v="1934-04-01T00:00:00"/>
        <d v="1934-03-01T00:00:00"/>
        <d v="1934-02-01T00:00:00"/>
        <d v="1934-01-01T00:00:00"/>
        <d v="1933-12-01T00:00:00"/>
        <d v="1933-11-01T00:00:00"/>
        <d v="1933-10-01T00:00:00"/>
        <d v="1933-09-01T00:00:00"/>
        <d v="1933-08-01T00:00:00"/>
        <d v="1933-07-01T00:00:00"/>
        <d v="1933-06-01T00:00:00"/>
        <d v="1933-05-01T00:00:00"/>
        <d v="1933-04-01T00:00:00"/>
        <d v="1933-03-01T00:00:00"/>
        <d v="1933-02-01T00:00:00"/>
        <d v="1933-01-01T00:00:00"/>
        <d v="1932-12-01T00:00:00"/>
        <d v="1932-11-01T00:00:00"/>
        <d v="1932-10-01T00:00:00"/>
        <d v="1932-09-01T00:00:00"/>
        <d v="1932-08-01T00:00:00"/>
        <d v="1932-07-01T00:00:00"/>
        <d v="1932-06-01T00:00:00"/>
        <d v="1932-05-01T00:00:00"/>
        <d v="1932-04-01T00:00:00"/>
        <d v="1932-03-01T00:00:00"/>
        <d v="1932-02-01T00:00:00"/>
        <d v="1932-01-01T00:00:00"/>
        <d v="1931-12-01T00:00:00"/>
        <d v="1931-11-01T00:00:00"/>
        <d v="1931-10-01T00:00:00"/>
        <d v="1931-09-01T00:00:00"/>
        <d v="1931-08-01T00:00:00"/>
        <d v="1931-07-01T00:00:00"/>
        <d v="1931-06-01T00:00:00"/>
        <d v="1931-05-01T00:00:00"/>
        <d v="1931-04-01T00:00:00"/>
        <d v="1931-03-01T00:00:00"/>
        <d v="1931-02-01T00:00:00"/>
        <d v="1931-01-01T00:00:00"/>
        <d v="1930-12-01T00:00:00"/>
        <d v="1930-11-01T00:00:00"/>
        <d v="1930-10-01T00:00:00"/>
        <d v="1930-09-01T00:00:00"/>
        <d v="1930-08-01T00:00:00"/>
        <d v="1930-07-01T00:00:00"/>
        <d v="1930-06-01T00:00:00"/>
        <d v="1930-05-01T00:00:00"/>
        <d v="1930-04-01T00:00:00"/>
        <d v="1930-03-01T00:00:00"/>
        <d v="1930-02-01T00:00:00"/>
        <d v="1930-01-01T00:00:00"/>
        <d v="1929-12-01T00:00:00"/>
        <d v="1929-11-01T00:00:00"/>
        <d v="1929-10-01T00:00:00"/>
        <d v="1929-09-01T00:00:00"/>
        <d v="1929-08-01T00:00:00"/>
        <d v="1929-07-01T00:00:00"/>
        <d v="1929-06-01T00:00:00"/>
        <d v="1929-05-01T00:00:00"/>
        <d v="1929-04-01T00:00:00"/>
        <d v="1929-03-01T00:00:00"/>
        <d v="1929-02-01T00:00:00"/>
        <d v="1929-01-01T00:00:00"/>
        <d v="1928-12-01T00:00:00"/>
        <d v="1928-11-01T00:00:00"/>
        <d v="1928-10-01T00:00:00"/>
        <d v="1928-09-01T00:00:00"/>
        <d v="1928-08-01T00:00:00"/>
        <d v="1928-07-01T00:00:00"/>
        <d v="1928-06-01T00:00:00"/>
        <d v="1928-05-01T00:00:00"/>
        <d v="1928-04-01T00:00:00"/>
        <d v="1928-03-01T00:00:00"/>
        <d v="1928-02-01T00:00:00"/>
        <d v="1928-01-01T00:00:00"/>
        <d v="1927-12-01T00:00:00"/>
        <d v="1927-11-01T00:00:00"/>
        <d v="1927-10-01T00:00:00"/>
        <d v="1927-09-01T00:00:00"/>
        <d v="1927-08-01T00:00:00"/>
        <d v="1927-07-01T00:00:00"/>
        <d v="1927-06-01T00:00:00"/>
        <d v="1927-05-01T00:00:00"/>
        <d v="1927-04-01T00:00:00"/>
        <d v="1927-03-01T00:00:00"/>
        <d v="1927-02-01T00:00:00"/>
        <d v="1927-01-01T00:00:00"/>
        <d v="1926-12-01T00:00:00"/>
        <d v="1926-11-01T00:00:00"/>
        <d v="1926-10-01T00:00:00"/>
        <d v="1926-09-01T00:00:00"/>
        <d v="1926-08-01T00:00:00"/>
        <d v="1926-07-01T00:00:00"/>
        <d v="1926-06-01T00:00:00"/>
        <d v="1926-05-01T00:00:00"/>
        <d v="1926-04-01T00:00:00"/>
        <d v="1926-03-01T00:00:00"/>
        <d v="1926-02-01T00:00:00"/>
        <d v="1926-01-01T00:00:00"/>
        <d v="1925-12-01T00:00:00"/>
        <d v="1925-11-01T00:00:00"/>
        <d v="1925-10-01T00:00:00"/>
        <d v="1925-09-01T00:00:00"/>
        <d v="1925-08-01T00:00:00"/>
        <d v="1925-07-01T00:00:00"/>
        <d v="1925-06-01T00:00:00"/>
        <d v="1925-05-01T00:00:00"/>
        <d v="1925-04-01T00:00:00"/>
        <d v="1925-03-01T00:00:00"/>
        <d v="1925-02-01T00:00:00"/>
        <d v="1925-01-01T00:00:00"/>
        <d v="1924-12-01T00:00:00"/>
        <d v="1924-11-01T00:00:00"/>
        <d v="1924-10-01T00:00:00"/>
        <d v="1924-09-01T00:00:00"/>
        <d v="1924-08-01T00:00:00"/>
        <d v="1924-07-01T00:00:00"/>
        <d v="1924-06-01T00:00:00"/>
        <d v="1924-05-01T00:00:00"/>
        <d v="1924-04-01T00:00:00"/>
        <d v="1924-03-01T00:00:00"/>
        <d v="1924-02-01T00:00:00"/>
        <d v="1924-01-01T00:00:00"/>
        <d v="1923-12-01T00:00:00"/>
        <d v="1923-11-01T00:00:00"/>
        <d v="1923-10-01T00:00:00"/>
        <d v="1923-09-01T00:00:00"/>
        <d v="1923-08-01T00:00:00"/>
        <d v="1923-07-01T00:00:00"/>
        <d v="1923-06-01T00:00:00"/>
        <d v="1923-05-01T00:00:00"/>
        <d v="1923-04-01T00:00:00"/>
        <d v="1923-03-01T00:00:00"/>
        <d v="1923-02-01T00:00:00"/>
        <d v="1923-01-01T00:00:00"/>
        <d v="1922-12-01T00:00:00"/>
        <d v="1922-11-01T00:00:00"/>
        <d v="1922-10-01T00:00:00"/>
        <d v="1922-09-01T00:00:00"/>
        <d v="1922-08-01T00:00:00"/>
        <d v="1922-07-01T00:00:00"/>
        <d v="1922-06-01T00:00:00"/>
        <d v="1922-05-01T00:00:00"/>
        <d v="1922-04-01T00:00:00"/>
        <d v="1922-03-01T00:00:00"/>
        <d v="1922-02-01T00:00:00"/>
        <d v="1922-01-01T00:00:00"/>
        <d v="1921-12-01T00:00:00"/>
        <d v="1921-11-01T00:00:00"/>
        <d v="1921-10-01T00:00:00"/>
        <d v="1921-09-01T00:00:00"/>
        <d v="1921-08-01T00:00:00"/>
        <d v="1921-07-01T00:00:00"/>
        <d v="1921-06-01T00:00:00"/>
        <d v="1921-05-01T00:00:00"/>
        <d v="1921-04-01T00:00:00"/>
        <d v="1921-03-01T00:00:00"/>
        <d v="1921-02-01T00:00:00"/>
        <d v="1921-01-01T00:00:00"/>
        <d v="1920-12-01T00:00:00"/>
        <d v="1920-11-01T00:00:00"/>
        <d v="1920-10-01T00:00:00"/>
        <d v="1920-09-01T00:00:00"/>
        <d v="1920-08-01T00:00:00"/>
        <d v="1920-07-01T00:00:00"/>
        <d v="1920-06-01T00:00:00"/>
        <d v="1920-05-01T00:00:00"/>
        <d v="1920-04-01T00:00:00"/>
        <d v="1920-03-01T00:00:00"/>
        <d v="1920-02-01T00:00:00"/>
        <d v="1920-01-01T00:00:00"/>
        <d v="1919-12-01T00:00:00"/>
        <d v="1919-11-01T00:00:00"/>
        <d v="1919-10-01T00:00:00"/>
        <d v="1919-09-01T00:00:00"/>
        <d v="1919-08-01T00:00:00"/>
        <d v="1919-07-01T00:00:00"/>
        <d v="1919-06-01T00:00:00"/>
        <d v="1919-05-01T00:00:00"/>
        <d v="1919-04-01T00:00:00"/>
        <d v="1919-03-01T00:00:00"/>
        <d v="1919-02-01T00:00:00"/>
        <d v="1919-01-01T00:00:00"/>
        <d v="1918-12-01T00:00:00"/>
        <d v="1918-11-01T00:00:00"/>
        <d v="1918-10-01T00:00:00"/>
        <d v="1918-09-01T00:00:00"/>
        <d v="1918-08-01T00:00:00"/>
        <d v="1918-07-01T00:00:00"/>
        <d v="1918-06-01T00:00:00"/>
        <d v="1918-05-01T00:00:00"/>
        <d v="1918-04-01T00:00:00"/>
        <d v="1918-03-01T00:00:00"/>
        <d v="1918-02-01T00:00:00"/>
        <d v="1918-01-01T00:00:00"/>
        <d v="1917-12-01T00:00:00"/>
        <d v="1917-11-01T00:00:00"/>
        <d v="1917-10-01T00:00:00"/>
        <d v="1917-09-01T00:00:00"/>
        <d v="1917-08-01T00:00:00"/>
        <d v="1917-07-01T00:00:00"/>
        <d v="1917-06-01T00:00:00"/>
        <d v="1917-05-01T00:00:00"/>
        <d v="1917-04-01T00:00:00"/>
        <d v="1917-03-01T00:00:00"/>
        <d v="1917-02-01T00:00:00"/>
        <d v="1917-01-01T00:00:00"/>
        <d v="1916-12-01T00:00:00"/>
        <d v="1916-11-01T00:00:00"/>
        <d v="1916-10-01T00:00:00"/>
        <d v="1916-09-01T00:00:00"/>
        <d v="1916-08-01T00:00:00"/>
        <d v="1916-07-01T00:00:00"/>
        <d v="1916-06-01T00:00:00"/>
        <d v="1916-05-01T00:00:00"/>
        <d v="1916-04-01T00:00:00"/>
        <d v="1916-03-01T00:00:00"/>
        <d v="1916-02-01T00:00:00"/>
        <d v="1916-01-01T00:00:00"/>
        <d v="1915-12-01T00:00:00"/>
        <d v="1915-11-01T00:00:00"/>
        <d v="1915-10-01T00:00:00"/>
        <d v="1915-09-01T00:00:00"/>
        <d v="1915-08-01T00:00:00"/>
        <d v="1915-07-01T00:00:00"/>
        <d v="1915-06-01T00:00:00"/>
        <d v="1915-05-01T00:00:00"/>
        <d v="1915-04-01T00:00:00"/>
        <d v="1915-03-01T00:00:00"/>
        <d v="1915-02-01T00:00:00"/>
        <d v="1915-01-01T00:00:00"/>
        <d v="1914-12-01T00:00:00"/>
        <d v="1914-11-01T00:00:00"/>
        <d v="1914-10-01T00:00:00"/>
        <d v="1914-09-01T00:00:00"/>
        <d v="1914-08-01T00:00:00"/>
        <d v="1914-07-01T00:00:00"/>
        <d v="1914-06-01T00:00:00"/>
        <d v="1914-05-01T00:00:00"/>
        <d v="1914-04-01T00:00:00"/>
        <d v="1914-03-01T00:00:00"/>
        <d v="1914-02-01T00:00:00"/>
        <d v="1914-01-01T00:00:00"/>
        <d v="1913-12-01T00:00:00"/>
        <d v="1913-11-01T00:00:00"/>
        <d v="1913-10-01T00:00:00"/>
        <d v="1913-09-01T00:00:00"/>
        <d v="1913-08-01T00:00:00"/>
        <d v="1913-07-01T00:00:00"/>
        <d v="1913-06-01T00:00:00"/>
        <d v="1913-05-01T00:00:00"/>
        <d v="1913-04-01T00:00:00"/>
        <d v="1913-03-01T00:00:00"/>
        <d v="1913-02-01T00:00:00"/>
        <d v="1913-01-01T00:00:00"/>
        <d v="1912-12-01T00:00:00"/>
        <d v="1912-11-01T00:00:00"/>
        <d v="1912-10-01T00:00:00"/>
        <d v="1912-09-01T00:00:00"/>
        <d v="1912-08-01T00:00:00"/>
        <d v="1912-07-01T00:00:00"/>
        <d v="1912-06-01T00:00:00"/>
        <d v="1912-05-01T00:00:00"/>
        <d v="1912-04-01T00:00:00"/>
        <d v="1912-03-01T00:00:00"/>
        <d v="1912-02-01T00:00:00"/>
        <d v="1912-01-01T00:00:00"/>
        <d v="1911-12-01T00:00:00"/>
        <d v="1911-11-01T00:00:00"/>
        <d v="1911-10-01T00:00:00"/>
        <d v="1911-09-01T00:00:00"/>
        <d v="1911-08-01T00:00:00"/>
        <d v="1911-07-01T00:00:00"/>
        <d v="1911-06-01T00:00:00"/>
        <d v="1911-05-01T00:00:00"/>
        <d v="1911-04-01T00:00:00"/>
        <d v="1911-03-01T00:00:00"/>
        <d v="1911-02-01T00:00:00"/>
        <d v="1911-01-01T00:00:00"/>
        <d v="1910-12-01T00:00:00"/>
        <d v="1910-11-01T00:00:00"/>
        <d v="1910-10-01T00:00:00"/>
        <d v="1910-09-01T00:00:00"/>
        <d v="1910-08-01T00:00:00"/>
        <d v="1910-07-01T00:00:00"/>
        <d v="1910-06-01T00:00:00"/>
        <d v="1910-05-01T00:00:00"/>
        <d v="1910-04-01T00:00:00"/>
        <d v="1910-03-01T00:00:00"/>
        <d v="1910-02-01T00:00:00"/>
        <d v="1910-01-01T00:00:00"/>
        <d v="1909-12-01T00:00:00"/>
        <d v="1909-11-01T00:00:00"/>
        <d v="1909-10-01T00:00:00"/>
        <d v="1909-09-01T00:00:00"/>
        <d v="1909-08-01T00:00:00"/>
        <d v="1909-07-01T00:00:00"/>
        <d v="1909-06-01T00:00:00"/>
        <d v="1909-05-01T00:00:00"/>
        <d v="1909-04-01T00:00:00"/>
        <d v="1909-03-01T00:00:00"/>
        <d v="1909-02-01T00:00:00"/>
        <d v="1909-01-01T00:00:00"/>
        <d v="1908-12-01T00:00:00"/>
        <d v="1908-11-01T00:00:00"/>
        <d v="1908-10-01T00:00:00"/>
        <d v="1908-09-01T00:00:00"/>
        <d v="1908-08-01T00:00:00"/>
        <d v="1908-07-01T00:00:00"/>
        <d v="1908-06-01T00:00:00"/>
        <d v="1908-05-01T00:00:00"/>
        <d v="1908-04-01T00:00:00"/>
        <d v="1908-03-01T00:00:00"/>
        <d v="1908-02-01T00:00:00"/>
        <d v="1908-01-01T00:00:00"/>
        <d v="1907-12-01T00:00:00"/>
        <d v="1907-11-01T00:00:00"/>
        <d v="1907-10-01T00:00:00"/>
        <d v="1907-09-01T00:00:00"/>
        <d v="1907-08-01T00:00:00"/>
        <d v="1907-07-01T00:00:00"/>
        <d v="1907-06-01T00:00:00"/>
        <d v="1907-05-01T00:00:00"/>
        <d v="1907-04-01T00:00:00"/>
        <d v="1907-03-01T00:00:00"/>
        <d v="1907-02-01T00:00:00"/>
        <d v="1907-01-01T00:00:00"/>
        <d v="1906-12-01T00:00:00"/>
        <d v="1906-11-01T00:00:00"/>
        <d v="1906-10-01T00:00:00"/>
        <d v="1906-09-01T00:00:00"/>
        <d v="1906-08-01T00:00:00"/>
        <d v="1906-07-01T00:00:00"/>
        <d v="1906-06-01T00:00:00"/>
        <d v="1906-05-01T00:00:00"/>
        <d v="1906-04-01T00:00:00"/>
        <d v="1906-03-01T00:00:00"/>
        <d v="1906-02-01T00:00:00"/>
        <d v="1906-01-01T00:00:00"/>
        <d v="1905-12-01T00:00:00"/>
        <d v="1905-11-01T00:00:00"/>
        <d v="1905-10-01T00:00:00"/>
        <d v="1905-09-01T00:00:00"/>
        <d v="1905-08-01T00:00:00"/>
        <d v="1905-07-01T00:00:00"/>
        <d v="1905-06-01T00:00:00"/>
        <d v="1905-05-01T00:00:00"/>
        <d v="1905-04-01T00:00:00"/>
        <d v="1905-03-01T00:00:00"/>
        <d v="1905-02-01T00:00:00"/>
        <d v="1905-01-01T00:00:00"/>
        <d v="1904-12-01T00:00:00"/>
        <d v="1904-11-01T00:00:00"/>
        <d v="1904-10-01T00:00:00"/>
        <d v="1904-09-01T00:00:00"/>
        <d v="1904-08-01T00:00:00"/>
        <d v="1904-07-01T00:00:00"/>
        <d v="1904-06-01T00:00:00"/>
        <d v="1904-05-01T00:00:00"/>
        <d v="1904-04-01T00:00:00"/>
        <d v="1904-03-01T00:00:00"/>
        <d v="1904-02-01T00:00:00"/>
        <d v="1904-01-01T00:00:00"/>
        <d v="1903-12-01T00:00:00"/>
        <d v="1903-11-01T00:00:00"/>
        <d v="1903-10-01T00:00:00"/>
        <d v="1903-09-01T00:00:00"/>
        <d v="1903-08-01T00:00:00"/>
        <d v="1903-07-01T00:00:00"/>
        <d v="1903-06-01T00:00:00"/>
        <d v="1903-05-01T00:00:00"/>
        <d v="1903-04-01T00:00:00"/>
        <d v="1903-03-01T00:00:00"/>
        <d v="1903-02-01T00:00:00"/>
        <d v="1903-01-01T00:00:00"/>
        <d v="1902-12-01T00:00:00"/>
        <d v="1902-11-01T00:00:00"/>
        <d v="1902-10-01T00:00:00"/>
        <d v="1902-09-01T00:00:00"/>
        <d v="1902-08-01T00:00:00"/>
        <d v="1902-07-01T00:00:00"/>
        <d v="1902-06-01T00:00:00"/>
        <d v="1902-05-01T00:00:00"/>
        <d v="1902-04-01T00:00:00"/>
        <d v="1902-03-01T00:00:00"/>
        <d v="1902-02-01T00:00:00"/>
        <d v="1902-01-01T00:00:00"/>
        <d v="1901-12-01T00:00:00"/>
        <d v="1901-11-01T00:00:00"/>
        <d v="1901-10-01T00:00:00"/>
        <d v="1901-09-01T00:00:00"/>
        <d v="1901-08-01T00:00:00"/>
        <d v="1901-07-01T00:00:00"/>
        <d v="1901-06-01T00:00:00"/>
        <d v="1901-05-01T00:00:00"/>
        <d v="1901-04-01T00:00:00"/>
        <d v="1901-03-01T00:00:00"/>
        <d v="1901-02-01T00:00:00"/>
        <d v="1901-01-01T00:00:00"/>
        <d v="1900-12-01T00:00:00"/>
        <d v="1900-11-01T00:00:00"/>
        <d v="1900-10-01T00:00:00"/>
        <d v="1900-09-01T00:00:00"/>
        <d v="1900-08-01T00:00:00"/>
        <d v="1900-07-01T00:00:00"/>
        <d v="1900-06-01T00:00:00"/>
        <d v="1900-05-01T00:00:00"/>
        <d v="1900-04-01T00:00:00"/>
        <d v="1900-03-01T00:00:00"/>
        <d v="1900-01-31T00:00:00"/>
        <d v="1899-12-31T00:00:00"/>
      </sharedItems>
      <fieldGroup par="5" base="0">
        <rangePr groupBy="months" startDate="1899-12-31T00:00:00" endDate="2019-03-02T00:00:00"/>
        <groupItems count="14">
          <s v="&lt;01/01/1900"/>
          <s v="Jan"/>
          <s v="Feb"/>
          <s v="Mar"/>
          <s v="Apr"/>
          <s v="May"/>
          <s v="Jun"/>
          <s v="Jul"/>
          <s v="Aug"/>
          <s v="Sep"/>
          <s v="Oct"/>
          <s v="Nov"/>
          <s v="Dec"/>
          <s v="&gt;02/03/2019"/>
        </groupItems>
      </fieldGroup>
    </cacheField>
    <cacheField name="Table" numFmtId="0">
      <sharedItems count="5">
        <s v="Asset Class"/>
        <s v="Geography"/>
        <s v="Liquidity"/>
        <s v="Sector"/>
        <s v="Strategy"/>
      </sharedItems>
    </cacheField>
    <cacheField name="Category" numFmtId="0">
      <sharedItems count="61">
        <s v="Credit Default Swaps"/>
        <s v="Listed Options"/>
        <s v="Listed Securities"/>
        <s v="Unlisted Options"/>
        <s v="Africa"/>
        <s v="Americas - Other"/>
        <s v="Asia - Other"/>
        <s v="Australia/New Zealand"/>
        <s v="Austria"/>
        <s v="Belgium"/>
        <s v="Canada"/>
        <s v="China"/>
        <s v="Denmark"/>
        <s v="Emerging Europe"/>
        <s v="Europe, the Middle East and Africa - Other"/>
        <s v="Finland"/>
        <s v="France"/>
        <s v="Germany"/>
        <s v="Greece"/>
        <s v="Hong Kong"/>
        <s v="Iceland"/>
        <s v="India"/>
        <s v="Ireland"/>
        <s v="Italy"/>
        <s v="Japan"/>
        <s v="Latin America"/>
        <s v="Middle East"/>
        <s v="Netherlands"/>
        <s v="Norway"/>
        <s v="Portugal"/>
        <s v="Singapore"/>
        <s v="South Korea"/>
        <s v="Spain"/>
        <s v="Sweden"/>
        <s v="Switzerland"/>
        <s v="Taiwan"/>
        <s v="United Kingdom"/>
        <s v="U.S."/>
        <s v="1 Month"/>
        <s v="Asset Backed Securities"/>
        <s v="Biotech"/>
        <s v="Consumer Discretionary"/>
        <s v="Defense"/>
        <s v="Energy and Natural Resources"/>
        <s v="Financials"/>
        <s v="Futures, Forwards and Indices"/>
        <s v="Healthcare"/>
        <s v="Holding Company"/>
        <s v="Industrials and Cyclicals"/>
        <s v="Mortgage Backed Securities"/>
        <s v="Other"/>
        <s v="Real Estate"/>
        <s v="Technology"/>
        <s v="Telecom and Media"/>
        <s v="Utilities"/>
        <s v="Convertible/Derivative Arbitrage"/>
        <s v="Corporate Credit"/>
        <s v="Merger Arbitrage"/>
        <s v="Private Investments"/>
        <s v="Structured Credit"/>
        <s v="Global Equities"/>
      </sharedItems>
    </cacheField>
    <cacheField name="Values2" numFmtId="0">
      <sharedItems containsSemiMixedTypes="0" containsString="0" containsNumber="1" minValue="7.5558770076811221E-4" maxValue="0.99970315849327529"/>
    </cacheField>
    <cacheField name="Quarters" numFmtId="0" databaseField="0">
      <fieldGroup base="0">
        <rangePr groupBy="quarters" startDate="1899-12-31T00:00:00" endDate="2019-03-02T00:00:00"/>
        <groupItems count="6">
          <s v="&lt;01/01/1900"/>
          <s v="Qtr1"/>
          <s v="Qtr2"/>
          <s v="Qtr3"/>
          <s v="Qtr4"/>
          <s v="&gt;02/03/2019"/>
        </groupItems>
      </fieldGroup>
    </cacheField>
    <cacheField name="Years" numFmtId="0" databaseField="0">
      <fieldGroup base="0">
        <rangePr groupBy="years" startDate="1899-12-31T00:00:00" endDate="2019-03-02T00:00:00"/>
        <groupItems count="122">
          <s v="&lt;01/01/1900"/>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02/03/2019"/>
        </groupItems>
      </fieldGroup>
    </cacheField>
  </cacheFields>
  <extLst>
    <ext xmlns:x14="http://schemas.microsoft.com/office/spreadsheetml/2009/9/main" uri="{725AE2AE-9491-48be-B2B4-4EB974FC3084}">
      <x14:pivotCacheDefinition pivotCacheId="2170568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edwards" refreshedDate="44341.428418055555" createdVersion="7" refreshedVersion="7" minRefreshableVersion="3" recordCount="2607" xr:uid="{E500BEC4-3DCC-49F0-9813-305E3FAD6314}">
  <cacheSource type="worksheet">
    <worksheetSource ref="B1:E2608" sheet="Basic functions"/>
  </cacheSource>
  <cacheFields count="4">
    <cacheField name="Date" numFmtId="17">
      <sharedItems containsSemiMixedTypes="0" containsNonDate="0" containsDate="1" containsString="0" minDate="1899-12-31T00:00:00" maxDate="2019-03-02T00:00:00"/>
    </cacheField>
    <cacheField name="Table" numFmtId="0">
      <sharedItems count="5">
        <s v="Asset Class"/>
        <s v="Geography"/>
        <s v="Liquidity"/>
        <s v="Sector"/>
        <s v="Strategy"/>
      </sharedItems>
    </cacheField>
    <cacheField name="Category" numFmtId="0">
      <sharedItems count="61">
        <s v="Credit Default Swaps"/>
        <s v="Listed Options"/>
        <s v="Listed Securities"/>
        <s v="Unlisted Options"/>
        <s v="Africa"/>
        <s v="Americas - Other"/>
        <s v="Asia - Other"/>
        <s v="Australia/New Zealand"/>
        <s v="Austria"/>
        <s v="Belgium"/>
        <s v="Canada"/>
        <s v="China"/>
        <s v="Denmark"/>
        <s v="Emerging Europe"/>
        <s v="Europe, the Middle East and Africa - Other"/>
        <s v="Finland"/>
        <s v="France"/>
        <s v="Germany"/>
        <s v="Greece"/>
        <s v="Hong Kong"/>
        <s v="Iceland"/>
        <s v="India"/>
        <s v="Ireland"/>
        <s v="Italy"/>
        <s v="Japan"/>
        <s v="Latin America"/>
        <s v="Middle East"/>
        <s v="Netherlands"/>
        <s v="Norway"/>
        <s v="Portugal"/>
        <s v="Singapore"/>
        <s v="South Korea"/>
        <s v="Spain"/>
        <s v="Sweden"/>
        <s v="Switzerland"/>
        <s v="Taiwan"/>
        <s v="United Kingdom"/>
        <s v="U.S."/>
        <s v="1 Month"/>
        <s v="Asset Backed Securities"/>
        <s v="Biotech"/>
        <s v="Consumer Discretionary"/>
        <s v="Defense"/>
        <s v="Energy and Natural Resources"/>
        <s v="Financials"/>
        <s v="Futures, Forwards and Indices"/>
        <s v="Healthcare"/>
        <s v="Holding Company"/>
        <s v="Industrials and Cyclicals"/>
        <s v="Mortgage Backed Securities"/>
        <s v="Other"/>
        <s v="Real Estate"/>
        <s v="Technology"/>
        <s v="Telecom and Media"/>
        <s v="Utilities"/>
        <s v="Convertible/Derivative Arbitrage"/>
        <s v="Corporate Credit"/>
        <s v="Merger Arbitrage"/>
        <s v="Private Investments"/>
        <s v="Structured Credit"/>
        <s v="Global Equities"/>
      </sharedItems>
    </cacheField>
    <cacheField name="Values2" numFmtId="0">
      <sharedItems containsSemiMixedTypes="0" containsString="0" containsNumber="1" minValue="7.5558770076811221E-4" maxValue="0.99970315849327529"/>
    </cacheField>
  </cacheFields>
  <extLst>
    <ext xmlns:x14="http://schemas.microsoft.com/office/spreadsheetml/2009/9/main" uri="{725AE2AE-9491-48be-B2B4-4EB974FC3084}">
      <x14:pivotCacheDefinition pivotCacheId="17116596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7">
  <r>
    <x v="0"/>
    <x v="0"/>
    <x v="0"/>
    <n v="0.78002889632644745"/>
  </r>
  <r>
    <x v="1"/>
    <x v="0"/>
    <x v="1"/>
    <n v="0.27402457045098849"/>
  </r>
  <r>
    <x v="2"/>
    <x v="0"/>
    <x v="2"/>
    <n v="0.65385612177620689"/>
  </r>
  <r>
    <x v="3"/>
    <x v="0"/>
    <x v="3"/>
    <n v="0.69212667324886801"/>
  </r>
  <r>
    <x v="4"/>
    <x v="1"/>
    <x v="4"/>
    <n v="0.62408639105259023"/>
  </r>
  <r>
    <x v="5"/>
    <x v="1"/>
    <x v="5"/>
    <n v="0.22771948089912564"/>
  </r>
  <r>
    <x v="6"/>
    <x v="1"/>
    <x v="6"/>
    <n v="0.43838885896003543"/>
  </r>
  <r>
    <x v="7"/>
    <x v="1"/>
    <x v="7"/>
    <n v="7.1891080155680132E-2"/>
  </r>
  <r>
    <x v="8"/>
    <x v="1"/>
    <x v="8"/>
    <n v="0.34495401961996286"/>
  </r>
  <r>
    <x v="9"/>
    <x v="1"/>
    <x v="9"/>
    <n v="0.37055911436274336"/>
  </r>
  <r>
    <x v="10"/>
    <x v="1"/>
    <x v="10"/>
    <n v="0.34951492590255062"/>
  </r>
  <r>
    <x v="11"/>
    <x v="1"/>
    <x v="11"/>
    <n v="0.5265746453188761"/>
  </r>
  <r>
    <x v="12"/>
    <x v="1"/>
    <x v="12"/>
    <n v="0.22382643474309938"/>
  </r>
  <r>
    <x v="13"/>
    <x v="1"/>
    <x v="13"/>
    <n v="5.1472846963682373E-2"/>
  </r>
  <r>
    <x v="14"/>
    <x v="1"/>
    <x v="14"/>
    <n v="0.16444247661733113"/>
  </r>
  <r>
    <x v="15"/>
    <x v="1"/>
    <x v="15"/>
    <n v="0.99970315849327529"/>
  </r>
  <r>
    <x v="16"/>
    <x v="1"/>
    <x v="16"/>
    <n v="0.95197633909231461"/>
  </r>
  <r>
    <x v="17"/>
    <x v="1"/>
    <x v="17"/>
    <n v="0.59662377301385061"/>
  </r>
  <r>
    <x v="18"/>
    <x v="1"/>
    <x v="18"/>
    <n v="0.5890661392410701"/>
  </r>
  <r>
    <x v="19"/>
    <x v="1"/>
    <x v="19"/>
    <n v="0.28465252485377457"/>
  </r>
  <r>
    <x v="20"/>
    <x v="1"/>
    <x v="20"/>
    <n v="0.21797876364813884"/>
  </r>
  <r>
    <x v="21"/>
    <x v="1"/>
    <x v="21"/>
    <n v="0.30025755788942321"/>
  </r>
  <r>
    <x v="22"/>
    <x v="1"/>
    <x v="22"/>
    <n v="0.91898258244837683"/>
  </r>
  <r>
    <x v="23"/>
    <x v="1"/>
    <x v="23"/>
    <n v="0.26494351051799137"/>
  </r>
  <r>
    <x v="24"/>
    <x v="1"/>
    <x v="24"/>
    <n v="0.76758093950741657"/>
  </r>
  <r>
    <x v="25"/>
    <x v="1"/>
    <x v="25"/>
    <n v="0.94854082740494916"/>
  </r>
  <r>
    <x v="26"/>
    <x v="1"/>
    <x v="26"/>
    <n v="0.60372778787886994"/>
  </r>
  <r>
    <x v="27"/>
    <x v="1"/>
    <x v="27"/>
    <n v="3.1480878290319869E-2"/>
  </r>
  <r>
    <x v="28"/>
    <x v="1"/>
    <x v="28"/>
    <n v="0.5555218800688575"/>
  </r>
  <r>
    <x v="29"/>
    <x v="1"/>
    <x v="29"/>
    <n v="0.12636676843279859"/>
  </r>
  <r>
    <x v="30"/>
    <x v="1"/>
    <x v="30"/>
    <n v="0.4339513859929095"/>
  </r>
  <r>
    <x v="31"/>
    <x v="1"/>
    <x v="31"/>
    <n v="7.5558770076811221E-4"/>
  </r>
  <r>
    <x v="32"/>
    <x v="1"/>
    <x v="32"/>
    <n v="0.51343574004686821"/>
  </r>
  <r>
    <x v="33"/>
    <x v="1"/>
    <x v="33"/>
    <n v="0.67313138107820614"/>
  </r>
  <r>
    <x v="34"/>
    <x v="1"/>
    <x v="34"/>
    <n v="0.6649216706843416"/>
  </r>
  <r>
    <x v="35"/>
    <x v="1"/>
    <x v="35"/>
    <n v="0.3627669783315659"/>
  </r>
  <r>
    <x v="36"/>
    <x v="1"/>
    <x v="36"/>
    <n v="0.32393552255922053"/>
  </r>
  <r>
    <x v="37"/>
    <x v="1"/>
    <x v="37"/>
    <n v="6.0375789462179141E-2"/>
  </r>
  <r>
    <x v="38"/>
    <x v="2"/>
    <x v="38"/>
    <n v="0.57310745335271474"/>
  </r>
  <r>
    <x v="39"/>
    <x v="3"/>
    <x v="39"/>
    <n v="0.76125350292805916"/>
  </r>
  <r>
    <x v="40"/>
    <x v="3"/>
    <x v="40"/>
    <n v="3.5704097286648917E-2"/>
  </r>
  <r>
    <x v="41"/>
    <x v="3"/>
    <x v="41"/>
    <n v="0.95197644180008234"/>
  </r>
  <r>
    <x v="42"/>
    <x v="3"/>
    <x v="42"/>
    <n v="0.5056804802603736"/>
  </r>
  <r>
    <x v="43"/>
    <x v="3"/>
    <x v="43"/>
    <n v="0.3993777026341595"/>
  </r>
  <r>
    <x v="44"/>
    <x v="3"/>
    <x v="44"/>
    <n v="0.76394925733774444"/>
  </r>
  <r>
    <x v="45"/>
    <x v="3"/>
    <x v="45"/>
    <n v="0.21873317764661471"/>
  </r>
  <r>
    <x v="46"/>
    <x v="3"/>
    <x v="46"/>
    <n v="0.2769411483513482"/>
  </r>
  <r>
    <x v="47"/>
    <x v="3"/>
    <x v="47"/>
    <n v="2.1797140630389622E-2"/>
  </r>
  <r>
    <x v="48"/>
    <x v="3"/>
    <x v="48"/>
    <n v="0.11096210404713003"/>
  </r>
  <r>
    <x v="49"/>
    <x v="3"/>
    <x v="49"/>
    <n v="6.4774893167173331E-2"/>
  </r>
  <r>
    <x v="50"/>
    <x v="3"/>
    <x v="50"/>
    <n v="0.90457068460539336"/>
  </r>
  <r>
    <x v="51"/>
    <x v="3"/>
    <x v="51"/>
    <n v="0.8657023685403763"/>
  </r>
  <r>
    <x v="52"/>
    <x v="3"/>
    <x v="52"/>
    <n v="0.95800547223390498"/>
  </r>
  <r>
    <x v="53"/>
    <x v="3"/>
    <x v="53"/>
    <n v="0.55278845916270103"/>
  </r>
  <r>
    <x v="54"/>
    <x v="3"/>
    <x v="54"/>
    <n v="0.74565932494423126"/>
  </r>
  <r>
    <x v="55"/>
    <x v="4"/>
    <x v="55"/>
    <n v="0.2120333129061398"/>
  </r>
  <r>
    <x v="56"/>
    <x v="4"/>
    <x v="56"/>
    <n v="0.33866873486150151"/>
  </r>
  <r>
    <x v="57"/>
    <x v="4"/>
    <x v="57"/>
    <n v="1.2281086748849979E-2"/>
  </r>
  <r>
    <x v="58"/>
    <x v="4"/>
    <x v="58"/>
    <n v="0.35300542223133591"/>
  </r>
  <r>
    <x v="59"/>
    <x v="4"/>
    <x v="59"/>
    <n v="9.7933508280929171E-2"/>
  </r>
  <r>
    <x v="60"/>
    <x v="4"/>
    <x v="60"/>
    <n v="0.38037517368408968"/>
  </r>
  <r>
    <x v="61"/>
    <x v="0"/>
    <x v="0"/>
    <n v="0.21560917312354955"/>
  </r>
  <r>
    <x v="62"/>
    <x v="0"/>
    <x v="1"/>
    <n v="0.34197621732849726"/>
  </r>
  <r>
    <x v="63"/>
    <x v="0"/>
    <x v="2"/>
    <n v="0.3728867996958013"/>
  </r>
  <r>
    <x v="64"/>
    <x v="0"/>
    <x v="3"/>
    <n v="0.68452234182168825"/>
  </r>
  <r>
    <x v="65"/>
    <x v="1"/>
    <x v="4"/>
    <n v="0.39450144734198189"/>
  </r>
  <r>
    <x v="66"/>
    <x v="1"/>
    <x v="5"/>
    <n v="0.75751512610086869"/>
  </r>
  <r>
    <x v="67"/>
    <x v="1"/>
    <x v="6"/>
    <n v="0.59354392346299434"/>
  </r>
  <r>
    <x v="68"/>
    <x v="1"/>
    <x v="7"/>
    <n v="0.78313187663583694"/>
  </r>
  <r>
    <x v="69"/>
    <x v="1"/>
    <x v="8"/>
    <n v="0.21186757388079436"/>
  </r>
  <r>
    <x v="70"/>
    <x v="1"/>
    <x v="9"/>
    <n v="0.65741139796272807"/>
  </r>
  <r>
    <x v="71"/>
    <x v="1"/>
    <x v="10"/>
    <n v="0.79263552925871938"/>
  </r>
  <r>
    <x v="72"/>
    <x v="1"/>
    <x v="11"/>
    <n v="0.6996393003625837"/>
  </r>
  <r>
    <x v="73"/>
    <x v="1"/>
    <x v="12"/>
    <n v="0.5317134911323067"/>
  </r>
  <r>
    <x v="74"/>
    <x v="1"/>
    <x v="13"/>
    <n v="0.80930241039615602"/>
  </r>
  <r>
    <x v="75"/>
    <x v="1"/>
    <x v="14"/>
    <n v="0.21997738002167211"/>
  </r>
  <r>
    <x v="76"/>
    <x v="1"/>
    <x v="15"/>
    <n v="0.87007862430531457"/>
  </r>
  <r>
    <x v="77"/>
    <x v="1"/>
    <x v="16"/>
    <n v="0.38576042144180511"/>
  </r>
  <r>
    <x v="78"/>
    <x v="1"/>
    <x v="17"/>
    <n v="0.64068691351498486"/>
  </r>
  <r>
    <x v="79"/>
    <x v="1"/>
    <x v="18"/>
    <n v="0.1684895959670718"/>
  </r>
  <r>
    <x v="80"/>
    <x v="1"/>
    <x v="19"/>
    <n v="0.70915930955310869"/>
  </r>
  <r>
    <x v="81"/>
    <x v="1"/>
    <x v="20"/>
    <n v="0.96313811483360612"/>
  </r>
  <r>
    <x v="82"/>
    <x v="1"/>
    <x v="21"/>
    <n v="0.99424811650517297"/>
  </r>
  <r>
    <x v="83"/>
    <x v="1"/>
    <x v="22"/>
    <n v="0.8228577410103689"/>
  </r>
  <r>
    <x v="84"/>
    <x v="1"/>
    <x v="23"/>
    <n v="0.73223983972568618"/>
  </r>
  <r>
    <x v="85"/>
    <x v="1"/>
    <x v="24"/>
    <n v="0.54423551381283186"/>
  </r>
  <r>
    <x v="86"/>
    <x v="1"/>
    <x v="25"/>
    <n v="0.42958691429115525"/>
  </r>
  <r>
    <x v="87"/>
    <x v="1"/>
    <x v="26"/>
    <n v="0.16257685760465457"/>
  </r>
  <r>
    <x v="88"/>
    <x v="1"/>
    <x v="27"/>
    <n v="0.67903789787466662"/>
  </r>
  <r>
    <x v="89"/>
    <x v="1"/>
    <x v="28"/>
    <n v="0.38904380153062501"/>
  </r>
  <r>
    <x v="90"/>
    <x v="1"/>
    <x v="29"/>
    <n v="0.70506818252447911"/>
  </r>
  <r>
    <x v="91"/>
    <x v="1"/>
    <x v="30"/>
    <n v="0.4108752657315291"/>
  </r>
  <r>
    <x v="92"/>
    <x v="1"/>
    <x v="31"/>
    <n v="0.75062954558993422"/>
  </r>
  <r>
    <x v="93"/>
    <x v="1"/>
    <x v="32"/>
    <n v="0.17463523895076105"/>
  </r>
  <r>
    <x v="94"/>
    <x v="1"/>
    <x v="33"/>
    <n v="0.84719090873250713"/>
  </r>
  <r>
    <x v="95"/>
    <x v="1"/>
    <x v="34"/>
    <n v="1.3534487296349762E-2"/>
  </r>
  <r>
    <x v="96"/>
    <x v="1"/>
    <x v="35"/>
    <n v="0.81006804446039327"/>
  </r>
  <r>
    <x v="97"/>
    <x v="1"/>
    <x v="36"/>
    <n v="0.61886046393018002"/>
  </r>
  <r>
    <x v="98"/>
    <x v="1"/>
    <x v="37"/>
    <n v="0.8726497027134299"/>
  </r>
  <r>
    <x v="99"/>
    <x v="2"/>
    <x v="38"/>
    <n v="0.14811823116322487"/>
  </r>
  <r>
    <x v="100"/>
    <x v="3"/>
    <x v="39"/>
    <n v="0.40441110577988004"/>
  </r>
  <r>
    <x v="101"/>
    <x v="3"/>
    <x v="40"/>
    <n v="0.27614145612099916"/>
  </r>
  <r>
    <x v="102"/>
    <x v="3"/>
    <x v="41"/>
    <n v="0.11739704035555976"/>
  </r>
  <r>
    <x v="103"/>
    <x v="3"/>
    <x v="42"/>
    <n v="0.8130618243121468"/>
  </r>
  <r>
    <x v="104"/>
    <x v="3"/>
    <x v="43"/>
    <n v="6.5301571789558088E-2"/>
  </r>
  <r>
    <x v="105"/>
    <x v="3"/>
    <x v="44"/>
    <n v="0.68447750606947921"/>
  </r>
  <r>
    <x v="106"/>
    <x v="3"/>
    <x v="45"/>
    <n v="0.52254235022799067"/>
  </r>
  <r>
    <x v="107"/>
    <x v="3"/>
    <x v="46"/>
    <n v="0.25257928826965337"/>
  </r>
  <r>
    <x v="108"/>
    <x v="3"/>
    <x v="47"/>
    <n v="0.93292605268903672"/>
  </r>
  <r>
    <x v="109"/>
    <x v="3"/>
    <x v="48"/>
    <n v="0.35139771628841965"/>
  </r>
  <r>
    <x v="110"/>
    <x v="3"/>
    <x v="49"/>
    <n v="0.33287537898479447"/>
  </r>
  <r>
    <x v="111"/>
    <x v="3"/>
    <x v="50"/>
    <n v="0.89086628405910628"/>
  </r>
  <r>
    <x v="112"/>
    <x v="3"/>
    <x v="51"/>
    <n v="0.89930556511279525"/>
  </r>
  <r>
    <x v="113"/>
    <x v="3"/>
    <x v="52"/>
    <n v="0.43120807399649042"/>
  </r>
  <r>
    <x v="114"/>
    <x v="3"/>
    <x v="53"/>
    <n v="0.64477772788222432"/>
  </r>
  <r>
    <x v="115"/>
    <x v="3"/>
    <x v="54"/>
    <n v="0.86588761124404356"/>
  </r>
  <r>
    <x v="116"/>
    <x v="4"/>
    <x v="55"/>
    <n v="0.54400136860923409"/>
  </r>
  <r>
    <x v="117"/>
    <x v="4"/>
    <x v="56"/>
    <n v="0.89510602124484684"/>
  </r>
  <r>
    <x v="118"/>
    <x v="4"/>
    <x v="57"/>
    <n v="0.90220172014441924"/>
  </r>
  <r>
    <x v="119"/>
    <x v="4"/>
    <x v="58"/>
    <n v="9.1898235139655671E-2"/>
  </r>
  <r>
    <x v="120"/>
    <x v="4"/>
    <x v="59"/>
    <n v="0.45113959841216267"/>
  </r>
  <r>
    <x v="121"/>
    <x v="4"/>
    <x v="60"/>
    <n v="0.25708178513295266"/>
  </r>
  <r>
    <x v="122"/>
    <x v="0"/>
    <x v="0"/>
    <n v="0.91240998851745825"/>
  </r>
  <r>
    <x v="123"/>
    <x v="0"/>
    <x v="1"/>
    <n v="0.27754519426379565"/>
  </r>
  <r>
    <x v="124"/>
    <x v="0"/>
    <x v="2"/>
    <n v="0.28300439682945255"/>
  </r>
  <r>
    <x v="125"/>
    <x v="0"/>
    <x v="3"/>
    <n v="0.92861528014427719"/>
  </r>
  <r>
    <x v="126"/>
    <x v="1"/>
    <x v="4"/>
    <n v="1.0662547589496363E-2"/>
  </r>
  <r>
    <x v="127"/>
    <x v="1"/>
    <x v="5"/>
    <n v="0.11813975443679636"/>
  </r>
  <r>
    <x v="128"/>
    <x v="1"/>
    <x v="6"/>
    <n v="0.67888179362960066"/>
  </r>
  <r>
    <x v="129"/>
    <x v="1"/>
    <x v="7"/>
    <n v="0.81916974771459694"/>
  </r>
  <r>
    <x v="130"/>
    <x v="1"/>
    <x v="8"/>
    <n v="0.31575641852410774"/>
  </r>
  <r>
    <x v="131"/>
    <x v="1"/>
    <x v="9"/>
    <n v="0.34305911625460261"/>
  </r>
  <r>
    <x v="132"/>
    <x v="1"/>
    <x v="10"/>
    <n v="2.8342677853259279E-2"/>
  </r>
  <r>
    <x v="133"/>
    <x v="1"/>
    <x v="11"/>
    <n v="0.46016644638501736"/>
  </r>
  <r>
    <x v="134"/>
    <x v="1"/>
    <x v="12"/>
    <n v="7.3133002511559297E-2"/>
  </r>
  <r>
    <x v="135"/>
    <x v="1"/>
    <x v="13"/>
    <n v="0.32829102274026745"/>
  </r>
  <r>
    <x v="136"/>
    <x v="1"/>
    <x v="14"/>
    <n v="0.30915110956704284"/>
  </r>
  <r>
    <x v="137"/>
    <x v="1"/>
    <x v="15"/>
    <n v="0.57070205479910174"/>
  </r>
  <r>
    <x v="138"/>
    <x v="1"/>
    <x v="16"/>
    <n v="0.62088715989853749"/>
  </r>
  <r>
    <x v="139"/>
    <x v="1"/>
    <x v="17"/>
    <n v="0.93561682371528931"/>
  </r>
  <r>
    <x v="140"/>
    <x v="1"/>
    <x v="18"/>
    <n v="0.27774845490017286"/>
  </r>
  <r>
    <x v="141"/>
    <x v="1"/>
    <x v="19"/>
    <n v="0.33001927343977788"/>
  </r>
  <r>
    <x v="142"/>
    <x v="1"/>
    <x v="20"/>
    <n v="1.1702894061852431E-3"/>
  </r>
  <r>
    <x v="143"/>
    <x v="1"/>
    <x v="21"/>
    <n v="0.49301587887546805"/>
  </r>
  <r>
    <x v="144"/>
    <x v="1"/>
    <x v="22"/>
    <n v="0.86992840177446751"/>
  </r>
  <r>
    <x v="145"/>
    <x v="1"/>
    <x v="23"/>
    <n v="0.90343149969949343"/>
  </r>
  <r>
    <x v="146"/>
    <x v="1"/>
    <x v="24"/>
    <n v="0.7121540380657877"/>
  </r>
  <r>
    <x v="147"/>
    <x v="1"/>
    <x v="25"/>
    <n v="0.62453101095487606"/>
  </r>
  <r>
    <x v="148"/>
    <x v="1"/>
    <x v="26"/>
    <n v="0.18502768457551433"/>
  </r>
  <r>
    <x v="149"/>
    <x v="1"/>
    <x v="27"/>
    <n v="0.54537929152030762"/>
  </r>
  <r>
    <x v="150"/>
    <x v="1"/>
    <x v="28"/>
    <n v="0.55775614708657795"/>
  </r>
  <r>
    <x v="151"/>
    <x v="1"/>
    <x v="29"/>
    <n v="0.39529803630577443"/>
  </r>
  <r>
    <x v="152"/>
    <x v="1"/>
    <x v="30"/>
    <n v="0.14020664258356297"/>
  </r>
  <r>
    <x v="153"/>
    <x v="1"/>
    <x v="31"/>
    <n v="0.25971074346478784"/>
  </r>
  <r>
    <x v="154"/>
    <x v="1"/>
    <x v="32"/>
    <n v="0.36177212975620177"/>
  </r>
  <r>
    <x v="155"/>
    <x v="1"/>
    <x v="33"/>
    <n v="0.81254568694960938"/>
  </r>
  <r>
    <x v="156"/>
    <x v="1"/>
    <x v="34"/>
    <n v="6.1717401090050417E-2"/>
  </r>
  <r>
    <x v="157"/>
    <x v="1"/>
    <x v="35"/>
    <n v="0.70516495305585003"/>
  </r>
  <r>
    <x v="158"/>
    <x v="1"/>
    <x v="36"/>
    <n v="0.45529388231439916"/>
  </r>
  <r>
    <x v="159"/>
    <x v="1"/>
    <x v="37"/>
    <n v="0.3462315673320373"/>
  </r>
  <r>
    <x v="160"/>
    <x v="2"/>
    <x v="38"/>
    <n v="0.46996434746318883"/>
  </r>
  <r>
    <x v="161"/>
    <x v="3"/>
    <x v="39"/>
    <n v="2.7366567540372588E-2"/>
  </r>
  <r>
    <x v="162"/>
    <x v="3"/>
    <x v="40"/>
    <n v="0.48203974719113196"/>
  </r>
  <r>
    <x v="163"/>
    <x v="3"/>
    <x v="41"/>
    <n v="0.44539230745275404"/>
  </r>
  <r>
    <x v="164"/>
    <x v="3"/>
    <x v="42"/>
    <n v="0.55132045466427915"/>
  </r>
  <r>
    <x v="165"/>
    <x v="3"/>
    <x v="43"/>
    <n v="0.5960135085250492"/>
  </r>
  <r>
    <x v="166"/>
    <x v="3"/>
    <x v="44"/>
    <n v="0.18526341645141353"/>
  </r>
  <r>
    <x v="167"/>
    <x v="3"/>
    <x v="45"/>
    <n v="0.78433095854178703"/>
  </r>
  <r>
    <x v="168"/>
    <x v="3"/>
    <x v="46"/>
    <n v="5.1733034775751086E-2"/>
  </r>
  <r>
    <x v="169"/>
    <x v="3"/>
    <x v="47"/>
    <n v="0.67363304832612247"/>
  </r>
  <r>
    <x v="170"/>
    <x v="3"/>
    <x v="48"/>
    <n v="0.24197414656353911"/>
  </r>
  <r>
    <x v="171"/>
    <x v="3"/>
    <x v="49"/>
    <n v="0.55150078862784013"/>
  </r>
  <r>
    <x v="172"/>
    <x v="3"/>
    <x v="50"/>
    <n v="0.38033368026020531"/>
  </r>
  <r>
    <x v="173"/>
    <x v="3"/>
    <x v="51"/>
    <n v="0.94846865160572447"/>
  </r>
  <r>
    <x v="174"/>
    <x v="3"/>
    <x v="52"/>
    <n v="5.7731246256586211E-2"/>
  </r>
  <r>
    <x v="175"/>
    <x v="3"/>
    <x v="53"/>
    <n v="0.65625778586476069"/>
  </r>
  <r>
    <x v="176"/>
    <x v="3"/>
    <x v="54"/>
    <n v="0.21661446711360721"/>
  </r>
  <r>
    <x v="177"/>
    <x v="4"/>
    <x v="55"/>
    <n v="0.86649886251393538"/>
  </r>
  <r>
    <x v="178"/>
    <x v="4"/>
    <x v="56"/>
    <n v="0.96051208680211431"/>
  </r>
  <r>
    <x v="179"/>
    <x v="4"/>
    <x v="57"/>
    <n v="0.84244456699104597"/>
  </r>
  <r>
    <x v="180"/>
    <x v="4"/>
    <x v="58"/>
    <n v="0.75800175073936249"/>
  </r>
  <r>
    <x v="181"/>
    <x v="4"/>
    <x v="59"/>
    <n v="0.25726582988255209"/>
  </r>
  <r>
    <x v="182"/>
    <x v="4"/>
    <x v="60"/>
    <n v="0.42257679809766058"/>
  </r>
  <r>
    <x v="183"/>
    <x v="0"/>
    <x v="0"/>
    <n v="0.15625707821994528"/>
  </r>
  <r>
    <x v="184"/>
    <x v="0"/>
    <x v="1"/>
    <n v="0.39894930155923569"/>
  </r>
  <r>
    <x v="185"/>
    <x v="0"/>
    <x v="2"/>
    <n v="0.59979487144311006"/>
  </r>
  <r>
    <x v="186"/>
    <x v="0"/>
    <x v="3"/>
    <n v="0.80135078954569894"/>
  </r>
  <r>
    <x v="187"/>
    <x v="1"/>
    <x v="4"/>
    <n v="0.16373285567031282"/>
  </r>
  <r>
    <x v="188"/>
    <x v="1"/>
    <x v="5"/>
    <n v="0.71746106883437444"/>
  </r>
  <r>
    <x v="189"/>
    <x v="1"/>
    <x v="6"/>
    <n v="0.80278517624649004"/>
  </r>
  <r>
    <x v="190"/>
    <x v="1"/>
    <x v="7"/>
    <n v="0.35073059928202377"/>
  </r>
  <r>
    <x v="191"/>
    <x v="1"/>
    <x v="8"/>
    <n v="0.20001419120150576"/>
  </r>
  <r>
    <x v="192"/>
    <x v="1"/>
    <x v="9"/>
    <n v="0.87338251073204676"/>
  </r>
  <r>
    <x v="193"/>
    <x v="1"/>
    <x v="10"/>
    <n v="0.44266616975224793"/>
  </r>
  <r>
    <x v="194"/>
    <x v="1"/>
    <x v="11"/>
    <n v="9.2831366024453965E-2"/>
  </r>
  <r>
    <x v="195"/>
    <x v="1"/>
    <x v="12"/>
    <n v="0.50215569336864985"/>
  </r>
  <r>
    <x v="196"/>
    <x v="1"/>
    <x v="13"/>
    <n v="0.94385108620223601"/>
  </r>
  <r>
    <x v="197"/>
    <x v="1"/>
    <x v="14"/>
    <n v="0.88422910223834406"/>
  </r>
  <r>
    <x v="198"/>
    <x v="1"/>
    <x v="15"/>
    <n v="0.98642005836334778"/>
  </r>
  <r>
    <x v="199"/>
    <x v="1"/>
    <x v="16"/>
    <n v="0.69870598321314459"/>
  </r>
  <r>
    <x v="200"/>
    <x v="1"/>
    <x v="17"/>
    <n v="0.56137235055048862"/>
  </r>
  <r>
    <x v="201"/>
    <x v="1"/>
    <x v="18"/>
    <n v="0.97584897439118523"/>
  </r>
  <r>
    <x v="202"/>
    <x v="1"/>
    <x v="19"/>
    <n v="1.9835492253161724E-2"/>
  </r>
  <r>
    <x v="203"/>
    <x v="1"/>
    <x v="20"/>
    <n v="0.96809468321221115"/>
  </r>
  <r>
    <x v="204"/>
    <x v="1"/>
    <x v="21"/>
    <n v="0.23755509012884723"/>
  </r>
  <r>
    <x v="205"/>
    <x v="1"/>
    <x v="22"/>
    <n v="0.51217198994792057"/>
  </r>
  <r>
    <x v="206"/>
    <x v="1"/>
    <x v="23"/>
    <n v="0.75028116607662276"/>
  </r>
  <r>
    <x v="207"/>
    <x v="1"/>
    <x v="24"/>
    <n v="0.40173052058609793"/>
  </r>
  <r>
    <x v="208"/>
    <x v="1"/>
    <x v="25"/>
    <n v="0.89491042590721359"/>
  </r>
  <r>
    <x v="209"/>
    <x v="1"/>
    <x v="26"/>
    <n v="0.21511400344808185"/>
  </r>
  <r>
    <x v="210"/>
    <x v="1"/>
    <x v="27"/>
    <n v="0.60562148376618563"/>
  </r>
  <r>
    <x v="211"/>
    <x v="1"/>
    <x v="28"/>
    <n v="8.3500136451920448E-2"/>
  </r>
  <r>
    <x v="212"/>
    <x v="1"/>
    <x v="29"/>
    <n v="6.6597218493997579E-2"/>
  </r>
  <r>
    <x v="213"/>
    <x v="1"/>
    <x v="30"/>
    <n v="6.9083389067997825E-2"/>
  </r>
  <r>
    <x v="214"/>
    <x v="1"/>
    <x v="31"/>
    <n v="0.409052860556534"/>
  </r>
  <r>
    <x v="215"/>
    <x v="1"/>
    <x v="32"/>
    <n v="9.383984486947039E-2"/>
  </r>
  <r>
    <x v="216"/>
    <x v="1"/>
    <x v="33"/>
    <n v="0.48558246232920799"/>
  </r>
  <r>
    <x v="217"/>
    <x v="1"/>
    <x v="34"/>
    <n v="2.4341602321566791E-2"/>
  </r>
  <r>
    <x v="218"/>
    <x v="1"/>
    <x v="35"/>
    <n v="0.21360431168971816"/>
  </r>
  <r>
    <x v="219"/>
    <x v="1"/>
    <x v="36"/>
    <n v="0.75456876458843569"/>
  </r>
  <r>
    <x v="220"/>
    <x v="1"/>
    <x v="37"/>
    <n v="1.1128794023794075E-2"/>
  </r>
  <r>
    <x v="221"/>
    <x v="2"/>
    <x v="38"/>
    <n v="0.28371729573843341"/>
  </r>
  <r>
    <x v="222"/>
    <x v="3"/>
    <x v="39"/>
    <n v="0.47668581837626989"/>
  </r>
  <r>
    <x v="223"/>
    <x v="3"/>
    <x v="40"/>
    <n v="0.51224125153737965"/>
  </r>
  <r>
    <x v="224"/>
    <x v="3"/>
    <x v="41"/>
    <n v="0.89254862372468291"/>
  </r>
  <r>
    <x v="225"/>
    <x v="3"/>
    <x v="42"/>
    <n v="0.2680917143586462"/>
  </r>
  <r>
    <x v="226"/>
    <x v="3"/>
    <x v="43"/>
    <n v="0.52649558236298732"/>
  </r>
  <r>
    <x v="227"/>
    <x v="3"/>
    <x v="44"/>
    <n v="0.82834238600162491"/>
  </r>
  <r>
    <x v="228"/>
    <x v="3"/>
    <x v="45"/>
    <n v="0.70637826832331574"/>
  </r>
  <r>
    <x v="229"/>
    <x v="3"/>
    <x v="46"/>
    <n v="0.43655147036980535"/>
  </r>
  <r>
    <x v="230"/>
    <x v="3"/>
    <x v="47"/>
    <n v="0.87550026417528859"/>
  </r>
  <r>
    <x v="231"/>
    <x v="3"/>
    <x v="48"/>
    <n v="0.26197843889931616"/>
  </r>
  <r>
    <x v="232"/>
    <x v="3"/>
    <x v="49"/>
    <n v="0.73893681196798278"/>
  </r>
  <r>
    <x v="233"/>
    <x v="3"/>
    <x v="50"/>
    <n v="0.67173490521311352"/>
  </r>
  <r>
    <x v="234"/>
    <x v="3"/>
    <x v="51"/>
    <n v="0.90717282660094967"/>
  </r>
  <r>
    <x v="235"/>
    <x v="3"/>
    <x v="52"/>
    <n v="0.53340992827657419"/>
  </r>
  <r>
    <x v="236"/>
    <x v="3"/>
    <x v="53"/>
    <n v="0.60156760543206356"/>
  </r>
  <r>
    <x v="237"/>
    <x v="3"/>
    <x v="54"/>
    <n v="8.1881081758795604E-3"/>
  </r>
  <r>
    <x v="238"/>
    <x v="4"/>
    <x v="55"/>
    <n v="0.40880178205581341"/>
  </r>
  <r>
    <x v="239"/>
    <x v="4"/>
    <x v="56"/>
    <n v="0.39719637932808671"/>
  </r>
  <r>
    <x v="240"/>
    <x v="4"/>
    <x v="57"/>
    <n v="0.79404917894265314"/>
  </r>
  <r>
    <x v="241"/>
    <x v="4"/>
    <x v="58"/>
    <n v="0.39849118444065168"/>
  </r>
  <r>
    <x v="242"/>
    <x v="4"/>
    <x v="59"/>
    <n v="0.93435387494091038"/>
  </r>
  <r>
    <x v="243"/>
    <x v="4"/>
    <x v="60"/>
    <n v="0.64392336786798854"/>
  </r>
  <r>
    <x v="244"/>
    <x v="0"/>
    <x v="0"/>
    <n v="0.74383430752405799"/>
  </r>
  <r>
    <x v="245"/>
    <x v="0"/>
    <x v="1"/>
    <n v="0.97673837192486235"/>
  </r>
  <r>
    <x v="246"/>
    <x v="0"/>
    <x v="2"/>
    <n v="0.91689130923252382"/>
  </r>
  <r>
    <x v="247"/>
    <x v="0"/>
    <x v="3"/>
    <n v="0.41722857098741351"/>
  </r>
  <r>
    <x v="248"/>
    <x v="1"/>
    <x v="4"/>
    <n v="0.42730768083700632"/>
  </r>
  <r>
    <x v="249"/>
    <x v="1"/>
    <x v="5"/>
    <n v="0.59106650870546273"/>
  </r>
  <r>
    <x v="250"/>
    <x v="1"/>
    <x v="6"/>
    <n v="0.89728310170423253"/>
  </r>
  <r>
    <x v="251"/>
    <x v="1"/>
    <x v="7"/>
    <n v="0.41103222123367178"/>
  </r>
  <r>
    <x v="252"/>
    <x v="1"/>
    <x v="8"/>
    <n v="0.7289295296741054"/>
  </r>
  <r>
    <x v="253"/>
    <x v="1"/>
    <x v="9"/>
    <n v="0.84549246916892429"/>
  </r>
  <r>
    <x v="254"/>
    <x v="1"/>
    <x v="10"/>
    <n v="0.53169545665086171"/>
  </r>
  <r>
    <x v="255"/>
    <x v="1"/>
    <x v="11"/>
    <n v="0.20170142432845051"/>
  </r>
  <r>
    <x v="256"/>
    <x v="1"/>
    <x v="12"/>
    <n v="0.76125694139009092"/>
  </r>
  <r>
    <x v="257"/>
    <x v="1"/>
    <x v="13"/>
    <n v="0.2325196342991388"/>
  </r>
  <r>
    <x v="258"/>
    <x v="1"/>
    <x v="14"/>
    <n v="0.71985212585083214"/>
  </r>
  <r>
    <x v="259"/>
    <x v="1"/>
    <x v="15"/>
    <n v="0.61446211380896276"/>
  </r>
  <r>
    <x v="260"/>
    <x v="1"/>
    <x v="16"/>
    <n v="0.38526550175758634"/>
  </r>
  <r>
    <x v="261"/>
    <x v="1"/>
    <x v="17"/>
    <n v="0.51238520184009884"/>
  </r>
  <r>
    <x v="262"/>
    <x v="1"/>
    <x v="18"/>
    <n v="0.90885713554206582"/>
  </r>
  <r>
    <x v="263"/>
    <x v="1"/>
    <x v="19"/>
    <n v="0.20661601783514594"/>
  </r>
  <r>
    <x v="264"/>
    <x v="1"/>
    <x v="20"/>
    <n v="6.9381953949654518E-2"/>
  </r>
  <r>
    <x v="265"/>
    <x v="1"/>
    <x v="21"/>
    <n v="0.99426589469369286"/>
  </r>
  <r>
    <x v="266"/>
    <x v="1"/>
    <x v="22"/>
    <n v="0.61161341260981994"/>
  </r>
  <r>
    <x v="267"/>
    <x v="1"/>
    <x v="23"/>
    <n v="0.23469336729531742"/>
  </r>
  <r>
    <x v="268"/>
    <x v="1"/>
    <x v="24"/>
    <n v="0.99006144773766469"/>
  </r>
  <r>
    <x v="269"/>
    <x v="1"/>
    <x v="25"/>
    <n v="0.45060179499471753"/>
  </r>
  <r>
    <x v="270"/>
    <x v="1"/>
    <x v="26"/>
    <n v="0.64661866598529361"/>
  </r>
  <r>
    <x v="271"/>
    <x v="1"/>
    <x v="27"/>
    <n v="0.8677429735213934"/>
  </r>
  <r>
    <x v="272"/>
    <x v="1"/>
    <x v="28"/>
    <n v="0.63233958459075656"/>
  </r>
  <r>
    <x v="273"/>
    <x v="1"/>
    <x v="29"/>
    <n v="0.64534816180221455"/>
  </r>
  <r>
    <x v="274"/>
    <x v="1"/>
    <x v="30"/>
    <n v="0.31074414524198135"/>
  </r>
  <r>
    <x v="275"/>
    <x v="1"/>
    <x v="31"/>
    <n v="0.67909425882072927"/>
  </r>
  <r>
    <x v="276"/>
    <x v="1"/>
    <x v="32"/>
    <n v="0.40105186428421258"/>
  </r>
  <r>
    <x v="277"/>
    <x v="1"/>
    <x v="33"/>
    <n v="0.24936119968215165"/>
  </r>
  <r>
    <x v="278"/>
    <x v="1"/>
    <x v="34"/>
    <n v="0.71514558699533537"/>
  </r>
  <r>
    <x v="279"/>
    <x v="1"/>
    <x v="35"/>
    <n v="0.81847597250208415"/>
  </r>
  <r>
    <x v="280"/>
    <x v="1"/>
    <x v="36"/>
    <n v="0.36561822360441165"/>
  </r>
  <r>
    <x v="281"/>
    <x v="1"/>
    <x v="37"/>
    <n v="0.45965257659364078"/>
  </r>
  <r>
    <x v="282"/>
    <x v="2"/>
    <x v="38"/>
    <n v="0.70393861373553934"/>
  </r>
  <r>
    <x v="283"/>
    <x v="3"/>
    <x v="39"/>
    <n v="0.4639447307596859"/>
  </r>
  <r>
    <x v="284"/>
    <x v="3"/>
    <x v="40"/>
    <n v="0.5850815862564207"/>
  </r>
  <r>
    <x v="285"/>
    <x v="3"/>
    <x v="41"/>
    <n v="0.76433831905494565"/>
  </r>
  <r>
    <x v="286"/>
    <x v="3"/>
    <x v="42"/>
    <n v="3.6439069673883884E-2"/>
  </r>
  <r>
    <x v="287"/>
    <x v="3"/>
    <x v="43"/>
    <n v="0.60611124088027735"/>
  </r>
  <r>
    <x v="288"/>
    <x v="3"/>
    <x v="44"/>
    <n v="0.87120140955673486"/>
  </r>
  <r>
    <x v="289"/>
    <x v="3"/>
    <x v="45"/>
    <n v="7.1762274802497417E-2"/>
  </r>
  <r>
    <x v="290"/>
    <x v="3"/>
    <x v="46"/>
    <n v="0.89129042048324669"/>
  </r>
  <r>
    <x v="291"/>
    <x v="3"/>
    <x v="47"/>
    <n v="0.28239934396618238"/>
  </r>
  <r>
    <x v="292"/>
    <x v="3"/>
    <x v="48"/>
    <n v="0.24385481409534726"/>
  </r>
  <r>
    <x v="293"/>
    <x v="3"/>
    <x v="49"/>
    <n v="0.26273568551730209"/>
  </r>
  <r>
    <x v="294"/>
    <x v="3"/>
    <x v="50"/>
    <n v="0.54204707820247222"/>
  </r>
  <r>
    <x v="295"/>
    <x v="3"/>
    <x v="51"/>
    <n v="5.4063168680421936E-2"/>
  </r>
  <r>
    <x v="296"/>
    <x v="3"/>
    <x v="52"/>
    <n v="0.28236216743430531"/>
  </r>
  <r>
    <x v="297"/>
    <x v="3"/>
    <x v="53"/>
    <n v="0.31838396626371723"/>
  </r>
  <r>
    <x v="298"/>
    <x v="3"/>
    <x v="54"/>
    <n v="0.74168966070955755"/>
  </r>
  <r>
    <x v="299"/>
    <x v="4"/>
    <x v="55"/>
    <n v="0.48434359226309176"/>
  </r>
  <r>
    <x v="300"/>
    <x v="4"/>
    <x v="56"/>
    <n v="0.81404710055765039"/>
  </r>
  <r>
    <x v="301"/>
    <x v="4"/>
    <x v="57"/>
    <n v="3.7939680446438917E-2"/>
  </r>
  <r>
    <x v="302"/>
    <x v="4"/>
    <x v="58"/>
    <n v="0.50381510791721851"/>
  </r>
  <r>
    <x v="303"/>
    <x v="4"/>
    <x v="59"/>
    <n v="0.96051195013278934"/>
  </r>
  <r>
    <x v="304"/>
    <x v="4"/>
    <x v="60"/>
    <n v="3.8326213085337346E-2"/>
  </r>
  <r>
    <x v="305"/>
    <x v="0"/>
    <x v="0"/>
    <n v="0.43371941532701985"/>
  </r>
  <r>
    <x v="306"/>
    <x v="0"/>
    <x v="1"/>
    <n v="0.31723137051602368"/>
  </r>
  <r>
    <x v="307"/>
    <x v="0"/>
    <x v="2"/>
    <n v="0.67351436873076453"/>
  </r>
  <r>
    <x v="308"/>
    <x v="0"/>
    <x v="3"/>
    <n v="0.74815008968715579"/>
  </r>
  <r>
    <x v="309"/>
    <x v="1"/>
    <x v="4"/>
    <n v="7.0284359289483844E-2"/>
  </r>
  <r>
    <x v="310"/>
    <x v="1"/>
    <x v="5"/>
    <n v="0.7222475284573574"/>
  </r>
  <r>
    <x v="311"/>
    <x v="1"/>
    <x v="6"/>
    <n v="0.90465782834210307"/>
  </r>
  <r>
    <x v="312"/>
    <x v="1"/>
    <x v="7"/>
    <n v="0.37872020534507234"/>
  </r>
  <r>
    <x v="313"/>
    <x v="1"/>
    <x v="8"/>
    <n v="0.13313874660093206"/>
  </r>
  <r>
    <x v="314"/>
    <x v="1"/>
    <x v="9"/>
    <n v="0.31827429478023272"/>
  </r>
  <r>
    <x v="315"/>
    <x v="1"/>
    <x v="10"/>
    <n v="0.71610842568588473"/>
  </r>
  <r>
    <x v="316"/>
    <x v="1"/>
    <x v="11"/>
    <n v="0.15806987832551866"/>
  </r>
  <r>
    <x v="317"/>
    <x v="1"/>
    <x v="12"/>
    <n v="0.73787394716054189"/>
  </r>
  <r>
    <x v="318"/>
    <x v="1"/>
    <x v="13"/>
    <n v="0.69792803183462104"/>
  </r>
  <r>
    <x v="319"/>
    <x v="1"/>
    <x v="14"/>
    <n v="0.80959154830316238"/>
  </r>
  <r>
    <x v="320"/>
    <x v="1"/>
    <x v="15"/>
    <n v="0.94763192102213267"/>
  </r>
  <r>
    <x v="321"/>
    <x v="1"/>
    <x v="16"/>
    <n v="0.48535327713642562"/>
  </r>
  <r>
    <x v="322"/>
    <x v="1"/>
    <x v="17"/>
    <n v="0.68569474762074545"/>
  </r>
  <r>
    <x v="323"/>
    <x v="1"/>
    <x v="18"/>
    <n v="0.23524376012798864"/>
  </r>
  <r>
    <x v="324"/>
    <x v="1"/>
    <x v="19"/>
    <n v="0.2648390224816296"/>
  </r>
  <r>
    <x v="325"/>
    <x v="1"/>
    <x v="20"/>
    <n v="0.9617736088357256"/>
  </r>
  <r>
    <x v="326"/>
    <x v="1"/>
    <x v="21"/>
    <n v="0.38202436082303415"/>
  </r>
  <r>
    <x v="327"/>
    <x v="1"/>
    <x v="22"/>
    <n v="0.88289017362223476"/>
  </r>
  <r>
    <x v="328"/>
    <x v="1"/>
    <x v="23"/>
    <n v="0.26069613209696374"/>
  </r>
  <r>
    <x v="329"/>
    <x v="1"/>
    <x v="24"/>
    <n v="0.77549134853535406"/>
  </r>
  <r>
    <x v="330"/>
    <x v="1"/>
    <x v="25"/>
    <n v="8.4393827470449767E-2"/>
  </r>
  <r>
    <x v="331"/>
    <x v="1"/>
    <x v="26"/>
    <n v="0.93980326720055529"/>
  </r>
  <r>
    <x v="332"/>
    <x v="1"/>
    <x v="27"/>
    <n v="0.38279408700489226"/>
  </r>
  <r>
    <x v="333"/>
    <x v="1"/>
    <x v="28"/>
    <n v="0.81809159459260217"/>
  </r>
  <r>
    <x v="334"/>
    <x v="1"/>
    <x v="29"/>
    <n v="0.57987852389753947"/>
  </r>
  <r>
    <x v="335"/>
    <x v="1"/>
    <x v="30"/>
    <n v="0.87173312359791411"/>
  </r>
  <r>
    <x v="336"/>
    <x v="1"/>
    <x v="31"/>
    <n v="0.16090175722788325"/>
  </r>
  <r>
    <x v="337"/>
    <x v="1"/>
    <x v="32"/>
    <n v="0.98213878992896209"/>
  </r>
  <r>
    <x v="338"/>
    <x v="1"/>
    <x v="33"/>
    <n v="0.66225159590926475"/>
  </r>
  <r>
    <x v="339"/>
    <x v="1"/>
    <x v="34"/>
    <n v="0.82598599384616944"/>
  </r>
  <r>
    <x v="340"/>
    <x v="1"/>
    <x v="35"/>
    <n v="0.88614067459024815"/>
  </r>
  <r>
    <x v="341"/>
    <x v="1"/>
    <x v="36"/>
    <n v="0.81358540062921825"/>
  </r>
  <r>
    <x v="342"/>
    <x v="1"/>
    <x v="37"/>
    <n v="0.61042002338125878"/>
  </r>
  <r>
    <x v="343"/>
    <x v="2"/>
    <x v="38"/>
    <n v="0.64248025062326097"/>
  </r>
  <r>
    <x v="344"/>
    <x v="3"/>
    <x v="39"/>
    <n v="0.62629022769638287"/>
  </r>
  <r>
    <x v="345"/>
    <x v="3"/>
    <x v="40"/>
    <n v="0.27988323380834923"/>
  </r>
  <r>
    <x v="346"/>
    <x v="3"/>
    <x v="41"/>
    <n v="0.35393724951849825"/>
  </r>
  <r>
    <x v="347"/>
    <x v="3"/>
    <x v="42"/>
    <n v="0.95224967318322995"/>
  </r>
  <r>
    <x v="348"/>
    <x v="3"/>
    <x v="43"/>
    <n v="0.91359460270567827"/>
  </r>
  <r>
    <x v="349"/>
    <x v="3"/>
    <x v="44"/>
    <n v="0.16877599607905158"/>
  </r>
  <r>
    <x v="350"/>
    <x v="3"/>
    <x v="45"/>
    <n v="0.80262852723316203"/>
  </r>
  <r>
    <x v="351"/>
    <x v="3"/>
    <x v="46"/>
    <n v="0.97584770483193428"/>
  </r>
  <r>
    <x v="352"/>
    <x v="3"/>
    <x v="47"/>
    <n v="0.38723899190397149"/>
  </r>
  <r>
    <x v="353"/>
    <x v="3"/>
    <x v="48"/>
    <n v="0.64026021344799444"/>
  </r>
  <r>
    <x v="354"/>
    <x v="3"/>
    <x v="49"/>
    <n v="0.58004634486237494"/>
  </r>
  <r>
    <x v="355"/>
    <x v="3"/>
    <x v="50"/>
    <n v="0.31061205072587295"/>
  </r>
  <r>
    <x v="356"/>
    <x v="3"/>
    <x v="51"/>
    <n v="0.68729123430947436"/>
  </r>
  <r>
    <x v="357"/>
    <x v="3"/>
    <x v="52"/>
    <n v="0.80148843356936694"/>
  </r>
  <r>
    <x v="358"/>
    <x v="3"/>
    <x v="53"/>
    <n v="0.64705702282307986"/>
  </r>
  <r>
    <x v="359"/>
    <x v="3"/>
    <x v="54"/>
    <n v="0.49624883189927871"/>
  </r>
  <r>
    <x v="360"/>
    <x v="4"/>
    <x v="55"/>
    <n v="0.26995009324716235"/>
  </r>
  <r>
    <x v="361"/>
    <x v="4"/>
    <x v="56"/>
    <n v="0.38952034237365896"/>
  </r>
  <r>
    <x v="362"/>
    <x v="4"/>
    <x v="57"/>
    <n v="0.5880799462767794"/>
  </r>
  <r>
    <x v="363"/>
    <x v="4"/>
    <x v="58"/>
    <n v="4.848575014462797E-2"/>
  </r>
  <r>
    <x v="364"/>
    <x v="4"/>
    <x v="59"/>
    <n v="0.94596774965342723"/>
  </r>
  <r>
    <x v="365"/>
    <x v="4"/>
    <x v="60"/>
    <n v="0.98733688779406092"/>
  </r>
  <r>
    <x v="366"/>
    <x v="0"/>
    <x v="0"/>
    <n v="0.12080433901809062"/>
  </r>
  <r>
    <x v="367"/>
    <x v="0"/>
    <x v="1"/>
    <n v="8.575318341152216E-3"/>
  </r>
  <r>
    <x v="368"/>
    <x v="0"/>
    <x v="2"/>
    <n v="0.39646216829944936"/>
  </r>
  <r>
    <x v="369"/>
    <x v="0"/>
    <x v="3"/>
    <n v="0.98831581768252497"/>
  </r>
  <r>
    <x v="370"/>
    <x v="1"/>
    <x v="4"/>
    <n v="0.35350212352673338"/>
  </r>
  <r>
    <x v="371"/>
    <x v="1"/>
    <x v="5"/>
    <n v="5.5762237179268648E-2"/>
  </r>
  <r>
    <x v="372"/>
    <x v="1"/>
    <x v="6"/>
    <n v="9.783673916926916E-3"/>
  </r>
  <r>
    <x v="373"/>
    <x v="1"/>
    <x v="7"/>
    <n v="0.32144863685017988"/>
  </r>
  <r>
    <x v="374"/>
    <x v="1"/>
    <x v="8"/>
    <n v="0.94645794792485261"/>
  </r>
  <r>
    <x v="375"/>
    <x v="1"/>
    <x v="9"/>
    <n v="0.22265776811129312"/>
  </r>
  <r>
    <x v="376"/>
    <x v="1"/>
    <x v="10"/>
    <n v="0.33509196738796077"/>
  </r>
  <r>
    <x v="377"/>
    <x v="1"/>
    <x v="11"/>
    <n v="0.43328309518286434"/>
  </r>
  <r>
    <x v="378"/>
    <x v="1"/>
    <x v="12"/>
    <n v="0.78027116351841685"/>
  </r>
  <r>
    <x v="379"/>
    <x v="1"/>
    <x v="13"/>
    <n v="0.87728488411259931"/>
  </r>
  <r>
    <x v="380"/>
    <x v="1"/>
    <x v="14"/>
    <n v="0.17866153233576409"/>
  </r>
  <r>
    <x v="381"/>
    <x v="1"/>
    <x v="15"/>
    <n v="0.96331567752005787"/>
  </r>
  <r>
    <x v="382"/>
    <x v="1"/>
    <x v="16"/>
    <n v="0.92458118627854857"/>
  </r>
  <r>
    <x v="383"/>
    <x v="1"/>
    <x v="17"/>
    <n v="0.59776569722880557"/>
  </r>
  <r>
    <x v="384"/>
    <x v="1"/>
    <x v="18"/>
    <n v="0.81934585624322531"/>
  </r>
  <r>
    <x v="385"/>
    <x v="1"/>
    <x v="19"/>
    <n v="0.90655305613335624"/>
  </r>
  <r>
    <x v="386"/>
    <x v="1"/>
    <x v="20"/>
    <n v="0.35715512247749681"/>
  </r>
  <r>
    <x v="387"/>
    <x v="1"/>
    <x v="21"/>
    <n v="0.32399513120599321"/>
  </r>
  <r>
    <x v="388"/>
    <x v="1"/>
    <x v="22"/>
    <n v="0.79455576284481377"/>
  </r>
  <r>
    <x v="389"/>
    <x v="1"/>
    <x v="23"/>
    <n v="0.8028155406658456"/>
  </r>
  <r>
    <x v="390"/>
    <x v="1"/>
    <x v="24"/>
    <n v="0.86842812391400726"/>
  </r>
  <r>
    <x v="391"/>
    <x v="1"/>
    <x v="25"/>
    <n v="0.58904555407025416"/>
  </r>
  <r>
    <x v="392"/>
    <x v="1"/>
    <x v="26"/>
    <n v="0.93623789936089108"/>
  </r>
  <r>
    <x v="393"/>
    <x v="1"/>
    <x v="27"/>
    <n v="0.73751201940002931"/>
  </r>
  <r>
    <x v="394"/>
    <x v="1"/>
    <x v="28"/>
    <n v="0.58330416227279158"/>
  </r>
  <r>
    <x v="395"/>
    <x v="1"/>
    <x v="29"/>
    <n v="0.60032319033906723"/>
  </r>
  <r>
    <x v="396"/>
    <x v="1"/>
    <x v="30"/>
    <n v="0.50530405482975027"/>
  </r>
  <r>
    <x v="397"/>
    <x v="1"/>
    <x v="31"/>
    <n v="0.11966782194994874"/>
  </r>
  <r>
    <x v="398"/>
    <x v="1"/>
    <x v="32"/>
    <n v="0.50312202883134294"/>
  </r>
  <r>
    <x v="399"/>
    <x v="1"/>
    <x v="33"/>
    <n v="0.50983836908216551"/>
  </r>
  <r>
    <x v="400"/>
    <x v="1"/>
    <x v="34"/>
    <n v="0.65273760090911381"/>
  </r>
  <r>
    <x v="401"/>
    <x v="1"/>
    <x v="35"/>
    <n v="7.9826649843861563E-2"/>
  </r>
  <r>
    <x v="402"/>
    <x v="1"/>
    <x v="36"/>
    <n v="0.44765335172093224"/>
  </r>
  <r>
    <x v="403"/>
    <x v="1"/>
    <x v="37"/>
    <n v="0.86009656778091981"/>
  </r>
  <r>
    <x v="404"/>
    <x v="2"/>
    <x v="38"/>
    <n v="0.61790596437051315"/>
  </r>
  <r>
    <x v="405"/>
    <x v="3"/>
    <x v="39"/>
    <n v="0.10783221265174459"/>
  </r>
  <r>
    <x v="406"/>
    <x v="3"/>
    <x v="40"/>
    <n v="0.17691801599497248"/>
  </r>
  <r>
    <x v="407"/>
    <x v="3"/>
    <x v="41"/>
    <n v="4.6258320414019893E-3"/>
  </r>
  <r>
    <x v="408"/>
    <x v="3"/>
    <x v="42"/>
    <n v="0.99671920182410711"/>
  </r>
  <r>
    <x v="409"/>
    <x v="3"/>
    <x v="43"/>
    <n v="0.25320492713478127"/>
  </r>
  <r>
    <x v="410"/>
    <x v="3"/>
    <x v="44"/>
    <n v="0.13753188682486484"/>
  </r>
  <r>
    <x v="411"/>
    <x v="3"/>
    <x v="45"/>
    <n v="6.7952235187394017E-3"/>
  </r>
  <r>
    <x v="412"/>
    <x v="3"/>
    <x v="46"/>
    <n v="0.21142807641573247"/>
  </r>
  <r>
    <x v="413"/>
    <x v="3"/>
    <x v="47"/>
    <n v="0.8490450507118491"/>
  </r>
  <r>
    <x v="414"/>
    <x v="3"/>
    <x v="48"/>
    <n v="0.69980076353638798"/>
  </r>
  <r>
    <x v="415"/>
    <x v="3"/>
    <x v="49"/>
    <n v="0.35228244095698469"/>
  </r>
  <r>
    <x v="416"/>
    <x v="3"/>
    <x v="50"/>
    <n v="3.8212296343363983E-3"/>
  </r>
  <r>
    <x v="417"/>
    <x v="3"/>
    <x v="51"/>
    <n v="0.31947808393596933"/>
  </r>
  <r>
    <x v="418"/>
    <x v="3"/>
    <x v="52"/>
    <n v="0.56035915323642504"/>
  </r>
  <r>
    <x v="419"/>
    <x v="3"/>
    <x v="53"/>
    <n v="0.8583497191828916"/>
  </r>
  <r>
    <x v="420"/>
    <x v="3"/>
    <x v="54"/>
    <n v="6.2528660645416734E-2"/>
  </r>
  <r>
    <x v="421"/>
    <x v="4"/>
    <x v="55"/>
    <n v="0.6865868183161643"/>
  </r>
  <r>
    <x v="422"/>
    <x v="4"/>
    <x v="56"/>
    <n v="5.6312583852457632E-2"/>
  </r>
  <r>
    <x v="423"/>
    <x v="4"/>
    <x v="57"/>
    <n v="0.90729817087909814"/>
  </r>
  <r>
    <x v="424"/>
    <x v="4"/>
    <x v="58"/>
    <n v="0.80830944995841369"/>
  </r>
  <r>
    <x v="425"/>
    <x v="4"/>
    <x v="59"/>
    <n v="6.448075063363945E-2"/>
  </r>
  <r>
    <x v="426"/>
    <x v="4"/>
    <x v="60"/>
    <n v="0.20325695516293596"/>
  </r>
  <r>
    <x v="427"/>
    <x v="0"/>
    <x v="0"/>
    <n v="0.19286847754823944"/>
  </r>
  <r>
    <x v="428"/>
    <x v="0"/>
    <x v="1"/>
    <n v="0.22005849401934396"/>
  </r>
  <r>
    <x v="429"/>
    <x v="0"/>
    <x v="2"/>
    <n v="3.6696568330393031E-2"/>
  </r>
  <r>
    <x v="430"/>
    <x v="0"/>
    <x v="3"/>
    <n v="0.3942720304875742"/>
  </r>
  <r>
    <x v="431"/>
    <x v="1"/>
    <x v="4"/>
    <n v="0.33683938374722322"/>
  </r>
  <r>
    <x v="432"/>
    <x v="1"/>
    <x v="5"/>
    <n v="0.59551049094057573"/>
  </r>
  <r>
    <x v="433"/>
    <x v="1"/>
    <x v="6"/>
    <n v="0.53377925038653173"/>
  </r>
  <r>
    <x v="434"/>
    <x v="1"/>
    <x v="7"/>
    <n v="0.73434927626950719"/>
  </r>
  <r>
    <x v="435"/>
    <x v="1"/>
    <x v="8"/>
    <n v="0.40426392447585602"/>
  </r>
  <r>
    <x v="436"/>
    <x v="1"/>
    <x v="9"/>
    <n v="0.95374009291340311"/>
  </r>
  <r>
    <x v="437"/>
    <x v="1"/>
    <x v="10"/>
    <n v="0.4630484401664704"/>
  </r>
  <r>
    <x v="438"/>
    <x v="1"/>
    <x v="11"/>
    <n v="7.23209710100714E-3"/>
  </r>
  <r>
    <x v="439"/>
    <x v="1"/>
    <x v="12"/>
    <n v="0.36794367785286353"/>
  </r>
  <r>
    <x v="440"/>
    <x v="1"/>
    <x v="13"/>
    <n v="0.76807268416255026"/>
  </r>
  <r>
    <x v="441"/>
    <x v="1"/>
    <x v="14"/>
    <n v="0.40564823073235623"/>
  </r>
  <r>
    <x v="442"/>
    <x v="1"/>
    <x v="15"/>
    <n v="0.84335085624695805"/>
  </r>
  <r>
    <x v="443"/>
    <x v="1"/>
    <x v="16"/>
    <n v="0.45428977131376025"/>
  </r>
  <r>
    <x v="444"/>
    <x v="1"/>
    <x v="17"/>
    <n v="0.73068781891779"/>
  </r>
  <r>
    <x v="445"/>
    <x v="1"/>
    <x v="18"/>
    <n v="0.44225816979255717"/>
  </r>
  <r>
    <x v="446"/>
    <x v="1"/>
    <x v="19"/>
    <n v="0.44408288763688786"/>
  </r>
  <r>
    <x v="447"/>
    <x v="1"/>
    <x v="20"/>
    <n v="8.5471655129448432E-2"/>
  </r>
  <r>
    <x v="448"/>
    <x v="1"/>
    <x v="21"/>
    <n v="0.47276236904648861"/>
  </r>
  <r>
    <x v="449"/>
    <x v="1"/>
    <x v="22"/>
    <n v="0.15955653035815509"/>
  </r>
  <r>
    <x v="450"/>
    <x v="1"/>
    <x v="23"/>
    <n v="0.14425749212417638"/>
  </r>
  <r>
    <x v="451"/>
    <x v="1"/>
    <x v="24"/>
    <n v="0.50299727681442019"/>
  </r>
  <r>
    <x v="452"/>
    <x v="1"/>
    <x v="25"/>
    <n v="0.5235655463024852"/>
  </r>
  <r>
    <x v="453"/>
    <x v="1"/>
    <x v="26"/>
    <n v="0.72687033175859206"/>
  </r>
  <r>
    <x v="454"/>
    <x v="1"/>
    <x v="27"/>
    <n v="8.9586764544659747E-2"/>
  </r>
  <r>
    <x v="455"/>
    <x v="1"/>
    <x v="28"/>
    <n v="0.25643664937324617"/>
  </r>
  <r>
    <x v="456"/>
    <x v="1"/>
    <x v="29"/>
    <n v="0.94312897421600828"/>
  </r>
  <r>
    <x v="457"/>
    <x v="1"/>
    <x v="30"/>
    <n v="0.91799315169433116"/>
  </r>
  <r>
    <x v="458"/>
    <x v="1"/>
    <x v="31"/>
    <n v="0.32387496140457495"/>
  </r>
  <r>
    <x v="459"/>
    <x v="1"/>
    <x v="32"/>
    <n v="0.6621239552094097"/>
  </r>
  <r>
    <x v="460"/>
    <x v="1"/>
    <x v="33"/>
    <n v="0.42521747796586651"/>
  </r>
  <r>
    <x v="461"/>
    <x v="1"/>
    <x v="34"/>
    <n v="0.8578987035399197"/>
  </r>
  <r>
    <x v="462"/>
    <x v="1"/>
    <x v="35"/>
    <n v="0.46209653993247446"/>
  </r>
  <r>
    <x v="463"/>
    <x v="1"/>
    <x v="36"/>
    <n v="0.5538818716024041"/>
  </r>
  <r>
    <x v="464"/>
    <x v="1"/>
    <x v="37"/>
    <n v="0.28379354674815849"/>
  </r>
  <r>
    <x v="465"/>
    <x v="2"/>
    <x v="38"/>
    <n v="0.134238140286148"/>
  </r>
  <r>
    <x v="466"/>
    <x v="3"/>
    <x v="39"/>
    <n v="0.35983928642720941"/>
  </r>
  <r>
    <x v="467"/>
    <x v="3"/>
    <x v="40"/>
    <n v="0.4936694917870682"/>
  </r>
  <r>
    <x v="468"/>
    <x v="3"/>
    <x v="41"/>
    <n v="0.28805864257639457"/>
  </r>
  <r>
    <x v="469"/>
    <x v="3"/>
    <x v="42"/>
    <n v="0.11339851607177265"/>
  </r>
  <r>
    <x v="470"/>
    <x v="3"/>
    <x v="43"/>
    <n v="0.92556063748969086"/>
  </r>
  <r>
    <x v="471"/>
    <x v="3"/>
    <x v="44"/>
    <n v="0.96960716325877128"/>
  </r>
  <r>
    <x v="472"/>
    <x v="3"/>
    <x v="45"/>
    <n v="0.31278179137570017"/>
  </r>
  <r>
    <x v="473"/>
    <x v="3"/>
    <x v="46"/>
    <n v="0.29571092113960729"/>
  </r>
  <r>
    <x v="474"/>
    <x v="3"/>
    <x v="47"/>
    <n v="0.61656591001773919"/>
  </r>
  <r>
    <x v="475"/>
    <x v="3"/>
    <x v="48"/>
    <n v="0.93185584146654654"/>
  </r>
  <r>
    <x v="476"/>
    <x v="3"/>
    <x v="49"/>
    <n v="0.7890594667554417"/>
  </r>
  <r>
    <x v="477"/>
    <x v="3"/>
    <x v="50"/>
    <n v="0.78892360117779958"/>
  </r>
  <r>
    <x v="478"/>
    <x v="3"/>
    <x v="51"/>
    <n v="4.7553585402199894E-2"/>
  </r>
  <r>
    <x v="479"/>
    <x v="3"/>
    <x v="52"/>
    <n v="0.43882567343607215"/>
  </r>
  <r>
    <x v="480"/>
    <x v="3"/>
    <x v="53"/>
    <n v="0.5864306896708914"/>
  </r>
  <r>
    <x v="481"/>
    <x v="3"/>
    <x v="54"/>
    <n v="0.17935354483884491"/>
  </r>
  <r>
    <x v="482"/>
    <x v="4"/>
    <x v="55"/>
    <n v="0.65336047057603286"/>
  </r>
  <r>
    <x v="483"/>
    <x v="4"/>
    <x v="56"/>
    <n v="1.1853568963184458E-2"/>
  </r>
  <r>
    <x v="484"/>
    <x v="4"/>
    <x v="57"/>
    <n v="0.65658231957353597"/>
  </r>
  <r>
    <x v="485"/>
    <x v="4"/>
    <x v="58"/>
    <n v="0.13201341996029858"/>
  </r>
  <r>
    <x v="486"/>
    <x v="4"/>
    <x v="59"/>
    <n v="0.46533555663692683"/>
  </r>
  <r>
    <x v="487"/>
    <x v="4"/>
    <x v="60"/>
    <n v="0.67408573183427023"/>
  </r>
  <r>
    <x v="488"/>
    <x v="0"/>
    <x v="0"/>
    <n v="0.10381268683425215"/>
  </r>
  <r>
    <x v="489"/>
    <x v="0"/>
    <x v="1"/>
    <n v="0.16757654302904335"/>
  </r>
  <r>
    <x v="490"/>
    <x v="0"/>
    <x v="2"/>
    <n v="6.6642360758095265E-2"/>
  </r>
  <r>
    <x v="491"/>
    <x v="0"/>
    <x v="3"/>
    <n v="6.8510269832506854E-3"/>
  </r>
  <r>
    <x v="492"/>
    <x v="1"/>
    <x v="4"/>
    <n v="0.35931659175658826"/>
  </r>
  <r>
    <x v="493"/>
    <x v="1"/>
    <x v="5"/>
    <n v="0.79868013851888919"/>
  </r>
  <r>
    <x v="494"/>
    <x v="1"/>
    <x v="6"/>
    <n v="0.83417090661762427"/>
  </r>
  <r>
    <x v="495"/>
    <x v="1"/>
    <x v="7"/>
    <n v="0.10134247157644083"/>
  </r>
  <r>
    <x v="496"/>
    <x v="1"/>
    <x v="8"/>
    <n v="3.3543157610357199E-2"/>
  </r>
  <r>
    <x v="497"/>
    <x v="1"/>
    <x v="9"/>
    <n v="0.25567457053603027"/>
  </r>
  <r>
    <x v="498"/>
    <x v="1"/>
    <x v="10"/>
    <n v="0.4263438326818092"/>
  </r>
  <r>
    <x v="499"/>
    <x v="1"/>
    <x v="11"/>
    <n v="0.3475360426554801"/>
  </r>
  <r>
    <x v="500"/>
    <x v="1"/>
    <x v="12"/>
    <n v="0.94614480480556828"/>
  </r>
  <r>
    <x v="501"/>
    <x v="1"/>
    <x v="13"/>
    <n v="0.74138854854320935"/>
  </r>
  <r>
    <x v="502"/>
    <x v="1"/>
    <x v="14"/>
    <n v="0.42215709409921687"/>
  </r>
  <r>
    <x v="503"/>
    <x v="1"/>
    <x v="15"/>
    <n v="9.2647458762212587E-2"/>
  </r>
  <r>
    <x v="504"/>
    <x v="1"/>
    <x v="16"/>
    <n v="0.9442336551127225"/>
  </r>
  <r>
    <x v="505"/>
    <x v="1"/>
    <x v="17"/>
    <n v="0.8423505009475305"/>
  </r>
  <r>
    <x v="506"/>
    <x v="1"/>
    <x v="18"/>
    <n v="0.16048984137279709"/>
  </r>
  <r>
    <x v="507"/>
    <x v="1"/>
    <x v="19"/>
    <n v="0.57794383309093345"/>
  </r>
  <r>
    <x v="508"/>
    <x v="1"/>
    <x v="20"/>
    <n v="0.28479843086824497"/>
  </r>
  <r>
    <x v="509"/>
    <x v="1"/>
    <x v="21"/>
    <n v="0.63289557777564243"/>
  </r>
  <r>
    <x v="510"/>
    <x v="1"/>
    <x v="22"/>
    <n v="0.36100417692488718"/>
  </r>
  <r>
    <x v="511"/>
    <x v="1"/>
    <x v="23"/>
    <n v="0.78570042414504448"/>
  </r>
  <r>
    <x v="512"/>
    <x v="1"/>
    <x v="24"/>
    <n v="0.56752593787517502"/>
  </r>
  <r>
    <x v="513"/>
    <x v="1"/>
    <x v="25"/>
    <n v="0.97605364217066115"/>
  </r>
  <r>
    <x v="514"/>
    <x v="1"/>
    <x v="26"/>
    <n v="0.17463085847926318"/>
  </r>
  <r>
    <x v="515"/>
    <x v="1"/>
    <x v="27"/>
    <n v="0.494128732717939"/>
  </r>
  <r>
    <x v="516"/>
    <x v="1"/>
    <x v="28"/>
    <n v="0.12981505193817211"/>
  </r>
  <r>
    <x v="517"/>
    <x v="1"/>
    <x v="29"/>
    <n v="0.95588303576459566"/>
  </r>
  <r>
    <x v="518"/>
    <x v="1"/>
    <x v="30"/>
    <n v="0.56336628447471349"/>
  </r>
  <r>
    <x v="519"/>
    <x v="1"/>
    <x v="31"/>
    <n v="0.7485988009128548"/>
  </r>
  <r>
    <x v="520"/>
    <x v="1"/>
    <x v="32"/>
    <n v="0.15977037792359883"/>
  </r>
  <r>
    <x v="521"/>
    <x v="1"/>
    <x v="33"/>
    <n v="2.7256532523931232E-2"/>
  </r>
  <r>
    <x v="522"/>
    <x v="1"/>
    <x v="34"/>
    <n v="0.27785877783645729"/>
  </r>
  <r>
    <x v="523"/>
    <x v="1"/>
    <x v="35"/>
    <n v="0.48536888522699917"/>
  </r>
  <r>
    <x v="524"/>
    <x v="1"/>
    <x v="36"/>
    <n v="0.8474811456750192"/>
  </r>
  <r>
    <x v="525"/>
    <x v="1"/>
    <x v="37"/>
    <n v="0.92201678875078341"/>
  </r>
  <r>
    <x v="526"/>
    <x v="2"/>
    <x v="38"/>
    <n v="0.4256074877018059"/>
  </r>
  <r>
    <x v="527"/>
    <x v="3"/>
    <x v="39"/>
    <n v="0.67038952992566236"/>
  </r>
  <r>
    <x v="528"/>
    <x v="3"/>
    <x v="40"/>
    <n v="0.91116676732604251"/>
  </r>
  <r>
    <x v="529"/>
    <x v="3"/>
    <x v="41"/>
    <n v="0.73410865518537838"/>
  </r>
  <r>
    <x v="530"/>
    <x v="3"/>
    <x v="42"/>
    <n v="0.42844307978648688"/>
  </r>
  <r>
    <x v="531"/>
    <x v="3"/>
    <x v="43"/>
    <n v="0.9657636839337046"/>
  </r>
  <r>
    <x v="532"/>
    <x v="3"/>
    <x v="44"/>
    <n v="0.33107054945475123"/>
  </r>
  <r>
    <x v="533"/>
    <x v="3"/>
    <x v="45"/>
    <n v="0.69644490162287498"/>
  </r>
  <r>
    <x v="534"/>
    <x v="3"/>
    <x v="46"/>
    <n v="0.28350251867120591"/>
  </r>
  <r>
    <x v="535"/>
    <x v="3"/>
    <x v="47"/>
    <n v="0.59319024081780236"/>
  </r>
  <r>
    <x v="536"/>
    <x v="3"/>
    <x v="48"/>
    <n v="0.61984417041713935"/>
  </r>
  <r>
    <x v="537"/>
    <x v="3"/>
    <x v="49"/>
    <n v="0.36055366579139392"/>
  </r>
  <r>
    <x v="538"/>
    <x v="3"/>
    <x v="50"/>
    <n v="0.31102356871618964"/>
  </r>
  <r>
    <x v="539"/>
    <x v="3"/>
    <x v="51"/>
    <n v="0.56593496404467203"/>
  </r>
  <r>
    <x v="540"/>
    <x v="3"/>
    <x v="52"/>
    <n v="0.69143092312078103"/>
  </r>
  <r>
    <x v="541"/>
    <x v="3"/>
    <x v="53"/>
    <n v="9.6807286165301321E-2"/>
  </r>
  <r>
    <x v="542"/>
    <x v="3"/>
    <x v="54"/>
    <n v="0.97289122303652997"/>
  </r>
  <r>
    <x v="543"/>
    <x v="4"/>
    <x v="55"/>
    <n v="0.37200540942625138"/>
  </r>
  <r>
    <x v="544"/>
    <x v="4"/>
    <x v="56"/>
    <n v="0.31035251041938783"/>
  </r>
  <r>
    <x v="545"/>
    <x v="4"/>
    <x v="57"/>
    <n v="0.56746669290152829"/>
  </r>
  <r>
    <x v="546"/>
    <x v="4"/>
    <x v="58"/>
    <n v="0.7865466272155055"/>
  </r>
  <r>
    <x v="547"/>
    <x v="4"/>
    <x v="59"/>
    <n v="0.12050458271564546"/>
  </r>
  <r>
    <x v="548"/>
    <x v="4"/>
    <x v="60"/>
    <n v="8.2829981165550626E-2"/>
  </r>
  <r>
    <x v="549"/>
    <x v="0"/>
    <x v="0"/>
    <n v="0.53081965412375498"/>
  </r>
  <r>
    <x v="550"/>
    <x v="0"/>
    <x v="1"/>
    <n v="0.59867841379185538"/>
  </r>
  <r>
    <x v="551"/>
    <x v="0"/>
    <x v="2"/>
    <n v="6.3698458835128036E-2"/>
  </r>
  <r>
    <x v="552"/>
    <x v="0"/>
    <x v="3"/>
    <n v="0.83776161729260112"/>
  </r>
  <r>
    <x v="553"/>
    <x v="1"/>
    <x v="4"/>
    <n v="0.15825299709938523"/>
  </r>
  <r>
    <x v="554"/>
    <x v="1"/>
    <x v="5"/>
    <n v="4.0343698085480773E-2"/>
  </r>
  <r>
    <x v="555"/>
    <x v="1"/>
    <x v="6"/>
    <n v="0.77574861069877887"/>
  </r>
  <r>
    <x v="556"/>
    <x v="1"/>
    <x v="7"/>
    <n v="1.618239024266499E-3"/>
  </r>
  <r>
    <x v="557"/>
    <x v="1"/>
    <x v="8"/>
    <n v="0.88229099913186304"/>
  </r>
  <r>
    <x v="558"/>
    <x v="1"/>
    <x v="9"/>
    <n v="0.5023680888283456"/>
  </r>
  <r>
    <x v="559"/>
    <x v="1"/>
    <x v="10"/>
    <n v="0.97323572970902728"/>
  </r>
  <r>
    <x v="560"/>
    <x v="1"/>
    <x v="11"/>
    <n v="9.1407653134250255E-2"/>
  </r>
  <r>
    <x v="561"/>
    <x v="1"/>
    <x v="12"/>
    <n v="0.26242519758306737"/>
  </r>
  <r>
    <x v="562"/>
    <x v="1"/>
    <x v="13"/>
    <n v="0.85809448002541966"/>
  </r>
  <r>
    <x v="563"/>
    <x v="1"/>
    <x v="14"/>
    <n v="0.95213331878231688"/>
  </r>
  <r>
    <x v="564"/>
    <x v="1"/>
    <x v="15"/>
    <n v="0.11390111009814519"/>
  </r>
  <r>
    <x v="565"/>
    <x v="1"/>
    <x v="16"/>
    <n v="0.29714202443267757"/>
  </r>
  <r>
    <x v="566"/>
    <x v="1"/>
    <x v="17"/>
    <n v="0.59604695379155326"/>
  </r>
  <r>
    <x v="567"/>
    <x v="1"/>
    <x v="18"/>
    <n v="2.4207420355142784E-2"/>
  </r>
  <r>
    <x v="568"/>
    <x v="1"/>
    <x v="19"/>
    <n v="0.64049129449170261"/>
  </r>
  <r>
    <x v="569"/>
    <x v="1"/>
    <x v="20"/>
    <n v="0.69440492429582967"/>
  </r>
  <r>
    <x v="570"/>
    <x v="1"/>
    <x v="21"/>
    <n v="0.85168908333598914"/>
  </r>
  <r>
    <x v="571"/>
    <x v="1"/>
    <x v="22"/>
    <n v="0.5368594601486133"/>
  </r>
  <r>
    <x v="572"/>
    <x v="1"/>
    <x v="23"/>
    <n v="0.6067735163806951"/>
  </r>
  <r>
    <x v="573"/>
    <x v="1"/>
    <x v="24"/>
    <n v="0.59794978460230774"/>
  </r>
  <r>
    <x v="574"/>
    <x v="1"/>
    <x v="25"/>
    <n v="0.12361289223214411"/>
  </r>
  <r>
    <x v="575"/>
    <x v="1"/>
    <x v="26"/>
    <n v="0.50339367332150775"/>
  </r>
  <r>
    <x v="576"/>
    <x v="1"/>
    <x v="27"/>
    <n v="0.93617572339281374"/>
  </r>
  <r>
    <x v="577"/>
    <x v="1"/>
    <x v="28"/>
    <n v="0.44078940827857382"/>
  </r>
  <r>
    <x v="578"/>
    <x v="1"/>
    <x v="29"/>
    <n v="0.69178974329087572"/>
  </r>
  <r>
    <x v="579"/>
    <x v="1"/>
    <x v="30"/>
    <n v="0.92229329694818585"/>
  </r>
  <r>
    <x v="580"/>
    <x v="1"/>
    <x v="31"/>
    <n v="0.58796306946156618"/>
  </r>
  <r>
    <x v="581"/>
    <x v="1"/>
    <x v="32"/>
    <n v="0.76484400467843083"/>
  </r>
  <r>
    <x v="582"/>
    <x v="1"/>
    <x v="33"/>
    <n v="0.77010932055758996"/>
  </r>
  <r>
    <x v="583"/>
    <x v="1"/>
    <x v="34"/>
    <n v="0.74591819934745018"/>
  </r>
  <r>
    <x v="584"/>
    <x v="1"/>
    <x v="35"/>
    <n v="0.71922015834192232"/>
  </r>
  <r>
    <x v="585"/>
    <x v="1"/>
    <x v="36"/>
    <n v="0.90497936076674779"/>
  </r>
  <r>
    <x v="586"/>
    <x v="1"/>
    <x v="37"/>
    <n v="0.37085947978707712"/>
  </r>
  <r>
    <x v="587"/>
    <x v="2"/>
    <x v="38"/>
    <n v="0.37809223536739955"/>
  </r>
  <r>
    <x v="588"/>
    <x v="3"/>
    <x v="39"/>
    <n v="0.64224881648469234"/>
  </r>
  <r>
    <x v="589"/>
    <x v="3"/>
    <x v="40"/>
    <n v="0.93546786522809799"/>
  </r>
  <r>
    <x v="590"/>
    <x v="3"/>
    <x v="41"/>
    <n v="0.91057696514867237"/>
  </r>
  <r>
    <x v="591"/>
    <x v="3"/>
    <x v="42"/>
    <n v="0.38656565477410132"/>
  </r>
  <r>
    <x v="592"/>
    <x v="3"/>
    <x v="43"/>
    <n v="0.75728970328677936"/>
  </r>
  <r>
    <x v="593"/>
    <x v="3"/>
    <x v="44"/>
    <n v="0.40811969314718466"/>
  </r>
  <r>
    <x v="594"/>
    <x v="3"/>
    <x v="45"/>
    <n v="0.69097828700404473"/>
  </r>
  <r>
    <x v="595"/>
    <x v="3"/>
    <x v="46"/>
    <n v="0.28149549357528081"/>
  </r>
  <r>
    <x v="596"/>
    <x v="3"/>
    <x v="47"/>
    <n v="4.2434069921540418E-2"/>
  </r>
  <r>
    <x v="597"/>
    <x v="3"/>
    <x v="48"/>
    <n v="0.18688450173326809"/>
  </r>
  <r>
    <x v="598"/>
    <x v="3"/>
    <x v="49"/>
    <n v="0.77017555577812569"/>
  </r>
  <r>
    <x v="599"/>
    <x v="3"/>
    <x v="50"/>
    <n v="9.0191804916532892E-2"/>
  </r>
  <r>
    <x v="600"/>
    <x v="3"/>
    <x v="51"/>
    <n v="8.5907923380703299E-2"/>
  </r>
  <r>
    <x v="601"/>
    <x v="3"/>
    <x v="52"/>
    <n v="0.39691994833923072"/>
  </r>
  <r>
    <x v="602"/>
    <x v="3"/>
    <x v="53"/>
    <n v="0.51922884682752701"/>
  </r>
  <r>
    <x v="603"/>
    <x v="3"/>
    <x v="54"/>
    <n v="0.96574830553800362"/>
  </r>
  <r>
    <x v="604"/>
    <x v="4"/>
    <x v="55"/>
    <n v="0.90230719565296424"/>
  </r>
  <r>
    <x v="605"/>
    <x v="4"/>
    <x v="56"/>
    <n v="2.2512598477106072E-2"/>
  </r>
  <r>
    <x v="606"/>
    <x v="4"/>
    <x v="57"/>
    <n v="0.72884333237476207"/>
  </r>
  <r>
    <x v="607"/>
    <x v="4"/>
    <x v="58"/>
    <n v="0.10725128625400704"/>
  </r>
  <r>
    <x v="608"/>
    <x v="4"/>
    <x v="59"/>
    <n v="0.71854232949899444"/>
  </r>
  <r>
    <x v="609"/>
    <x v="4"/>
    <x v="60"/>
    <n v="0.54044141102917642"/>
  </r>
  <r>
    <x v="610"/>
    <x v="0"/>
    <x v="0"/>
    <n v="0.89992578214746499"/>
  </r>
  <r>
    <x v="611"/>
    <x v="0"/>
    <x v="1"/>
    <n v="0.43521802043495716"/>
  </r>
  <r>
    <x v="612"/>
    <x v="0"/>
    <x v="2"/>
    <n v="0.7716639757695416"/>
  </r>
  <r>
    <x v="613"/>
    <x v="0"/>
    <x v="3"/>
    <n v="0.21557562772776273"/>
  </r>
  <r>
    <x v="614"/>
    <x v="1"/>
    <x v="4"/>
    <n v="0.84667870963537895"/>
  </r>
  <r>
    <x v="615"/>
    <x v="1"/>
    <x v="5"/>
    <n v="9.2484581615722594E-2"/>
  </r>
  <r>
    <x v="616"/>
    <x v="1"/>
    <x v="6"/>
    <n v="0.34929044290513211"/>
  </r>
  <r>
    <x v="617"/>
    <x v="1"/>
    <x v="7"/>
    <n v="0.70245023454595623"/>
  </r>
  <r>
    <x v="618"/>
    <x v="1"/>
    <x v="8"/>
    <n v="0.53083513025362461"/>
  </r>
  <r>
    <x v="619"/>
    <x v="1"/>
    <x v="9"/>
    <n v="0.33563743316403016"/>
  </r>
  <r>
    <x v="620"/>
    <x v="1"/>
    <x v="10"/>
    <n v="0.71149794472764016"/>
  </r>
  <r>
    <x v="621"/>
    <x v="1"/>
    <x v="11"/>
    <n v="0.68491012221387026"/>
  </r>
  <r>
    <x v="622"/>
    <x v="1"/>
    <x v="12"/>
    <n v="0.43459152018136327"/>
  </r>
  <r>
    <x v="623"/>
    <x v="1"/>
    <x v="13"/>
    <n v="0.29117395168369076"/>
  </r>
  <r>
    <x v="624"/>
    <x v="1"/>
    <x v="14"/>
    <n v="0.34230566787365124"/>
  </r>
  <r>
    <x v="625"/>
    <x v="1"/>
    <x v="15"/>
    <n v="0.81085299298479874"/>
  </r>
  <r>
    <x v="626"/>
    <x v="1"/>
    <x v="16"/>
    <n v="0.95442696619850653"/>
  </r>
  <r>
    <x v="627"/>
    <x v="1"/>
    <x v="17"/>
    <n v="2.1136501321536993E-2"/>
  </r>
  <r>
    <x v="628"/>
    <x v="1"/>
    <x v="18"/>
    <n v="0.59037048309117568"/>
  </r>
  <r>
    <x v="629"/>
    <x v="1"/>
    <x v="19"/>
    <n v="0.38317257587635012"/>
  </r>
  <r>
    <x v="630"/>
    <x v="1"/>
    <x v="20"/>
    <n v="0.19050291019471255"/>
  </r>
  <r>
    <x v="631"/>
    <x v="1"/>
    <x v="21"/>
    <n v="0.72120886136668394"/>
  </r>
  <r>
    <x v="632"/>
    <x v="1"/>
    <x v="22"/>
    <n v="0.13017716276471225"/>
  </r>
  <r>
    <x v="633"/>
    <x v="1"/>
    <x v="23"/>
    <n v="5.8196253992599534E-2"/>
  </r>
  <r>
    <x v="634"/>
    <x v="1"/>
    <x v="24"/>
    <n v="0.58969742081231791"/>
  </r>
  <r>
    <x v="635"/>
    <x v="1"/>
    <x v="25"/>
    <n v="0.14028482454360836"/>
  </r>
  <r>
    <x v="636"/>
    <x v="1"/>
    <x v="26"/>
    <n v="0.57755618427706457"/>
  </r>
  <r>
    <x v="637"/>
    <x v="1"/>
    <x v="27"/>
    <n v="0.22357109287642085"/>
  </r>
  <r>
    <x v="638"/>
    <x v="1"/>
    <x v="28"/>
    <n v="0.50246275206298896"/>
  </r>
  <r>
    <x v="639"/>
    <x v="1"/>
    <x v="29"/>
    <n v="0.90323800929783704"/>
  </r>
  <r>
    <x v="640"/>
    <x v="1"/>
    <x v="30"/>
    <n v="0.49418767597034352"/>
  </r>
  <r>
    <x v="641"/>
    <x v="1"/>
    <x v="31"/>
    <n v="0.91520623855590566"/>
  </r>
  <r>
    <x v="642"/>
    <x v="1"/>
    <x v="32"/>
    <n v="0.57910178803671364"/>
  </r>
  <r>
    <x v="643"/>
    <x v="1"/>
    <x v="33"/>
    <n v="0.36916451001646899"/>
  </r>
  <r>
    <x v="644"/>
    <x v="1"/>
    <x v="34"/>
    <n v="0.45259478504028172"/>
  </r>
  <r>
    <x v="645"/>
    <x v="1"/>
    <x v="35"/>
    <n v="0.63034691695782774"/>
  </r>
  <r>
    <x v="646"/>
    <x v="1"/>
    <x v="36"/>
    <n v="0.17660396873907513"/>
  </r>
  <r>
    <x v="647"/>
    <x v="1"/>
    <x v="37"/>
    <n v="0.12119491723145892"/>
  </r>
  <r>
    <x v="648"/>
    <x v="2"/>
    <x v="38"/>
    <n v="0.77588132606009186"/>
  </r>
  <r>
    <x v="649"/>
    <x v="3"/>
    <x v="39"/>
    <n v="0.98063114227720971"/>
  </r>
  <r>
    <x v="650"/>
    <x v="3"/>
    <x v="40"/>
    <n v="0.8140624231585234"/>
  </r>
  <r>
    <x v="651"/>
    <x v="3"/>
    <x v="41"/>
    <n v="0.3701913243382462"/>
  </r>
  <r>
    <x v="652"/>
    <x v="3"/>
    <x v="42"/>
    <n v="0.91255887926642854"/>
  </r>
  <r>
    <x v="653"/>
    <x v="3"/>
    <x v="43"/>
    <n v="0.48034011140038813"/>
  </r>
  <r>
    <x v="654"/>
    <x v="3"/>
    <x v="44"/>
    <n v="0.53671825365455927"/>
  </r>
  <r>
    <x v="655"/>
    <x v="3"/>
    <x v="45"/>
    <n v="0.33500171262341261"/>
  </r>
  <r>
    <x v="656"/>
    <x v="3"/>
    <x v="46"/>
    <n v="0.25705612811365464"/>
  </r>
  <r>
    <x v="657"/>
    <x v="3"/>
    <x v="47"/>
    <n v="6.7093302719646641E-2"/>
  </r>
  <r>
    <x v="658"/>
    <x v="3"/>
    <x v="48"/>
    <n v="0.11534957460709239"/>
  </r>
  <r>
    <x v="659"/>
    <x v="3"/>
    <x v="49"/>
    <n v="0.93033201583318015"/>
  </r>
  <r>
    <x v="660"/>
    <x v="3"/>
    <x v="50"/>
    <n v="0.1059954582461029"/>
  </r>
  <r>
    <x v="661"/>
    <x v="3"/>
    <x v="51"/>
    <n v="0.55357910401503096"/>
  </r>
  <r>
    <x v="662"/>
    <x v="3"/>
    <x v="52"/>
    <n v="0.53443051741763803"/>
  </r>
  <r>
    <x v="663"/>
    <x v="3"/>
    <x v="53"/>
    <n v="2.2707305323495297E-2"/>
  </r>
  <r>
    <x v="664"/>
    <x v="3"/>
    <x v="54"/>
    <n v="0.407961156973915"/>
  </r>
  <r>
    <x v="665"/>
    <x v="4"/>
    <x v="55"/>
    <n v="0.42055450349726642"/>
  </r>
  <r>
    <x v="666"/>
    <x v="4"/>
    <x v="56"/>
    <n v="0.2667339859238913"/>
  </r>
  <r>
    <x v="667"/>
    <x v="4"/>
    <x v="57"/>
    <n v="0.5034074534701749"/>
  </r>
  <r>
    <x v="668"/>
    <x v="4"/>
    <x v="58"/>
    <n v="0.93572191747609557"/>
  </r>
  <r>
    <x v="669"/>
    <x v="4"/>
    <x v="59"/>
    <n v="0.61524420449180184"/>
  </r>
  <r>
    <x v="670"/>
    <x v="4"/>
    <x v="60"/>
    <n v="0.43695928983260734"/>
  </r>
  <r>
    <x v="671"/>
    <x v="0"/>
    <x v="0"/>
    <n v="0.83755029684544835"/>
  </r>
  <r>
    <x v="672"/>
    <x v="0"/>
    <x v="1"/>
    <n v="6.3351845478019086E-3"/>
  </r>
  <r>
    <x v="673"/>
    <x v="0"/>
    <x v="2"/>
    <n v="0.95523953743110113"/>
  </r>
  <r>
    <x v="674"/>
    <x v="0"/>
    <x v="3"/>
    <n v="0.52674085701255247"/>
  </r>
  <r>
    <x v="675"/>
    <x v="1"/>
    <x v="4"/>
    <n v="0.96185500342086538"/>
  </r>
  <r>
    <x v="676"/>
    <x v="1"/>
    <x v="5"/>
    <n v="0.36487218668577637"/>
  </r>
  <r>
    <x v="677"/>
    <x v="1"/>
    <x v="6"/>
    <n v="3.3482290905659018E-2"/>
  </r>
  <r>
    <x v="678"/>
    <x v="1"/>
    <x v="7"/>
    <n v="0.10001228653149263"/>
  </r>
  <r>
    <x v="679"/>
    <x v="1"/>
    <x v="8"/>
    <n v="0.78289092444699626"/>
  </r>
  <r>
    <x v="680"/>
    <x v="1"/>
    <x v="9"/>
    <n v="0.81850419857565426"/>
  </r>
  <r>
    <x v="681"/>
    <x v="1"/>
    <x v="10"/>
    <n v="0.68233067493279875"/>
  </r>
  <r>
    <x v="682"/>
    <x v="1"/>
    <x v="11"/>
    <n v="0.3270972840204811"/>
  </r>
  <r>
    <x v="683"/>
    <x v="1"/>
    <x v="12"/>
    <n v="0.59117299860045558"/>
  </r>
  <r>
    <x v="684"/>
    <x v="1"/>
    <x v="13"/>
    <n v="0.1776198741953644"/>
  </r>
  <r>
    <x v="685"/>
    <x v="1"/>
    <x v="14"/>
    <n v="0.17382043512666123"/>
  </r>
  <r>
    <x v="686"/>
    <x v="1"/>
    <x v="15"/>
    <n v="0.34792085256263827"/>
  </r>
  <r>
    <x v="687"/>
    <x v="1"/>
    <x v="16"/>
    <n v="7.8423479877294477E-2"/>
  </r>
  <r>
    <x v="688"/>
    <x v="1"/>
    <x v="17"/>
    <n v="0.51812323563450191"/>
  </r>
  <r>
    <x v="689"/>
    <x v="1"/>
    <x v="18"/>
    <n v="0.69175762788715967"/>
  </r>
  <r>
    <x v="690"/>
    <x v="1"/>
    <x v="19"/>
    <n v="0.27276703057340113"/>
  </r>
  <r>
    <x v="691"/>
    <x v="1"/>
    <x v="20"/>
    <n v="0.88147643164135547"/>
  </r>
  <r>
    <x v="692"/>
    <x v="1"/>
    <x v="21"/>
    <n v="0.32996932617575969"/>
  </r>
  <r>
    <x v="693"/>
    <x v="1"/>
    <x v="22"/>
    <n v="0.33735354355080471"/>
  </r>
  <r>
    <x v="694"/>
    <x v="1"/>
    <x v="23"/>
    <n v="0.49852988919325703"/>
  </r>
  <r>
    <x v="695"/>
    <x v="1"/>
    <x v="24"/>
    <n v="0.77559141076189886"/>
  </r>
  <r>
    <x v="696"/>
    <x v="1"/>
    <x v="25"/>
    <n v="7.3662977189591694E-2"/>
  </r>
  <r>
    <x v="697"/>
    <x v="1"/>
    <x v="26"/>
    <n v="0.23477074321825864"/>
  </r>
  <r>
    <x v="698"/>
    <x v="1"/>
    <x v="27"/>
    <n v="0.58345815816475255"/>
  </r>
  <r>
    <x v="699"/>
    <x v="1"/>
    <x v="28"/>
    <n v="9.6137052658815891E-2"/>
  </r>
  <r>
    <x v="700"/>
    <x v="1"/>
    <x v="29"/>
    <n v="0.47934247095917148"/>
  </r>
  <r>
    <x v="701"/>
    <x v="1"/>
    <x v="30"/>
    <n v="0.85941261220394705"/>
  </r>
  <r>
    <x v="702"/>
    <x v="1"/>
    <x v="31"/>
    <n v="0.41692631159535731"/>
  </r>
  <r>
    <x v="703"/>
    <x v="1"/>
    <x v="32"/>
    <n v="0.31084592199446925"/>
  </r>
  <r>
    <x v="704"/>
    <x v="1"/>
    <x v="33"/>
    <n v="0.49945147080684471"/>
  </r>
  <r>
    <x v="705"/>
    <x v="1"/>
    <x v="34"/>
    <n v="0.85019022725218607"/>
  </r>
  <r>
    <x v="706"/>
    <x v="1"/>
    <x v="35"/>
    <n v="0.67311676166405299"/>
  </r>
  <r>
    <x v="707"/>
    <x v="1"/>
    <x v="36"/>
    <n v="0.78869718917659148"/>
  </r>
  <r>
    <x v="708"/>
    <x v="1"/>
    <x v="37"/>
    <n v="0.47520287672811323"/>
  </r>
  <r>
    <x v="709"/>
    <x v="2"/>
    <x v="38"/>
    <n v="0.78942449009655313"/>
  </r>
  <r>
    <x v="710"/>
    <x v="3"/>
    <x v="39"/>
    <n v="8.7403806569621434E-3"/>
  </r>
  <r>
    <x v="711"/>
    <x v="3"/>
    <x v="40"/>
    <n v="0.34452351197686781"/>
  </r>
  <r>
    <x v="712"/>
    <x v="3"/>
    <x v="41"/>
    <n v="0.15077237409994182"/>
  </r>
  <r>
    <x v="713"/>
    <x v="3"/>
    <x v="42"/>
    <n v="0.34181419116627954"/>
  </r>
  <r>
    <x v="714"/>
    <x v="3"/>
    <x v="43"/>
    <n v="0.62156560838543096"/>
  </r>
  <r>
    <x v="715"/>
    <x v="3"/>
    <x v="44"/>
    <n v="0.97838686371590866"/>
  </r>
  <r>
    <x v="716"/>
    <x v="3"/>
    <x v="45"/>
    <n v="0.49599629015401336"/>
  </r>
  <r>
    <x v="717"/>
    <x v="3"/>
    <x v="46"/>
    <n v="0.34869849403486153"/>
  </r>
  <r>
    <x v="718"/>
    <x v="3"/>
    <x v="47"/>
    <n v="0.84767292670198202"/>
  </r>
  <r>
    <x v="719"/>
    <x v="3"/>
    <x v="48"/>
    <n v="0.18986460677362849"/>
  </r>
  <r>
    <x v="720"/>
    <x v="3"/>
    <x v="49"/>
    <n v="0.81904818851451766"/>
  </r>
  <r>
    <x v="721"/>
    <x v="3"/>
    <x v="50"/>
    <n v="0.49627869393014246"/>
  </r>
  <r>
    <x v="722"/>
    <x v="3"/>
    <x v="51"/>
    <n v="0.78175791217919643"/>
  </r>
  <r>
    <x v="723"/>
    <x v="3"/>
    <x v="52"/>
    <n v="0.32737712118362383"/>
  </r>
  <r>
    <x v="724"/>
    <x v="3"/>
    <x v="53"/>
    <n v="0.15113820569764702"/>
  </r>
  <r>
    <x v="725"/>
    <x v="3"/>
    <x v="54"/>
    <n v="0.81561992924748394"/>
  </r>
  <r>
    <x v="726"/>
    <x v="4"/>
    <x v="55"/>
    <n v="0.16874317276512929"/>
  </r>
  <r>
    <x v="727"/>
    <x v="4"/>
    <x v="56"/>
    <n v="0.69728550411668289"/>
  </r>
  <r>
    <x v="728"/>
    <x v="4"/>
    <x v="57"/>
    <n v="0.60958769772408827"/>
  </r>
  <r>
    <x v="729"/>
    <x v="4"/>
    <x v="58"/>
    <n v="0.9216799538054623"/>
  </r>
  <r>
    <x v="730"/>
    <x v="4"/>
    <x v="59"/>
    <n v="0.78931759881221164"/>
  </r>
  <r>
    <x v="731"/>
    <x v="4"/>
    <x v="60"/>
    <n v="0.48613131901848761"/>
  </r>
  <r>
    <x v="732"/>
    <x v="0"/>
    <x v="0"/>
    <n v="0.40996133793597422"/>
  </r>
  <r>
    <x v="733"/>
    <x v="0"/>
    <x v="1"/>
    <n v="0.70781460148143627"/>
  </r>
  <r>
    <x v="734"/>
    <x v="0"/>
    <x v="2"/>
    <n v="0.57076945526331069"/>
  </r>
  <r>
    <x v="735"/>
    <x v="0"/>
    <x v="3"/>
    <n v="0.36947215747255258"/>
  </r>
  <r>
    <x v="736"/>
    <x v="1"/>
    <x v="4"/>
    <n v="0.56479316941491031"/>
  </r>
  <r>
    <x v="737"/>
    <x v="1"/>
    <x v="5"/>
    <n v="0.43016812652945069"/>
  </r>
  <r>
    <x v="738"/>
    <x v="1"/>
    <x v="6"/>
    <n v="0.12243629322923411"/>
  </r>
  <r>
    <x v="739"/>
    <x v="1"/>
    <x v="7"/>
    <n v="0.83876032174443649"/>
  </r>
  <r>
    <x v="740"/>
    <x v="1"/>
    <x v="8"/>
    <n v="0.11481879329039157"/>
  </r>
  <r>
    <x v="741"/>
    <x v="1"/>
    <x v="9"/>
    <n v="0.98377010487517202"/>
  </r>
  <r>
    <x v="742"/>
    <x v="1"/>
    <x v="10"/>
    <n v="0.55559645350471265"/>
  </r>
  <r>
    <x v="743"/>
    <x v="1"/>
    <x v="11"/>
    <n v="0.81540198583344359"/>
  </r>
  <r>
    <x v="744"/>
    <x v="1"/>
    <x v="12"/>
    <n v="0.46041374749294195"/>
  </r>
  <r>
    <x v="745"/>
    <x v="1"/>
    <x v="13"/>
    <n v="0.87932979829961444"/>
  </r>
  <r>
    <x v="746"/>
    <x v="1"/>
    <x v="14"/>
    <n v="0.17714888641235993"/>
  </r>
  <r>
    <x v="747"/>
    <x v="1"/>
    <x v="15"/>
    <n v="0.78179835527603025"/>
  </r>
  <r>
    <x v="748"/>
    <x v="1"/>
    <x v="16"/>
    <n v="0.85579830936328605"/>
  </r>
  <r>
    <x v="749"/>
    <x v="1"/>
    <x v="17"/>
    <n v="0.3087789515878484"/>
  </r>
  <r>
    <x v="750"/>
    <x v="1"/>
    <x v="18"/>
    <n v="0.92219345934525598"/>
  </r>
  <r>
    <x v="751"/>
    <x v="1"/>
    <x v="19"/>
    <n v="0.82481444871241849"/>
  </r>
  <r>
    <x v="752"/>
    <x v="1"/>
    <x v="20"/>
    <n v="0.53670892210162835"/>
  </r>
  <r>
    <x v="753"/>
    <x v="1"/>
    <x v="21"/>
    <n v="0.56910499735860354"/>
  </r>
  <r>
    <x v="754"/>
    <x v="1"/>
    <x v="22"/>
    <n v="0.26172035128647653"/>
  </r>
  <r>
    <x v="755"/>
    <x v="1"/>
    <x v="23"/>
    <n v="0.53089968349677197"/>
  </r>
  <r>
    <x v="756"/>
    <x v="1"/>
    <x v="24"/>
    <n v="0.94790656051950828"/>
  </r>
  <r>
    <x v="757"/>
    <x v="1"/>
    <x v="25"/>
    <n v="0.36060026044341098"/>
  </r>
  <r>
    <x v="758"/>
    <x v="1"/>
    <x v="26"/>
    <n v="0.60941560684917595"/>
  </r>
  <r>
    <x v="759"/>
    <x v="1"/>
    <x v="27"/>
    <n v="0.36756468247590779"/>
  </r>
  <r>
    <x v="760"/>
    <x v="1"/>
    <x v="28"/>
    <n v="0.50059216347321545"/>
  </r>
  <r>
    <x v="761"/>
    <x v="1"/>
    <x v="29"/>
    <n v="0.90845892922360649"/>
  </r>
  <r>
    <x v="762"/>
    <x v="1"/>
    <x v="30"/>
    <n v="0.47706520762438953"/>
  </r>
  <r>
    <x v="763"/>
    <x v="1"/>
    <x v="31"/>
    <n v="0.45536597525723899"/>
  </r>
  <r>
    <x v="764"/>
    <x v="1"/>
    <x v="32"/>
    <n v="0.98679738038720433"/>
  </r>
  <r>
    <x v="765"/>
    <x v="1"/>
    <x v="33"/>
    <n v="0.53274169515355907"/>
  </r>
  <r>
    <x v="766"/>
    <x v="1"/>
    <x v="34"/>
    <n v="0.82886756930118377"/>
  </r>
  <r>
    <x v="767"/>
    <x v="1"/>
    <x v="35"/>
    <n v="0.97932982518941591"/>
  </r>
  <r>
    <x v="768"/>
    <x v="1"/>
    <x v="36"/>
    <n v="0.56137557771801982"/>
  </r>
  <r>
    <x v="769"/>
    <x v="1"/>
    <x v="37"/>
    <n v="0.4011578584039589"/>
  </r>
  <r>
    <x v="770"/>
    <x v="2"/>
    <x v="38"/>
    <n v="0.83491292313087051"/>
  </r>
  <r>
    <x v="771"/>
    <x v="3"/>
    <x v="39"/>
    <n v="0.14303706645362047"/>
  </r>
  <r>
    <x v="772"/>
    <x v="3"/>
    <x v="40"/>
    <n v="0.66644691076177465"/>
  </r>
  <r>
    <x v="773"/>
    <x v="3"/>
    <x v="41"/>
    <n v="0.27329025013440766"/>
  </r>
  <r>
    <x v="774"/>
    <x v="3"/>
    <x v="42"/>
    <n v="0.20661027786356412"/>
  </r>
  <r>
    <x v="775"/>
    <x v="3"/>
    <x v="43"/>
    <n v="5.4701706945464279E-2"/>
  </r>
  <r>
    <x v="776"/>
    <x v="3"/>
    <x v="44"/>
    <n v="3.3481578284836666E-2"/>
  </r>
  <r>
    <x v="777"/>
    <x v="3"/>
    <x v="45"/>
    <n v="0.42133532679664976"/>
  </r>
  <r>
    <x v="778"/>
    <x v="3"/>
    <x v="46"/>
    <n v="0.54374275351776402"/>
  </r>
  <r>
    <x v="779"/>
    <x v="3"/>
    <x v="47"/>
    <n v="0.76366701710690343"/>
  </r>
  <r>
    <x v="780"/>
    <x v="3"/>
    <x v="48"/>
    <n v="0.10209669684858802"/>
  </r>
  <r>
    <x v="781"/>
    <x v="3"/>
    <x v="49"/>
    <n v="0.31666767731804935"/>
  </r>
  <r>
    <x v="782"/>
    <x v="3"/>
    <x v="50"/>
    <n v="0.21233525607248249"/>
  </r>
  <r>
    <x v="783"/>
    <x v="3"/>
    <x v="51"/>
    <n v="0.11474501438632212"/>
  </r>
  <r>
    <x v="784"/>
    <x v="3"/>
    <x v="52"/>
    <n v="0.79590915975042831"/>
  </r>
  <r>
    <x v="785"/>
    <x v="3"/>
    <x v="53"/>
    <n v="0.31116920303873752"/>
  </r>
  <r>
    <x v="786"/>
    <x v="3"/>
    <x v="54"/>
    <n v="0.26784662599313325"/>
  </r>
  <r>
    <x v="787"/>
    <x v="4"/>
    <x v="55"/>
    <n v="0.14321055509366998"/>
  </r>
  <r>
    <x v="788"/>
    <x v="4"/>
    <x v="56"/>
    <n v="0.29639317031556545"/>
  </r>
  <r>
    <x v="789"/>
    <x v="4"/>
    <x v="57"/>
    <n v="0.23990368679590934"/>
  </r>
  <r>
    <x v="790"/>
    <x v="4"/>
    <x v="58"/>
    <n v="0.39620446261178488"/>
  </r>
  <r>
    <x v="791"/>
    <x v="4"/>
    <x v="59"/>
    <n v="0.79889144250504696"/>
  </r>
  <r>
    <x v="792"/>
    <x v="4"/>
    <x v="60"/>
    <n v="0.13818611944159365"/>
  </r>
  <r>
    <x v="793"/>
    <x v="0"/>
    <x v="0"/>
    <n v="0.57268401039619588"/>
  </r>
  <r>
    <x v="794"/>
    <x v="0"/>
    <x v="1"/>
    <n v="0.6999092330610488"/>
  </r>
  <r>
    <x v="795"/>
    <x v="0"/>
    <x v="2"/>
    <n v="6.9494103216045655E-3"/>
  </r>
  <r>
    <x v="796"/>
    <x v="0"/>
    <x v="3"/>
    <n v="1.3158757057091575E-2"/>
  </r>
  <r>
    <x v="797"/>
    <x v="1"/>
    <x v="4"/>
    <n v="0.89442570638729713"/>
  </r>
  <r>
    <x v="798"/>
    <x v="1"/>
    <x v="5"/>
    <n v="0.6190380790068456"/>
  </r>
  <r>
    <x v="799"/>
    <x v="1"/>
    <x v="6"/>
    <n v="0.27456237535950401"/>
  </r>
  <r>
    <x v="800"/>
    <x v="1"/>
    <x v="7"/>
    <n v="0.26343722783391854"/>
  </r>
  <r>
    <x v="801"/>
    <x v="1"/>
    <x v="8"/>
    <n v="0.99696067138405253"/>
  </r>
  <r>
    <x v="802"/>
    <x v="1"/>
    <x v="9"/>
    <n v="0.15523465870241149"/>
  </r>
  <r>
    <x v="803"/>
    <x v="1"/>
    <x v="10"/>
    <n v="0.88829161772612442"/>
  </r>
  <r>
    <x v="804"/>
    <x v="1"/>
    <x v="11"/>
    <n v="0.7317941394700691"/>
  </r>
  <r>
    <x v="805"/>
    <x v="1"/>
    <x v="12"/>
    <n v="0.45993494832185"/>
  </r>
  <r>
    <x v="806"/>
    <x v="1"/>
    <x v="13"/>
    <n v="0.42486785779341552"/>
  </r>
  <r>
    <x v="807"/>
    <x v="1"/>
    <x v="14"/>
    <n v="0.37238431032328534"/>
  </r>
  <r>
    <x v="808"/>
    <x v="1"/>
    <x v="15"/>
    <n v="0.36955851854342947"/>
  </r>
  <r>
    <x v="809"/>
    <x v="1"/>
    <x v="16"/>
    <n v="0.75948828828118675"/>
  </r>
  <r>
    <x v="810"/>
    <x v="1"/>
    <x v="17"/>
    <n v="3.0515258810659973E-2"/>
  </r>
  <r>
    <x v="811"/>
    <x v="1"/>
    <x v="18"/>
    <n v="1.2090867194582522E-2"/>
  </r>
  <r>
    <x v="812"/>
    <x v="1"/>
    <x v="19"/>
    <n v="0.89392186294116482"/>
  </r>
  <r>
    <x v="813"/>
    <x v="1"/>
    <x v="20"/>
    <n v="0.70446179530800523"/>
  </r>
  <r>
    <x v="814"/>
    <x v="1"/>
    <x v="21"/>
    <n v="0.8298428380247751"/>
  </r>
  <r>
    <x v="815"/>
    <x v="1"/>
    <x v="22"/>
    <n v="9.5833533739378085E-2"/>
  </r>
  <r>
    <x v="816"/>
    <x v="1"/>
    <x v="23"/>
    <n v="0.5765729587661903"/>
  </r>
  <r>
    <x v="817"/>
    <x v="1"/>
    <x v="24"/>
    <n v="0.88042693043549991"/>
  </r>
  <r>
    <x v="818"/>
    <x v="1"/>
    <x v="25"/>
    <n v="0.93819706978451256"/>
  </r>
  <r>
    <x v="819"/>
    <x v="1"/>
    <x v="26"/>
    <n v="0.89130558391470438"/>
  </r>
  <r>
    <x v="820"/>
    <x v="1"/>
    <x v="27"/>
    <n v="0.8543267919974995"/>
  </r>
  <r>
    <x v="821"/>
    <x v="1"/>
    <x v="28"/>
    <n v="0.70925405773133599"/>
  </r>
  <r>
    <x v="822"/>
    <x v="1"/>
    <x v="29"/>
    <n v="0.45337489574019219"/>
  </r>
  <r>
    <x v="823"/>
    <x v="1"/>
    <x v="30"/>
    <n v="5.5505636355982602E-2"/>
  </r>
  <r>
    <x v="824"/>
    <x v="1"/>
    <x v="31"/>
    <n v="0.32747309133070646"/>
  </r>
  <r>
    <x v="825"/>
    <x v="1"/>
    <x v="32"/>
    <n v="0.25401808811748994"/>
  </r>
  <r>
    <x v="826"/>
    <x v="1"/>
    <x v="33"/>
    <n v="0.24809312172745901"/>
  </r>
  <r>
    <x v="827"/>
    <x v="1"/>
    <x v="34"/>
    <n v="0.99532718827648026"/>
  </r>
  <r>
    <x v="828"/>
    <x v="1"/>
    <x v="35"/>
    <n v="0.85088440664647302"/>
  </r>
  <r>
    <x v="829"/>
    <x v="1"/>
    <x v="36"/>
    <n v="0.55518479775848828"/>
  </r>
  <r>
    <x v="830"/>
    <x v="1"/>
    <x v="37"/>
    <n v="5.5229057127923809E-2"/>
  </r>
  <r>
    <x v="831"/>
    <x v="2"/>
    <x v="38"/>
    <n v="0.17541481518785229"/>
  </r>
  <r>
    <x v="832"/>
    <x v="3"/>
    <x v="39"/>
    <n v="0.86668998333776748"/>
  </r>
  <r>
    <x v="833"/>
    <x v="3"/>
    <x v="40"/>
    <n v="0.63144966916060186"/>
  </r>
  <r>
    <x v="834"/>
    <x v="3"/>
    <x v="41"/>
    <n v="0.99929607975578028"/>
  </r>
  <r>
    <x v="835"/>
    <x v="3"/>
    <x v="42"/>
    <n v="0.35217931812101433"/>
  </r>
  <r>
    <x v="836"/>
    <x v="3"/>
    <x v="43"/>
    <n v="0.82490618768868129"/>
  </r>
  <r>
    <x v="837"/>
    <x v="3"/>
    <x v="44"/>
    <n v="5.6718630866587905E-3"/>
  </r>
  <r>
    <x v="838"/>
    <x v="3"/>
    <x v="45"/>
    <n v="0.46054424637462588"/>
  </r>
  <r>
    <x v="839"/>
    <x v="3"/>
    <x v="46"/>
    <n v="0.28919276898087332"/>
  </r>
  <r>
    <x v="840"/>
    <x v="3"/>
    <x v="47"/>
    <n v="0.53260723444164382"/>
  </r>
  <r>
    <x v="841"/>
    <x v="3"/>
    <x v="48"/>
    <n v="0.73323044202713261"/>
  </r>
  <r>
    <x v="842"/>
    <x v="3"/>
    <x v="49"/>
    <n v="0.36207234733666727"/>
  </r>
  <r>
    <x v="843"/>
    <x v="3"/>
    <x v="50"/>
    <n v="0.36893192411806974"/>
  </r>
  <r>
    <x v="844"/>
    <x v="3"/>
    <x v="51"/>
    <n v="0.20149226639462725"/>
  </r>
  <r>
    <x v="845"/>
    <x v="3"/>
    <x v="52"/>
    <n v="3.1187575893922515E-2"/>
  </r>
  <r>
    <x v="846"/>
    <x v="3"/>
    <x v="53"/>
    <n v="0.51359753834900201"/>
  </r>
  <r>
    <x v="847"/>
    <x v="3"/>
    <x v="54"/>
    <n v="0.22692386447471802"/>
  </r>
  <r>
    <x v="848"/>
    <x v="4"/>
    <x v="55"/>
    <n v="0.39420321145289194"/>
  </r>
  <r>
    <x v="849"/>
    <x v="4"/>
    <x v="56"/>
    <n v="7.1315056445174219E-2"/>
  </r>
  <r>
    <x v="850"/>
    <x v="4"/>
    <x v="57"/>
    <n v="0.91875462354199566"/>
  </r>
  <r>
    <x v="851"/>
    <x v="4"/>
    <x v="58"/>
    <n v="0.74993241646152931"/>
  </r>
  <r>
    <x v="852"/>
    <x v="4"/>
    <x v="59"/>
    <n v="0.1075907089338386"/>
  </r>
  <r>
    <x v="853"/>
    <x v="4"/>
    <x v="60"/>
    <n v="0.9945816819724389"/>
  </r>
  <r>
    <x v="854"/>
    <x v="0"/>
    <x v="0"/>
    <n v="0.62808037939287087"/>
  </r>
  <r>
    <x v="855"/>
    <x v="0"/>
    <x v="1"/>
    <n v="0.73258811877952146"/>
  </r>
  <r>
    <x v="856"/>
    <x v="0"/>
    <x v="2"/>
    <n v="0.68099912697395315"/>
  </r>
  <r>
    <x v="857"/>
    <x v="0"/>
    <x v="3"/>
    <n v="0.61457793452964959"/>
  </r>
  <r>
    <x v="858"/>
    <x v="1"/>
    <x v="4"/>
    <n v="0.69510613742698946"/>
  </r>
  <r>
    <x v="859"/>
    <x v="1"/>
    <x v="5"/>
    <n v="0.91188540033273657"/>
  </r>
  <r>
    <x v="860"/>
    <x v="1"/>
    <x v="6"/>
    <n v="0.76639868416471435"/>
  </r>
  <r>
    <x v="861"/>
    <x v="1"/>
    <x v="7"/>
    <n v="0.39181638552432374"/>
  </r>
  <r>
    <x v="862"/>
    <x v="1"/>
    <x v="8"/>
    <n v="0.23848664564089816"/>
  </r>
  <r>
    <x v="863"/>
    <x v="1"/>
    <x v="9"/>
    <n v="0.41899067151298164"/>
  </r>
  <r>
    <x v="864"/>
    <x v="1"/>
    <x v="10"/>
    <n v="0.50856213833177566"/>
  </r>
  <r>
    <x v="865"/>
    <x v="1"/>
    <x v="11"/>
    <n v="5.8705362914171944E-2"/>
  </r>
  <r>
    <x v="866"/>
    <x v="1"/>
    <x v="12"/>
    <n v="0.81938663904647191"/>
  </r>
  <r>
    <x v="867"/>
    <x v="1"/>
    <x v="13"/>
    <n v="0.51402781228462924"/>
  </r>
  <r>
    <x v="868"/>
    <x v="1"/>
    <x v="14"/>
    <n v="0.84266908102929339"/>
  </r>
  <r>
    <x v="869"/>
    <x v="1"/>
    <x v="15"/>
    <n v="0.25610915336733575"/>
  </r>
  <r>
    <x v="870"/>
    <x v="1"/>
    <x v="16"/>
    <n v="0.12028630724827361"/>
  </r>
  <r>
    <x v="871"/>
    <x v="1"/>
    <x v="17"/>
    <n v="0.26738513324990765"/>
  </r>
  <r>
    <x v="872"/>
    <x v="1"/>
    <x v="18"/>
    <n v="0.20267899436257464"/>
  </r>
  <r>
    <x v="873"/>
    <x v="1"/>
    <x v="19"/>
    <n v="0.28190133206048584"/>
  </r>
  <r>
    <x v="874"/>
    <x v="1"/>
    <x v="20"/>
    <n v="0.74410013845201384"/>
  </r>
  <r>
    <x v="875"/>
    <x v="1"/>
    <x v="21"/>
    <n v="0.78341169393409471"/>
  </r>
  <r>
    <x v="876"/>
    <x v="1"/>
    <x v="22"/>
    <n v="0.29480594460937604"/>
  </r>
  <r>
    <x v="877"/>
    <x v="1"/>
    <x v="23"/>
    <n v="0.27636378234660774"/>
  </r>
  <r>
    <x v="878"/>
    <x v="1"/>
    <x v="24"/>
    <n v="0.82464454851116398"/>
  </r>
  <r>
    <x v="879"/>
    <x v="1"/>
    <x v="25"/>
    <n v="0.50693553733494512"/>
  </r>
  <r>
    <x v="880"/>
    <x v="1"/>
    <x v="26"/>
    <n v="0.52805433875870389"/>
  </r>
  <r>
    <x v="881"/>
    <x v="1"/>
    <x v="27"/>
    <n v="0.7732076291957074"/>
  </r>
  <r>
    <x v="882"/>
    <x v="1"/>
    <x v="28"/>
    <n v="0.50365591384684372"/>
  </r>
  <r>
    <x v="883"/>
    <x v="1"/>
    <x v="29"/>
    <n v="0.98918490963340722"/>
  </r>
  <r>
    <x v="884"/>
    <x v="1"/>
    <x v="30"/>
    <n v="0.77065065166835012"/>
  </r>
  <r>
    <x v="885"/>
    <x v="1"/>
    <x v="31"/>
    <n v="0.56905046103451473"/>
  </r>
  <r>
    <x v="886"/>
    <x v="1"/>
    <x v="32"/>
    <n v="0.54887911692932767"/>
  </r>
  <r>
    <x v="887"/>
    <x v="1"/>
    <x v="33"/>
    <n v="0.40637182024326846"/>
  </r>
  <r>
    <x v="888"/>
    <x v="1"/>
    <x v="34"/>
    <n v="0.60403771033728682"/>
  </r>
  <r>
    <x v="889"/>
    <x v="1"/>
    <x v="35"/>
    <n v="0.74868306831358078"/>
  </r>
  <r>
    <x v="890"/>
    <x v="1"/>
    <x v="36"/>
    <n v="0.34374823067603755"/>
  </r>
  <r>
    <x v="891"/>
    <x v="1"/>
    <x v="37"/>
    <n v="8.730331444021755E-2"/>
  </r>
  <r>
    <x v="892"/>
    <x v="2"/>
    <x v="38"/>
    <n v="0.68908485727485669"/>
  </r>
  <r>
    <x v="893"/>
    <x v="3"/>
    <x v="39"/>
    <n v="0.74339840373423061"/>
  </r>
  <r>
    <x v="894"/>
    <x v="3"/>
    <x v="40"/>
    <n v="0.62294700801361569"/>
  </r>
  <r>
    <x v="895"/>
    <x v="3"/>
    <x v="41"/>
    <n v="0.21967019044057534"/>
  </r>
  <r>
    <x v="896"/>
    <x v="3"/>
    <x v="42"/>
    <n v="0.17210106922012258"/>
  </r>
  <r>
    <x v="897"/>
    <x v="3"/>
    <x v="43"/>
    <n v="0.97431005960234929"/>
  </r>
  <r>
    <x v="898"/>
    <x v="3"/>
    <x v="44"/>
    <n v="0.78729434572437451"/>
  </r>
  <r>
    <x v="899"/>
    <x v="3"/>
    <x v="45"/>
    <n v="0.82527660177878437"/>
  </r>
  <r>
    <x v="900"/>
    <x v="3"/>
    <x v="46"/>
    <n v="0.33344291104719537"/>
  </r>
  <r>
    <x v="901"/>
    <x v="3"/>
    <x v="47"/>
    <n v="0.86128970701888508"/>
  </r>
  <r>
    <x v="902"/>
    <x v="3"/>
    <x v="48"/>
    <n v="0.13586093389524578"/>
  </r>
  <r>
    <x v="903"/>
    <x v="3"/>
    <x v="49"/>
    <n v="0.38790629028492074"/>
  </r>
  <r>
    <x v="904"/>
    <x v="3"/>
    <x v="50"/>
    <n v="0.90424581473821042"/>
  </r>
  <r>
    <x v="905"/>
    <x v="3"/>
    <x v="51"/>
    <n v="0.61534664508300996"/>
  </r>
  <r>
    <x v="906"/>
    <x v="3"/>
    <x v="52"/>
    <n v="0.27894770900658061"/>
  </r>
  <r>
    <x v="907"/>
    <x v="3"/>
    <x v="53"/>
    <n v="0.48913176251540769"/>
  </r>
  <r>
    <x v="908"/>
    <x v="3"/>
    <x v="54"/>
    <n v="0.80122131246793626"/>
  </r>
  <r>
    <x v="909"/>
    <x v="4"/>
    <x v="55"/>
    <n v="5.0713054355516873E-2"/>
  </r>
  <r>
    <x v="910"/>
    <x v="4"/>
    <x v="56"/>
    <n v="0.97658727768648945"/>
  </r>
  <r>
    <x v="911"/>
    <x v="4"/>
    <x v="57"/>
    <n v="0.44419408703874097"/>
  </r>
  <r>
    <x v="912"/>
    <x v="4"/>
    <x v="58"/>
    <n v="0.94539889491025253"/>
  </r>
  <r>
    <x v="913"/>
    <x v="4"/>
    <x v="59"/>
    <n v="0.53877501226861435"/>
  </r>
  <r>
    <x v="914"/>
    <x v="4"/>
    <x v="60"/>
    <n v="0.98101457614727205"/>
  </r>
  <r>
    <x v="915"/>
    <x v="0"/>
    <x v="0"/>
    <n v="0.97088541624150926"/>
  </r>
  <r>
    <x v="916"/>
    <x v="0"/>
    <x v="1"/>
    <n v="0.11614707085344411"/>
  </r>
  <r>
    <x v="917"/>
    <x v="0"/>
    <x v="2"/>
    <n v="0.63433715871619289"/>
  </r>
  <r>
    <x v="918"/>
    <x v="0"/>
    <x v="3"/>
    <n v="0.82773500050610105"/>
  </r>
  <r>
    <x v="919"/>
    <x v="1"/>
    <x v="4"/>
    <n v="0.25826978314462878"/>
  </r>
  <r>
    <x v="920"/>
    <x v="1"/>
    <x v="5"/>
    <n v="0.6545296324223111"/>
  </r>
  <r>
    <x v="921"/>
    <x v="1"/>
    <x v="6"/>
    <n v="0.42626117187434787"/>
  </r>
  <r>
    <x v="922"/>
    <x v="1"/>
    <x v="7"/>
    <n v="0.57132389249019744"/>
  </r>
  <r>
    <x v="923"/>
    <x v="1"/>
    <x v="8"/>
    <n v="0.90143954057363418"/>
  </r>
  <r>
    <x v="924"/>
    <x v="1"/>
    <x v="9"/>
    <n v="0.66223571328698894"/>
  </r>
  <r>
    <x v="925"/>
    <x v="1"/>
    <x v="10"/>
    <n v="0.98138235695640386"/>
  </r>
  <r>
    <x v="926"/>
    <x v="1"/>
    <x v="11"/>
    <n v="0.40894555747812755"/>
  </r>
  <r>
    <x v="927"/>
    <x v="1"/>
    <x v="12"/>
    <n v="0.7474756714120343"/>
  </r>
  <r>
    <x v="928"/>
    <x v="1"/>
    <x v="13"/>
    <n v="0.12650091436777533"/>
  </r>
  <r>
    <x v="929"/>
    <x v="1"/>
    <x v="14"/>
    <n v="0.92753560260159562"/>
  </r>
  <r>
    <x v="930"/>
    <x v="1"/>
    <x v="15"/>
    <n v="0.5470461630712472"/>
  </r>
  <r>
    <x v="931"/>
    <x v="1"/>
    <x v="16"/>
    <n v="0.88756459622538741"/>
  </r>
  <r>
    <x v="932"/>
    <x v="1"/>
    <x v="17"/>
    <n v="0.84623471041117126"/>
  </r>
  <r>
    <x v="933"/>
    <x v="1"/>
    <x v="18"/>
    <n v="0.15669164497549015"/>
  </r>
  <r>
    <x v="934"/>
    <x v="1"/>
    <x v="19"/>
    <n v="0.84241744137131369"/>
  </r>
  <r>
    <x v="935"/>
    <x v="1"/>
    <x v="20"/>
    <n v="2.5995170985687932E-2"/>
  </r>
  <r>
    <x v="936"/>
    <x v="1"/>
    <x v="21"/>
    <n v="0.66638985635171577"/>
  </r>
  <r>
    <x v="937"/>
    <x v="1"/>
    <x v="22"/>
    <n v="0.2535388747717745"/>
  </r>
  <r>
    <x v="938"/>
    <x v="1"/>
    <x v="23"/>
    <n v="0.70511996922288689"/>
  </r>
  <r>
    <x v="939"/>
    <x v="1"/>
    <x v="24"/>
    <n v="0.54097911838275281"/>
  </r>
  <r>
    <x v="940"/>
    <x v="1"/>
    <x v="25"/>
    <n v="0.48307511053212393"/>
  </r>
  <r>
    <x v="941"/>
    <x v="1"/>
    <x v="26"/>
    <n v="0.87511260169237393"/>
  </r>
  <r>
    <x v="942"/>
    <x v="1"/>
    <x v="27"/>
    <n v="0.37359107462447239"/>
  </r>
  <r>
    <x v="943"/>
    <x v="1"/>
    <x v="28"/>
    <n v="0.77176982867981214"/>
  </r>
  <r>
    <x v="944"/>
    <x v="1"/>
    <x v="29"/>
    <n v="0.75543410477088335"/>
  </r>
  <r>
    <x v="945"/>
    <x v="1"/>
    <x v="30"/>
    <n v="0.27263469733481716"/>
  </r>
  <r>
    <x v="946"/>
    <x v="1"/>
    <x v="31"/>
    <n v="0.44286887145747289"/>
  </r>
  <r>
    <x v="947"/>
    <x v="1"/>
    <x v="32"/>
    <n v="5.9308629366295329E-2"/>
  </r>
  <r>
    <x v="948"/>
    <x v="1"/>
    <x v="33"/>
    <n v="0.73786655026518078"/>
  </r>
  <r>
    <x v="949"/>
    <x v="1"/>
    <x v="34"/>
    <n v="0.55776028172189474"/>
  </r>
  <r>
    <x v="950"/>
    <x v="1"/>
    <x v="35"/>
    <n v="0.27703312835728144"/>
  </r>
  <r>
    <x v="951"/>
    <x v="1"/>
    <x v="36"/>
    <n v="0.81951699517131571"/>
  </r>
  <r>
    <x v="952"/>
    <x v="1"/>
    <x v="37"/>
    <n v="0.79769856894935565"/>
  </r>
  <r>
    <x v="953"/>
    <x v="2"/>
    <x v="38"/>
    <n v="0.17219846654302384"/>
  </r>
  <r>
    <x v="954"/>
    <x v="3"/>
    <x v="39"/>
    <n v="0.79848809348600935"/>
  </r>
  <r>
    <x v="955"/>
    <x v="3"/>
    <x v="40"/>
    <n v="6.9787673942155126E-2"/>
  </r>
  <r>
    <x v="956"/>
    <x v="3"/>
    <x v="41"/>
    <n v="0.64989721426311375"/>
  </r>
  <r>
    <x v="957"/>
    <x v="3"/>
    <x v="42"/>
    <n v="0.97017297991011675"/>
  </r>
  <r>
    <x v="958"/>
    <x v="3"/>
    <x v="43"/>
    <n v="9.4526293103674774E-2"/>
  </r>
  <r>
    <x v="959"/>
    <x v="3"/>
    <x v="44"/>
    <n v="0.85783096610962628"/>
  </r>
  <r>
    <x v="960"/>
    <x v="3"/>
    <x v="45"/>
    <n v="0.6695802339762319"/>
  </r>
  <r>
    <x v="961"/>
    <x v="3"/>
    <x v="46"/>
    <n v="3.0541959085894743E-2"/>
  </r>
  <r>
    <x v="962"/>
    <x v="3"/>
    <x v="47"/>
    <n v="0.69788669437664086"/>
  </r>
  <r>
    <x v="963"/>
    <x v="3"/>
    <x v="48"/>
    <n v="0.65832573847380293"/>
  </r>
  <r>
    <x v="964"/>
    <x v="3"/>
    <x v="49"/>
    <n v="0.30236721697751512"/>
  </r>
  <r>
    <x v="965"/>
    <x v="3"/>
    <x v="50"/>
    <n v="3.2546178928988256E-2"/>
  </r>
  <r>
    <x v="966"/>
    <x v="3"/>
    <x v="51"/>
    <n v="0.92616735486366575"/>
  </r>
  <r>
    <x v="967"/>
    <x v="3"/>
    <x v="52"/>
    <n v="0.15552940562190543"/>
  </r>
  <r>
    <x v="968"/>
    <x v="3"/>
    <x v="53"/>
    <n v="0.11355786931757772"/>
  </r>
  <r>
    <x v="969"/>
    <x v="3"/>
    <x v="54"/>
    <n v="0.7810231237924008"/>
  </r>
  <r>
    <x v="970"/>
    <x v="4"/>
    <x v="55"/>
    <n v="0.43757810293147748"/>
  </r>
  <r>
    <x v="971"/>
    <x v="4"/>
    <x v="56"/>
    <n v="0.33107260157201823"/>
  </r>
  <r>
    <x v="972"/>
    <x v="4"/>
    <x v="57"/>
    <n v="0.32157976607922467"/>
  </r>
  <r>
    <x v="973"/>
    <x v="4"/>
    <x v="58"/>
    <n v="0.29563885137839807"/>
  </r>
  <r>
    <x v="974"/>
    <x v="4"/>
    <x v="59"/>
    <n v="0.43898250078048306"/>
  </r>
  <r>
    <x v="975"/>
    <x v="4"/>
    <x v="60"/>
    <n v="5.8714528583106551E-2"/>
  </r>
  <r>
    <x v="976"/>
    <x v="0"/>
    <x v="0"/>
    <n v="0.35408825346642703"/>
  </r>
  <r>
    <x v="977"/>
    <x v="0"/>
    <x v="1"/>
    <n v="0.16063843683918178"/>
  </r>
  <r>
    <x v="978"/>
    <x v="0"/>
    <x v="2"/>
    <n v="0.74216758999588872"/>
  </r>
  <r>
    <x v="979"/>
    <x v="0"/>
    <x v="3"/>
    <n v="0.25032635223626931"/>
  </r>
  <r>
    <x v="980"/>
    <x v="1"/>
    <x v="4"/>
    <n v="0.14427158874058732"/>
  </r>
  <r>
    <x v="981"/>
    <x v="1"/>
    <x v="5"/>
    <n v="0.49576038012681378"/>
  </r>
  <r>
    <x v="982"/>
    <x v="1"/>
    <x v="6"/>
    <n v="0.69411849129203607"/>
  </r>
  <r>
    <x v="983"/>
    <x v="1"/>
    <x v="7"/>
    <n v="7.5494480698754196E-2"/>
  </r>
  <r>
    <x v="984"/>
    <x v="1"/>
    <x v="8"/>
    <n v="0.49622842772890774"/>
  </r>
  <r>
    <x v="985"/>
    <x v="1"/>
    <x v="9"/>
    <n v="0.6772862247390995"/>
  </r>
  <r>
    <x v="986"/>
    <x v="1"/>
    <x v="10"/>
    <n v="0.27778089104467019"/>
  </r>
  <r>
    <x v="987"/>
    <x v="1"/>
    <x v="11"/>
    <n v="0.71039883600689846"/>
  </r>
  <r>
    <x v="988"/>
    <x v="1"/>
    <x v="12"/>
    <n v="0.87786473783180308"/>
  </r>
  <r>
    <x v="989"/>
    <x v="1"/>
    <x v="13"/>
    <n v="6.0940457611835863E-2"/>
  </r>
  <r>
    <x v="990"/>
    <x v="1"/>
    <x v="14"/>
    <n v="0.10457230388612548"/>
  </r>
  <r>
    <x v="991"/>
    <x v="1"/>
    <x v="15"/>
    <n v="0.91506928749128291"/>
  </r>
  <r>
    <x v="992"/>
    <x v="1"/>
    <x v="16"/>
    <n v="0.30710409827358243"/>
  </r>
  <r>
    <x v="993"/>
    <x v="1"/>
    <x v="17"/>
    <n v="0.61076715546098781"/>
  </r>
  <r>
    <x v="994"/>
    <x v="1"/>
    <x v="18"/>
    <n v="0.63136800574023233"/>
  </r>
  <r>
    <x v="995"/>
    <x v="1"/>
    <x v="19"/>
    <n v="0.88451014991117349"/>
  </r>
  <r>
    <x v="996"/>
    <x v="1"/>
    <x v="20"/>
    <n v="0.87004010985995694"/>
  </r>
  <r>
    <x v="997"/>
    <x v="1"/>
    <x v="21"/>
    <n v="9.7876045809080603E-2"/>
  </r>
  <r>
    <x v="998"/>
    <x v="1"/>
    <x v="22"/>
    <n v="0.28378476846460554"/>
  </r>
  <r>
    <x v="999"/>
    <x v="1"/>
    <x v="23"/>
    <n v="0.49379090020277916"/>
  </r>
  <r>
    <x v="1000"/>
    <x v="1"/>
    <x v="24"/>
    <n v="0.24879280903796519"/>
  </r>
  <r>
    <x v="1001"/>
    <x v="1"/>
    <x v="25"/>
    <n v="0.9285912868106182"/>
  </r>
  <r>
    <x v="1002"/>
    <x v="1"/>
    <x v="26"/>
    <n v="0.24578282695152376"/>
  </r>
  <r>
    <x v="1003"/>
    <x v="1"/>
    <x v="27"/>
    <n v="0.58084590608427689"/>
  </r>
  <r>
    <x v="1004"/>
    <x v="1"/>
    <x v="28"/>
    <n v="0.6023121728059927"/>
  </r>
  <r>
    <x v="1005"/>
    <x v="1"/>
    <x v="29"/>
    <n v="0.92112743038230716"/>
  </r>
  <r>
    <x v="1006"/>
    <x v="1"/>
    <x v="30"/>
    <n v="0.76345786869903121"/>
  </r>
  <r>
    <x v="1007"/>
    <x v="1"/>
    <x v="31"/>
    <n v="0.52792297429497848"/>
  </r>
  <r>
    <x v="1008"/>
    <x v="1"/>
    <x v="32"/>
    <n v="0.20109767686456914"/>
  </r>
  <r>
    <x v="1009"/>
    <x v="1"/>
    <x v="33"/>
    <n v="0.61080971676086604"/>
  </r>
  <r>
    <x v="1010"/>
    <x v="1"/>
    <x v="34"/>
    <n v="0.6448533932162297"/>
  </r>
  <r>
    <x v="1011"/>
    <x v="1"/>
    <x v="35"/>
    <n v="0.9101097938033077"/>
  </r>
  <r>
    <x v="1012"/>
    <x v="1"/>
    <x v="36"/>
    <n v="0.24375348714377687"/>
  </r>
  <r>
    <x v="1013"/>
    <x v="1"/>
    <x v="37"/>
    <n v="4.123124310547055E-2"/>
  </r>
  <r>
    <x v="1014"/>
    <x v="2"/>
    <x v="38"/>
    <n v="9.446945857820177E-2"/>
  </r>
  <r>
    <x v="1015"/>
    <x v="3"/>
    <x v="39"/>
    <n v="5.8144153392526432E-2"/>
  </r>
  <r>
    <x v="1016"/>
    <x v="3"/>
    <x v="40"/>
    <n v="0.78970068926962322"/>
  </r>
  <r>
    <x v="1017"/>
    <x v="3"/>
    <x v="41"/>
    <n v="0.11361012369875068"/>
  </r>
  <r>
    <x v="1018"/>
    <x v="3"/>
    <x v="42"/>
    <n v="0.41577163277848861"/>
  </r>
  <r>
    <x v="1019"/>
    <x v="3"/>
    <x v="43"/>
    <n v="0.86915437053197253"/>
  </r>
  <r>
    <x v="1020"/>
    <x v="3"/>
    <x v="44"/>
    <n v="0.5435387292365309"/>
  </r>
  <r>
    <x v="1021"/>
    <x v="3"/>
    <x v="45"/>
    <n v="0.27073187984261571"/>
  </r>
  <r>
    <x v="1022"/>
    <x v="3"/>
    <x v="46"/>
    <n v="0.40989529377516887"/>
  </r>
  <r>
    <x v="1023"/>
    <x v="3"/>
    <x v="47"/>
    <n v="1.0461827519255174E-2"/>
  </r>
  <r>
    <x v="1024"/>
    <x v="3"/>
    <x v="48"/>
    <n v="0.13999849887673876"/>
  </r>
  <r>
    <x v="1025"/>
    <x v="3"/>
    <x v="49"/>
    <n v="0.20401848639395193"/>
  </r>
  <r>
    <x v="1026"/>
    <x v="3"/>
    <x v="50"/>
    <n v="0.12354332653750677"/>
  </r>
  <r>
    <x v="1027"/>
    <x v="3"/>
    <x v="51"/>
    <n v="0.361594208520709"/>
  </r>
  <r>
    <x v="1028"/>
    <x v="3"/>
    <x v="52"/>
    <n v="0.17722778993639476"/>
  </r>
  <r>
    <x v="1029"/>
    <x v="3"/>
    <x v="53"/>
    <n v="0.8046404706289686"/>
  </r>
  <r>
    <x v="1030"/>
    <x v="3"/>
    <x v="54"/>
    <n v="0.80589387077288033"/>
  </r>
  <r>
    <x v="1031"/>
    <x v="4"/>
    <x v="55"/>
    <n v="0.6798843204752596"/>
  </r>
  <r>
    <x v="1032"/>
    <x v="4"/>
    <x v="56"/>
    <n v="0.16065293254641844"/>
  </r>
  <r>
    <x v="1033"/>
    <x v="4"/>
    <x v="57"/>
    <n v="0.64938457692661411"/>
  </r>
  <r>
    <x v="1034"/>
    <x v="4"/>
    <x v="58"/>
    <n v="0.99337847860563222"/>
  </r>
  <r>
    <x v="1035"/>
    <x v="4"/>
    <x v="59"/>
    <n v="0.14761851413378857"/>
  </r>
  <r>
    <x v="1036"/>
    <x v="4"/>
    <x v="60"/>
    <n v="0.95619213298623773"/>
  </r>
  <r>
    <x v="1037"/>
    <x v="0"/>
    <x v="0"/>
    <n v="0.92193311838886383"/>
  </r>
  <r>
    <x v="1038"/>
    <x v="0"/>
    <x v="1"/>
    <n v="0.37007822001524926"/>
  </r>
  <r>
    <x v="1039"/>
    <x v="0"/>
    <x v="2"/>
    <n v="0.43137899784081946"/>
  </r>
  <r>
    <x v="1040"/>
    <x v="0"/>
    <x v="3"/>
    <n v="0.31970162598910845"/>
  </r>
  <r>
    <x v="1041"/>
    <x v="1"/>
    <x v="4"/>
    <n v="9.8521570143096704E-2"/>
  </r>
  <r>
    <x v="1042"/>
    <x v="1"/>
    <x v="5"/>
    <n v="0.83685988120477095"/>
  </r>
  <r>
    <x v="1043"/>
    <x v="1"/>
    <x v="6"/>
    <n v="0.55324872614525067"/>
  </r>
  <r>
    <x v="1044"/>
    <x v="1"/>
    <x v="7"/>
    <n v="0.25052051553503307"/>
  </r>
  <r>
    <x v="1045"/>
    <x v="1"/>
    <x v="8"/>
    <n v="0.24126025673939278"/>
  </r>
  <r>
    <x v="1046"/>
    <x v="1"/>
    <x v="9"/>
    <n v="0.66340758383164034"/>
  </r>
  <r>
    <x v="1047"/>
    <x v="1"/>
    <x v="10"/>
    <n v="0.97597174347098248"/>
  </r>
  <r>
    <x v="1048"/>
    <x v="1"/>
    <x v="11"/>
    <n v="0.23466196834756681"/>
  </r>
  <r>
    <x v="1049"/>
    <x v="1"/>
    <x v="12"/>
    <n v="0.86714356230940204"/>
  </r>
  <r>
    <x v="1050"/>
    <x v="1"/>
    <x v="13"/>
    <n v="0.57886426119200018"/>
  </r>
  <r>
    <x v="1051"/>
    <x v="1"/>
    <x v="14"/>
    <n v="0.42339249255594191"/>
  </r>
  <r>
    <x v="1052"/>
    <x v="1"/>
    <x v="15"/>
    <n v="7.890035109354554E-2"/>
  </r>
  <r>
    <x v="1053"/>
    <x v="1"/>
    <x v="16"/>
    <n v="9.7790425416230065E-2"/>
  </r>
  <r>
    <x v="1054"/>
    <x v="1"/>
    <x v="17"/>
    <n v="0.82400271869427477"/>
  </r>
  <r>
    <x v="1055"/>
    <x v="1"/>
    <x v="18"/>
    <n v="0.54928421456362209"/>
  </r>
  <r>
    <x v="1056"/>
    <x v="1"/>
    <x v="19"/>
    <n v="0.54336130553430562"/>
  </r>
  <r>
    <x v="1057"/>
    <x v="1"/>
    <x v="20"/>
    <n v="0.71866351060516043"/>
  </r>
  <r>
    <x v="1058"/>
    <x v="1"/>
    <x v="21"/>
    <n v="0.58106605438319792"/>
  </r>
  <r>
    <x v="1059"/>
    <x v="1"/>
    <x v="22"/>
    <n v="0.5029062915721394"/>
  </r>
  <r>
    <x v="1060"/>
    <x v="1"/>
    <x v="23"/>
    <n v="0.75939713712134083"/>
  </r>
  <r>
    <x v="1061"/>
    <x v="1"/>
    <x v="24"/>
    <n v="0.35788360139408815"/>
  </r>
  <r>
    <x v="1062"/>
    <x v="1"/>
    <x v="25"/>
    <n v="0.86472136629628749"/>
  </r>
  <r>
    <x v="1063"/>
    <x v="1"/>
    <x v="26"/>
    <n v="0.56506335805014041"/>
  </r>
  <r>
    <x v="1064"/>
    <x v="1"/>
    <x v="27"/>
    <n v="0.65205066210644325"/>
  </r>
  <r>
    <x v="1065"/>
    <x v="1"/>
    <x v="28"/>
    <n v="4.210502761647994E-2"/>
  </r>
  <r>
    <x v="1066"/>
    <x v="1"/>
    <x v="29"/>
    <n v="0.72038299633180036"/>
  </r>
  <r>
    <x v="1067"/>
    <x v="1"/>
    <x v="30"/>
    <n v="0.85004719816878327"/>
  </r>
  <r>
    <x v="1068"/>
    <x v="1"/>
    <x v="31"/>
    <n v="0.60532959625058469"/>
  </r>
  <r>
    <x v="1069"/>
    <x v="1"/>
    <x v="32"/>
    <n v="0.39363865675135112"/>
  </r>
  <r>
    <x v="1070"/>
    <x v="1"/>
    <x v="33"/>
    <n v="0.93474931040755893"/>
  </r>
  <r>
    <x v="1071"/>
    <x v="1"/>
    <x v="34"/>
    <n v="0.64139046600007399"/>
  </r>
  <r>
    <x v="1072"/>
    <x v="1"/>
    <x v="35"/>
    <n v="0.577163087171079"/>
  </r>
  <r>
    <x v="1073"/>
    <x v="1"/>
    <x v="36"/>
    <n v="0.28811307332277281"/>
  </r>
  <r>
    <x v="1074"/>
    <x v="1"/>
    <x v="37"/>
    <n v="0.75775998175722792"/>
  </r>
  <r>
    <x v="1075"/>
    <x v="2"/>
    <x v="38"/>
    <n v="0.79800186152901742"/>
  </r>
  <r>
    <x v="1076"/>
    <x v="3"/>
    <x v="39"/>
    <n v="0.25756003479952949"/>
  </r>
  <r>
    <x v="1077"/>
    <x v="3"/>
    <x v="40"/>
    <n v="0.24007747148463665"/>
  </r>
  <r>
    <x v="1078"/>
    <x v="3"/>
    <x v="41"/>
    <n v="8.7368636588692761E-2"/>
  </r>
  <r>
    <x v="1079"/>
    <x v="3"/>
    <x v="42"/>
    <n v="0.92628600312948028"/>
  </r>
  <r>
    <x v="1080"/>
    <x v="3"/>
    <x v="43"/>
    <n v="0.61054745094155793"/>
  </r>
  <r>
    <x v="1081"/>
    <x v="3"/>
    <x v="44"/>
    <n v="0.62727275840103869"/>
  </r>
  <r>
    <x v="1082"/>
    <x v="3"/>
    <x v="45"/>
    <n v="0.37273690721071617"/>
  </r>
  <r>
    <x v="1083"/>
    <x v="3"/>
    <x v="46"/>
    <n v="0.24544317108147418"/>
  </r>
  <r>
    <x v="1084"/>
    <x v="3"/>
    <x v="47"/>
    <n v="0.76950574999304644"/>
  </r>
  <r>
    <x v="1085"/>
    <x v="3"/>
    <x v="48"/>
    <n v="0.59030344182166983"/>
  </r>
  <r>
    <x v="1086"/>
    <x v="3"/>
    <x v="49"/>
    <n v="0.46557390326861481"/>
  </r>
  <r>
    <x v="1087"/>
    <x v="3"/>
    <x v="50"/>
    <n v="0.94767185579684154"/>
  </r>
  <r>
    <x v="1088"/>
    <x v="3"/>
    <x v="51"/>
    <n v="3.1180636049923161E-2"/>
  </r>
  <r>
    <x v="1089"/>
    <x v="3"/>
    <x v="52"/>
    <n v="0.51117320837955194"/>
  </r>
  <r>
    <x v="1090"/>
    <x v="3"/>
    <x v="53"/>
    <n v="8.9157582821179582E-2"/>
  </r>
  <r>
    <x v="1091"/>
    <x v="3"/>
    <x v="54"/>
    <n v="0.20355920343477918"/>
  </r>
  <r>
    <x v="1092"/>
    <x v="4"/>
    <x v="55"/>
    <n v="0.64080835745728226"/>
  </r>
  <r>
    <x v="1093"/>
    <x v="4"/>
    <x v="56"/>
    <n v="0.20451889673537571"/>
  </r>
  <r>
    <x v="1094"/>
    <x v="4"/>
    <x v="57"/>
    <n v="0.25486005642173803"/>
  </r>
  <r>
    <x v="1095"/>
    <x v="4"/>
    <x v="58"/>
    <n v="0.12291366078954102"/>
  </r>
  <r>
    <x v="1096"/>
    <x v="4"/>
    <x v="59"/>
    <n v="0.7196960776560849"/>
  </r>
  <r>
    <x v="1097"/>
    <x v="4"/>
    <x v="60"/>
    <n v="0.35845315803798894"/>
  </r>
  <r>
    <x v="1098"/>
    <x v="0"/>
    <x v="0"/>
    <n v="6.3248031168090524E-3"/>
  </r>
  <r>
    <x v="1099"/>
    <x v="0"/>
    <x v="1"/>
    <n v="0.5769783524226465"/>
  </r>
  <r>
    <x v="1100"/>
    <x v="0"/>
    <x v="2"/>
    <n v="0.13169592500184968"/>
  </r>
  <r>
    <x v="1101"/>
    <x v="0"/>
    <x v="3"/>
    <n v="0.43498935400566596"/>
  </r>
  <r>
    <x v="1102"/>
    <x v="1"/>
    <x v="4"/>
    <n v="0.78462561161208033"/>
  </r>
  <r>
    <x v="1103"/>
    <x v="1"/>
    <x v="5"/>
    <n v="0.89831574212445919"/>
  </r>
  <r>
    <x v="1104"/>
    <x v="1"/>
    <x v="6"/>
    <n v="0.7805854456027197"/>
  </r>
  <r>
    <x v="1105"/>
    <x v="1"/>
    <x v="7"/>
    <n v="0.64858560692032241"/>
  </r>
  <r>
    <x v="1106"/>
    <x v="1"/>
    <x v="8"/>
    <n v="0.62148238565965896"/>
  </r>
  <r>
    <x v="1107"/>
    <x v="1"/>
    <x v="9"/>
    <n v="0.81754543268677982"/>
  </r>
  <r>
    <x v="1108"/>
    <x v="1"/>
    <x v="10"/>
    <n v="0.92336851498900829"/>
  </r>
  <r>
    <x v="1109"/>
    <x v="1"/>
    <x v="11"/>
    <n v="0.41872820435406022"/>
  </r>
  <r>
    <x v="1110"/>
    <x v="1"/>
    <x v="12"/>
    <n v="0.42620110014124046"/>
  </r>
  <r>
    <x v="1111"/>
    <x v="1"/>
    <x v="13"/>
    <n v="7.0200870738468257E-2"/>
  </r>
  <r>
    <x v="1112"/>
    <x v="1"/>
    <x v="14"/>
    <n v="0.67344589878958505"/>
  </r>
  <r>
    <x v="1113"/>
    <x v="1"/>
    <x v="15"/>
    <n v="0.43554409715067721"/>
  </r>
  <r>
    <x v="1114"/>
    <x v="1"/>
    <x v="16"/>
    <n v="0.14911651252257963"/>
  </r>
  <r>
    <x v="1115"/>
    <x v="1"/>
    <x v="17"/>
    <n v="0.33936311394013574"/>
  </r>
  <r>
    <x v="1116"/>
    <x v="1"/>
    <x v="18"/>
    <n v="0.65009559553017449"/>
  </r>
  <r>
    <x v="1117"/>
    <x v="1"/>
    <x v="19"/>
    <n v="5.0661082692358916E-2"/>
  </r>
  <r>
    <x v="1118"/>
    <x v="1"/>
    <x v="20"/>
    <n v="0.70120812755600481"/>
  </r>
  <r>
    <x v="1119"/>
    <x v="1"/>
    <x v="21"/>
    <n v="0.36772456067511017"/>
  </r>
  <r>
    <x v="1120"/>
    <x v="1"/>
    <x v="22"/>
    <n v="0.87960588500144399"/>
  </r>
  <r>
    <x v="1121"/>
    <x v="1"/>
    <x v="23"/>
    <n v="0.44465487236190504"/>
  </r>
  <r>
    <x v="1122"/>
    <x v="1"/>
    <x v="24"/>
    <n v="0.84716210907756029"/>
  </r>
  <r>
    <x v="1123"/>
    <x v="1"/>
    <x v="25"/>
    <n v="0.9440431085481793"/>
  </r>
  <r>
    <x v="1124"/>
    <x v="1"/>
    <x v="26"/>
    <n v="0.28203742999132153"/>
  </r>
  <r>
    <x v="1125"/>
    <x v="1"/>
    <x v="27"/>
    <n v="0.94961337322457695"/>
  </r>
  <r>
    <x v="1126"/>
    <x v="1"/>
    <x v="28"/>
    <n v="0.37053727139373216"/>
  </r>
  <r>
    <x v="1127"/>
    <x v="1"/>
    <x v="29"/>
    <n v="0.64206458885245277"/>
  </r>
  <r>
    <x v="1128"/>
    <x v="1"/>
    <x v="30"/>
    <n v="0.15450223025393917"/>
  </r>
  <r>
    <x v="1129"/>
    <x v="1"/>
    <x v="31"/>
    <n v="0.2439092085147283"/>
  </r>
  <r>
    <x v="1130"/>
    <x v="1"/>
    <x v="32"/>
    <n v="1.8486584645324156E-3"/>
  </r>
  <r>
    <x v="1131"/>
    <x v="1"/>
    <x v="33"/>
    <n v="0.44502323752280559"/>
  </r>
  <r>
    <x v="1132"/>
    <x v="1"/>
    <x v="34"/>
    <n v="0.21776021089232267"/>
  </r>
  <r>
    <x v="1133"/>
    <x v="1"/>
    <x v="35"/>
    <n v="0.57759601165165153"/>
  </r>
  <r>
    <x v="1134"/>
    <x v="1"/>
    <x v="36"/>
    <n v="0.56624699706939274"/>
  </r>
  <r>
    <x v="1135"/>
    <x v="1"/>
    <x v="37"/>
    <n v="0.49435039887080467"/>
  </r>
  <r>
    <x v="1136"/>
    <x v="2"/>
    <x v="38"/>
    <n v="5.6789730365137681E-3"/>
  </r>
  <r>
    <x v="1137"/>
    <x v="3"/>
    <x v="39"/>
    <n v="0.30138890687336861"/>
  </r>
  <r>
    <x v="1138"/>
    <x v="3"/>
    <x v="40"/>
    <n v="6.2119600329635261E-2"/>
  </r>
  <r>
    <x v="1139"/>
    <x v="3"/>
    <x v="41"/>
    <n v="0.87383860248889933"/>
  </r>
  <r>
    <x v="1140"/>
    <x v="3"/>
    <x v="42"/>
    <n v="0.75847114903303181"/>
  </r>
  <r>
    <x v="1141"/>
    <x v="3"/>
    <x v="43"/>
    <n v="0.73598535780574847"/>
  </r>
  <r>
    <x v="1142"/>
    <x v="3"/>
    <x v="44"/>
    <n v="0.49548320398111767"/>
  </r>
  <r>
    <x v="1143"/>
    <x v="3"/>
    <x v="45"/>
    <n v="0.28901229381348437"/>
  </r>
  <r>
    <x v="1144"/>
    <x v="3"/>
    <x v="46"/>
    <n v="8.5815297966107984E-2"/>
  </r>
  <r>
    <x v="1145"/>
    <x v="3"/>
    <x v="47"/>
    <n v="0.77569147291316609"/>
  </r>
  <r>
    <x v="1146"/>
    <x v="3"/>
    <x v="48"/>
    <n v="2.7786974450659918E-2"/>
  </r>
  <r>
    <x v="1147"/>
    <x v="3"/>
    <x v="49"/>
    <n v="3.2270546593564653E-2"/>
  </r>
  <r>
    <x v="1148"/>
    <x v="3"/>
    <x v="50"/>
    <n v="0.79570027582554448"/>
  </r>
  <r>
    <x v="1149"/>
    <x v="3"/>
    <x v="51"/>
    <n v="0.71413412489147254"/>
  </r>
  <r>
    <x v="1150"/>
    <x v="3"/>
    <x v="52"/>
    <n v="0.72179090730240536"/>
  </r>
  <r>
    <x v="1151"/>
    <x v="3"/>
    <x v="53"/>
    <n v="0.47472788794609544"/>
  </r>
  <r>
    <x v="1152"/>
    <x v="3"/>
    <x v="54"/>
    <n v="0.6734038375647684"/>
  </r>
  <r>
    <x v="1153"/>
    <x v="4"/>
    <x v="55"/>
    <n v="0.98227964784692468"/>
  </r>
  <r>
    <x v="1154"/>
    <x v="4"/>
    <x v="56"/>
    <n v="0.30086984783967297"/>
  </r>
  <r>
    <x v="1155"/>
    <x v="4"/>
    <x v="57"/>
    <n v="0.76512201861838736"/>
  </r>
  <r>
    <x v="1156"/>
    <x v="4"/>
    <x v="58"/>
    <n v="0.8033493478978545"/>
  </r>
  <r>
    <x v="1157"/>
    <x v="4"/>
    <x v="59"/>
    <n v="0.71566183483250934"/>
  </r>
  <r>
    <x v="1158"/>
    <x v="4"/>
    <x v="60"/>
    <n v="0.97334843984847752"/>
  </r>
  <r>
    <x v="1159"/>
    <x v="0"/>
    <x v="0"/>
    <n v="0.66129288572942313"/>
  </r>
  <r>
    <x v="1160"/>
    <x v="0"/>
    <x v="1"/>
    <n v="0.45851441904976942"/>
  </r>
  <r>
    <x v="1161"/>
    <x v="0"/>
    <x v="2"/>
    <n v="0.89647208229099873"/>
  </r>
  <r>
    <x v="1162"/>
    <x v="0"/>
    <x v="3"/>
    <n v="0.61938415139971326"/>
  </r>
  <r>
    <x v="1163"/>
    <x v="1"/>
    <x v="4"/>
    <n v="0.45256327855752554"/>
  </r>
  <r>
    <x v="1164"/>
    <x v="1"/>
    <x v="5"/>
    <n v="0.94429032007889824"/>
  </r>
  <r>
    <x v="1165"/>
    <x v="1"/>
    <x v="6"/>
    <n v="0.39239093753160814"/>
  </r>
  <r>
    <x v="1166"/>
    <x v="1"/>
    <x v="7"/>
    <n v="0.42701717985968435"/>
  </r>
  <r>
    <x v="1167"/>
    <x v="1"/>
    <x v="8"/>
    <n v="0.64974008900688152"/>
  </r>
  <r>
    <x v="1168"/>
    <x v="1"/>
    <x v="9"/>
    <n v="0.38302308670509255"/>
  </r>
  <r>
    <x v="1169"/>
    <x v="1"/>
    <x v="10"/>
    <n v="0.3215522268014277"/>
  </r>
  <r>
    <x v="1170"/>
    <x v="1"/>
    <x v="11"/>
    <n v="0.12584941932523286"/>
  </r>
  <r>
    <x v="1171"/>
    <x v="1"/>
    <x v="12"/>
    <n v="0.89086174565558418"/>
  </r>
  <r>
    <x v="1172"/>
    <x v="1"/>
    <x v="13"/>
    <n v="4.4189181300759994E-3"/>
  </r>
  <r>
    <x v="1173"/>
    <x v="1"/>
    <x v="14"/>
    <n v="0.79155729780683937"/>
  </r>
  <r>
    <x v="1174"/>
    <x v="1"/>
    <x v="15"/>
    <n v="0.49090583415088429"/>
  </r>
  <r>
    <x v="1175"/>
    <x v="1"/>
    <x v="16"/>
    <n v="0.66297549931598565"/>
  </r>
  <r>
    <x v="1176"/>
    <x v="1"/>
    <x v="17"/>
    <n v="0.94623514037280887"/>
  </r>
  <r>
    <x v="1177"/>
    <x v="1"/>
    <x v="18"/>
    <n v="0.73637155131064236"/>
  </r>
  <r>
    <x v="1178"/>
    <x v="1"/>
    <x v="19"/>
    <n v="0.16142659751161403"/>
  </r>
  <r>
    <x v="1179"/>
    <x v="1"/>
    <x v="20"/>
    <n v="0.39879325289143952"/>
  </r>
  <r>
    <x v="1180"/>
    <x v="1"/>
    <x v="21"/>
    <n v="0.54646701683770849"/>
  </r>
  <r>
    <x v="1181"/>
    <x v="1"/>
    <x v="22"/>
    <n v="0.73409705245965784"/>
  </r>
  <r>
    <x v="1182"/>
    <x v="1"/>
    <x v="23"/>
    <n v="0.26937565363062488"/>
  </r>
  <r>
    <x v="1183"/>
    <x v="1"/>
    <x v="24"/>
    <n v="0.59490738763698647"/>
  </r>
  <r>
    <x v="1184"/>
    <x v="1"/>
    <x v="25"/>
    <n v="0.28728754676849777"/>
  </r>
  <r>
    <x v="1185"/>
    <x v="1"/>
    <x v="26"/>
    <n v="0.6664271345408469"/>
  </r>
  <r>
    <x v="1186"/>
    <x v="1"/>
    <x v="27"/>
    <n v="0.14037396931010759"/>
  </r>
  <r>
    <x v="1187"/>
    <x v="1"/>
    <x v="28"/>
    <n v="0.74819799180112911"/>
  </r>
  <r>
    <x v="1188"/>
    <x v="1"/>
    <x v="29"/>
    <n v="0.72629017704844945"/>
  </r>
  <r>
    <x v="1189"/>
    <x v="1"/>
    <x v="30"/>
    <n v="0.88084068514590375"/>
  </r>
  <r>
    <x v="1190"/>
    <x v="1"/>
    <x v="31"/>
    <n v="0.53566574540450862"/>
  </r>
  <r>
    <x v="1191"/>
    <x v="1"/>
    <x v="32"/>
    <n v="0.1957747866639481"/>
  </r>
  <r>
    <x v="1192"/>
    <x v="1"/>
    <x v="33"/>
    <n v="0.84382479153388568"/>
  </r>
  <r>
    <x v="1193"/>
    <x v="1"/>
    <x v="34"/>
    <n v="0.70681846748494215"/>
  </r>
  <r>
    <x v="1194"/>
    <x v="1"/>
    <x v="35"/>
    <n v="9.4134048286948713E-2"/>
  </r>
  <r>
    <x v="1195"/>
    <x v="1"/>
    <x v="36"/>
    <n v="0.79557305152955615"/>
  </r>
  <r>
    <x v="1196"/>
    <x v="1"/>
    <x v="37"/>
    <n v="0.34243058504390966"/>
  </r>
  <r>
    <x v="1197"/>
    <x v="2"/>
    <x v="38"/>
    <n v="0.9866936318653885"/>
  </r>
  <r>
    <x v="1198"/>
    <x v="3"/>
    <x v="39"/>
    <n v="0.37269557606381276"/>
  </r>
  <r>
    <x v="1199"/>
    <x v="3"/>
    <x v="40"/>
    <n v="8.5476256816260254E-2"/>
  </r>
  <r>
    <x v="1200"/>
    <x v="3"/>
    <x v="41"/>
    <n v="0.16875864809937446"/>
  </r>
  <r>
    <x v="1201"/>
    <x v="3"/>
    <x v="42"/>
    <n v="0.98530574680971938"/>
  </r>
  <r>
    <x v="1202"/>
    <x v="3"/>
    <x v="43"/>
    <n v="0.54961693779643561"/>
  </r>
  <r>
    <x v="1203"/>
    <x v="3"/>
    <x v="44"/>
    <n v="9.4011970898602804E-2"/>
  </r>
  <r>
    <x v="1204"/>
    <x v="3"/>
    <x v="45"/>
    <n v="0.60844779071329247"/>
  </r>
  <r>
    <x v="1205"/>
    <x v="3"/>
    <x v="46"/>
    <n v="0.54024846227200696"/>
  </r>
  <r>
    <x v="1206"/>
    <x v="3"/>
    <x v="47"/>
    <n v="0.20747421236342412"/>
  </r>
  <r>
    <x v="1207"/>
    <x v="3"/>
    <x v="48"/>
    <n v="0.44667935517986534"/>
  </r>
  <r>
    <x v="1208"/>
    <x v="3"/>
    <x v="49"/>
    <n v="0.5860110352924367"/>
  </r>
  <r>
    <x v="1209"/>
    <x v="3"/>
    <x v="50"/>
    <n v="0.31704971203249654"/>
  </r>
  <r>
    <x v="1210"/>
    <x v="3"/>
    <x v="51"/>
    <n v="0.76510290815188231"/>
  </r>
  <r>
    <x v="1211"/>
    <x v="3"/>
    <x v="52"/>
    <n v="0.48468049916120237"/>
  </r>
  <r>
    <x v="1212"/>
    <x v="3"/>
    <x v="53"/>
    <n v="0.7901562829234372"/>
  </r>
  <r>
    <x v="1213"/>
    <x v="3"/>
    <x v="54"/>
    <n v="0.84004524885035148"/>
  </r>
  <r>
    <x v="1214"/>
    <x v="4"/>
    <x v="55"/>
    <n v="0.70305094635049248"/>
  </r>
  <r>
    <x v="1215"/>
    <x v="4"/>
    <x v="56"/>
    <n v="7.7890989669831323E-2"/>
  </r>
  <r>
    <x v="1216"/>
    <x v="4"/>
    <x v="57"/>
    <n v="0.24030569262999169"/>
  </r>
  <r>
    <x v="1217"/>
    <x v="4"/>
    <x v="58"/>
    <n v="0.76847560952130844"/>
  </r>
  <r>
    <x v="1218"/>
    <x v="4"/>
    <x v="59"/>
    <n v="0.84969605195979325"/>
  </r>
  <r>
    <x v="1219"/>
    <x v="4"/>
    <x v="60"/>
    <n v="0.89022257485233958"/>
  </r>
  <r>
    <x v="1220"/>
    <x v="0"/>
    <x v="0"/>
    <n v="0.26701925739126153"/>
  </r>
  <r>
    <x v="1221"/>
    <x v="0"/>
    <x v="1"/>
    <n v="0.62035753505152136"/>
  </r>
  <r>
    <x v="1222"/>
    <x v="0"/>
    <x v="2"/>
    <n v="7.3528295105887098E-2"/>
  </r>
  <r>
    <x v="1223"/>
    <x v="0"/>
    <x v="3"/>
    <n v="0.41342653446554523"/>
  </r>
  <r>
    <x v="1224"/>
    <x v="1"/>
    <x v="4"/>
    <n v="0.14493124549557013"/>
  </r>
  <r>
    <x v="1225"/>
    <x v="1"/>
    <x v="5"/>
    <n v="0.92469125111699135"/>
  </r>
  <r>
    <x v="1226"/>
    <x v="1"/>
    <x v="6"/>
    <n v="0.72453471367451827"/>
  </r>
  <r>
    <x v="1227"/>
    <x v="1"/>
    <x v="7"/>
    <n v="0.70362784293285641"/>
  </r>
  <r>
    <x v="1228"/>
    <x v="1"/>
    <x v="8"/>
    <n v="0.85959195582810688"/>
  </r>
  <r>
    <x v="1229"/>
    <x v="1"/>
    <x v="9"/>
    <n v="0.94744420258076278"/>
  </r>
  <r>
    <x v="1230"/>
    <x v="1"/>
    <x v="10"/>
    <n v="0.99747013557976105"/>
  </r>
  <r>
    <x v="1231"/>
    <x v="1"/>
    <x v="11"/>
    <n v="0.30792447198426798"/>
  </r>
  <r>
    <x v="1232"/>
    <x v="1"/>
    <x v="12"/>
    <n v="0.2954612929198509"/>
  </r>
  <r>
    <x v="1233"/>
    <x v="1"/>
    <x v="13"/>
    <n v="0.83461842683193566"/>
  </r>
  <r>
    <x v="1234"/>
    <x v="1"/>
    <x v="14"/>
    <n v="0.13255345657348416"/>
  </r>
  <r>
    <x v="1235"/>
    <x v="1"/>
    <x v="15"/>
    <n v="0.88385627629854913"/>
  </r>
  <r>
    <x v="1236"/>
    <x v="1"/>
    <x v="16"/>
    <n v="0.51759331823654819"/>
  </r>
  <r>
    <x v="1237"/>
    <x v="1"/>
    <x v="17"/>
    <n v="0.61003072506184786"/>
  </r>
  <r>
    <x v="1238"/>
    <x v="1"/>
    <x v="18"/>
    <n v="2.8864016570723239E-3"/>
  </r>
  <r>
    <x v="1239"/>
    <x v="1"/>
    <x v="19"/>
    <n v="0.53717427013250019"/>
  </r>
  <r>
    <x v="1240"/>
    <x v="1"/>
    <x v="20"/>
    <n v="0.51392726097978536"/>
  </r>
  <r>
    <x v="1241"/>
    <x v="1"/>
    <x v="21"/>
    <n v="0.69217173867241144"/>
  </r>
  <r>
    <x v="1242"/>
    <x v="1"/>
    <x v="22"/>
    <n v="0.89714064088043033"/>
  </r>
  <r>
    <x v="1243"/>
    <x v="1"/>
    <x v="23"/>
    <n v="0.801313227745172"/>
  </r>
  <r>
    <x v="1244"/>
    <x v="1"/>
    <x v="24"/>
    <n v="0.4745284319996651"/>
  </r>
  <r>
    <x v="1245"/>
    <x v="1"/>
    <x v="25"/>
    <n v="0.45966935777871432"/>
  </r>
  <r>
    <x v="1246"/>
    <x v="1"/>
    <x v="26"/>
    <n v="0.84655168036720341"/>
  </r>
  <r>
    <x v="1247"/>
    <x v="1"/>
    <x v="27"/>
    <n v="0.42991071727130081"/>
  </r>
  <r>
    <x v="1248"/>
    <x v="1"/>
    <x v="28"/>
    <n v="0.13877308231148089"/>
  </r>
  <r>
    <x v="1249"/>
    <x v="1"/>
    <x v="29"/>
    <n v="0.52679337897780942"/>
  </r>
  <r>
    <x v="1250"/>
    <x v="1"/>
    <x v="30"/>
    <n v="0.64796136786284519"/>
  </r>
  <r>
    <x v="1251"/>
    <x v="1"/>
    <x v="31"/>
    <n v="0.56430924960972906"/>
  </r>
  <r>
    <x v="1252"/>
    <x v="1"/>
    <x v="32"/>
    <n v="0.33242445363111073"/>
  </r>
  <r>
    <x v="1253"/>
    <x v="1"/>
    <x v="33"/>
    <n v="0.65309653141781709"/>
  </r>
  <r>
    <x v="1254"/>
    <x v="1"/>
    <x v="34"/>
    <n v="0.51387181775404656"/>
  </r>
  <r>
    <x v="1255"/>
    <x v="1"/>
    <x v="35"/>
    <n v="0.63787786449589357"/>
  </r>
  <r>
    <x v="1256"/>
    <x v="1"/>
    <x v="36"/>
    <n v="2.572850166553986E-2"/>
  </r>
  <r>
    <x v="1257"/>
    <x v="1"/>
    <x v="37"/>
    <n v="0.3151578171038143"/>
  </r>
  <r>
    <x v="1258"/>
    <x v="2"/>
    <x v="38"/>
    <n v="0.16689770862962383"/>
  </r>
  <r>
    <x v="1259"/>
    <x v="3"/>
    <x v="39"/>
    <n v="0.33176073725160082"/>
  </r>
  <r>
    <x v="1260"/>
    <x v="3"/>
    <x v="40"/>
    <n v="0.43174094455183476"/>
  </r>
  <r>
    <x v="1261"/>
    <x v="3"/>
    <x v="41"/>
    <n v="0.3115093229201652"/>
  </r>
  <r>
    <x v="1262"/>
    <x v="3"/>
    <x v="42"/>
    <n v="0.79673498115404062"/>
  </r>
  <r>
    <x v="1263"/>
    <x v="3"/>
    <x v="43"/>
    <n v="0.85929652848429416"/>
  </r>
  <r>
    <x v="1264"/>
    <x v="3"/>
    <x v="44"/>
    <n v="0.48165074235251915"/>
  </r>
  <r>
    <x v="1265"/>
    <x v="3"/>
    <x v="45"/>
    <n v="0.8230708801999056"/>
  </r>
  <r>
    <x v="1266"/>
    <x v="3"/>
    <x v="46"/>
    <n v="0.5564626758359883"/>
  </r>
  <r>
    <x v="1267"/>
    <x v="3"/>
    <x v="47"/>
    <n v="0.47208255180206704"/>
  </r>
  <r>
    <x v="1268"/>
    <x v="3"/>
    <x v="48"/>
    <n v="0.80332098454680378"/>
  </r>
  <r>
    <x v="1269"/>
    <x v="3"/>
    <x v="49"/>
    <n v="0.15492963003498106"/>
  </r>
  <r>
    <x v="1270"/>
    <x v="3"/>
    <x v="50"/>
    <n v="0.59017344689113183"/>
  </r>
  <r>
    <x v="1271"/>
    <x v="3"/>
    <x v="51"/>
    <n v="0.74203723929612897"/>
  </r>
  <r>
    <x v="1272"/>
    <x v="3"/>
    <x v="52"/>
    <n v="0.81639002040436559"/>
  </r>
  <r>
    <x v="1273"/>
    <x v="3"/>
    <x v="53"/>
    <n v="0.26657341395405532"/>
  </r>
  <r>
    <x v="1274"/>
    <x v="3"/>
    <x v="54"/>
    <n v="0.50489317816951507"/>
  </r>
  <r>
    <x v="1275"/>
    <x v="4"/>
    <x v="55"/>
    <n v="0.77957311270907126"/>
  </r>
  <r>
    <x v="1276"/>
    <x v="4"/>
    <x v="56"/>
    <n v="0.83778226604318928"/>
  </r>
  <r>
    <x v="1277"/>
    <x v="4"/>
    <x v="57"/>
    <n v="0.97949068695299013"/>
  </r>
  <r>
    <x v="1278"/>
    <x v="4"/>
    <x v="58"/>
    <n v="0.2469216569791336"/>
  </r>
  <r>
    <x v="1279"/>
    <x v="4"/>
    <x v="59"/>
    <n v="0.97175218867102564"/>
  </r>
  <r>
    <x v="1280"/>
    <x v="4"/>
    <x v="60"/>
    <n v="0.32369265854232088"/>
  </r>
  <r>
    <x v="1281"/>
    <x v="0"/>
    <x v="0"/>
    <n v="0.50285061173205392"/>
  </r>
  <r>
    <x v="1282"/>
    <x v="0"/>
    <x v="1"/>
    <n v="0.75765093416854501"/>
  </r>
  <r>
    <x v="1283"/>
    <x v="0"/>
    <x v="2"/>
    <n v="9.5999437469115212E-2"/>
  </r>
  <r>
    <x v="1284"/>
    <x v="0"/>
    <x v="3"/>
    <n v="0.10544845878333109"/>
  </r>
  <r>
    <x v="1285"/>
    <x v="1"/>
    <x v="4"/>
    <n v="0.37603382028716703"/>
  </r>
  <r>
    <x v="1286"/>
    <x v="1"/>
    <x v="5"/>
    <n v="0.52084481553438033"/>
  </r>
  <r>
    <x v="1287"/>
    <x v="1"/>
    <x v="6"/>
    <n v="0.96142652404371409"/>
  </r>
  <r>
    <x v="1288"/>
    <x v="1"/>
    <x v="7"/>
    <n v="0.58539779650126511"/>
  </r>
  <r>
    <x v="1289"/>
    <x v="1"/>
    <x v="8"/>
    <n v="0.20069838653639782"/>
  </r>
  <r>
    <x v="1290"/>
    <x v="1"/>
    <x v="9"/>
    <n v="0.62288040053024973"/>
  </r>
  <r>
    <x v="1291"/>
    <x v="1"/>
    <x v="10"/>
    <n v="0.91613773413609934"/>
  </r>
  <r>
    <x v="1292"/>
    <x v="1"/>
    <x v="11"/>
    <n v="0.67982759257385805"/>
  </r>
  <r>
    <x v="1293"/>
    <x v="1"/>
    <x v="12"/>
    <n v="0.37879765036815782"/>
  </r>
  <r>
    <x v="1294"/>
    <x v="1"/>
    <x v="13"/>
    <n v="0.17835278049779979"/>
  </r>
  <r>
    <x v="1295"/>
    <x v="1"/>
    <x v="14"/>
    <n v="0.4307619384496294"/>
  </r>
  <r>
    <x v="1296"/>
    <x v="1"/>
    <x v="15"/>
    <n v="0.63803363705505711"/>
  </r>
  <r>
    <x v="1297"/>
    <x v="1"/>
    <x v="16"/>
    <n v="5.8387865996528676E-2"/>
  </r>
  <r>
    <x v="1298"/>
    <x v="1"/>
    <x v="17"/>
    <n v="0.39147743324421014"/>
  </r>
  <r>
    <x v="1299"/>
    <x v="1"/>
    <x v="18"/>
    <n v="4.5050921600196081E-2"/>
  </r>
  <r>
    <x v="1300"/>
    <x v="1"/>
    <x v="19"/>
    <n v="0.84143276223177399"/>
  </r>
  <r>
    <x v="1301"/>
    <x v="1"/>
    <x v="20"/>
    <n v="0.82714397213284296"/>
  </r>
  <r>
    <x v="1302"/>
    <x v="1"/>
    <x v="21"/>
    <n v="0.68919542246941556"/>
  </r>
  <r>
    <x v="1303"/>
    <x v="1"/>
    <x v="22"/>
    <n v="0.90329010344120197"/>
  </r>
  <r>
    <x v="1304"/>
    <x v="1"/>
    <x v="23"/>
    <n v="0.37493332801921631"/>
  </r>
  <r>
    <x v="1305"/>
    <x v="1"/>
    <x v="24"/>
    <n v="0.84404269997329573"/>
  </r>
  <r>
    <x v="1306"/>
    <x v="1"/>
    <x v="25"/>
    <n v="0.87574945929639936"/>
  </r>
  <r>
    <x v="1307"/>
    <x v="1"/>
    <x v="26"/>
    <n v="0.2251426376643102"/>
  </r>
  <r>
    <x v="1308"/>
    <x v="1"/>
    <x v="27"/>
    <n v="0.92326880125882804"/>
  </r>
  <r>
    <x v="1309"/>
    <x v="1"/>
    <x v="28"/>
    <n v="0.45970830406166285"/>
  </r>
  <r>
    <x v="1310"/>
    <x v="1"/>
    <x v="29"/>
    <n v="0.9812607086629469"/>
  </r>
  <r>
    <x v="1311"/>
    <x v="1"/>
    <x v="30"/>
    <n v="0.21911534141990507"/>
  </r>
  <r>
    <x v="1312"/>
    <x v="1"/>
    <x v="31"/>
    <n v="0.27710728562189846"/>
  </r>
  <r>
    <x v="1313"/>
    <x v="1"/>
    <x v="32"/>
    <n v="4.2064724307353196E-2"/>
  </r>
  <r>
    <x v="1314"/>
    <x v="1"/>
    <x v="33"/>
    <n v="8.5182944354972645E-2"/>
  </r>
  <r>
    <x v="1315"/>
    <x v="1"/>
    <x v="34"/>
    <n v="0.63115791504401986"/>
  </r>
  <r>
    <x v="1316"/>
    <x v="1"/>
    <x v="35"/>
    <n v="0.50713093166569079"/>
  </r>
  <r>
    <x v="1317"/>
    <x v="1"/>
    <x v="36"/>
    <n v="0.88869165151516938"/>
  </r>
  <r>
    <x v="1318"/>
    <x v="1"/>
    <x v="37"/>
    <n v="0.78098734901202937"/>
  </r>
  <r>
    <x v="1319"/>
    <x v="2"/>
    <x v="38"/>
    <n v="0.65268339226979188"/>
  </r>
  <r>
    <x v="1320"/>
    <x v="3"/>
    <x v="39"/>
    <n v="0.50061347036080717"/>
  </r>
  <r>
    <x v="1321"/>
    <x v="3"/>
    <x v="40"/>
    <n v="0.35235004568321604"/>
  </r>
  <r>
    <x v="1322"/>
    <x v="3"/>
    <x v="41"/>
    <n v="0.85816505812697641"/>
  </r>
  <r>
    <x v="1323"/>
    <x v="3"/>
    <x v="42"/>
    <n v="0.19483417106454193"/>
  </r>
  <r>
    <x v="1324"/>
    <x v="3"/>
    <x v="43"/>
    <n v="0.76187846142919369"/>
  </r>
  <r>
    <x v="1325"/>
    <x v="3"/>
    <x v="44"/>
    <n v="0.2033925375095601"/>
  </r>
  <r>
    <x v="1326"/>
    <x v="3"/>
    <x v="45"/>
    <n v="0.55885906292726584"/>
  </r>
  <r>
    <x v="1327"/>
    <x v="3"/>
    <x v="46"/>
    <n v="0.66157568586919635"/>
  </r>
  <r>
    <x v="1328"/>
    <x v="3"/>
    <x v="47"/>
    <n v="0.69652805809738672"/>
  </r>
  <r>
    <x v="1329"/>
    <x v="3"/>
    <x v="48"/>
    <n v="0.89500377177450352"/>
  </r>
  <r>
    <x v="1330"/>
    <x v="3"/>
    <x v="49"/>
    <n v="0.60171711820982343"/>
  </r>
  <r>
    <x v="1331"/>
    <x v="3"/>
    <x v="50"/>
    <n v="0.90683618259575538"/>
  </r>
  <r>
    <x v="1332"/>
    <x v="3"/>
    <x v="51"/>
    <n v="8.1739444702497832E-2"/>
  </r>
  <r>
    <x v="1333"/>
    <x v="3"/>
    <x v="52"/>
    <n v="0.20596414475495006"/>
  </r>
  <r>
    <x v="1334"/>
    <x v="3"/>
    <x v="53"/>
    <n v="0.35959816078026308"/>
  </r>
  <r>
    <x v="1335"/>
    <x v="3"/>
    <x v="54"/>
    <n v="0.15434862672058292"/>
  </r>
  <r>
    <x v="1336"/>
    <x v="4"/>
    <x v="55"/>
    <n v="0.28100705458543429"/>
  </r>
  <r>
    <x v="1337"/>
    <x v="4"/>
    <x v="56"/>
    <n v="0.20366624628273422"/>
  </r>
  <r>
    <x v="1338"/>
    <x v="4"/>
    <x v="57"/>
    <n v="0.65366274872142915"/>
  </r>
  <r>
    <x v="1339"/>
    <x v="4"/>
    <x v="58"/>
    <n v="0.59076026603766241"/>
  </r>
  <r>
    <x v="1340"/>
    <x v="4"/>
    <x v="59"/>
    <n v="0.67559285617225251"/>
  </r>
  <r>
    <x v="1341"/>
    <x v="4"/>
    <x v="60"/>
    <n v="0.55118906778599597"/>
  </r>
  <r>
    <x v="1342"/>
    <x v="0"/>
    <x v="0"/>
    <n v="0.75953495082056166"/>
  </r>
  <r>
    <x v="1343"/>
    <x v="0"/>
    <x v="1"/>
    <n v="0.62612450168164013"/>
  </r>
  <r>
    <x v="1344"/>
    <x v="0"/>
    <x v="2"/>
    <n v="0.16273304094852459"/>
  </r>
  <r>
    <x v="1345"/>
    <x v="0"/>
    <x v="3"/>
    <n v="0.25942339458284291"/>
  </r>
  <r>
    <x v="1346"/>
    <x v="1"/>
    <x v="4"/>
    <n v="0.42047690896770951"/>
  </r>
  <r>
    <x v="1347"/>
    <x v="1"/>
    <x v="5"/>
    <n v="0.35942085151299008"/>
  </r>
  <r>
    <x v="1348"/>
    <x v="1"/>
    <x v="6"/>
    <n v="0.86219167381041506"/>
  </r>
  <r>
    <x v="1349"/>
    <x v="1"/>
    <x v="7"/>
    <n v="0.30615402236076772"/>
  </r>
  <r>
    <x v="1350"/>
    <x v="1"/>
    <x v="8"/>
    <n v="0.98312996792519702"/>
  </r>
  <r>
    <x v="1351"/>
    <x v="1"/>
    <x v="9"/>
    <n v="0.23893649725085686"/>
  </r>
  <r>
    <x v="1352"/>
    <x v="1"/>
    <x v="10"/>
    <n v="0.72877402213839071"/>
  </r>
  <r>
    <x v="1353"/>
    <x v="1"/>
    <x v="11"/>
    <n v="0.58290833741526871"/>
  </r>
  <r>
    <x v="1354"/>
    <x v="1"/>
    <x v="12"/>
    <n v="0.48108689398779103"/>
  </r>
  <r>
    <x v="1355"/>
    <x v="1"/>
    <x v="13"/>
    <n v="0.98648661864970344"/>
  </r>
  <r>
    <x v="1356"/>
    <x v="1"/>
    <x v="14"/>
    <n v="1.3967259977889501E-3"/>
  </r>
  <r>
    <x v="1357"/>
    <x v="1"/>
    <x v="15"/>
    <n v="0.34909673041266276"/>
  </r>
  <r>
    <x v="1358"/>
    <x v="1"/>
    <x v="16"/>
    <n v="0.43273160985145209"/>
  </r>
  <r>
    <x v="1359"/>
    <x v="1"/>
    <x v="17"/>
    <n v="0.13355876806005706"/>
  </r>
  <r>
    <x v="1360"/>
    <x v="1"/>
    <x v="18"/>
    <n v="0.82742437774576094"/>
  </r>
  <r>
    <x v="1361"/>
    <x v="1"/>
    <x v="19"/>
    <n v="0.35269312826375698"/>
  </r>
  <r>
    <x v="1362"/>
    <x v="1"/>
    <x v="20"/>
    <n v="0.23181522463788884"/>
  </r>
  <r>
    <x v="1363"/>
    <x v="1"/>
    <x v="21"/>
    <n v="0.93643470792067351"/>
  </r>
  <r>
    <x v="1364"/>
    <x v="1"/>
    <x v="22"/>
    <n v="0.15914658949327554"/>
  </r>
  <r>
    <x v="1365"/>
    <x v="1"/>
    <x v="23"/>
    <n v="0.82677157477202301"/>
  </r>
  <r>
    <x v="1366"/>
    <x v="1"/>
    <x v="24"/>
    <n v="0.66333491075885243"/>
  </r>
  <r>
    <x v="1367"/>
    <x v="1"/>
    <x v="25"/>
    <n v="0.83163112520675475"/>
  </r>
  <r>
    <x v="1368"/>
    <x v="1"/>
    <x v="26"/>
    <n v="0.91790719200445747"/>
  </r>
  <r>
    <x v="1369"/>
    <x v="1"/>
    <x v="27"/>
    <n v="0.89401256485643821"/>
  </r>
  <r>
    <x v="1370"/>
    <x v="1"/>
    <x v="28"/>
    <n v="0.48428601724755549"/>
  </r>
  <r>
    <x v="1371"/>
    <x v="1"/>
    <x v="29"/>
    <n v="0.61693859566009124"/>
  </r>
  <r>
    <x v="1372"/>
    <x v="1"/>
    <x v="30"/>
    <n v="0.75016452094128527"/>
  </r>
  <r>
    <x v="1373"/>
    <x v="1"/>
    <x v="31"/>
    <n v="0.44925606793140127"/>
  </r>
  <r>
    <x v="1374"/>
    <x v="1"/>
    <x v="32"/>
    <n v="0.37657741814173673"/>
  </r>
  <r>
    <x v="1375"/>
    <x v="1"/>
    <x v="33"/>
    <n v="0.10956344789247441"/>
  </r>
  <r>
    <x v="1376"/>
    <x v="1"/>
    <x v="34"/>
    <n v="0.96286597430846144"/>
  </r>
  <r>
    <x v="1377"/>
    <x v="1"/>
    <x v="35"/>
    <n v="0.85649300088957847"/>
  </r>
  <r>
    <x v="1378"/>
    <x v="1"/>
    <x v="36"/>
    <n v="0.37458619198289034"/>
  </r>
  <r>
    <x v="1379"/>
    <x v="1"/>
    <x v="37"/>
    <n v="0.84853984820147854"/>
  </r>
  <r>
    <x v="1380"/>
    <x v="2"/>
    <x v="38"/>
    <n v="0.99645790573055892"/>
  </r>
  <r>
    <x v="1381"/>
    <x v="3"/>
    <x v="39"/>
    <n v="8.0071683879362365E-2"/>
  </r>
  <r>
    <x v="1382"/>
    <x v="3"/>
    <x v="40"/>
    <n v="0.69258902794147781"/>
  </r>
  <r>
    <x v="1383"/>
    <x v="3"/>
    <x v="41"/>
    <n v="0.52513749436281676"/>
  </r>
  <r>
    <x v="1384"/>
    <x v="3"/>
    <x v="42"/>
    <n v="9.1382642072323161E-2"/>
  </r>
  <r>
    <x v="1385"/>
    <x v="3"/>
    <x v="43"/>
    <n v="0.98180494546297936"/>
  </r>
  <r>
    <x v="1386"/>
    <x v="3"/>
    <x v="44"/>
    <n v="0.65442404855691871"/>
  </r>
  <r>
    <x v="1387"/>
    <x v="3"/>
    <x v="45"/>
    <n v="0.75641039404537069"/>
  </r>
  <r>
    <x v="1388"/>
    <x v="3"/>
    <x v="46"/>
    <n v="0.41390698017072036"/>
  </r>
  <r>
    <x v="1389"/>
    <x v="3"/>
    <x v="47"/>
    <n v="3.3590788612782974E-2"/>
  </r>
  <r>
    <x v="1390"/>
    <x v="3"/>
    <x v="48"/>
    <n v="0.71937153451973401"/>
  </r>
  <r>
    <x v="1391"/>
    <x v="3"/>
    <x v="49"/>
    <n v="0.53568202099465323"/>
  </r>
  <r>
    <x v="1392"/>
    <x v="3"/>
    <x v="50"/>
    <n v="0.95862310747078705"/>
  </r>
  <r>
    <x v="1393"/>
    <x v="3"/>
    <x v="51"/>
    <n v="0.65237490836179313"/>
  </r>
  <r>
    <x v="1394"/>
    <x v="3"/>
    <x v="52"/>
    <n v="0.7983334540048922"/>
  </r>
  <r>
    <x v="1395"/>
    <x v="3"/>
    <x v="53"/>
    <n v="0.760655230209073"/>
  </r>
  <r>
    <x v="1396"/>
    <x v="3"/>
    <x v="54"/>
    <n v="0.13131199061599763"/>
  </r>
  <r>
    <x v="1397"/>
    <x v="4"/>
    <x v="55"/>
    <n v="0.85707816242795132"/>
  </r>
  <r>
    <x v="1398"/>
    <x v="4"/>
    <x v="56"/>
    <n v="0.93966155114187133"/>
  </r>
  <r>
    <x v="1399"/>
    <x v="4"/>
    <x v="57"/>
    <n v="0.92578286463667903"/>
  </r>
  <r>
    <x v="1400"/>
    <x v="4"/>
    <x v="58"/>
    <n v="0.36574976711414353"/>
  </r>
  <r>
    <x v="1401"/>
    <x v="4"/>
    <x v="59"/>
    <n v="0.56106602268561745"/>
  </r>
  <r>
    <x v="1402"/>
    <x v="4"/>
    <x v="60"/>
    <n v="0.89039282705793066"/>
  </r>
  <r>
    <x v="1403"/>
    <x v="0"/>
    <x v="0"/>
    <n v="8.728071276431304E-2"/>
  </r>
  <r>
    <x v="1404"/>
    <x v="0"/>
    <x v="1"/>
    <n v="0.53022092425470979"/>
  </r>
  <r>
    <x v="1405"/>
    <x v="0"/>
    <x v="2"/>
    <n v="0.47821072026450828"/>
  </r>
  <r>
    <x v="1406"/>
    <x v="0"/>
    <x v="3"/>
    <n v="0.80027543137772839"/>
  </r>
  <r>
    <x v="1407"/>
    <x v="1"/>
    <x v="4"/>
    <n v="0.34021532765909646"/>
  </r>
  <r>
    <x v="1408"/>
    <x v="1"/>
    <x v="5"/>
    <n v="0.99911220331301231"/>
  </r>
  <r>
    <x v="1409"/>
    <x v="1"/>
    <x v="6"/>
    <n v="0.76597485871531978"/>
  </r>
  <r>
    <x v="1410"/>
    <x v="1"/>
    <x v="7"/>
    <n v="0.243397624779226"/>
  </r>
  <r>
    <x v="1411"/>
    <x v="1"/>
    <x v="8"/>
    <n v="0.77318829829040936"/>
  </r>
  <r>
    <x v="1412"/>
    <x v="1"/>
    <x v="9"/>
    <n v="0.66050456030393068"/>
  </r>
  <r>
    <x v="1413"/>
    <x v="1"/>
    <x v="10"/>
    <n v="0.81190646163207281"/>
  </r>
  <r>
    <x v="1414"/>
    <x v="1"/>
    <x v="11"/>
    <n v="0.75155842792411565"/>
  </r>
  <r>
    <x v="1415"/>
    <x v="1"/>
    <x v="12"/>
    <n v="0.1889934177301047"/>
  </r>
  <r>
    <x v="1416"/>
    <x v="1"/>
    <x v="13"/>
    <n v="0.65024644063612702"/>
  </r>
  <r>
    <x v="1417"/>
    <x v="1"/>
    <x v="14"/>
    <n v="1.4577582265619116E-3"/>
  </r>
  <r>
    <x v="1418"/>
    <x v="1"/>
    <x v="15"/>
    <n v="0.28189918154555582"/>
  </r>
  <r>
    <x v="1419"/>
    <x v="1"/>
    <x v="16"/>
    <n v="0.83920328335426353"/>
  </r>
  <r>
    <x v="1420"/>
    <x v="1"/>
    <x v="17"/>
    <n v="0.74525341056085037"/>
  </r>
  <r>
    <x v="1421"/>
    <x v="1"/>
    <x v="18"/>
    <n v="1.460412904991959E-2"/>
  </r>
  <r>
    <x v="1422"/>
    <x v="1"/>
    <x v="19"/>
    <n v="0.60649785859923244"/>
  </r>
  <r>
    <x v="1423"/>
    <x v="1"/>
    <x v="20"/>
    <n v="0.55184248830472982"/>
  </r>
  <r>
    <x v="1424"/>
    <x v="1"/>
    <x v="21"/>
    <n v="2.0397202121368863E-2"/>
  </r>
  <r>
    <x v="1425"/>
    <x v="1"/>
    <x v="22"/>
    <n v="0.27065455238424274"/>
  </r>
  <r>
    <x v="1426"/>
    <x v="1"/>
    <x v="23"/>
    <n v="0.93036137898755411"/>
  </r>
  <r>
    <x v="1427"/>
    <x v="1"/>
    <x v="24"/>
    <n v="0.24100723166086757"/>
  </r>
  <r>
    <x v="1428"/>
    <x v="1"/>
    <x v="25"/>
    <n v="0.99304811590624353"/>
  </r>
  <r>
    <x v="1429"/>
    <x v="1"/>
    <x v="26"/>
    <n v="0.56794356691298808"/>
  </r>
  <r>
    <x v="1430"/>
    <x v="1"/>
    <x v="27"/>
    <n v="0.38010793083523786"/>
  </r>
  <r>
    <x v="1"/>
    <x v="1"/>
    <x v="28"/>
    <n v="0.16695273452162129"/>
  </r>
  <r>
    <x v="0"/>
    <x v="1"/>
    <x v="29"/>
    <n v="0.80242029208620858"/>
  </r>
  <r>
    <x v="1"/>
    <x v="1"/>
    <x v="30"/>
    <n v="0.37560207402706303"/>
  </r>
  <r>
    <x v="0"/>
    <x v="1"/>
    <x v="31"/>
    <n v="0.43608805875290879"/>
  </r>
  <r>
    <x v="1"/>
    <x v="1"/>
    <x v="32"/>
    <n v="0.68430736378498569"/>
  </r>
  <r>
    <x v="0"/>
    <x v="1"/>
    <x v="33"/>
    <n v="1.065187906279097E-2"/>
  </r>
  <r>
    <x v="1"/>
    <x v="1"/>
    <x v="34"/>
    <n v="0.54025233493911784"/>
  </r>
  <r>
    <x v="0"/>
    <x v="1"/>
    <x v="35"/>
    <n v="0.76636083741956029"/>
  </r>
  <r>
    <x v="1"/>
    <x v="1"/>
    <x v="36"/>
    <n v="0.12146616773913577"/>
  </r>
  <r>
    <x v="0"/>
    <x v="1"/>
    <x v="37"/>
    <n v="0.14218557605495974"/>
  </r>
  <r>
    <x v="1"/>
    <x v="2"/>
    <x v="38"/>
    <n v="7.2955706681195109E-2"/>
  </r>
  <r>
    <x v="0"/>
    <x v="3"/>
    <x v="39"/>
    <n v="0.32337116976783653"/>
  </r>
  <r>
    <x v="1"/>
    <x v="3"/>
    <x v="40"/>
    <n v="0.11263512715009194"/>
  </r>
  <r>
    <x v="0"/>
    <x v="3"/>
    <x v="41"/>
    <n v="0.51157760528981933"/>
  </r>
  <r>
    <x v="1"/>
    <x v="3"/>
    <x v="42"/>
    <n v="0.93830334286477413"/>
  </r>
  <r>
    <x v="0"/>
    <x v="3"/>
    <x v="43"/>
    <n v="0.65607134369659004"/>
  </r>
  <r>
    <x v="1"/>
    <x v="3"/>
    <x v="44"/>
    <n v="0.59739081190021148"/>
  </r>
  <r>
    <x v="0"/>
    <x v="3"/>
    <x v="45"/>
    <n v="0.51469762797834562"/>
  </r>
  <r>
    <x v="1"/>
    <x v="3"/>
    <x v="46"/>
    <n v="0.83430197462675482"/>
  </r>
  <r>
    <x v="0"/>
    <x v="3"/>
    <x v="47"/>
    <n v="0.90858581225331214"/>
  </r>
  <r>
    <x v="1"/>
    <x v="3"/>
    <x v="48"/>
    <n v="4.496821179977184E-3"/>
  </r>
  <r>
    <x v="0"/>
    <x v="3"/>
    <x v="49"/>
    <n v="0.47528146593177878"/>
  </r>
  <r>
    <x v="1"/>
    <x v="3"/>
    <x v="50"/>
    <n v="0.19365855802243914"/>
  </r>
  <r>
    <x v="0"/>
    <x v="3"/>
    <x v="51"/>
    <n v="0.38227011868751126"/>
  </r>
  <r>
    <x v="1"/>
    <x v="3"/>
    <x v="52"/>
    <n v="0.96307867005962677"/>
  </r>
  <r>
    <x v="0"/>
    <x v="3"/>
    <x v="53"/>
    <n v="0.19869096367308425"/>
  </r>
  <r>
    <x v="1"/>
    <x v="3"/>
    <x v="54"/>
    <n v="0.23666147378642399"/>
  </r>
  <r>
    <x v="0"/>
    <x v="4"/>
    <x v="55"/>
    <n v="0.91085261790218697"/>
  </r>
  <r>
    <x v="1"/>
    <x v="4"/>
    <x v="56"/>
    <n v="0.2556612325992762"/>
  </r>
  <r>
    <x v="0"/>
    <x v="4"/>
    <x v="57"/>
    <n v="0.48262302923601696"/>
  </r>
  <r>
    <x v="1"/>
    <x v="4"/>
    <x v="58"/>
    <n v="0.9078272892172482"/>
  </r>
  <r>
    <x v="0"/>
    <x v="4"/>
    <x v="59"/>
    <n v="0.39597212409001936"/>
  </r>
  <r>
    <x v="1"/>
    <x v="4"/>
    <x v="60"/>
    <n v="0.13569356485376161"/>
  </r>
  <r>
    <x v="0"/>
    <x v="0"/>
    <x v="0"/>
    <n v="9.1679168638080011E-2"/>
  </r>
  <r>
    <x v="1"/>
    <x v="0"/>
    <x v="1"/>
    <n v="2.3165353268289834E-2"/>
  </r>
  <r>
    <x v="0"/>
    <x v="0"/>
    <x v="2"/>
    <n v="0.29154304052563207"/>
  </r>
  <r>
    <x v="1"/>
    <x v="0"/>
    <x v="3"/>
    <n v="0.47213222748819184"/>
  </r>
  <r>
    <x v="0"/>
    <x v="1"/>
    <x v="4"/>
    <n v="0.33122434845508519"/>
  </r>
  <r>
    <x v="1"/>
    <x v="1"/>
    <x v="5"/>
    <n v="0.40749555876591992"/>
  </r>
  <r>
    <x v="0"/>
    <x v="1"/>
    <x v="6"/>
    <n v="0.95219088190911927"/>
  </r>
  <r>
    <x v="1"/>
    <x v="1"/>
    <x v="7"/>
    <n v="0.7005748457110732"/>
  </r>
  <r>
    <x v="0"/>
    <x v="1"/>
    <x v="8"/>
    <n v="0.36009334424657635"/>
  </r>
  <r>
    <x v="1"/>
    <x v="1"/>
    <x v="9"/>
    <n v="9.5240888040882821E-3"/>
  </r>
  <r>
    <x v="0"/>
    <x v="1"/>
    <x v="10"/>
    <n v="0.92267208738035089"/>
  </r>
  <r>
    <x v="1"/>
    <x v="1"/>
    <x v="11"/>
    <n v="0.15908547081385704"/>
  </r>
  <r>
    <x v="0"/>
    <x v="1"/>
    <x v="12"/>
    <n v="0.17011739473324738"/>
  </r>
  <r>
    <x v="1"/>
    <x v="1"/>
    <x v="13"/>
    <n v="2.9729648592154434E-2"/>
  </r>
  <r>
    <x v="0"/>
    <x v="1"/>
    <x v="14"/>
    <n v="0.58972516227701777"/>
  </r>
  <r>
    <x v="1"/>
    <x v="1"/>
    <x v="15"/>
    <n v="0.37667933155508238"/>
  </r>
  <r>
    <x v="0"/>
    <x v="1"/>
    <x v="16"/>
    <n v="0.61779507330957073"/>
  </r>
  <r>
    <x v="1"/>
    <x v="1"/>
    <x v="17"/>
    <n v="0.33924349049412039"/>
  </r>
  <r>
    <x v="0"/>
    <x v="1"/>
    <x v="18"/>
    <n v="0.72026064829681857"/>
  </r>
  <r>
    <x v="1"/>
    <x v="1"/>
    <x v="19"/>
    <n v="0.82766321190572534"/>
  </r>
  <r>
    <x v="0"/>
    <x v="1"/>
    <x v="20"/>
    <n v="5.5119595943793342E-3"/>
  </r>
  <r>
    <x v="1"/>
    <x v="1"/>
    <x v="21"/>
    <n v="0.93757302215910554"/>
  </r>
  <r>
    <x v="0"/>
    <x v="1"/>
    <x v="22"/>
    <n v="0.9252060441954526"/>
  </r>
  <r>
    <x v="1"/>
    <x v="1"/>
    <x v="23"/>
    <n v="0.94365661313539451"/>
  </r>
  <r>
    <x v="0"/>
    <x v="1"/>
    <x v="24"/>
    <n v="0.33972975777003211"/>
  </r>
  <r>
    <x v="1"/>
    <x v="1"/>
    <x v="25"/>
    <n v="0.97593627293672647"/>
  </r>
  <r>
    <x v="0"/>
    <x v="1"/>
    <x v="26"/>
    <n v="0.22489432317096514"/>
  </r>
  <r>
    <x v="1"/>
    <x v="1"/>
    <x v="27"/>
    <n v="0.18465790153346207"/>
  </r>
  <r>
    <x v="0"/>
    <x v="1"/>
    <x v="28"/>
    <n v="0.3653746896575959"/>
  </r>
  <r>
    <x v="1"/>
    <x v="1"/>
    <x v="29"/>
    <n v="0.37423892450033325"/>
  </r>
  <r>
    <x v="0"/>
    <x v="1"/>
    <x v="30"/>
    <n v="0.98841769869907614"/>
  </r>
  <r>
    <x v="1"/>
    <x v="1"/>
    <x v="31"/>
    <n v="0.72764725150315113"/>
  </r>
  <r>
    <x v="0"/>
    <x v="1"/>
    <x v="32"/>
    <n v="0.71932183088377022"/>
  </r>
  <r>
    <x v="1"/>
    <x v="1"/>
    <x v="33"/>
    <n v="0.87860036086566129"/>
  </r>
  <r>
    <x v="0"/>
    <x v="1"/>
    <x v="34"/>
    <n v="0.67652947166447974"/>
  </r>
  <r>
    <x v="1"/>
    <x v="1"/>
    <x v="35"/>
    <n v="0.47358011896186947"/>
  </r>
  <r>
    <x v="0"/>
    <x v="1"/>
    <x v="36"/>
    <n v="0.62937879766254035"/>
  </r>
  <r>
    <x v="1"/>
    <x v="1"/>
    <x v="37"/>
    <n v="0.33034629941439952"/>
  </r>
  <r>
    <x v="0"/>
    <x v="2"/>
    <x v="38"/>
    <n v="0.34329789408987466"/>
  </r>
  <r>
    <x v="1"/>
    <x v="3"/>
    <x v="39"/>
    <n v="0.36232662246559644"/>
  </r>
  <r>
    <x v="0"/>
    <x v="3"/>
    <x v="40"/>
    <n v="0.99285040706725836"/>
  </r>
  <r>
    <x v="1"/>
    <x v="3"/>
    <x v="41"/>
    <n v="0.2351075620918982"/>
  </r>
  <r>
    <x v="0"/>
    <x v="3"/>
    <x v="42"/>
    <n v="0.99130830104241829"/>
  </r>
  <r>
    <x v="1"/>
    <x v="3"/>
    <x v="43"/>
    <n v="7.2872345377783088E-2"/>
  </r>
  <r>
    <x v="0"/>
    <x v="3"/>
    <x v="44"/>
    <n v="0.28225078479927301"/>
  </r>
  <r>
    <x v="1"/>
    <x v="3"/>
    <x v="45"/>
    <n v="0.1199788137925113"/>
  </r>
  <r>
    <x v="0"/>
    <x v="3"/>
    <x v="46"/>
    <n v="0.78456614836261329"/>
  </r>
  <r>
    <x v="1"/>
    <x v="3"/>
    <x v="47"/>
    <n v="0.58969199315113741"/>
  </r>
  <r>
    <x v="0"/>
    <x v="3"/>
    <x v="48"/>
    <n v="0.95975616852731294"/>
  </r>
  <r>
    <x v="1"/>
    <x v="3"/>
    <x v="49"/>
    <n v="0.20296744899568264"/>
  </r>
  <r>
    <x v="0"/>
    <x v="3"/>
    <x v="50"/>
    <n v="0.8878449895460423"/>
  </r>
  <r>
    <x v="1"/>
    <x v="3"/>
    <x v="51"/>
    <n v="0.17562671668327534"/>
  </r>
  <r>
    <x v="0"/>
    <x v="3"/>
    <x v="52"/>
    <n v="0.31518400023063664"/>
  </r>
  <r>
    <x v="1"/>
    <x v="3"/>
    <x v="53"/>
    <n v="0.42835075552032154"/>
  </r>
  <r>
    <x v="0"/>
    <x v="3"/>
    <x v="54"/>
    <n v="0.72940624636111573"/>
  </r>
  <r>
    <x v="1"/>
    <x v="4"/>
    <x v="55"/>
    <n v="0.4924916631081756"/>
  </r>
  <r>
    <x v="0"/>
    <x v="4"/>
    <x v="56"/>
    <n v="0.1040729719877137"/>
  </r>
  <r>
    <x v="1"/>
    <x v="4"/>
    <x v="57"/>
    <n v="0.79389573618076492"/>
  </r>
  <r>
    <x v="0"/>
    <x v="4"/>
    <x v="58"/>
    <n v="0.70618710837432586"/>
  </r>
  <r>
    <x v="1"/>
    <x v="4"/>
    <x v="59"/>
    <n v="0.27719826080532428"/>
  </r>
  <r>
    <x v="0"/>
    <x v="4"/>
    <x v="60"/>
    <n v="0.4814706181488333"/>
  </r>
  <r>
    <x v="1"/>
    <x v="0"/>
    <x v="0"/>
    <n v="8.0285761237394171E-2"/>
  </r>
  <r>
    <x v="0"/>
    <x v="0"/>
    <x v="1"/>
    <n v="9.4204923718405165E-2"/>
  </r>
  <r>
    <x v="1"/>
    <x v="0"/>
    <x v="2"/>
    <n v="0.98035182836819112"/>
  </r>
  <r>
    <x v="0"/>
    <x v="0"/>
    <x v="3"/>
    <n v="0.1939487705122378"/>
  </r>
  <r>
    <x v="1"/>
    <x v="1"/>
    <x v="4"/>
    <n v="0.19009417800890061"/>
  </r>
  <r>
    <x v="0"/>
    <x v="1"/>
    <x v="5"/>
    <n v="0.7710462229610443"/>
  </r>
  <r>
    <x v="1"/>
    <x v="1"/>
    <x v="6"/>
    <n v="0.54536133039986368"/>
  </r>
  <r>
    <x v="0"/>
    <x v="1"/>
    <x v="7"/>
    <n v="0.55946459856740671"/>
  </r>
  <r>
    <x v="1"/>
    <x v="1"/>
    <x v="8"/>
    <n v="0.17195122592533119"/>
  </r>
  <r>
    <x v="0"/>
    <x v="1"/>
    <x v="9"/>
    <n v="0.85345227308707405"/>
  </r>
  <r>
    <x v="1"/>
    <x v="1"/>
    <x v="10"/>
    <n v="0.14330329484593096"/>
  </r>
  <r>
    <x v="0"/>
    <x v="1"/>
    <x v="11"/>
    <n v="0.66749838682657414"/>
  </r>
  <r>
    <x v="1"/>
    <x v="1"/>
    <x v="12"/>
    <n v="0.30072335005126993"/>
  </r>
  <r>
    <x v="0"/>
    <x v="1"/>
    <x v="13"/>
    <n v="0.9236035182072172"/>
  </r>
  <r>
    <x v="1"/>
    <x v="1"/>
    <x v="14"/>
    <n v="0.62182118526762709"/>
  </r>
  <r>
    <x v="0"/>
    <x v="1"/>
    <x v="15"/>
    <n v="0.95937220636994958"/>
  </r>
  <r>
    <x v="1"/>
    <x v="1"/>
    <x v="16"/>
    <n v="0.45590037335255218"/>
  </r>
  <r>
    <x v="0"/>
    <x v="1"/>
    <x v="17"/>
    <n v="0.48567123803412848"/>
  </r>
  <r>
    <x v="1"/>
    <x v="1"/>
    <x v="18"/>
    <n v="0.69115142847206101"/>
  </r>
  <r>
    <x v="0"/>
    <x v="1"/>
    <x v="19"/>
    <n v="0.80861768430028058"/>
  </r>
  <r>
    <x v="1"/>
    <x v="1"/>
    <x v="20"/>
    <n v="0.91949870386297983"/>
  </r>
  <r>
    <x v="0"/>
    <x v="1"/>
    <x v="21"/>
    <n v="0.8741748432937243"/>
  </r>
  <r>
    <x v="1"/>
    <x v="1"/>
    <x v="22"/>
    <n v="0.38608208225023588"/>
  </r>
  <r>
    <x v="0"/>
    <x v="1"/>
    <x v="23"/>
    <n v="0.25078408411337272"/>
  </r>
  <r>
    <x v="1"/>
    <x v="1"/>
    <x v="24"/>
    <n v="0.40494635967724935"/>
  </r>
  <r>
    <x v="0"/>
    <x v="1"/>
    <x v="25"/>
    <n v="0.47686427606078929"/>
  </r>
  <r>
    <x v="1"/>
    <x v="1"/>
    <x v="26"/>
    <n v="0.21716538431590648"/>
  </r>
  <r>
    <x v="0"/>
    <x v="1"/>
    <x v="27"/>
    <n v="0.39792949410996881"/>
  </r>
  <r>
    <x v="1"/>
    <x v="1"/>
    <x v="28"/>
    <n v="0.96971250145368348"/>
  </r>
  <r>
    <x v="0"/>
    <x v="1"/>
    <x v="29"/>
    <n v="0.27062239582959713"/>
  </r>
  <r>
    <x v="1"/>
    <x v="1"/>
    <x v="30"/>
    <n v="4.6775671039524402E-2"/>
  </r>
  <r>
    <x v="0"/>
    <x v="1"/>
    <x v="31"/>
    <n v="0.51514657457602742"/>
  </r>
  <r>
    <x v="1"/>
    <x v="1"/>
    <x v="32"/>
    <n v="0.20525448106720279"/>
  </r>
  <r>
    <x v="0"/>
    <x v="1"/>
    <x v="33"/>
    <n v="0.13507577153538342"/>
  </r>
  <r>
    <x v="1"/>
    <x v="1"/>
    <x v="34"/>
    <n v="0.53292605306437169"/>
  </r>
  <r>
    <x v="0"/>
    <x v="1"/>
    <x v="35"/>
    <n v="0.67526649011535445"/>
  </r>
  <r>
    <x v="1"/>
    <x v="1"/>
    <x v="36"/>
    <n v="0.22790713112384775"/>
  </r>
  <r>
    <x v="0"/>
    <x v="1"/>
    <x v="37"/>
    <n v="0.71905017748497424"/>
  </r>
  <r>
    <x v="1"/>
    <x v="2"/>
    <x v="38"/>
    <n v="0.31450632788772614"/>
  </r>
  <r>
    <x v="0"/>
    <x v="3"/>
    <x v="39"/>
    <n v="0.89229697274389552"/>
  </r>
  <r>
    <x v="1"/>
    <x v="3"/>
    <x v="40"/>
    <n v="0.7101470386977593"/>
  </r>
  <r>
    <x v="0"/>
    <x v="3"/>
    <x v="41"/>
    <n v="0.40822707854609352"/>
  </r>
  <r>
    <x v="1"/>
    <x v="3"/>
    <x v="42"/>
    <n v="0.58630635748954518"/>
  </r>
  <r>
    <x v="0"/>
    <x v="3"/>
    <x v="43"/>
    <n v="0.51198404307755763"/>
  </r>
  <r>
    <x v="1"/>
    <x v="3"/>
    <x v="44"/>
    <n v="0.5307182053104752"/>
  </r>
  <r>
    <x v="0"/>
    <x v="3"/>
    <x v="45"/>
    <n v="0.11871134537555927"/>
  </r>
  <r>
    <x v="1"/>
    <x v="3"/>
    <x v="46"/>
    <n v="0.90302752446992451"/>
  </r>
  <r>
    <x v="0"/>
    <x v="3"/>
    <x v="47"/>
    <n v="0.6815438331499224"/>
  </r>
  <r>
    <x v="1"/>
    <x v="3"/>
    <x v="48"/>
    <n v="0.85345197457823174"/>
  </r>
  <r>
    <x v="0"/>
    <x v="3"/>
    <x v="49"/>
    <n v="0.49764457604962831"/>
  </r>
  <r>
    <x v="1"/>
    <x v="3"/>
    <x v="50"/>
    <n v="7.1368711898512571E-2"/>
  </r>
  <r>
    <x v="0"/>
    <x v="3"/>
    <x v="51"/>
    <n v="0.45769802959497452"/>
  </r>
  <r>
    <x v="1"/>
    <x v="3"/>
    <x v="52"/>
    <n v="0.77931071861515233"/>
  </r>
  <r>
    <x v="0"/>
    <x v="3"/>
    <x v="53"/>
    <n v="2.2340588884980583E-2"/>
  </r>
  <r>
    <x v="1"/>
    <x v="3"/>
    <x v="54"/>
    <n v="0.42812375763146016"/>
  </r>
  <r>
    <x v="0"/>
    <x v="4"/>
    <x v="55"/>
    <n v="0.88309136503386143"/>
  </r>
  <r>
    <x v="1"/>
    <x v="4"/>
    <x v="56"/>
    <n v="0.5814155025343577"/>
  </r>
  <r>
    <x v="0"/>
    <x v="4"/>
    <x v="57"/>
    <n v="0.58449733527522318"/>
  </r>
  <r>
    <x v="1"/>
    <x v="4"/>
    <x v="58"/>
    <n v="0.91064921789103548"/>
  </r>
  <r>
    <x v="0"/>
    <x v="4"/>
    <x v="59"/>
    <n v="0.26622641237072509"/>
  </r>
  <r>
    <x v="1"/>
    <x v="4"/>
    <x v="60"/>
    <n v="0.58890763066471952"/>
  </r>
  <r>
    <x v="0"/>
    <x v="0"/>
    <x v="0"/>
    <n v="0.37272982923666564"/>
  </r>
  <r>
    <x v="1"/>
    <x v="0"/>
    <x v="1"/>
    <n v="0.97414084501015674"/>
  </r>
  <r>
    <x v="0"/>
    <x v="0"/>
    <x v="2"/>
    <n v="0.14968148832369044"/>
  </r>
  <r>
    <x v="1"/>
    <x v="0"/>
    <x v="3"/>
    <n v="0.70437004031422212"/>
  </r>
  <r>
    <x v="0"/>
    <x v="1"/>
    <x v="4"/>
    <n v="0.86268080095761912"/>
  </r>
  <r>
    <x v="1"/>
    <x v="1"/>
    <x v="5"/>
    <n v="0.55763223805275308"/>
  </r>
  <r>
    <x v="0"/>
    <x v="1"/>
    <x v="6"/>
    <n v="0.53472782837432853"/>
  </r>
  <r>
    <x v="1"/>
    <x v="1"/>
    <x v="7"/>
    <n v="0.23200742781926653"/>
  </r>
  <r>
    <x v="0"/>
    <x v="1"/>
    <x v="8"/>
    <n v="0.95379137464260999"/>
  </r>
  <r>
    <x v="1"/>
    <x v="1"/>
    <x v="9"/>
    <n v="0.20687313664227536"/>
  </r>
  <r>
    <x v="0"/>
    <x v="1"/>
    <x v="10"/>
    <n v="0.62884964078138528"/>
  </r>
  <r>
    <x v="1"/>
    <x v="1"/>
    <x v="11"/>
    <n v="0.62973961107796717"/>
  </r>
  <r>
    <x v="0"/>
    <x v="1"/>
    <x v="12"/>
    <n v="0.87805225867908798"/>
  </r>
  <r>
    <x v="1"/>
    <x v="1"/>
    <x v="13"/>
    <n v="0.48462113997180134"/>
  </r>
  <r>
    <x v="0"/>
    <x v="1"/>
    <x v="14"/>
    <n v="0.78868879727325081"/>
  </r>
  <r>
    <x v="1"/>
    <x v="1"/>
    <x v="15"/>
    <n v="8.0127765428206765E-2"/>
  </r>
  <r>
    <x v="0"/>
    <x v="1"/>
    <x v="16"/>
    <n v="0.58042815707524897"/>
  </r>
  <r>
    <x v="1"/>
    <x v="1"/>
    <x v="17"/>
    <n v="0.3640678321895594"/>
  </r>
  <r>
    <x v="0"/>
    <x v="1"/>
    <x v="18"/>
    <n v="0.41934906939251815"/>
  </r>
  <r>
    <x v="1"/>
    <x v="1"/>
    <x v="19"/>
    <n v="0.25011649260256108"/>
  </r>
  <r>
    <x v="0"/>
    <x v="1"/>
    <x v="20"/>
    <n v="0.76452785998137296"/>
  </r>
  <r>
    <x v="1"/>
    <x v="1"/>
    <x v="21"/>
    <n v="0.37247472438628371"/>
  </r>
  <r>
    <x v="0"/>
    <x v="1"/>
    <x v="22"/>
    <n v="0.76784588585844671"/>
  </r>
  <r>
    <x v="1"/>
    <x v="1"/>
    <x v="23"/>
    <n v="0.80415280209038975"/>
  </r>
  <r>
    <x v="0"/>
    <x v="1"/>
    <x v="24"/>
    <n v="9.4223423104476844E-2"/>
  </r>
  <r>
    <x v="1"/>
    <x v="1"/>
    <x v="25"/>
    <n v="0.44864570926273672"/>
  </r>
  <r>
    <x v="0"/>
    <x v="1"/>
    <x v="26"/>
    <n v="0.68121073181887937"/>
  </r>
  <r>
    <x v="1"/>
    <x v="1"/>
    <x v="27"/>
    <n v="0.63361350476693568"/>
  </r>
  <r>
    <x v="0"/>
    <x v="1"/>
    <x v="28"/>
    <n v="0.90671646362029801"/>
  </r>
  <r>
    <x v="1"/>
    <x v="1"/>
    <x v="29"/>
    <n v="0.53035978076732926"/>
  </r>
  <r>
    <x v="0"/>
    <x v="1"/>
    <x v="30"/>
    <n v="0.61518672573386957"/>
  </r>
  <r>
    <x v="1"/>
    <x v="1"/>
    <x v="31"/>
    <n v="0.59630089801141506"/>
  </r>
  <r>
    <x v="0"/>
    <x v="1"/>
    <x v="32"/>
    <n v="0.34522811147826904"/>
  </r>
  <r>
    <x v="1"/>
    <x v="1"/>
    <x v="33"/>
    <n v="0.69190042520824357"/>
  </r>
  <r>
    <x v="0"/>
    <x v="1"/>
    <x v="34"/>
    <n v="0.89959359899936753"/>
  </r>
  <r>
    <x v="1"/>
    <x v="1"/>
    <x v="35"/>
    <n v="0.39377877941128658"/>
  </r>
  <r>
    <x v="0"/>
    <x v="1"/>
    <x v="36"/>
    <n v="0.71629141744679847"/>
  </r>
  <r>
    <x v="1"/>
    <x v="1"/>
    <x v="37"/>
    <n v="0.35400814112224421"/>
  </r>
  <r>
    <x v="0"/>
    <x v="2"/>
    <x v="38"/>
    <n v="0.16390434832186707"/>
  </r>
  <r>
    <x v="1"/>
    <x v="3"/>
    <x v="39"/>
    <n v="0.48156277344755394"/>
  </r>
  <r>
    <x v="0"/>
    <x v="3"/>
    <x v="40"/>
    <n v="0.15178222504177452"/>
  </r>
  <r>
    <x v="1"/>
    <x v="3"/>
    <x v="41"/>
    <n v="0.22123404657956514"/>
  </r>
  <r>
    <x v="0"/>
    <x v="3"/>
    <x v="42"/>
    <n v="8.6626705360549727E-2"/>
  </r>
  <r>
    <x v="1"/>
    <x v="3"/>
    <x v="43"/>
    <n v="0.92443968298131485"/>
  </r>
  <r>
    <x v="0"/>
    <x v="3"/>
    <x v="44"/>
    <n v="0.33873765709116954"/>
  </r>
  <r>
    <x v="1"/>
    <x v="3"/>
    <x v="45"/>
    <n v="0.41625481222037286"/>
  </r>
  <r>
    <x v="0"/>
    <x v="3"/>
    <x v="46"/>
    <n v="0.4380374983157348"/>
  </r>
  <r>
    <x v="1"/>
    <x v="3"/>
    <x v="47"/>
    <n v="0.26941718288514405"/>
  </r>
  <r>
    <x v="0"/>
    <x v="3"/>
    <x v="48"/>
    <n v="0.51842675153071105"/>
  </r>
  <r>
    <x v="1"/>
    <x v="3"/>
    <x v="49"/>
    <n v="0.6323864411396406"/>
  </r>
  <r>
    <x v="0"/>
    <x v="3"/>
    <x v="50"/>
    <n v="0.23077348811166154"/>
  </r>
  <r>
    <x v="1"/>
    <x v="3"/>
    <x v="51"/>
    <n v="0.74977109789199459"/>
  </r>
  <r>
    <x v="0"/>
    <x v="3"/>
    <x v="52"/>
    <n v="0.33909471071296826"/>
  </r>
  <r>
    <x v="1"/>
    <x v="3"/>
    <x v="53"/>
    <n v="2.3716927996963011E-2"/>
  </r>
  <r>
    <x v="0"/>
    <x v="3"/>
    <x v="54"/>
    <n v="0.54498714483287536"/>
  </r>
  <r>
    <x v="1"/>
    <x v="4"/>
    <x v="55"/>
    <n v="0.72970654068828966"/>
  </r>
  <r>
    <x v="0"/>
    <x v="4"/>
    <x v="56"/>
    <n v="0.59362740865996355"/>
  </r>
  <r>
    <x v="1"/>
    <x v="4"/>
    <x v="57"/>
    <n v="4.2326570529282237E-2"/>
  </r>
  <r>
    <x v="0"/>
    <x v="4"/>
    <x v="58"/>
    <n v="0.26709528347972677"/>
  </r>
  <r>
    <x v="1"/>
    <x v="4"/>
    <x v="59"/>
    <n v="0.94268469178327796"/>
  </r>
  <r>
    <x v="0"/>
    <x v="4"/>
    <x v="60"/>
    <n v="0.97161221068237213"/>
  </r>
  <r>
    <x v="1"/>
    <x v="0"/>
    <x v="0"/>
    <n v="0.41621123683682382"/>
  </r>
  <r>
    <x v="0"/>
    <x v="0"/>
    <x v="1"/>
    <n v="4.4264030023697387E-2"/>
  </r>
  <r>
    <x v="1"/>
    <x v="0"/>
    <x v="2"/>
    <n v="5.4393679487996449E-2"/>
  </r>
  <r>
    <x v="0"/>
    <x v="0"/>
    <x v="3"/>
    <n v="0.79759406855267356"/>
  </r>
  <r>
    <x v="1"/>
    <x v="1"/>
    <x v="4"/>
    <n v="0.43325929116286022"/>
  </r>
  <r>
    <x v="0"/>
    <x v="1"/>
    <x v="5"/>
    <n v="0.62235216118320047"/>
  </r>
  <r>
    <x v="1"/>
    <x v="1"/>
    <x v="6"/>
    <n v="0.14272431630110871"/>
  </r>
  <r>
    <x v="0"/>
    <x v="1"/>
    <x v="7"/>
    <n v="0.20852582331645486"/>
  </r>
  <r>
    <x v="1"/>
    <x v="1"/>
    <x v="8"/>
    <n v="0.61964274405635456"/>
  </r>
  <r>
    <x v="0"/>
    <x v="1"/>
    <x v="9"/>
    <n v="0.63240869624641549"/>
  </r>
  <r>
    <x v="1"/>
    <x v="1"/>
    <x v="10"/>
    <n v="0.31233006082390702"/>
  </r>
  <r>
    <x v="0"/>
    <x v="1"/>
    <x v="11"/>
    <n v="3.2208933633083858E-2"/>
  </r>
  <r>
    <x v="1"/>
    <x v="1"/>
    <x v="12"/>
    <n v="0.18915783911145334"/>
  </r>
  <r>
    <x v="0"/>
    <x v="1"/>
    <x v="13"/>
    <n v="0.22898789594456781"/>
  </r>
  <r>
    <x v="1"/>
    <x v="1"/>
    <x v="14"/>
    <n v="0.79245285852397862"/>
  </r>
  <r>
    <x v="0"/>
    <x v="1"/>
    <x v="15"/>
    <n v="8.3845236696757919E-3"/>
  </r>
  <r>
    <x v="1"/>
    <x v="1"/>
    <x v="16"/>
    <n v="0.5139778448111314"/>
  </r>
  <r>
    <x v="0"/>
    <x v="1"/>
    <x v="17"/>
    <n v="0.78503495657365052"/>
  </r>
  <r>
    <x v="1"/>
    <x v="1"/>
    <x v="18"/>
    <n v="0.56819513888031503"/>
  </r>
  <r>
    <x v="0"/>
    <x v="1"/>
    <x v="19"/>
    <n v="0.40313118227096334"/>
  </r>
  <r>
    <x v="1"/>
    <x v="1"/>
    <x v="20"/>
    <n v="0.99517510820013988"/>
  </r>
  <r>
    <x v="0"/>
    <x v="1"/>
    <x v="21"/>
    <n v="1.7054350300161447E-2"/>
  </r>
  <r>
    <x v="1"/>
    <x v="1"/>
    <x v="22"/>
    <n v="0.62886091021508839"/>
  </r>
  <r>
    <x v="0"/>
    <x v="1"/>
    <x v="23"/>
    <n v="0.21383682992459108"/>
  </r>
  <r>
    <x v="1"/>
    <x v="1"/>
    <x v="24"/>
    <n v="0.39281413743612115"/>
  </r>
  <r>
    <x v="0"/>
    <x v="1"/>
    <x v="25"/>
    <n v="0.85923861354978393"/>
  </r>
  <r>
    <x v="1"/>
    <x v="1"/>
    <x v="26"/>
    <n v="0.31176386301016645"/>
  </r>
  <r>
    <x v="0"/>
    <x v="1"/>
    <x v="27"/>
    <n v="0.91596639994725071"/>
  </r>
  <r>
    <x v="1"/>
    <x v="1"/>
    <x v="28"/>
    <n v="0.64909634620348877"/>
  </r>
  <r>
    <x v="0"/>
    <x v="1"/>
    <x v="29"/>
    <n v="0.48127272998078019"/>
  </r>
  <r>
    <x v="1"/>
    <x v="1"/>
    <x v="30"/>
    <n v="0.67167056842265394"/>
  </r>
  <r>
    <x v="0"/>
    <x v="1"/>
    <x v="31"/>
    <n v="0.29500230056490384"/>
  </r>
  <r>
    <x v="1"/>
    <x v="1"/>
    <x v="32"/>
    <n v="0.52397000588173703"/>
  </r>
  <r>
    <x v="0"/>
    <x v="1"/>
    <x v="33"/>
    <n v="0.65481589776402382"/>
  </r>
  <r>
    <x v="1"/>
    <x v="1"/>
    <x v="34"/>
    <n v="0.4647264718575046"/>
  </r>
  <r>
    <x v="0"/>
    <x v="1"/>
    <x v="35"/>
    <n v="5.1166434819739037E-2"/>
  </r>
  <r>
    <x v="1"/>
    <x v="1"/>
    <x v="36"/>
    <n v="0.50297038638051361"/>
  </r>
  <r>
    <x v="0"/>
    <x v="1"/>
    <x v="37"/>
    <n v="5.7904955262199187E-2"/>
  </r>
  <r>
    <x v="1"/>
    <x v="2"/>
    <x v="38"/>
    <n v="0.99583769149871615"/>
  </r>
  <r>
    <x v="0"/>
    <x v="3"/>
    <x v="39"/>
    <n v="0.82183098747629468"/>
  </r>
  <r>
    <x v="1"/>
    <x v="3"/>
    <x v="40"/>
    <n v="0.14330123934043026"/>
  </r>
  <r>
    <x v="0"/>
    <x v="3"/>
    <x v="41"/>
    <n v="0.83528440495382394"/>
  </r>
  <r>
    <x v="1"/>
    <x v="3"/>
    <x v="42"/>
    <n v="0.52707075029587136"/>
  </r>
  <r>
    <x v="0"/>
    <x v="3"/>
    <x v="43"/>
    <n v="0.39911053326297352"/>
  </r>
  <r>
    <x v="1"/>
    <x v="3"/>
    <x v="44"/>
    <n v="0.9946181807092116"/>
  </r>
  <r>
    <x v="0"/>
    <x v="3"/>
    <x v="45"/>
    <n v="0.76214776543342899"/>
  </r>
  <r>
    <x v="1"/>
    <x v="3"/>
    <x v="46"/>
    <n v="3.2169685187508734E-2"/>
  </r>
  <r>
    <x v="0"/>
    <x v="3"/>
    <x v="47"/>
    <n v="0.57597016416705549"/>
  </r>
  <r>
    <x v="1"/>
    <x v="3"/>
    <x v="48"/>
    <n v="0.75931434431864442"/>
  </r>
  <r>
    <x v="0"/>
    <x v="3"/>
    <x v="49"/>
    <n v="0.61298087284340319"/>
  </r>
  <r>
    <x v="1"/>
    <x v="3"/>
    <x v="50"/>
    <n v="0.43794702633598281"/>
  </r>
  <r>
    <x v="0"/>
    <x v="3"/>
    <x v="51"/>
    <n v="0.59256606951912416"/>
  </r>
  <r>
    <x v="1"/>
    <x v="3"/>
    <x v="52"/>
    <n v="0.24197993809899154"/>
  </r>
  <r>
    <x v="0"/>
    <x v="3"/>
    <x v="53"/>
    <n v="0.29775397043835405"/>
  </r>
  <r>
    <x v="1"/>
    <x v="3"/>
    <x v="54"/>
    <n v="0.42492292804729992"/>
  </r>
  <r>
    <x v="0"/>
    <x v="4"/>
    <x v="55"/>
    <n v="2.9430264767926095E-2"/>
  </r>
  <r>
    <x v="1"/>
    <x v="4"/>
    <x v="56"/>
    <n v="0.24696678812387307"/>
  </r>
  <r>
    <x v="0"/>
    <x v="4"/>
    <x v="57"/>
    <n v="0.15960425506419973"/>
  </r>
  <r>
    <x v="1"/>
    <x v="4"/>
    <x v="58"/>
    <n v="0.64764448958874665"/>
  </r>
  <r>
    <x v="0"/>
    <x v="4"/>
    <x v="59"/>
    <n v="0.44653680641099858"/>
  </r>
  <r>
    <x v="1"/>
    <x v="4"/>
    <x v="60"/>
    <n v="0.39636426954956749"/>
  </r>
  <r>
    <x v="0"/>
    <x v="0"/>
    <x v="0"/>
    <n v="0.42730308111811066"/>
  </r>
  <r>
    <x v="1"/>
    <x v="0"/>
    <x v="1"/>
    <n v="0.19091672788397707"/>
  </r>
  <r>
    <x v="0"/>
    <x v="0"/>
    <x v="2"/>
    <n v="0.74628240298693294"/>
  </r>
  <r>
    <x v="1"/>
    <x v="0"/>
    <x v="3"/>
    <n v="0.16739918454063185"/>
  </r>
  <r>
    <x v="0"/>
    <x v="1"/>
    <x v="4"/>
    <n v="8.3107332333899331E-2"/>
  </r>
  <r>
    <x v="1"/>
    <x v="1"/>
    <x v="5"/>
    <n v="0.20686673440770686"/>
  </r>
  <r>
    <x v="0"/>
    <x v="1"/>
    <x v="6"/>
    <n v="0.49850592251019221"/>
  </r>
  <r>
    <x v="1"/>
    <x v="1"/>
    <x v="7"/>
    <n v="0.62063546462607633"/>
  </r>
  <r>
    <x v="0"/>
    <x v="1"/>
    <x v="8"/>
    <n v="0.3930756764221911"/>
  </r>
  <r>
    <x v="1"/>
    <x v="1"/>
    <x v="9"/>
    <n v="0.87767930241278269"/>
  </r>
  <r>
    <x v="0"/>
    <x v="1"/>
    <x v="10"/>
    <n v="0.41940461931525408"/>
  </r>
  <r>
    <x v="1"/>
    <x v="1"/>
    <x v="11"/>
    <n v="2.4746556815569365E-2"/>
  </r>
  <r>
    <x v="0"/>
    <x v="1"/>
    <x v="12"/>
    <n v="0.56807050779838886"/>
  </r>
  <r>
    <x v="1"/>
    <x v="1"/>
    <x v="13"/>
    <n v="0.46281437176724993"/>
  </r>
  <r>
    <x v="0"/>
    <x v="1"/>
    <x v="14"/>
    <n v="0.71280263111623565"/>
  </r>
  <r>
    <x v="1"/>
    <x v="1"/>
    <x v="15"/>
    <n v="0.71537466690461493"/>
  </r>
  <r>
    <x v="0"/>
    <x v="1"/>
    <x v="16"/>
    <n v="0.35993643872560688"/>
  </r>
  <r>
    <x v="1"/>
    <x v="1"/>
    <x v="17"/>
    <n v="0.14447898938408832"/>
  </r>
  <r>
    <x v="0"/>
    <x v="1"/>
    <x v="18"/>
    <n v="0.88348787653666772"/>
  </r>
  <r>
    <x v="1"/>
    <x v="1"/>
    <x v="19"/>
    <n v="0.85608354851582269"/>
  </r>
  <r>
    <x v="0"/>
    <x v="1"/>
    <x v="20"/>
    <n v="0.15113938755974554"/>
  </r>
  <r>
    <x v="1"/>
    <x v="1"/>
    <x v="21"/>
    <n v="0.27203040203598339"/>
  </r>
  <r>
    <x v="0"/>
    <x v="1"/>
    <x v="22"/>
    <n v="0.37210529825960981"/>
  </r>
  <r>
    <x v="1"/>
    <x v="1"/>
    <x v="23"/>
    <n v="0.29399304765395207"/>
  </r>
  <r>
    <x v="0"/>
    <x v="1"/>
    <x v="24"/>
    <n v="0.71022644166062598"/>
  </r>
  <r>
    <x v="1"/>
    <x v="1"/>
    <x v="25"/>
    <n v="0.62786702963247598"/>
  </r>
  <r>
    <x v="0"/>
    <x v="1"/>
    <x v="26"/>
    <n v="0.41497754125968989"/>
  </r>
  <r>
    <x v="1"/>
    <x v="1"/>
    <x v="27"/>
    <n v="0.93528685662302791"/>
  </r>
  <r>
    <x v="0"/>
    <x v="1"/>
    <x v="28"/>
    <n v="0.93982183779503292"/>
  </r>
  <r>
    <x v="1"/>
    <x v="1"/>
    <x v="29"/>
    <n v="0.82594749561502567"/>
  </r>
  <r>
    <x v="0"/>
    <x v="1"/>
    <x v="30"/>
    <n v="0.42686684074933945"/>
  </r>
  <r>
    <x v="1"/>
    <x v="1"/>
    <x v="31"/>
    <n v="0.10029367032426739"/>
  </r>
  <r>
    <x v="0"/>
    <x v="1"/>
    <x v="32"/>
    <n v="0.96233733720087467"/>
  </r>
  <r>
    <x v="1"/>
    <x v="1"/>
    <x v="33"/>
    <n v="0.30027332669915086"/>
  </r>
  <r>
    <x v="0"/>
    <x v="1"/>
    <x v="34"/>
    <n v="0.96170314657282385"/>
  </r>
  <r>
    <x v="1"/>
    <x v="1"/>
    <x v="35"/>
    <n v="0.5167961640480726"/>
  </r>
  <r>
    <x v="0"/>
    <x v="1"/>
    <x v="36"/>
    <n v="1.6598561409937318E-2"/>
  </r>
  <r>
    <x v="1"/>
    <x v="1"/>
    <x v="37"/>
    <n v="0.13780572113045253"/>
  </r>
  <r>
    <x v="0"/>
    <x v="2"/>
    <x v="38"/>
    <n v="0.15767362938655449"/>
  </r>
  <r>
    <x v="1"/>
    <x v="3"/>
    <x v="39"/>
    <n v="1.4480567647600195E-2"/>
  </r>
  <r>
    <x v="0"/>
    <x v="3"/>
    <x v="40"/>
    <n v="0.34599760900386978"/>
  </r>
  <r>
    <x v="1"/>
    <x v="3"/>
    <x v="41"/>
    <n v="0.22165221177366712"/>
  </r>
  <r>
    <x v="0"/>
    <x v="3"/>
    <x v="42"/>
    <n v="0.59975070083182014"/>
  </r>
  <r>
    <x v="1"/>
    <x v="3"/>
    <x v="43"/>
    <n v="0.40195983869812268"/>
  </r>
  <r>
    <x v="0"/>
    <x v="3"/>
    <x v="44"/>
    <n v="0.75705174924434016"/>
  </r>
  <r>
    <x v="1"/>
    <x v="3"/>
    <x v="45"/>
    <n v="0.88611906064789203"/>
  </r>
  <r>
    <x v="0"/>
    <x v="3"/>
    <x v="46"/>
    <n v="0.99951359083087676"/>
  </r>
  <r>
    <x v="1"/>
    <x v="3"/>
    <x v="47"/>
    <n v="0.52261968475387843"/>
  </r>
  <r>
    <x v="0"/>
    <x v="3"/>
    <x v="48"/>
    <n v="0.61208983853447307"/>
  </r>
  <r>
    <x v="1"/>
    <x v="3"/>
    <x v="49"/>
    <n v="0.14788015081600026"/>
  </r>
  <r>
    <x v="0"/>
    <x v="3"/>
    <x v="50"/>
    <n v="0.75563418024451112"/>
  </r>
  <r>
    <x v="1"/>
    <x v="3"/>
    <x v="51"/>
    <n v="0.4677852355086074"/>
  </r>
  <r>
    <x v="0"/>
    <x v="3"/>
    <x v="52"/>
    <n v="0.4865030842600272"/>
  </r>
  <r>
    <x v="1"/>
    <x v="3"/>
    <x v="53"/>
    <n v="0.47349614560288045"/>
  </r>
  <r>
    <x v="0"/>
    <x v="3"/>
    <x v="54"/>
    <n v="0.15275965137378178"/>
  </r>
  <r>
    <x v="1"/>
    <x v="4"/>
    <x v="55"/>
    <n v="0.51947474134444516"/>
  </r>
  <r>
    <x v="0"/>
    <x v="4"/>
    <x v="56"/>
    <n v="0.56851947002162917"/>
  </r>
  <r>
    <x v="1"/>
    <x v="4"/>
    <x v="57"/>
    <n v="1.7550690614858699E-2"/>
  </r>
  <r>
    <x v="0"/>
    <x v="4"/>
    <x v="58"/>
    <n v="0.85958024166878666"/>
  </r>
  <r>
    <x v="1"/>
    <x v="4"/>
    <x v="59"/>
    <n v="0.41623081236329162"/>
  </r>
  <r>
    <x v="0"/>
    <x v="4"/>
    <x v="60"/>
    <n v="0.12845941850420173"/>
  </r>
  <r>
    <x v="1"/>
    <x v="0"/>
    <x v="0"/>
    <n v="0.55961053280343731"/>
  </r>
  <r>
    <x v="0"/>
    <x v="0"/>
    <x v="1"/>
    <n v="0.62370855416639137"/>
  </r>
  <r>
    <x v="1"/>
    <x v="0"/>
    <x v="2"/>
    <n v="0.56132746125983368"/>
  </r>
  <r>
    <x v="0"/>
    <x v="0"/>
    <x v="3"/>
    <n v="0.42988559031848028"/>
  </r>
  <r>
    <x v="1"/>
    <x v="1"/>
    <x v="4"/>
    <n v="0.92771641781550718"/>
  </r>
  <r>
    <x v="0"/>
    <x v="1"/>
    <x v="5"/>
    <n v="0.84020249489065757"/>
  </r>
  <r>
    <x v="1"/>
    <x v="1"/>
    <x v="6"/>
    <n v="0.70005289698914963"/>
  </r>
  <r>
    <x v="0"/>
    <x v="1"/>
    <x v="7"/>
    <n v="0.35995754103876298"/>
  </r>
  <r>
    <x v="1"/>
    <x v="1"/>
    <x v="8"/>
    <n v="0.65187722258979641"/>
  </r>
  <r>
    <x v="0"/>
    <x v="1"/>
    <x v="9"/>
    <n v="0.79850755660428352"/>
  </r>
  <r>
    <x v="1"/>
    <x v="1"/>
    <x v="10"/>
    <n v="0.37017203596026105"/>
  </r>
  <r>
    <x v="0"/>
    <x v="1"/>
    <x v="11"/>
    <n v="0.79859483009074317"/>
  </r>
  <r>
    <x v="1"/>
    <x v="1"/>
    <x v="12"/>
    <n v="0.48333661237238734"/>
  </r>
  <r>
    <x v="0"/>
    <x v="1"/>
    <x v="13"/>
    <n v="7.6096148933322172E-2"/>
  </r>
  <r>
    <x v="1"/>
    <x v="1"/>
    <x v="14"/>
    <n v="0.63558571960726762"/>
  </r>
  <r>
    <x v="0"/>
    <x v="1"/>
    <x v="15"/>
    <n v="0.30781571881457459"/>
  </r>
  <r>
    <x v="1"/>
    <x v="1"/>
    <x v="16"/>
    <n v="0.70018465880258729"/>
  </r>
  <r>
    <x v="0"/>
    <x v="1"/>
    <x v="17"/>
    <n v="0.50142085520933588"/>
  </r>
  <r>
    <x v="1"/>
    <x v="1"/>
    <x v="18"/>
    <n v="0.80787231191000408"/>
  </r>
  <r>
    <x v="0"/>
    <x v="1"/>
    <x v="19"/>
    <n v="0.59489382297202131"/>
  </r>
  <r>
    <x v="1"/>
    <x v="1"/>
    <x v="20"/>
    <n v="0.72827805394414524"/>
  </r>
  <r>
    <x v="0"/>
    <x v="1"/>
    <x v="21"/>
    <n v="0.19254402940816762"/>
  </r>
  <r>
    <x v="1"/>
    <x v="1"/>
    <x v="22"/>
    <n v="0.31976020476918254"/>
  </r>
  <r>
    <x v="0"/>
    <x v="1"/>
    <x v="23"/>
    <n v="0.44139897021212604"/>
  </r>
  <r>
    <x v="1"/>
    <x v="1"/>
    <x v="24"/>
    <n v="0.95807892620664548"/>
  </r>
  <r>
    <x v="0"/>
    <x v="1"/>
    <x v="25"/>
    <n v="0.54221744523325521"/>
  </r>
  <r>
    <x v="1"/>
    <x v="1"/>
    <x v="26"/>
    <n v="0.82974201162494943"/>
  </r>
  <r>
    <x v="0"/>
    <x v="1"/>
    <x v="27"/>
    <n v="0.75169108638082227"/>
  </r>
  <r>
    <x v="1"/>
    <x v="1"/>
    <x v="28"/>
    <n v="0.69800629319981922"/>
  </r>
  <r>
    <x v="0"/>
    <x v="1"/>
    <x v="29"/>
    <n v="0.51764905083971935"/>
  </r>
  <r>
    <x v="1"/>
    <x v="1"/>
    <x v="30"/>
    <n v="0.84967819865422489"/>
  </r>
  <r>
    <x v="0"/>
    <x v="1"/>
    <x v="31"/>
    <n v="9.0412701488470804E-2"/>
  </r>
  <r>
    <x v="1"/>
    <x v="1"/>
    <x v="32"/>
    <n v="7.2172458467967826E-2"/>
  </r>
  <r>
    <x v="0"/>
    <x v="1"/>
    <x v="33"/>
    <n v="0.60887960384280337"/>
  </r>
  <r>
    <x v="1"/>
    <x v="1"/>
    <x v="34"/>
    <n v="0.57441474877751897"/>
  </r>
  <r>
    <x v="0"/>
    <x v="1"/>
    <x v="35"/>
    <n v="0.67472849631182952"/>
  </r>
  <r>
    <x v="1"/>
    <x v="1"/>
    <x v="36"/>
    <n v="0.86353019337881376"/>
  </r>
  <r>
    <x v="0"/>
    <x v="1"/>
    <x v="37"/>
    <n v="0.45232437024993777"/>
  </r>
  <r>
    <x v="1"/>
    <x v="2"/>
    <x v="38"/>
    <n v="0.57768502184985138"/>
  </r>
  <r>
    <x v="0"/>
    <x v="3"/>
    <x v="39"/>
    <n v="2.9870900196271144E-2"/>
  </r>
  <r>
    <x v="1"/>
    <x v="3"/>
    <x v="40"/>
    <n v="0.70809272775700915"/>
  </r>
  <r>
    <x v="0"/>
    <x v="3"/>
    <x v="41"/>
    <n v="0.81387837531421825"/>
  </r>
  <r>
    <x v="1"/>
    <x v="3"/>
    <x v="42"/>
    <n v="0.5233976262030271"/>
  </r>
  <r>
    <x v="0"/>
    <x v="3"/>
    <x v="43"/>
    <n v="0.63067857258436733"/>
  </r>
  <r>
    <x v="1"/>
    <x v="3"/>
    <x v="44"/>
    <n v="0.51584529635136689"/>
  </r>
  <r>
    <x v="0"/>
    <x v="3"/>
    <x v="45"/>
    <n v="0.76078979707756877"/>
  </r>
  <r>
    <x v="1"/>
    <x v="3"/>
    <x v="46"/>
    <n v="0.77488355074206405"/>
  </r>
  <r>
    <x v="0"/>
    <x v="3"/>
    <x v="47"/>
    <n v="4.5908141152436022E-2"/>
  </r>
  <r>
    <x v="1"/>
    <x v="3"/>
    <x v="48"/>
    <n v="0.27864391617754913"/>
  </r>
  <r>
    <x v="0"/>
    <x v="3"/>
    <x v="49"/>
    <n v="0.84615986658828846"/>
  </r>
  <r>
    <x v="1"/>
    <x v="3"/>
    <x v="50"/>
    <n v="0.22306062548095618"/>
  </r>
  <r>
    <x v="0"/>
    <x v="3"/>
    <x v="51"/>
    <n v="0.75528942819943412"/>
  </r>
  <r>
    <x v="1"/>
    <x v="3"/>
    <x v="52"/>
    <n v="0.23390126269400047"/>
  </r>
  <r>
    <x v="0"/>
    <x v="3"/>
    <x v="53"/>
    <n v="0.98225858475597982"/>
  </r>
  <r>
    <x v="1"/>
    <x v="3"/>
    <x v="54"/>
    <n v="0.96251697756791377"/>
  </r>
  <r>
    <x v="0"/>
    <x v="4"/>
    <x v="55"/>
    <n v="0.37938967240800159"/>
  </r>
  <r>
    <x v="1"/>
    <x v="4"/>
    <x v="56"/>
    <n v="6.4307453903495237E-2"/>
  </r>
  <r>
    <x v="0"/>
    <x v="4"/>
    <x v="57"/>
    <n v="0.18149292963333297"/>
  </r>
  <r>
    <x v="1"/>
    <x v="4"/>
    <x v="58"/>
    <n v="0.38178525411732644"/>
  </r>
  <r>
    <x v="0"/>
    <x v="4"/>
    <x v="59"/>
    <n v="0.86640525005783242"/>
  </r>
  <r>
    <x v="1"/>
    <x v="4"/>
    <x v="60"/>
    <n v="0.34969609985155925"/>
  </r>
  <r>
    <x v="0"/>
    <x v="0"/>
    <x v="0"/>
    <n v="0.70035701674890782"/>
  </r>
  <r>
    <x v="1"/>
    <x v="0"/>
    <x v="1"/>
    <n v="0.83345495017821902"/>
  </r>
  <r>
    <x v="0"/>
    <x v="0"/>
    <x v="2"/>
    <n v="0.38238969831001446"/>
  </r>
  <r>
    <x v="1"/>
    <x v="0"/>
    <x v="3"/>
    <n v="0.9854128653499673"/>
  </r>
  <r>
    <x v="0"/>
    <x v="1"/>
    <x v="4"/>
    <n v="0.1844142870339236"/>
  </r>
  <r>
    <x v="1"/>
    <x v="1"/>
    <x v="5"/>
    <n v="0.47509528711299409"/>
  </r>
  <r>
    <x v="0"/>
    <x v="1"/>
    <x v="6"/>
    <n v="0.49319698342348162"/>
  </r>
  <r>
    <x v="1"/>
    <x v="1"/>
    <x v="7"/>
    <n v="0.61479182228240381"/>
  </r>
  <r>
    <x v="0"/>
    <x v="1"/>
    <x v="8"/>
    <n v="0.63984016982229952"/>
  </r>
  <r>
    <x v="1"/>
    <x v="1"/>
    <x v="9"/>
    <n v="0.75816725861284739"/>
  </r>
  <r>
    <x v="0"/>
    <x v="1"/>
    <x v="10"/>
    <n v="0.84405144067008431"/>
  </r>
  <r>
    <x v="1"/>
    <x v="1"/>
    <x v="11"/>
    <n v="0.5280757420340354"/>
  </r>
  <r>
    <x v="0"/>
    <x v="1"/>
    <x v="12"/>
    <n v="0.92783839634958787"/>
  </r>
  <r>
    <x v="1"/>
    <x v="1"/>
    <x v="13"/>
    <n v="0.38111166147352082"/>
  </r>
  <r>
    <x v="0"/>
    <x v="1"/>
    <x v="14"/>
    <n v="0.31304696680730237"/>
  </r>
  <r>
    <x v="1"/>
    <x v="1"/>
    <x v="15"/>
    <n v="0.39444780773181454"/>
  </r>
  <r>
    <x v="0"/>
    <x v="1"/>
    <x v="16"/>
    <n v="0.13540584088365515"/>
  </r>
  <r>
    <x v="1"/>
    <x v="1"/>
    <x v="17"/>
    <n v="0.27554831121159729"/>
  </r>
  <r>
    <x v="0"/>
    <x v="1"/>
    <x v="18"/>
    <n v="0.55253514694367634"/>
  </r>
  <r>
    <x v="1"/>
    <x v="1"/>
    <x v="19"/>
    <n v="0.64375741219825977"/>
  </r>
  <r>
    <x v="0"/>
    <x v="1"/>
    <x v="20"/>
    <n v="0.92386514529004926"/>
  </r>
  <r>
    <x v="1"/>
    <x v="1"/>
    <x v="21"/>
    <n v="0.46915363096055285"/>
  </r>
  <r>
    <x v="0"/>
    <x v="1"/>
    <x v="22"/>
    <n v="0.19772036631635714"/>
  </r>
  <r>
    <x v="1"/>
    <x v="1"/>
    <x v="23"/>
    <n v="0.60930051061046686"/>
  </r>
  <r>
    <x v="0"/>
    <x v="1"/>
    <x v="24"/>
    <n v="0.66944017708841286"/>
  </r>
  <r>
    <x v="1"/>
    <x v="1"/>
    <x v="25"/>
    <n v="0.48422060089675278"/>
  </r>
  <r>
    <x v="0"/>
    <x v="1"/>
    <x v="26"/>
    <n v="0.26401059283897732"/>
  </r>
  <r>
    <x v="1"/>
    <x v="1"/>
    <x v="27"/>
    <n v="0.41841584524457009"/>
  </r>
  <r>
    <x v="0"/>
    <x v="1"/>
    <x v="28"/>
    <n v="0.25160110099920463"/>
  </r>
  <r>
    <x v="1"/>
    <x v="1"/>
    <x v="29"/>
    <n v="0.89094395039949204"/>
  </r>
  <r>
    <x v="0"/>
    <x v="1"/>
    <x v="30"/>
    <n v="0.52486510283316956"/>
  </r>
  <r>
    <x v="1"/>
    <x v="1"/>
    <x v="31"/>
    <n v="0.6747359333659616"/>
  </r>
  <r>
    <x v="0"/>
    <x v="1"/>
    <x v="32"/>
    <n v="0.78238947023370087"/>
  </r>
  <r>
    <x v="1"/>
    <x v="1"/>
    <x v="33"/>
    <n v="0.67780952371641168"/>
  </r>
  <r>
    <x v="0"/>
    <x v="1"/>
    <x v="34"/>
    <n v="0.85936010185914613"/>
  </r>
  <r>
    <x v="1"/>
    <x v="1"/>
    <x v="35"/>
    <n v="0.14186888851239743"/>
  </r>
  <r>
    <x v="0"/>
    <x v="1"/>
    <x v="36"/>
    <n v="0.34774231481422591"/>
  </r>
  <r>
    <x v="1"/>
    <x v="1"/>
    <x v="37"/>
    <n v="0.73716695337450122"/>
  </r>
  <r>
    <x v="0"/>
    <x v="2"/>
    <x v="38"/>
    <n v="0.69629945440801633"/>
  </r>
  <r>
    <x v="1"/>
    <x v="3"/>
    <x v="39"/>
    <n v="0.17634490194241059"/>
  </r>
  <r>
    <x v="0"/>
    <x v="3"/>
    <x v="40"/>
    <n v="0.12349499971696853"/>
  </r>
  <r>
    <x v="1"/>
    <x v="3"/>
    <x v="41"/>
    <n v="3.7630934921465964E-2"/>
  </r>
  <r>
    <x v="0"/>
    <x v="3"/>
    <x v="42"/>
    <n v="0.28239591541218245"/>
  </r>
  <r>
    <x v="1"/>
    <x v="3"/>
    <x v="43"/>
    <n v="0.36428587864977946"/>
  </r>
  <r>
    <x v="0"/>
    <x v="3"/>
    <x v="44"/>
    <n v="0.14957798099853514"/>
  </r>
  <r>
    <x v="1"/>
    <x v="3"/>
    <x v="45"/>
    <n v="0.28600751833572013"/>
  </r>
  <r>
    <x v="0"/>
    <x v="3"/>
    <x v="46"/>
    <n v="0.14284693737847942"/>
  </r>
  <r>
    <x v="1"/>
    <x v="3"/>
    <x v="47"/>
    <n v="0.22325478744143623"/>
  </r>
  <r>
    <x v="0"/>
    <x v="3"/>
    <x v="48"/>
    <n v="5.6962689816561052E-2"/>
  </r>
  <r>
    <x v="1"/>
    <x v="3"/>
    <x v="49"/>
    <n v="0.28002263520963211"/>
  </r>
  <r>
    <x v="0"/>
    <x v="3"/>
    <x v="50"/>
    <n v="0.31277585050830758"/>
  </r>
  <r>
    <x v="1"/>
    <x v="3"/>
    <x v="51"/>
    <n v="0.17062029289079583"/>
  </r>
  <r>
    <x v="0"/>
    <x v="3"/>
    <x v="52"/>
    <n v="0.17531028227118595"/>
  </r>
  <r>
    <x v="1"/>
    <x v="3"/>
    <x v="53"/>
    <n v="0.67597873545750298"/>
  </r>
  <r>
    <x v="0"/>
    <x v="3"/>
    <x v="54"/>
    <n v="5.3965870145536998E-3"/>
  </r>
  <r>
    <x v="1"/>
    <x v="4"/>
    <x v="55"/>
    <n v="0.92225888377393639"/>
  </r>
  <r>
    <x v="0"/>
    <x v="4"/>
    <x v="56"/>
    <n v="0.23546663274865354"/>
  </r>
  <r>
    <x v="1"/>
    <x v="4"/>
    <x v="57"/>
    <n v="0.59283401752657294"/>
  </r>
  <r>
    <x v="0"/>
    <x v="4"/>
    <x v="58"/>
    <n v="0.90716162490595742"/>
  </r>
  <r>
    <x v="1"/>
    <x v="4"/>
    <x v="59"/>
    <n v="0.59661915532095677"/>
  </r>
  <r>
    <x v="0"/>
    <x v="4"/>
    <x v="60"/>
    <n v="0.43603832963683387"/>
  </r>
  <r>
    <x v="1"/>
    <x v="0"/>
    <x v="0"/>
    <n v="0.98831547038487122"/>
  </r>
  <r>
    <x v="0"/>
    <x v="0"/>
    <x v="1"/>
    <n v="0.63352506762293681"/>
  </r>
  <r>
    <x v="1"/>
    <x v="0"/>
    <x v="2"/>
    <n v="0.33120893286064712"/>
  </r>
  <r>
    <x v="0"/>
    <x v="0"/>
    <x v="3"/>
    <n v="0.66119397524087575"/>
  </r>
  <r>
    <x v="1"/>
    <x v="1"/>
    <x v="4"/>
    <n v="0.71828375933163424"/>
  </r>
  <r>
    <x v="0"/>
    <x v="1"/>
    <x v="5"/>
    <n v="0.64115049634096466"/>
  </r>
  <r>
    <x v="1"/>
    <x v="1"/>
    <x v="6"/>
    <n v="1.0751562555846195E-2"/>
  </r>
  <r>
    <x v="0"/>
    <x v="1"/>
    <x v="7"/>
    <n v="0.26032319733143916"/>
  </r>
  <r>
    <x v="1"/>
    <x v="1"/>
    <x v="8"/>
    <n v="0.10885821630479642"/>
  </r>
  <r>
    <x v="0"/>
    <x v="1"/>
    <x v="9"/>
    <n v="0.72376767646183537"/>
  </r>
  <r>
    <x v="1"/>
    <x v="1"/>
    <x v="10"/>
    <n v="0.42511189835218299"/>
  </r>
  <r>
    <x v="0"/>
    <x v="1"/>
    <x v="11"/>
    <n v="0.45186767347560364"/>
  </r>
  <r>
    <x v="1"/>
    <x v="1"/>
    <x v="12"/>
    <n v="0.29018436606117715"/>
  </r>
  <r>
    <x v="0"/>
    <x v="1"/>
    <x v="13"/>
    <n v="0.94416759960775631"/>
  </r>
  <r>
    <x v="1"/>
    <x v="1"/>
    <x v="14"/>
    <n v="0.90180177198779177"/>
  </r>
  <r>
    <x v="0"/>
    <x v="1"/>
    <x v="15"/>
    <n v="0.76167103631005195"/>
  </r>
  <r>
    <x v="1"/>
    <x v="1"/>
    <x v="16"/>
    <n v="0.73451384962442112"/>
  </r>
  <r>
    <x v="0"/>
    <x v="1"/>
    <x v="17"/>
    <n v="0.8982371436944756"/>
  </r>
  <r>
    <x v="1"/>
    <x v="1"/>
    <x v="18"/>
    <n v="0.18085865436013526"/>
  </r>
  <r>
    <x v="0"/>
    <x v="1"/>
    <x v="19"/>
    <n v="0.46844026070739075"/>
  </r>
  <r>
    <x v="1"/>
    <x v="1"/>
    <x v="20"/>
    <n v="0.28817259156930997"/>
  </r>
  <r>
    <x v="0"/>
    <x v="1"/>
    <x v="21"/>
    <n v="0.45299604810261951"/>
  </r>
  <r>
    <x v="1"/>
    <x v="1"/>
    <x v="22"/>
    <n v="0.80137318705926253"/>
  </r>
  <r>
    <x v="0"/>
    <x v="1"/>
    <x v="23"/>
    <n v="0.23088685111330942"/>
  </r>
  <r>
    <x v="1"/>
    <x v="1"/>
    <x v="24"/>
    <n v="0.45889552028552116"/>
  </r>
  <r>
    <x v="0"/>
    <x v="1"/>
    <x v="25"/>
    <n v="0.92807591907939713"/>
  </r>
  <r>
    <x v="1"/>
    <x v="1"/>
    <x v="26"/>
    <n v="0.50113006042007435"/>
  </r>
  <r>
    <x v="0"/>
    <x v="1"/>
    <x v="27"/>
    <n v="0.71151255871740837"/>
  </r>
  <r>
    <x v="1"/>
    <x v="1"/>
    <x v="28"/>
    <n v="0.4226207630801021"/>
  </r>
  <r>
    <x v="0"/>
    <x v="1"/>
    <x v="29"/>
    <n v="1.2999771199669885E-2"/>
  </r>
  <r>
    <x v="1"/>
    <x v="1"/>
    <x v="30"/>
    <n v="0.12713012684554936"/>
  </r>
  <r>
    <x v="0"/>
    <x v="1"/>
    <x v="31"/>
    <n v="0.37716770164226099"/>
  </r>
  <r>
    <x v="1"/>
    <x v="1"/>
    <x v="32"/>
    <n v="0.98942396556842993"/>
  </r>
  <r>
    <x v="0"/>
    <x v="1"/>
    <x v="33"/>
    <n v="0.68656928780696935"/>
  </r>
  <r>
    <x v="1"/>
    <x v="1"/>
    <x v="34"/>
    <n v="0.78640588450441384"/>
  </r>
  <r>
    <x v="0"/>
    <x v="1"/>
    <x v="35"/>
    <n v="0.8311640959754778"/>
  </r>
  <r>
    <x v="1"/>
    <x v="1"/>
    <x v="36"/>
    <n v="0.15739509745595615"/>
  </r>
  <r>
    <x v="0"/>
    <x v="1"/>
    <x v="37"/>
    <n v="0.72871176053582098"/>
  </r>
  <r>
    <x v="1"/>
    <x v="2"/>
    <x v="38"/>
    <n v="5.0181906586577507E-2"/>
  </r>
  <r>
    <x v="0"/>
    <x v="3"/>
    <x v="39"/>
    <n v="0.85637878877535978"/>
  </r>
  <r>
    <x v="1"/>
    <x v="3"/>
    <x v="40"/>
    <n v="0.34003315956586699"/>
  </r>
  <r>
    <x v="0"/>
    <x v="3"/>
    <x v="41"/>
    <n v="0.38024345803654447"/>
  </r>
  <r>
    <x v="1"/>
    <x v="3"/>
    <x v="42"/>
    <n v="0.34459521390916714"/>
  </r>
  <r>
    <x v="0"/>
    <x v="3"/>
    <x v="43"/>
    <n v="0.57797729793091857"/>
  </r>
  <r>
    <x v="1"/>
    <x v="3"/>
    <x v="44"/>
    <n v="0.92713599201817065"/>
  </r>
  <r>
    <x v="0"/>
    <x v="3"/>
    <x v="45"/>
    <n v="8.6141506445262417E-2"/>
  </r>
  <r>
    <x v="1"/>
    <x v="3"/>
    <x v="46"/>
    <n v="0.83946543315842514"/>
  </r>
  <r>
    <x v="0"/>
    <x v="3"/>
    <x v="47"/>
    <n v="0.81939143677521997"/>
  </r>
  <r>
    <x v="1"/>
    <x v="3"/>
    <x v="48"/>
    <n v="0.26772994176850418"/>
  </r>
  <r>
    <x v="0"/>
    <x v="3"/>
    <x v="49"/>
    <n v="0.72491789514361915"/>
  </r>
  <r>
    <x v="1"/>
    <x v="3"/>
    <x v="50"/>
    <n v="0.23605448644528571"/>
  </r>
  <r>
    <x v="0"/>
    <x v="3"/>
    <x v="51"/>
    <n v="0.20624818008097101"/>
  </r>
  <r>
    <x v="1"/>
    <x v="3"/>
    <x v="52"/>
    <n v="0.95930007979166398"/>
  </r>
  <r>
    <x v="0"/>
    <x v="3"/>
    <x v="53"/>
    <n v="0.83126305526319622"/>
  </r>
  <r>
    <x v="1"/>
    <x v="3"/>
    <x v="54"/>
    <n v="0.83104745171878469"/>
  </r>
  <r>
    <x v="0"/>
    <x v="4"/>
    <x v="55"/>
    <n v="0.44534608192416314"/>
  </r>
  <r>
    <x v="1"/>
    <x v="4"/>
    <x v="56"/>
    <n v="0.44028093266575563"/>
  </r>
  <r>
    <x v="0"/>
    <x v="4"/>
    <x v="57"/>
    <n v="0.99190640044184397"/>
  </r>
  <r>
    <x v="1"/>
    <x v="4"/>
    <x v="58"/>
    <n v="0.84221008809954734"/>
  </r>
  <r>
    <x v="0"/>
    <x v="4"/>
    <x v="59"/>
    <n v="0.33326727104042075"/>
  </r>
  <r>
    <x v="1"/>
    <x v="4"/>
    <x v="60"/>
    <n v="0.45138672060840068"/>
  </r>
  <r>
    <x v="0"/>
    <x v="0"/>
    <x v="0"/>
    <n v="0.79436541589304432"/>
  </r>
  <r>
    <x v="1"/>
    <x v="0"/>
    <x v="1"/>
    <n v="0.93185965325498321"/>
  </r>
  <r>
    <x v="0"/>
    <x v="0"/>
    <x v="2"/>
    <n v="0.63276061901594582"/>
  </r>
  <r>
    <x v="1"/>
    <x v="0"/>
    <x v="3"/>
    <n v="0.67491251141473807"/>
  </r>
  <r>
    <x v="0"/>
    <x v="1"/>
    <x v="4"/>
    <n v="0.81620169703735324"/>
  </r>
  <r>
    <x v="1"/>
    <x v="1"/>
    <x v="5"/>
    <n v="6.5653822157578423E-2"/>
  </r>
  <r>
    <x v="0"/>
    <x v="1"/>
    <x v="6"/>
    <n v="0.41199909308052618"/>
  </r>
  <r>
    <x v="1"/>
    <x v="1"/>
    <x v="7"/>
    <n v="0.77655909467266659"/>
  </r>
  <r>
    <x v="0"/>
    <x v="1"/>
    <x v="8"/>
    <n v="0.60524265368627628"/>
  </r>
  <r>
    <x v="1"/>
    <x v="1"/>
    <x v="9"/>
    <n v="0.68494795985555645"/>
  </r>
  <r>
    <x v="0"/>
    <x v="1"/>
    <x v="10"/>
    <n v="0.59026415366156304"/>
  </r>
  <r>
    <x v="1"/>
    <x v="1"/>
    <x v="11"/>
    <n v="0.29319707569970421"/>
  </r>
  <r>
    <x v="0"/>
    <x v="1"/>
    <x v="12"/>
    <n v="0.59973710898360189"/>
  </r>
  <r>
    <x v="1"/>
    <x v="1"/>
    <x v="13"/>
    <n v="1.070966495294734E-2"/>
  </r>
  <r>
    <x v="0"/>
    <x v="1"/>
    <x v="14"/>
    <n v="0.82048639732059558"/>
  </r>
  <r>
    <x v="1"/>
    <x v="1"/>
    <x v="15"/>
    <n v="0.3800781085753866"/>
  </r>
  <r>
    <x v="0"/>
    <x v="1"/>
    <x v="16"/>
    <n v="0.17267641340744022"/>
  </r>
  <r>
    <x v="1"/>
    <x v="1"/>
    <x v="17"/>
    <n v="0.92496086890652973"/>
  </r>
  <r>
    <x v="0"/>
    <x v="1"/>
    <x v="18"/>
    <n v="0.72514721436436358"/>
  </r>
  <r>
    <x v="1"/>
    <x v="1"/>
    <x v="19"/>
    <n v="0.99777023489081129"/>
  </r>
  <r>
    <x v="0"/>
    <x v="1"/>
    <x v="20"/>
    <n v="0.52130199286237944"/>
  </r>
  <r>
    <x v="1"/>
    <x v="1"/>
    <x v="21"/>
    <n v="0.47150790160074318"/>
  </r>
  <r>
    <x v="0"/>
    <x v="1"/>
    <x v="22"/>
    <n v="4.0685466127599712E-2"/>
  </r>
  <r>
    <x v="1"/>
    <x v="1"/>
    <x v="23"/>
    <n v="0.14003523752184011"/>
  </r>
  <r>
    <x v="0"/>
    <x v="1"/>
    <x v="24"/>
    <n v="0.4683980672521465"/>
  </r>
  <r>
    <x v="1"/>
    <x v="1"/>
    <x v="25"/>
    <n v="7.2938592867298646E-2"/>
  </r>
  <r>
    <x v="0"/>
    <x v="1"/>
    <x v="26"/>
    <n v="0.52591010463184029"/>
  </r>
  <r>
    <x v="1"/>
    <x v="1"/>
    <x v="27"/>
    <n v="0.46438811838439176"/>
  </r>
  <r>
    <x v="0"/>
    <x v="1"/>
    <x v="28"/>
    <n v="0.70867880793285387"/>
  </r>
  <r>
    <x v="1"/>
    <x v="1"/>
    <x v="29"/>
    <n v="0.36710312463468864"/>
  </r>
  <r>
    <x v="0"/>
    <x v="1"/>
    <x v="30"/>
    <n v="0.982769965214493"/>
  </r>
  <r>
    <x v="1"/>
    <x v="1"/>
    <x v="31"/>
    <n v="0.56447325294361672"/>
  </r>
  <r>
    <x v="0"/>
    <x v="1"/>
    <x v="32"/>
    <n v="0.75711710854313308"/>
  </r>
  <r>
    <x v="1"/>
    <x v="1"/>
    <x v="33"/>
    <n v="0.11468758789675937"/>
  </r>
  <r>
    <x v="0"/>
    <x v="1"/>
    <x v="34"/>
    <n v="5.9300645285975229E-2"/>
  </r>
  <r>
    <x v="1"/>
    <x v="1"/>
    <x v="35"/>
    <n v="0.61930813311571686"/>
  </r>
  <r>
    <x v="0"/>
    <x v="1"/>
    <x v="36"/>
    <n v="0.74877115579903641"/>
  </r>
  <r>
    <x v="1"/>
    <x v="1"/>
    <x v="37"/>
    <n v="4.4857242629502747E-2"/>
  </r>
  <r>
    <x v="0"/>
    <x v="2"/>
    <x v="38"/>
    <n v="0.36876552551945496"/>
  </r>
  <r>
    <x v="1"/>
    <x v="3"/>
    <x v="39"/>
    <n v="0.31900316129344553"/>
  </r>
  <r>
    <x v="0"/>
    <x v="3"/>
    <x v="40"/>
    <n v="1.2744043897240154E-2"/>
  </r>
  <r>
    <x v="1"/>
    <x v="3"/>
    <x v="41"/>
    <n v="6.557433864757134E-2"/>
  </r>
  <r>
    <x v="0"/>
    <x v="3"/>
    <x v="42"/>
    <n v="0.96109097415697342"/>
  </r>
  <r>
    <x v="1"/>
    <x v="3"/>
    <x v="43"/>
    <n v="0.53444254620412879"/>
  </r>
  <r>
    <x v="0"/>
    <x v="3"/>
    <x v="44"/>
    <n v="0.74248295898552341"/>
  </r>
  <r>
    <x v="1"/>
    <x v="3"/>
    <x v="45"/>
    <n v="7.0631029930570244E-2"/>
  </r>
  <r>
    <x v="0"/>
    <x v="3"/>
    <x v="46"/>
    <n v="0.18980010614639387"/>
  </r>
  <r>
    <x v="1"/>
    <x v="3"/>
    <x v="47"/>
    <n v="0.48726092090881867"/>
  </r>
  <r>
    <x v="0"/>
    <x v="3"/>
    <x v="48"/>
    <n v="0.91683808211844875"/>
  </r>
  <r>
    <x v="1"/>
    <x v="3"/>
    <x v="49"/>
    <n v="6.8601040078117181E-2"/>
  </r>
  <r>
    <x v="0"/>
    <x v="3"/>
    <x v="50"/>
    <n v="0.72018486936018389"/>
  </r>
  <r>
    <x v="1"/>
    <x v="3"/>
    <x v="51"/>
    <n v="0.24896664268058011"/>
  </r>
  <r>
    <x v="0"/>
    <x v="3"/>
    <x v="52"/>
    <n v="0.80875428801069205"/>
  </r>
  <r>
    <x v="1"/>
    <x v="3"/>
    <x v="53"/>
    <n v="0.61542594482067781"/>
  </r>
  <r>
    <x v="0"/>
    <x v="3"/>
    <x v="54"/>
    <n v="0.10968958009470275"/>
  </r>
  <r>
    <x v="1"/>
    <x v="4"/>
    <x v="55"/>
    <n v="0.82588177915441052"/>
  </r>
  <r>
    <x v="0"/>
    <x v="4"/>
    <x v="56"/>
    <n v="0.5033313460563813"/>
  </r>
  <r>
    <x v="1"/>
    <x v="4"/>
    <x v="57"/>
    <n v="9.5103380427661088E-2"/>
  </r>
  <r>
    <x v="0"/>
    <x v="4"/>
    <x v="58"/>
    <n v="0.70137766873527063"/>
  </r>
  <r>
    <x v="1"/>
    <x v="4"/>
    <x v="59"/>
    <n v="0.97567731318104656"/>
  </r>
  <r>
    <x v="0"/>
    <x v="4"/>
    <x v="60"/>
    <n v="0.74424100268333904"/>
  </r>
  <r>
    <x v="1"/>
    <x v="0"/>
    <x v="0"/>
    <n v="7.0452556973313984E-2"/>
  </r>
  <r>
    <x v="0"/>
    <x v="0"/>
    <x v="1"/>
    <n v="0.71142722195787866"/>
  </r>
  <r>
    <x v="1"/>
    <x v="0"/>
    <x v="2"/>
    <n v="0.71861176586076136"/>
  </r>
  <r>
    <x v="0"/>
    <x v="0"/>
    <x v="3"/>
    <n v="0.90171254675461532"/>
  </r>
  <r>
    <x v="1"/>
    <x v="1"/>
    <x v="4"/>
    <n v="0.36174226658798225"/>
  </r>
  <r>
    <x v="0"/>
    <x v="1"/>
    <x v="5"/>
    <n v="0.7941433689200087"/>
  </r>
  <r>
    <x v="1"/>
    <x v="1"/>
    <x v="6"/>
    <n v="0.81479326358773807"/>
  </r>
  <r>
    <x v="0"/>
    <x v="1"/>
    <x v="7"/>
    <n v="0.90102794860121582"/>
  </r>
  <r>
    <x v="1"/>
    <x v="1"/>
    <x v="8"/>
    <n v="2.962895340621996E-2"/>
  </r>
  <r>
    <x v="0"/>
    <x v="1"/>
    <x v="9"/>
    <n v="0.64120520111402912"/>
  </r>
  <r>
    <x v="1"/>
    <x v="1"/>
    <x v="10"/>
    <n v="5.1551750298290622E-2"/>
  </r>
  <r>
    <x v="0"/>
    <x v="1"/>
    <x v="11"/>
    <n v="0.65512180329170144"/>
  </r>
  <r>
    <x v="1"/>
    <x v="1"/>
    <x v="12"/>
    <n v="2.6816685455046563E-2"/>
  </r>
  <r>
    <x v="0"/>
    <x v="1"/>
    <x v="13"/>
    <n v="0.56761174172117201"/>
  </r>
  <r>
    <x v="1"/>
    <x v="1"/>
    <x v="14"/>
    <n v="0.60549671059223842"/>
  </r>
  <r>
    <x v="0"/>
    <x v="1"/>
    <x v="15"/>
    <n v="0.33590182471971664"/>
  </r>
  <r>
    <x v="1"/>
    <x v="1"/>
    <x v="16"/>
    <n v="1.8168952499985402E-2"/>
  </r>
  <r>
    <x v="0"/>
    <x v="1"/>
    <x v="17"/>
    <n v="0.9326715499342495"/>
  </r>
  <r>
    <x v="1"/>
    <x v="1"/>
    <x v="18"/>
    <n v="0.29779135619089925"/>
  </r>
  <r>
    <x v="0"/>
    <x v="1"/>
    <x v="19"/>
    <n v="0.53158518649045383"/>
  </r>
  <r>
    <x v="1"/>
    <x v="1"/>
    <x v="20"/>
    <n v="0.68375224148762503"/>
  </r>
  <r>
    <x v="0"/>
    <x v="1"/>
    <x v="21"/>
    <n v="0.35251369889793371"/>
  </r>
  <r>
    <x v="1"/>
    <x v="1"/>
    <x v="22"/>
    <n v="0.14954660036916356"/>
  </r>
  <r>
    <x v="0"/>
    <x v="1"/>
    <x v="23"/>
    <n v="0.24362678343735678"/>
  </r>
  <r>
    <x v="1"/>
    <x v="1"/>
    <x v="24"/>
    <n v="0.80430159909102428"/>
  </r>
  <r>
    <x v="0"/>
    <x v="1"/>
    <x v="25"/>
    <n v="0.16300745681554907"/>
  </r>
  <r>
    <x v="1"/>
    <x v="1"/>
    <x v="26"/>
    <n v="0.60812250579583149"/>
  </r>
  <r>
    <x v="0"/>
    <x v="1"/>
    <x v="27"/>
    <n v="0.96696871898343884"/>
  </r>
  <r>
    <x v="1"/>
    <x v="1"/>
    <x v="28"/>
    <n v="0.74841778446409601"/>
  </r>
  <r>
    <x v="0"/>
    <x v="1"/>
    <x v="29"/>
    <n v="0.62293144920663168"/>
  </r>
  <r>
    <x v="1"/>
    <x v="1"/>
    <x v="30"/>
    <n v="0.80725521878953199"/>
  </r>
  <r>
    <x v="0"/>
    <x v="1"/>
    <x v="31"/>
    <n v="0.4150479133756525"/>
  </r>
  <r>
    <x v="1"/>
    <x v="1"/>
    <x v="32"/>
    <n v="8.9292471074537971E-2"/>
  </r>
  <r>
    <x v="0"/>
    <x v="1"/>
    <x v="33"/>
    <n v="0.79199048317761545"/>
  </r>
  <r>
    <x v="1"/>
    <x v="1"/>
    <x v="34"/>
    <n v="0.45596860980530984"/>
  </r>
  <r>
    <x v="0"/>
    <x v="1"/>
    <x v="35"/>
    <n v="0.82379117232313737"/>
  </r>
  <r>
    <x v="1"/>
    <x v="1"/>
    <x v="36"/>
    <n v="0.46368344341505952"/>
  </r>
  <r>
    <x v="0"/>
    <x v="1"/>
    <x v="37"/>
    <n v="0.27603617937330938"/>
  </r>
  <r>
    <x v="1"/>
    <x v="2"/>
    <x v="38"/>
    <n v="2.65092602091902E-2"/>
  </r>
  <r>
    <x v="0"/>
    <x v="3"/>
    <x v="39"/>
    <n v="6.869225684553637E-2"/>
  </r>
  <r>
    <x v="1"/>
    <x v="3"/>
    <x v="40"/>
    <n v="0.41349066127610445"/>
  </r>
  <r>
    <x v="0"/>
    <x v="3"/>
    <x v="41"/>
    <n v="0.4707851068875516"/>
  </r>
  <r>
    <x v="1"/>
    <x v="3"/>
    <x v="42"/>
    <n v="0.72050972985033723"/>
  </r>
  <r>
    <x v="0"/>
    <x v="3"/>
    <x v="43"/>
    <n v="0.44186333926056298"/>
  </r>
  <r>
    <x v="1"/>
    <x v="3"/>
    <x v="44"/>
    <n v="0.89532072097226401"/>
  </r>
  <r>
    <x v="0"/>
    <x v="3"/>
    <x v="45"/>
    <n v="0.84293023845342185"/>
  </r>
  <r>
    <x v="1"/>
    <x v="3"/>
    <x v="46"/>
    <n v="0.66024579082762913"/>
  </r>
  <r>
    <x v="0"/>
    <x v="3"/>
    <x v="47"/>
    <n v="7.0267210412946257E-2"/>
  </r>
  <r>
    <x v="1"/>
    <x v="3"/>
    <x v="48"/>
    <n v="0.5784129773095591"/>
  </r>
  <r>
    <x v="0"/>
    <x v="3"/>
    <x v="49"/>
    <n v="0.89372568146109066"/>
  </r>
  <r>
    <x v="1"/>
    <x v="3"/>
    <x v="50"/>
    <n v="0.42195245350712773"/>
  </r>
  <r>
    <x v="0"/>
    <x v="3"/>
    <x v="51"/>
    <n v="0.73959065468577512"/>
  </r>
  <r>
    <x v="1"/>
    <x v="3"/>
    <x v="52"/>
    <n v="0.87938805601252579"/>
  </r>
  <r>
    <x v="0"/>
    <x v="3"/>
    <x v="53"/>
    <n v="0.19291132173644965"/>
  </r>
  <r>
    <x v="1"/>
    <x v="3"/>
    <x v="54"/>
    <n v="0.94105392675565858"/>
  </r>
  <r>
    <x v="0"/>
    <x v="4"/>
    <x v="55"/>
    <n v="0.47140879471658892"/>
  </r>
  <r>
    <x v="1"/>
    <x v="4"/>
    <x v="56"/>
    <n v="0.7455169819398284"/>
  </r>
  <r>
    <x v="0"/>
    <x v="4"/>
    <x v="57"/>
    <n v="0.86118244233594132"/>
  </r>
  <r>
    <x v="1"/>
    <x v="4"/>
    <x v="58"/>
    <n v="0.20167183623574525"/>
  </r>
  <r>
    <x v="0"/>
    <x v="4"/>
    <x v="59"/>
    <n v="0.32147615347014846"/>
  </r>
  <r>
    <x v="1"/>
    <x v="4"/>
    <x v="60"/>
    <n v="0.17204185071746736"/>
  </r>
  <r>
    <x v="0"/>
    <x v="0"/>
    <x v="0"/>
    <n v="0.58160853814743396"/>
  </r>
  <r>
    <x v="1"/>
    <x v="0"/>
    <x v="1"/>
    <n v="0.6065072513180646"/>
  </r>
  <r>
    <x v="0"/>
    <x v="0"/>
    <x v="2"/>
    <n v="0.25373858415028172"/>
  </r>
  <r>
    <x v="1"/>
    <x v="0"/>
    <x v="3"/>
    <n v="0.61471678743764635"/>
  </r>
  <r>
    <x v="0"/>
    <x v="1"/>
    <x v="4"/>
    <n v="0.22951302911625504"/>
  </r>
  <r>
    <x v="1"/>
    <x v="1"/>
    <x v="5"/>
    <n v="0.23406428123987"/>
  </r>
  <r>
    <x v="0"/>
    <x v="1"/>
    <x v="6"/>
    <n v="0.58067137857498885"/>
  </r>
  <r>
    <x v="1"/>
    <x v="1"/>
    <x v="7"/>
    <n v="0.92765587949361938"/>
  </r>
  <r>
    <x v="0"/>
    <x v="1"/>
    <x v="8"/>
    <n v="0.24414220797481878"/>
  </r>
  <r>
    <x v="1"/>
    <x v="1"/>
    <x v="9"/>
    <n v="0.89817091129305116"/>
  </r>
  <r>
    <x v="0"/>
    <x v="1"/>
    <x v="10"/>
    <n v="0.73646910094556539"/>
  </r>
  <r>
    <x v="1"/>
    <x v="1"/>
    <x v="11"/>
    <n v="0.91085932531819203"/>
  </r>
  <r>
    <x v="0"/>
    <x v="1"/>
    <x v="12"/>
    <n v="0.58778284429921801"/>
  </r>
  <r>
    <x v="1"/>
    <x v="1"/>
    <x v="13"/>
    <n v="0.16603361098972336"/>
  </r>
  <r>
    <x v="0"/>
    <x v="1"/>
    <x v="14"/>
    <n v="0.80761141731881636"/>
  </r>
  <r>
    <x v="1"/>
    <x v="1"/>
    <x v="15"/>
    <n v="0.92871195563190312"/>
  </r>
  <r>
    <x v="0"/>
    <x v="1"/>
    <x v="16"/>
    <n v="0.94967722644975028"/>
  </r>
  <r>
    <x v="1"/>
    <x v="1"/>
    <x v="17"/>
    <n v="0.83837723341496939"/>
  </r>
  <r>
    <x v="0"/>
    <x v="1"/>
    <x v="18"/>
    <n v="0.31135837445467252"/>
  </r>
  <r>
    <x v="1"/>
    <x v="1"/>
    <x v="19"/>
    <n v="0.58759083766576925"/>
  </r>
  <r>
    <x v="0"/>
    <x v="1"/>
    <x v="20"/>
    <n v="0.72445725074189649"/>
  </r>
  <r>
    <x v="1"/>
    <x v="1"/>
    <x v="21"/>
    <n v="0.91132985352845364"/>
  </r>
  <r>
    <x v="0"/>
    <x v="1"/>
    <x v="22"/>
    <n v="0.94926074431558538"/>
  </r>
  <r>
    <x v="1"/>
    <x v="1"/>
    <x v="23"/>
    <n v="0.22363993416315509"/>
  </r>
  <r>
    <x v="0"/>
    <x v="1"/>
    <x v="24"/>
    <n v="0.84898740655538418"/>
  </r>
  <r>
    <x v="1"/>
    <x v="1"/>
    <x v="25"/>
    <n v="0.12469825468660234"/>
  </r>
  <r>
    <x v="0"/>
    <x v="1"/>
    <x v="26"/>
    <n v="0.90358579353467894"/>
  </r>
  <r>
    <x v="1"/>
    <x v="1"/>
    <x v="27"/>
    <n v="0.53428718825445465"/>
  </r>
  <r>
    <x v="0"/>
    <x v="1"/>
    <x v="28"/>
    <n v="0.54013764918619134"/>
  </r>
  <r>
    <x v="1"/>
    <x v="1"/>
    <x v="29"/>
    <n v="0.49186317318930273"/>
  </r>
  <r>
    <x v="0"/>
    <x v="1"/>
    <x v="30"/>
    <n v="0.97228228012040341"/>
  </r>
  <r>
    <x v="1"/>
    <x v="1"/>
    <x v="31"/>
    <n v="0.40213958460136923"/>
  </r>
  <r>
    <x v="0"/>
    <x v="1"/>
    <x v="32"/>
    <n v="0.1321152263032721"/>
  </r>
  <r>
    <x v="1"/>
    <x v="1"/>
    <x v="33"/>
    <n v="0.16394167685469851"/>
  </r>
  <r>
    <x v="0"/>
    <x v="1"/>
    <x v="34"/>
    <n v="0.33757163793547595"/>
  </r>
  <r>
    <x v="1"/>
    <x v="1"/>
    <x v="35"/>
    <n v="0.8869486667190366"/>
  </r>
  <r>
    <x v="0"/>
    <x v="1"/>
    <x v="36"/>
    <n v="0.70289237596228016"/>
  </r>
  <r>
    <x v="1"/>
    <x v="1"/>
    <x v="37"/>
    <n v="0.30083440469325484"/>
  </r>
  <r>
    <x v="0"/>
    <x v="2"/>
    <x v="38"/>
    <n v="0.50530248664457145"/>
  </r>
  <r>
    <x v="1"/>
    <x v="3"/>
    <x v="39"/>
    <n v="0.99128398764373715"/>
  </r>
  <r>
    <x v="0"/>
    <x v="3"/>
    <x v="40"/>
    <n v="0.74046412473218381"/>
  </r>
  <r>
    <x v="1"/>
    <x v="3"/>
    <x v="41"/>
    <n v="0.64994692615912886"/>
  </r>
  <r>
    <x v="0"/>
    <x v="3"/>
    <x v="42"/>
    <n v="0.20146422673542186"/>
  </r>
  <r>
    <x v="1"/>
    <x v="3"/>
    <x v="43"/>
    <n v="0.22153675776688064"/>
  </r>
  <r>
    <x v="0"/>
    <x v="3"/>
    <x v="44"/>
    <n v="0.62415966930195521"/>
  </r>
  <r>
    <x v="1"/>
    <x v="3"/>
    <x v="45"/>
    <n v="0.45086722606739893"/>
  </r>
  <r>
    <x v="0"/>
    <x v="3"/>
    <x v="46"/>
    <n v="0.17013284903070747"/>
  </r>
  <r>
    <x v="1"/>
    <x v="3"/>
    <x v="47"/>
    <n v="0.41589013758363103"/>
  </r>
  <r>
    <x v="0"/>
    <x v="3"/>
    <x v="48"/>
    <n v="0.675697930893007"/>
  </r>
  <r>
    <x v="1"/>
    <x v="3"/>
    <x v="49"/>
    <n v="0.71112951080176678"/>
  </r>
  <r>
    <x v="0"/>
    <x v="3"/>
    <x v="50"/>
    <n v="0.12116726839806968"/>
  </r>
  <r>
    <x v="1"/>
    <x v="3"/>
    <x v="51"/>
    <n v="0.57743116772263448"/>
  </r>
  <r>
    <x v="0"/>
    <x v="3"/>
    <x v="52"/>
    <n v="0.8238079640885605"/>
  </r>
  <r>
    <x v="1"/>
    <x v="3"/>
    <x v="53"/>
    <n v="0.76007460037317831"/>
  </r>
  <r>
    <x v="0"/>
    <x v="3"/>
    <x v="54"/>
    <n v="0.33455054204378099"/>
  </r>
  <r>
    <x v="1"/>
    <x v="4"/>
    <x v="55"/>
    <n v="5.0786925655721404E-3"/>
  </r>
  <r>
    <x v="0"/>
    <x v="4"/>
    <x v="56"/>
    <n v="0.19115993764030315"/>
  </r>
  <r>
    <x v="1"/>
    <x v="4"/>
    <x v="57"/>
    <n v="0.85298910732571831"/>
  </r>
  <r>
    <x v="0"/>
    <x v="4"/>
    <x v="58"/>
    <n v="0.52660571846584325"/>
  </r>
  <r>
    <x v="1"/>
    <x v="4"/>
    <x v="59"/>
    <n v="0.46997894588204336"/>
  </r>
  <r>
    <x v="0"/>
    <x v="4"/>
    <x v="60"/>
    <n v="0.4594283552768027"/>
  </r>
  <r>
    <x v="1"/>
    <x v="0"/>
    <x v="0"/>
    <n v="0.72707735900667902"/>
  </r>
  <r>
    <x v="0"/>
    <x v="0"/>
    <x v="1"/>
    <n v="0.20606443744602809"/>
  </r>
  <r>
    <x v="1"/>
    <x v="0"/>
    <x v="2"/>
    <n v="0.32352755637130559"/>
  </r>
  <r>
    <x v="0"/>
    <x v="0"/>
    <x v="3"/>
    <n v="0.40988797448874481"/>
  </r>
  <r>
    <x v="1"/>
    <x v="1"/>
    <x v="4"/>
    <n v="0.59057834752783478"/>
  </r>
  <r>
    <x v="0"/>
    <x v="1"/>
    <x v="5"/>
    <n v="0.86975737096942385"/>
  </r>
  <r>
    <x v="1"/>
    <x v="1"/>
    <x v="6"/>
    <n v="0.48659425944223567"/>
  </r>
  <r>
    <x v="0"/>
    <x v="1"/>
    <x v="7"/>
    <n v="0.1840449487420075"/>
  </r>
  <r>
    <x v="1"/>
    <x v="1"/>
    <x v="8"/>
    <n v="0.12592720071623431"/>
  </r>
  <r>
    <x v="0"/>
    <x v="1"/>
    <x v="9"/>
    <n v="0.42320449093118129"/>
  </r>
  <r>
    <x v="1"/>
    <x v="1"/>
    <x v="10"/>
    <n v="0.94997654915162844"/>
  </r>
  <r>
    <x v="0"/>
    <x v="1"/>
    <x v="11"/>
    <n v="0.31930546354711298"/>
  </r>
  <r>
    <x v="1"/>
    <x v="1"/>
    <x v="12"/>
    <n v="0.95698859550204884"/>
  </r>
  <r>
    <x v="0"/>
    <x v="1"/>
    <x v="13"/>
    <n v="3.9074526559983114E-2"/>
  </r>
  <r>
    <x v="1"/>
    <x v="1"/>
    <x v="14"/>
    <n v="0.23491740830170471"/>
  </r>
  <r>
    <x v="0"/>
    <x v="1"/>
    <x v="15"/>
    <n v="0.49813756659758235"/>
  </r>
  <r>
    <x v="1"/>
    <x v="1"/>
    <x v="16"/>
    <n v="0.18816963366529427"/>
  </r>
  <r>
    <x v="0"/>
    <x v="1"/>
    <x v="17"/>
    <n v="0.76322986679130733"/>
  </r>
  <r>
    <x v="1"/>
    <x v="1"/>
    <x v="18"/>
    <n v="0.32324405205628903"/>
  </r>
  <r>
    <x v="0"/>
    <x v="1"/>
    <x v="19"/>
    <n v="6.3223568324268786E-3"/>
  </r>
  <r>
    <x v="1"/>
    <x v="1"/>
    <x v="20"/>
    <n v="0.81506045205533939"/>
  </r>
  <r>
    <x v="0"/>
    <x v="1"/>
    <x v="21"/>
    <n v="2.9955647736953805E-2"/>
  </r>
  <r>
    <x v="1"/>
    <x v="1"/>
    <x v="22"/>
    <n v="0.95192744545451702"/>
  </r>
  <r>
    <x v="0"/>
    <x v="1"/>
    <x v="23"/>
    <n v="0.27448080191320701"/>
  </r>
  <r>
    <x v="1"/>
    <x v="1"/>
    <x v="24"/>
    <n v="0.50744865014917306"/>
  </r>
  <r>
    <x v="0"/>
    <x v="1"/>
    <x v="25"/>
    <n v="0.80167652050532789"/>
  </r>
  <r>
    <x v="1"/>
    <x v="1"/>
    <x v="26"/>
    <n v="0.32738865851266907"/>
  </r>
  <r>
    <x v="0"/>
    <x v="1"/>
    <x v="27"/>
    <n v="0.67730392860714561"/>
  </r>
  <r>
    <x v="1"/>
    <x v="1"/>
    <x v="28"/>
    <n v="0.41741967636220123"/>
  </r>
  <r>
    <x v="0"/>
    <x v="1"/>
    <x v="29"/>
    <n v="0.27766067040046349"/>
  </r>
  <r>
    <x v="1"/>
    <x v="1"/>
    <x v="30"/>
    <n v="0.2237215451301795"/>
  </r>
  <r>
    <x v="0"/>
    <x v="1"/>
    <x v="31"/>
    <n v="0.38794753484451394"/>
  </r>
  <r>
    <x v="1"/>
    <x v="1"/>
    <x v="32"/>
    <n v="0.89657460430638924"/>
  </r>
  <r>
    <x v="0"/>
    <x v="1"/>
    <x v="33"/>
    <n v="0.4879835920849106"/>
  </r>
  <r>
    <x v="1"/>
    <x v="1"/>
    <x v="34"/>
    <n v="0.20714157189894011"/>
  </r>
  <r>
    <x v="0"/>
    <x v="1"/>
    <x v="35"/>
    <n v="5.2984281096066899E-2"/>
  </r>
  <r>
    <x v="1"/>
    <x v="1"/>
    <x v="36"/>
    <n v="0.34406286996116375"/>
  </r>
  <r>
    <x v="0"/>
    <x v="1"/>
    <x v="37"/>
    <n v="0.28457621159102597"/>
  </r>
  <r>
    <x v="1"/>
    <x v="2"/>
    <x v="38"/>
    <n v="0.61801923271610792"/>
  </r>
  <r>
    <x v="0"/>
    <x v="3"/>
    <x v="39"/>
    <n v="0.4778907581904831"/>
  </r>
  <r>
    <x v="1"/>
    <x v="3"/>
    <x v="40"/>
    <n v="0.90202860331951851"/>
  </r>
  <r>
    <x v="0"/>
    <x v="3"/>
    <x v="41"/>
    <n v="0.95192295299099439"/>
  </r>
  <r>
    <x v="1"/>
    <x v="3"/>
    <x v="42"/>
    <n v="9.2034995909502593E-2"/>
  </r>
  <r>
    <x v="0"/>
    <x v="3"/>
    <x v="43"/>
    <n v="0.54253679417886125"/>
  </r>
  <r>
    <x v="1"/>
    <x v="3"/>
    <x v="44"/>
    <n v="0.58712522545348445"/>
  </r>
  <r>
    <x v="0"/>
    <x v="3"/>
    <x v="45"/>
    <n v="0.67874984984055231"/>
  </r>
  <r>
    <x v="1"/>
    <x v="3"/>
    <x v="46"/>
    <n v="0.69090187807544134"/>
  </r>
  <r>
    <x v="0"/>
    <x v="3"/>
    <x v="47"/>
    <n v="0.92136496093607079"/>
  </r>
  <r>
    <x v="1"/>
    <x v="3"/>
    <x v="48"/>
    <n v="0.77432094365995452"/>
  </r>
  <r>
    <x v="0"/>
    <x v="3"/>
    <x v="49"/>
    <n v="9.3291510214025375E-2"/>
  </r>
  <r>
    <x v="1"/>
    <x v="3"/>
    <x v="50"/>
    <n v="0.83601135922017655"/>
  </r>
  <r>
    <x v="0"/>
    <x v="3"/>
    <x v="51"/>
    <n v="0.74147679834661373"/>
  </r>
  <r>
    <x v="1"/>
    <x v="3"/>
    <x v="52"/>
    <n v="0.42052940112198323"/>
  </r>
  <r>
    <x v="0"/>
    <x v="3"/>
    <x v="53"/>
    <n v="0.58037965268758696"/>
  </r>
  <r>
    <x v="1"/>
    <x v="3"/>
    <x v="54"/>
    <n v="0.56552449030410201"/>
  </r>
  <r>
    <x v="0"/>
    <x v="4"/>
    <x v="55"/>
    <n v="0.39881119336313775"/>
  </r>
  <r>
    <x v="1"/>
    <x v="4"/>
    <x v="56"/>
    <n v="6.2630246060888073E-2"/>
  </r>
  <r>
    <x v="0"/>
    <x v="4"/>
    <x v="57"/>
    <n v="0.24905377121611172"/>
  </r>
  <r>
    <x v="1"/>
    <x v="4"/>
    <x v="58"/>
    <n v="0.73978399400495254"/>
  </r>
  <r>
    <x v="0"/>
    <x v="4"/>
    <x v="59"/>
    <n v="0.78969701458010322"/>
  </r>
  <r>
    <x v="1"/>
    <x v="4"/>
    <x v="60"/>
    <n v="0.3839123201030924"/>
  </r>
  <r>
    <x v="0"/>
    <x v="0"/>
    <x v="0"/>
    <n v="0.58820676320260912"/>
  </r>
  <r>
    <x v="1"/>
    <x v="0"/>
    <x v="1"/>
    <n v="0.15517677244729511"/>
  </r>
  <r>
    <x v="0"/>
    <x v="0"/>
    <x v="2"/>
    <n v="0.28268894626637175"/>
  </r>
  <r>
    <x v="1"/>
    <x v="0"/>
    <x v="3"/>
    <n v="0.97411314553013872"/>
  </r>
  <r>
    <x v="0"/>
    <x v="1"/>
    <x v="4"/>
    <n v="0.78734268867062096"/>
  </r>
  <r>
    <x v="1"/>
    <x v="1"/>
    <x v="5"/>
    <n v="0.15198916984643374"/>
  </r>
  <r>
    <x v="0"/>
    <x v="1"/>
    <x v="6"/>
    <n v="0.2937061697761193"/>
  </r>
  <r>
    <x v="1"/>
    <x v="1"/>
    <x v="7"/>
    <n v="0.5896865528466293"/>
  </r>
  <r>
    <x v="0"/>
    <x v="1"/>
    <x v="8"/>
    <n v="0.5407610245551725"/>
  </r>
  <r>
    <x v="1"/>
    <x v="1"/>
    <x v="9"/>
    <n v="0.90518794861192431"/>
  </r>
  <r>
    <x v="0"/>
    <x v="1"/>
    <x v="10"/>
    <n v="0.3430578210173979"/>
  </r>
  <r>
    <x v="1"/>
    <x v="1"/>
    <x v="11"/>
    <n v="0.5212073623579665"/>
  </r>
  <r>
    <x v="0"/>
    <x v="1"/>
    <x v="12"/>
    <n v="0.74038450286601321"/>
  </r>
  <r>
    <x v="1"/>
    <x v="1"/>
    <x v="13"/>
    <n v="0.10138060890378875"/>
  </r>
  <r>
    <x v="0"/>
    <x v="1"/>
    <x v="14"/>
    <n v="0.78483742513173682"/>
  </r>
  <r>
    <x v="1"/>
    <x v="1"/>
    <x v="15"/>
    <n v="0.24185176517225671"/>
  </r>
  <r>
    <x v="0"/>
    <x v="1"/>
    <x v="16"/>
    <n v="0.12731779750134475"/>
  </r>
  <r>
    <x v="1"/>
    <x v="1"/>
    <x v="17"/>
    <n v="0.88896779049894414"/>
  </r>
  <r>
    <x v="0"/>
    <x v="1"/>
    <x v="18"/>
    <n v="0.81212883026472915"/>
  </r>
  <r>
    <x v="1"/>
    <x v="1"/>
    <x v="19"/>
    <n v="0.68653161906673876"/>
  </r>
  <r>
    <x v="0"/>
    <x v="1"/>
    <x v="20"/>
    <n v="0.61112308356883238"/>
  </r>
  <r>
    <x v="1"/>
    <x v="1"/>
    <x v="21"/>
    <n v="5.8839142045630233E-2"/>
  </r>
  <r>
    <x v="0"/>
    <x v="1"/>
    <x v="22"/>
    <n v="7.0683188048282997E-2"/>
  </r>
  <r>
    <x v="1"/>
    <x v="1"/>
    <x v="23"/>
    <n v="0.7975137542458749"/>
  </r>
  <r>
    <x v="0"/>
    <x v="1"/>
    <x v="24"/>
    <n v="0.68533939026165214"/>
  </r>
  <r>
    <x v="1"/>
    <x v="1"/>
    <x v="25"/>
    <n v="0.56583566651088557"/>
  </r>
  <r>
    <x v="0"/>
    <x v="1"/>
    <x v="26"/>
    <n v="5.3932504936081593E-2"/>
  </r>
  <r>
    <x v="1"/>
    <x v="1"/>
    <x v="27"/>
    <n v="0.39100271300256728"/>
  </r>
  <r>
    <x v="0"/>
    <x v="1"/>
    <x v="28"/>
    <n v="0.89555476753032037"/>
  </r>
  <r>
    <x v="1"/>
    <x v="1"/>
    <x v="29"/>
    <n v="0.48554545618797895"/>
  </r>
  <r>
    <x v="0"/>
    <x v="1"/>
    <x v="30"/>
    <n v="0.68567050889557357"/>
  </r>
  <r>
    <x v="1"/>
    <x v="1"/>
    <x v="31"/>
    <n v="0.16323184066396546"/>
  </r>
  <r>
    <x v="0"/>
    <x v="1"/>
    <x v="32"/>
    <n v="0.41063807840192657"/>
  </r>
  <r>
    <x v="1"/>
    <x v="1"/>
    <x v="33"/>
    <n v="9.9192339170199539E-2"/>
  </r>
  <r>
    <x v="0"/>
    <x v="1"/>
    <x v="34"/>
    <n v="0.18828792768424074"/>
  </r>
  <r>
    <x v="1"/>
    <x v="1"/>
    <x v="35"/>
    <n v="0.49293610730337345"/>
  </r>
  <r>
    <x v="0"/>
    <x v="1"/>
    <x v="36"/>
    <n v="0.93163014703608094"/>
  </r>
  <r>
    <x v="1"/>
    <x v="1"/>
    <x v="37"/>
    <n v="0.15741660710181304"/>
  </r>
  <r>
    <x v="0"/>
    <x v="2"/>
    <x v="38"/>
    <n v="0.12849258993663248"/>
  </r>
  <r>
    <x v="1"/>
    <x v="3"/>
    <x v="39"/>
    <n v="0.21979582280114829"/>
  </r>
  <r>
    <x v="0"/>
    <x v="3"/>
    <x v="40"/>
    <n v="0.40149585707366897"/>
  </r>
  <r>
    <x v="1"/>
    <x v="3"/>
    <x v="41"/>
    <n v="0.91900888339068743"/>
  </r>
  <r>
    <x v="0"/>
    <x v="3"/>
    <x v="42"/>
    <n v="3.7009942914215666E-3"/>
  </r>
  <r>
    <x v="1"/>
    <x v="3"/>
    <x v="43"/>
    <n v="0.46100016958764567"/>
  </r>
  <r>
    <x v="0"/>
    <x v="3"/>
    <x v="44"/>
    <n v="0.42313781852498811"/>
  </r>
  <r>
    <x v="1"/>
    <x v="3"/>
    <x v="45"/>
    <n v="0.59971542603819461"/>
  </r>
  <r>
    <x v="0"/>
    <x v="3"/>
    <x v="46"/>
    <n v="0.88636020913652924"/>
  </r>
  <r>
    <x v="1"/>
    <x v="3"/>
    <x v="47"/>
    <n v="0.60789334310283927"/>
  </r>
  <r>
    <x v="0"/>
    <x v="3"/>
    <x v="48"/>
    <n v="0.18889175277828674"/>
  </r>
  <r>
    <x v="1"/>
    <x v="3"/>
    <x v="49"/>
    <n v="0.6377944496930783"/>
  </r>
  <r>
    <x v="0"/>
    <x v="3"/>
    <x v="50"/>
    <n v="0.16902338908305592"/>
  </r>
  <r>
    <x v="1"/>
    <x v="3"/>
    <x v="51"/>
    <n v="0.48808955850837588"/>
  </r>
  <r>
    <x v="0"/>
    <x v="3"/>
    <x v="52"/>
    <n v="0.96581809907735561"/>
  </r>
  <r>
    <x v="1"/>
    <x v="3"/>
    <x v="53"/>
    <n v="0.8434435525813474"/>
  </r>
  <r>
    <x v="0"/>
    <x v="3"/>
    <x v="54"/>
    <n v="0.44769410463394788"/>
  </r>
  <r>
    <x v="1"/>
    <x v="4"/>
    <x v="55"/>
    <n v="9.1338637871792527E-2"/>
  </r>
  <r>
    <x v="0"/>
    <x v="4"/>
    <x v="56"/>
    <n v="0.33634001947148295"/>
  </r>
  <r>
    <x v="1"/>
    <x v="4"/>
    <x v="57"/>
    <n v="0.50749545799266071"/>
  </r>
  <r>
    <x v="0"/>
    <x v="4"/>
    <x v="58"/>
    <n v="0.37272741886762661"/>
  </r>
  <r>
    <x v="1"/>
    <x v="4"/>
    <x v="59"/>
    <n v="0.9047856959005246"/>
  </r>
  <r>
    <x v="0"/>
    <x v="4"/>
    <x v="60"/>
    <n v="0.77102048760927877"/>
  </r>
  <r>
    <x v="1"/>
    <x v="0"/>
    <x v="0"/>
    <n v="0.47187969150180542"/>
  </r>
  <r>
    <x v="0"/>
    <x v="0"/>
    <x v="1"/>
    <n v="0.17746975181490021"/>
  </r>
  <r>
    <x v="1"/>
    <x v="0"/>
    <x v="2"/>
    <n v="9.485609498584946E-2"/>
  </r>
  <r>
    <x v="0"/>
    <x v="0"/>
    <x v="3"/>
    <n v="0.60065910674264111"/>
  </r>
  <r>
    <x v="1"/>
    <x v="1"/>
    <x v="4"/>
    <n v="0.20416088809925725"/>
  </r>
  <r>
    <x v="0"/>
    <x v="1"/>
    <x v="5"/>
    <n v="0.89914035411397497"/>
  </r>
  <r>
    <x v="1"/>
    <x v="1"/>
    <x v="6"/>
    <n v="0.99113364725747621"/>
  </r>
  <r>
    <x v="0"/>
    <x v="1"/>
    <x v="7"/>
    <n v="0.22066685649318607"/>
  </r>
  <r>
    <x v="1"/>
    <x v="1"/>
    <x v="8"/>
    <n v="0.21786763331575532"/>
  </r>
  <r>
    <x v="0"/>
    <x v="1"/>
    <x v="9"/>
    <n v="0.80477063750650124"/>
  </r>
  <r>
    <x v="1"/>
    <x v="1"/>
    <x v="10"/>
    <n v="0.19090167094000854"/>
  </r>
  <r>
    <x v="0"/>
    <x v="1"/>
    <x v="11"/>
    <n v="0.22854168706901401"/>
  </r>
  <r>
    <x v="1"/>
    <x v="1"/>
    <x v="12"/>
    <n v="0.44911527263335427"/>
  </r>
  <r>
    <x v="0"/>
    <x v="1"/>
    <x v="13"/>
    <n v="6.9475382192702662E-2"/>
  </r>
  <r>
    <x v="1"/>
    <x v="1"/>
    <x v="14"/>
    <n v="0.77739295888666771"/>
  </r>
  <r>
    <x v="0"/>
    <x v="1"/>
    <x v="15"/>
    <n v="0.35275031343501229"/>
  </r>
  <r>
    <x v="1"/>
    <x v="1"/>
    <x v="16"/>
    <n v="0.74937803958747318"/>
  </r>
  <r>
    <x v="0"/>
    <x v="1"/>
    <x v="17"/>
    <n v="0.43527391838511842"/>
  </r>
  <r>
    <x v="1"/>
    <x v="1"/>
    <x v="18"/>
    <n v="0.70780282417946683"/>
  </r>
  <r>
    <x v="0"/>
    <x v="1"/>
    <x v="19"/>
    <n v="0.99275986010934492"/>
  </r>
  <r>
    <x v="1"/>
    <x v="1"/>
    <x v="20"/>
    <n v="0.77232868596108284"/>
  </r>
  <r>
    <x v="0"/>
    <x v="1"/>
    <x v="21"/>
    <n v="0.40197615111768226"/>
  </r>
  <r>
    <x v="1"/>
    <x v="1"/>
    <x v="22"/>
    <n v="7.1285309448943512E-2"/>
  </r>
  <r>
    <x v="0"/>
    <x v="1"/>
    <x v="23"/>
    <n v="0.53141422130864202"/>
  </r>
  <r>
    <x v="1"/>
    <x v="1"/>
    <x v="24"/>
    <n v="1.1998468197418344E-3"/>
  </r>
  <r>
    <x v="0"/>
    <x v="1"/>
    <x v="25"/>
    <n v="0.58722034759972719"/>
  </r>
  <r>
    <x v="1"/>
    <x v="1"/>
    <x v="26"/>
    <n v="0.35061583040422439"/>
  </r>
  <r>
    <x v="0"/>
    <x v="1"/>
    <x v="27"/>
    <n v="9.1821054322157369E-2"/>
  </r>
  <r>
    <x v="1"/>
    <x v="1"/>
    <x v="28"/>
    <n v="0.6300283883984773"/>
  </r>
  <r>
    <x v="0"/>
    <x v="1"/>
    <x v="29"/>
    <n v="0.83052002368856215"/>
  </r>
  <r>
    <x v="1"/>
    <x v="1"/>
    <x v="30"/>
    <n v="0.43590189727769835"/>
  </r>
  <r>
    <x v="0"/>
    <x v="1"/>
    <x v="31"/>
    <n v="0.77009570379704018"/>
  </r>
  <r>
    <x v="1"/>
    <x v="1"/>
    <x v="32"/>
    <n v="0.36781017722922849"/>
  </r>
  <r>
    <x v="0"/>
    <x v="1"/>
    <x v="33"/>
    <n v="0.25668670215981804"/>
  </r>
  <r>
    <x v="1"/>
    <x v="1"/>
    <x v="34"/>
    <n v="0.38292522173362609"/>
  </r>
  <r>
    <x v="0"/>
    <x v="1"/>
    <x v="35"/>
    <n v="0.94338889048046637"/>
  </r>
  <r>
    <x v="1"/>
    <x v="1"/>
    <x v="36"/>
    <n v="0.12242260425677265"/>
  </r>
  <r>
    <x v="0"/>
    <x v="1"/>
    <x v="37"/>
    <n v="0.93191509130017613"/>
  </r>
  <r>
    <x v="1"/>
    <x v="2"/>
    <x v="38"/>
    <n v="0.90445782483752613"/>
  </r>
  <r>
    <x v="0"/>
    <x v="3"/>
    <x v="39"/>
    <n v="6.4656597657215098E-2"/>
  </r>
  <r>
    <x v="1"/>
    <x v="3"/>
    <x v="40"/>
    <n v="0.6627135633421446"/>
  </r>
  <r>
    <x v="0"/>
    <x v="3"/>
    <x v="41"/>
    <n v="0.45834376460461834"/>
  </r>
  <r>
    <x v="1"/>
    <x v="3"/>
    <x v="42"/>
    <n v="0.95684802271053093"/>
  </r>
  <r>
    <x v="0"/>
    <x v="3"/>
    <x v="43"/>
    <n v="0.77678462358208455"/>
  </r>
  <r>
    <x v="1"/>
    <x v="3"/>
    <x v="44"/>
    <n v="8.6305273975611385E-2"/>
  </r>
  <r>
    <x v="0"/>
    <x v="3"/>
    <x v="45"/>
    <n v="0.13964609769729419"/>
  </r>
  <r>
    <x v="1"/>
    <x v="3"/>
    <x v="46"/>
    <n v="0.93624864192887691"/>
  </r>
  <r>
    <x v="0"/>
    <x v="3"/>
    <x v="47"/>
    <n v="0.94857253052980284"/>
  </r>
  <r>
    <x v="1"/>
    <x v="3"/>
    <x v="48"/>
    <n v="0.29515593225225445"/>
  </r>
  <r>
    <x v="0"/>
    <x v="3"/>
    <x v="49"/>
    <n v="0.14261794867994682"/>
  </r>
  <r>
    <x v="1"/>
    <x v="3"/>
    <x v="50"/>
    <n v="0.50299066813364113"/>
  </r>
  <r>
    <x v="0"/>
    <x v="3"/>
    <x v="51"/>
    <n v="0.72259896997732986"/>
  </r>
  <r>
    <x v="1"/>
    <x v="3"/>
    <x v="52"/>
    <n v="0.95165656179133573"/>
  </r>
  <r>
    <x v="0"/>
    <x v="3"/>
    <x v="53"/>
    <n v="0.79384594288293797"/>
  </r>
  <r>
    <x v="1"/>
    <x v="3"/>
    <x v="54"/>
    <n v="0.90401138117026325"/>
  </r>
  <r>
    <x v="0"/>
    <x v="4"/>
    <x v="55"/>
    <n v="0.32293036881330939"/>
  </r>
  <r>
    <x v="1"/>
    <x v="4"/>
    <x v="56"/>
    <n v="0.49777779364356267"/>
  </r>
  <r>
    <x v="0"/>
    <x v="4"/>
    <x v="57"/>
    <n v="0.84922710472385388"/>
  </r>
  <r>
    <x v="1"/>
    <x v="4"/>
    <x v="58"/>
    <n v="0.76644700793442244"/>
  </r>
  <r>
    <x v="0"/>
    <x v="4"/>
    <x v="59"/>
    <n v="0.68904252237083663"/>
  </r>
  <r>
    <x v="1"/>
    <x v="4"/>
    <x v="60"/>
    <n v="0.39387189833177361"/>
  </r>
  <r>
    <x v="0"/>
    <x v="0"/>
    <x v="0"/>
    <n v="0.74706779680662916"/>
  </r>
  <r>
    <x v="1"/>
    <x v="0"/>
    <x v="1"/>
    <n v="0.29087312789203801"/>
  </r>
  <r>
    <x v="0"/>
    <x v="0"/>
    <x v="2"/>
    <n v="0.53654263858494122"/>
  </r>
  <r>
    <x v="1"/>
    <x v="0"/>
    <x v="3"/>
    <n v="0.86849711885132452"/>
  </r>
  <r>
    <x v="0"/>
    <x v="1"/>
    <x v="4"/>
    <n v="0.91978973878357928"/>
  </r>
  <r>
    <x v="1"/>
    <x v="1"/>
    <x v="5"/>
    <n v="0.4472266488323291"/>
  </r>
  <r>
    <x v="0"/>
    <x v="1"/>
    <x v="6"/>
    <n v="0.56088142551799103"/>
  </r>
  <r>
    <x v="1"/>
    <x v="1"/>
    <x v="7"/>
    <n v="0.37705800723970306"/>
  </r>
  <r>
    <x v="0"/>
    <x v="1"/>
    <x v="8"/>
    <n v="0.79436100569655399"/>
  </r>
  <r>
    <x v="1"/>
    <x v="1"/>
    <x v="9"/>
    <n v="4.0184220515362412E-2"/>
  </r>
  <r>
    <x v="0"/>
    <x v="1"/>
    <x v="10"/>
    <n v="0.64405950287737157"/>
  </r>
  <r>
    <x v="1"/>
    <x v="1"/>
    <x v="11"/>
    <n v="0.19732666735864779"/>
  </r>
  <r>
    <x v="0"/>
    <x v="1"/>
    <x v="12"/>
    <n v="0.70049402619989054"/>
  </r>
  <r>
    <x v="1"/>
    <x v="1"/>
    <x v="13"/>
    <n v="0.95100477957139307"/>
  </r>
  <r>
    <x v="0"/>
    <x v="1"/>
    <x v="14"/>
    <n v="0.96707784171457511"/>
  </r>
  <r>
    <x v="1"/>
    <x v="1"/>
    <x v="15"/>
    <n v="0.90360750401775203"/>
  </r>
  <r>
    <x v="0"/>
    <x v="1"/>
    <x v="16"/>
    <n v="5.7766160073130624E-2"/>
  </r>
  <r>
    <x v="1"/>
    <x v="1"/>
    <x v="17"/>
    <n v="1.4549532299679369E-2"/>
  </r>
  <r>
    <x v="0"/>
    <x v="1"/>
    <x v="18"/>
    <n v="0.49316574284508341"/>
  </r>
  <r>
    <x v="1"/>
    <x v="1"/>
    <x v="19"/>
    <n v="0.21377575011457395"/>
  </r>
  <r>
    <x v="0"/>
    <x v="1"/>
    <x v="20"/>
    <n v="0.50661007925327262"/>
  </r>
  <r>
    <x v="1"/>
    <x v="1"/>
    <x v="21"/>
    <n v="0.46161279164141256"/>
  </r>
  <r>
    <x v="0"/>
    <x v="1"/>
    <x v="22"/>
    <n v="0.66139192546262215"/>
  </r>
  <r>
    <x v="1"/>
    <x v="1"/>
    <x v="23"/>
    <n v="0.80373998140314584"/>
  </r>
  <r>
    <x v="0"/>
    <x v="1"/>
    <x v="24"/>
    <n v="0.15489825088688214"/>
  </r>
  <r>
    <x v="1"/>
    <x v="1"/>
    <x v="25"/>
    <n v="6.4002547361575068E-2"/>
  </r>
  <r>
    <x v="0"/>
    <x v="1"/>
    <x v="26"/>
    <n v="3.0392638200291922E-2"/>
  </r>
  <r>
    <x v="1"/>
    <x v="1"/>
    <x v="27"/>
    <n v="0.82186289439751392"/>
  </r>
  <r>
    <x v="0"/>
    <x v="1"/>
    <x v="28"/>
    <n v="0.55375603669616535"/>
  </r>
  <r>
    <x v="1"/>
    <x v="1"/>
    <x v="29"/>
    <n v="0.49106672127340767"/>
  </r>
  <r>
    <x v="0"/>
    <x v="1"/>
    <x v="30"/>
    <n v="0.89563324694031055"/>
  </r>
  <r>
    <x v="1"/>
    <x v="1"/>
    <x v="31"/>
    <n v="0.85633271395274446"/>
  </r>
  <r>
    <x v="0"/>
    <x v="1"/>
    <x v="32"/>
    <n v="0.3451993333404817"/>
  </r>
  <r>
    <x v="1"/>
    <x v="1"/>
    <x v="33"/>
    <n v="0.3427421643786599"/>
  </r>
  <r>
    <x v="0"/>
    <x v="1"/>
    <x v="34"/>
    <n v="0.54791867876986688"/>
  </r>
  <r>
    <x v="1"/>
    <x v="1"/>
    <x v="35"/>
    <n v="0.46218465184022273"/>
  </r>
  <r>
    <x v="0"/>
    <x v="1"/>
    <x v="36"/>
    <n v="0.78709622500792342"/>
  </r>
  <r>
    <x v="1"/>
    <x v="1"/>
    <x v="37"/>
    <n v="0.73926165988192238"/>
  </r>
  <r>
    <x v="0"/>
    <x v="2"/>
    <x v="38"/>
    <n v="0.89508046897457294"/>
  </r>
  <r>
    <x v="1"/>
    <x v="3"/>
    <x v="39"/>
    <n v="0.40784912958269715"/>
  </r>
  <r>
    <x v="0"/>
    <x v="3"/>
    <x v="40"/>
    <n v="0.52201818918879983"/>
  </r>
  <r>
    <x v="1"/>
    <x v="3"/>
    <x v="41"/>
    <n v="0.95362633550164666"/>
  </r>
  <r>
    <x v="0"/>
    <x v="3"/>
    <x v="42"/>
    <n v="0.92785345258709273"/>
  </r>
  <r>
    <x v="1"/>
    <x v="3"/>
    <x v="43"/>
    <n v="0.95680566456197036"/>
  </r>
  <r>
    <x v="0"/>
    <x v="3"/>
    <x v="44"/>
    <n v="2.1148537222109076E-2"/>
  </r>
  <r>
    <x v="1"/>
    <x v="3"/>
    <x v="45"/>
    <n v="0.33971085301437609"/>
  </r>
  <r>
    <x v="0"/>
    <x v="3"/>
    <x v="46"/>
    <n v="0.79897788147439419"/>
  </r>
  <r>
    <x v="1"/>
    <x v="3"/>
    <x v="47"/>
    <n v="0.39967476087692211"/>
  </r>
  <r>
    <x v="0"/>
    <x v="3"/>
    <x v="48"/>
    <n v="7.3801738304255737E-2"/>
  </r>
  <r>
    <x v="1"/>
    <x v="3"/>
    <x v="49"/>
    <n v="0.78621032254831646"/>
  </r>
  <r>
    <x v="0"/>
    <x v="3"/>
    <x v="50"/>
    <n v="0.75084528695796804"/>
  </r>
  <r>
    <x v="1"/>
    <x v="3"/>
    <x v="51"/>
    <n v="0.54532284446660118"/>
  </r>
  <r>
    <x v="0"/>
    <x v="3"/>
    <x v="52"/>
    <n v="0.18283885372900988"/>
  </r>
  <r>
    <x v="1"/>
    <x v="3"/>
    <x v="53"/>
    <n v="0.92554788742323757"/>
  </r>
  <r>
    <x v="0"/>
    <x v="3"/>
    <x v="54"/>
    <n v="0.46891514963772596"/>
  </r>
  <r>
    <x v="1"/>
    <x v="4"/>
    <x v="55"/>
    <n v="0.56294023315084685"/>
  </r>
  <r>
    <x v="0"/>
    <x v="4"/>
    <x v="56"/>
    <n v="0.80125576955115418"/>
  </r>
  <r>
    <x v="1"/>
    <x v="4"/>
    <x v="57"/>
    <n v="0.98048991447212697"/>
  </r>
  <r>
    <x v="0"/>
    <x v="4"/>
    <x v="58"/>
    <n v="0.62480082910152523"/>
  </r>
  <r>
    <x v="1"/>
    <x v="4"/>
    <x v="59"/>
    <n v="0.39356846492893771"/>
  </r>
  <r>
    <x v="0"/>
    <x v="4"/>
    <x v="60"/>
    <n v="9.8505957252296161E-2"/>
  </r>
  <r>
    <x v="1"/>
    <x v="0"/>
    <x v="0"/>
    <n v="0.56033039652610928"/>
  </r>
  <r>
    <x v="0"/>
    <x v="0"/>
    <x v="1"/>
    <n v="0.83475189695681395"/>
  </r>
  <r>
    <x v="1"/>
    <x v="0"/>
    <x v="2"/>
    <n v="0.94796952689882596"/>
  </r>
  <r>
    <x v="0"/>
    <x v="0"/>
    <x v="3"/>
    <n v="3.002186919839589E-2"/>
  </r>
  <r>
    <x v="1"/>
    <x v="1"/>
    <x v="4"/>
    <n v="0.98087986790448189"/>
  </r>
  <r>
    <x v="0"/>
    <x v="1"/>
    <x v="5"/>
    <n v="0.47112784637993343"/>
  </r>
  <r>
    <x v="1"/>
    <x v="1"/>
    <x v="6"/>
    <n v="0.34663113245497412"/>
  </r>
  <r>
    <x v="0"/>
    <x v="1"/>
    <x v="7"/>
    <n v="0.44574497628389953"/>
  </r>
  <r>
    <x v="1"/>
    <x v="1"/>
    <x v="8"/>
    <n v="0.45315810364890141"/>
  </r>
  <r>
    <x v="0"/>
    <x v="1"/>
    <x v="9"/>
    <n v="0.88235613880108688"/>
  </r>
  <r>
    <x v="1"/>
    <x v="1"/>
    <x v="10"/>
    <n v="0.58712009710765323"/>
  </r>
  <r>
    <x v="0"/>
    <x v="1"/>
    <x v="11"/>
    <n v="0.75336064258100321"/>
  </r>
  <r>
    <x v="1"/>
    <x v="1"/>
    <x v="12"/>
    <n v="3.8736970630735446E-2"/>
  </r>
  <r>
    <x v="0"/>
    <x v="1"/>
    <x v="13"/>
    <n v="0.86468780113200572"/>
  </r>
  <r>
    <x v="1"/>
    <x v="1"/>
    <x v="14"/>
    <n v="0.99732724458907507"/>
  </r>
  <r>
    <x v="0"/>
    <x v="1"/>
    <x v="15"/>
    <n v="0.30500672183808208"/>
  </r>
  <r>
    <x v="1"/>
    <x v="1"/>
    <x v="16"/>
    <n v="0.63028286826986624"/>
  </r>
  <r>
    <x v="0"/>
    <x v="1"/>
    <x v="17"/>
    <n v="0.99855821007771106"/>
  </r>
  <r>
    <x v="1"/>
    <x v="1"/>
    <x v="18"/>
    <n v="0.86407873075026465"/>
  </r>
  <r>
    <x v="0"/>
    <x v="1"/>
    <x v="19"/>
    <n v="0.26709210087470026"/>
  </r>
  <r>
    <x v="1"/>
    <x v="1"/>
    <x v="20"/>
    <n v="0.87072224808592968"/>
  </r>
  <r>
    <x v="0"/>
    <x v="1"/>
    <x v="21"/>
    <n v="0.80547402440938731"/>
  </r>
  <r>
    <x v="1"/>
    <x v="1"/>
    <x v="22"/>
    <n v="0.87729453592911577"/>
  </r>
  <r>
    <x v="0"/>
    <x v="1"/>
    <x v="23"/>
    <n v="0.86312293723660471"/>
  </r>
  <r>
    <x v="1"/>
    <x v="1"/>
    <x v="24"/>
    <n v="0.19193327268439753"/>
  </r>
  <r>
    <x v="0"/>
    <x v="1"/>
    <x v="25"/>
    <n v="0.73847295392195933"/>
  </r>
  <r>
    <x v="1"/>
    <x v="1"/>
    <x v="26"/>
    <n v="0.62984205258544557"/>
  </r>
  <r>
    <x v="0"/>
    <x v="1"/>
    <x v="27"/>
    <n v="0.39001526412527043"/>
  </r>
  <r>
    <x v="1"/>
    <x v="1"/>
    <x v="28"/>
    <n v="0.88945916987474027"/>
  </r>
  <r>
    <x v="0"/>
    <x v="1"/>
    <x v="29"/>
    <n v="0.21116500646547265"/>
  </r>
  <r>
    <x v="1"/>
    <x v="1"/>
    <x v="30"/>
    <n v="0.98779167131428069"/>
  </r>
  <r>
    <x v="0"/>
    <x v="1"/>
    <x v="31"/>
    <n v="0.55176279097618497"/>
  </r>
  <r>
    <x v="1"/>
    <x v="1"/>
    <x v="32"/>
    <n v="0.58478173851998527"/>
  </r>
  <r>
    <x v="0"/>
    <x v="1"/>
    <x v="33"/>
    <n v="0.9577833082916456"/>
  </r>
  <r>
    <x v="1"/>
    <x v="1"/>
    <x v="34"/>
    <n v="0.44119593812685287"/>
  </r>
  <r>
    <x v="0"/>
    <x v="1"/>
    <x v="35"/>
    <n v="0.60911791269607685"/>
  </r>
  <r>
    <x v="1"/>
    <x v="1"/>
    <x v="36"/>
    <n v="5.7813765260725125E-2"/>
  </r>
  <r>
    <x v="0"/>
    <x v="1"/>
    <x v="37"/>
    <n v="0.76061953272430871"/>
  </r>
  <r>
    <x v="1"/>
    <x v="2"/>
    <x v="38"/>
    <n v="0.75733730687116541"/>
  </r>
  <r>
    <x v="0"/>
    <x v="3"/>
    <x v="39"/>
    <n v="0.33988291938050019"/>
  </r>
  <r>
    <x v="1"/>
    <x v="3"/>
    <x v="40"/>
    <n v="0.11239310084842002"/>
  </r>
  <r>
    <x v="0"/>
    <x v="3"/>
    <x v="41"/>
    <n v="6.5929557879173095E-2"/>
  </r>
  <r>
    <x v="1"/>
    <x v="3"/>
    <x v="42"/>
    <n v="0.59427066709786791"/>
  </r>
  <r>
    <x v="0"/>
    <x v="3"/>
    <x v="43"/>
    <n v="0.49900768392550821"/>
  </r>
  <r>
    <x v="1"/>
    <x v="3"/>
    <x v="44"/>
    <n v="0.23543141107941956"/>
  </r>
  <r>
    <x v="0"/>
    <x v="3"/>
    <x v="45"/>
    <n v="0.34681107822439938"/>
  </r>
  <r>
    <x v="1"/>
    <x v="3"/>
    <x v="46"/>
    <n v="0.50853741492811988"/>
  </r>
  <r>
    <x v="0"/>
    <x v="3"/>
    <x v="47"/>
    <n v="0.1953227098887147"/>
  </r>
  <r>
    <x v="1"/>
    <x v="3"/>
    <x v="48"/>
    <n v="0.82892796509110389"/>
  </r>
  <r>
    <x v="0"/>
    <x v="3"/>
    <x v="49"/>
    <n v="0.61310747404391686"/>
  </r>
  <r>
    <x v="1"/>
    <x v="3"/>
    <x v="50"/>
    <n v="0.41861076700480493"/>
  </r>
  <r>
    <x v="0"/>
    <x v="3"/>
    <x v="51"/>
    <n v="0.97246230799634448"/>
  </r>
  <r>
    <x v="1"/>
    <x v="3"/>
    <x v="52"/>
    <n v="0.94647363886943947"/>
  </r>
  <r>
    <x v="0"/>
    <x v="3"/>
    <x v="53"/>
    <n v="0.7758000921691991"/>
  </r>
  <r>
    <x v="1"/>
    <x v="3"/>
    <x v="54"/>
    <n v="0.13012411198226237"/>
  </r>
  <r>
    <x v="0"/>
    <x v="4"/>
    <x v="55"/>
    <n v="3.6284265283546335E-2"/>
  </r>
  <r>
    <x v="1"/>
    <x v="4"/>
    <x v="56"/>
    <n v="0.74402130308027303"/>
  </r>
  <r>
    <x v="0"/>
    <x v="4"/>
    <x v="57"/>
    <n v="0.61724770037715215"/>
  </r>
  <r>
    <x v="1"/>
    <x v="4"/>
    <x v="58"/>
    <n v="0.97721423066086577"/>
  </r>
  <r>
    <x v="0"/>
    <x v="4"/>
    <x v="59"/>
    <n v="0.63719868559085846"/>
  </r>
  <r>
    <x v="1"/>
    <x v="4"/>
    <x v="60"/>
    <n v="0.48319903552817978"/>
  </r>
  <r>
    <x v="0"/>
    <x v="0"/>
    <x v="0"/>
    <n v="5.3401945860311439E-2"/>
  </r>
  <r>
    <x v="1"/>
    <x v="0"/>
    <x v="1"/>
    <n v="0.39770657251159935"/>
  </r>
  <r>
    <x v="0"/>
    <x v="0"/>
    <x v="2"/>
    <n v="1.6685761502720164E-2"/>
  </r>
  <r>
    <x v="1"/>
    <x v="0"/>
    <x v="3"/>
    <n v="2.8891513106073963E-2"/>
  </r>
  <r>
    <x v="0"/>
    <x v="1"/>
    <x v="4"/>
    <n v="5.216985420683784E-2"/>
  </r>
  <r>
    <x v="1"/>
    <x v="1"/>
    <x v="5"/>
    <n v="0.23579336682170593"/>
  </r>
  <r>
    <x v="0"/>
    <x v="1"/>
    <x v="6"/>
    <n v="0.38832476761589951"/>
  </r>
  <r>
    <x v="1"/>
    <x v="1"/>
    <x v="7"/>
    <n v="0.7541351081776867"/>
  </r>
  <r>
    <x v="0"/>
    <x v="1"/>
    <x v="8"/>
    <n v="0.66071336324367125"/>
  </r>
  <r>
    <x v="1"/>
    <x v="1"/>
    <x v="9"/>
    <n v="0.44822249007330939"/>
  </r>
  <r>
    <x v="0"/>
    <x v="1"/>
    <x v="10"/>
    <n v="0.70587052337672729"/>
  </r>
  <r>
    <x v="1"/>
    <x v="1"/>
    <x v="11"/>
    <n v="0.54212903985515382"/>
  </r>
  <r>
    <x v="0"/>
    <x v="1"/>
    <x v="12"/>
    <n v="0.80342842400255243"/>
  </r>
  <r>
    <x v="1"/>
    <x v="1"/>
    <x v="13"/>
    <n v="0.39167127027977355"/>
  </r>
  <r>
    <x v="0"/>
    <x v="1"/>
    <x v="14"/>
    <n v="0.21781844312805854"/>
  </r>
  <r>
    <x v="1"/>
    <x v="1"/>
    <x v="15"/>
    <n v="0.23409889538032214"/>
  </r>
  <r>
    <x v="0"/>
    <x v="1"/>
    <x v="16"/>
    <n v="0.25105387291306913"/>
  </r>
  <r>
    <x v="1"/>
    <x v="1"/>
    <x v="17"/>
    <n v="7.3158013228006635E-2"/>
  </r>
  <r>
    <x v="0"/>
    <x v="1"/>
    <x v="18"/>
    <n v="3.9133752374237218E-2"/>
  </r>
  <r>
    <x v="1"/>
    <x v="1"/>
    <x v="19"/>
    <n v="0.82317098729789695"/>
  </r>
  <r>
    <x v="0"/>
    <x v="1"/>
    <x v="20"/>
    <n v="0.76325733283417652"/>
  </r>
  <r>
    <x v="1"/>
    <x v="1"/>
    <x v="21"/>
    <n v="4.9425624063935913E-2"/>
  </r>
  <r>
    <x v="0"/>
    <x v="1"/>
    <x v="22"/>
    <n v="0.89502748659650255"/>
  </r>
  <r>
    <x v="1"/>
    <x v="1"/>
    <x v="23"/>
    <n v="2.2382043304222665E-2"/>
  </r>
  <r>
    <x v="0"/>
    <x v="1"/>
    <x v="24"/>
    <n v="0.53999982072844965"/>
  </r>
  <r>
    <x v="1"/>
    <x v="1"/>
    <x v="25"/>
    <n v="0.62346431769533983"/>
  </r>
  <r>
    <x v="0"/>
    <x v="1"/>
    <x v="26"/>
    <n v="0.28397445760827678"/>
  </r>
  <r>
    <x v="1"/>
    <x v="1"/>
    <x v="27"/>
    <n v="0.38736236160925841"/>
  </r>
  <r>
    <x v="0"/>
    <x v="1"/>
    <x v="28"/>
    <n v="7.0824073148184175E-2"/>
  </r>
  <r>
    <x v="1"/>
    <x v="1"/>
    <x v="29"/>
    <n v="0.21835518889453609"/>
  </r>
  <r>
    <x v="0"/>
    <x v="1"/>
    <x v="30"/>
    <n v="0.9549695208365907"/>
  </r>
  <r>
    <x v="1"/>
    <x v="1"/>
    <x v="31"/>
    <n v="0.18923537019675674"/>
  </r>
  <r>
    <x v="0"/>
    <x v="1"/>
    <x v="32"/>
    <n v="0.84324940444059848"/>
  </r>
  <r>
    <x v="1"/>
    <x v="1"/>
    <x v="33"/>
    <n v="0.27624765543241248"/>
  </r>
  <r>
    <x v="0"/>
    <x v="1"/>
    <x v="34"/>
    <n v="0.27647555706374982"/>
  </r>
  <r>
    <x v="1"/>
    <x v="1"/>
    <x v="35"/>
    <n v="0.29441140870519078"/>
  </r>
  <r>
    <x v="0"/>
    <x v="1"/>
    <x v="36"/>
    <n v="0.27233532947428762"/>
  </r>
  <r>
    <x v="1"/>
    <x v="1"/>
    <x v="37"/>
    <n v="0.47281979649165029"/>
  </r>
  <r>
    <x v="0"/>
    <x v="2"/>
    <x v="38"/>
    <n v="0.12329861061061886"/>
  </r>
  <r>
    <x v="1"/>
    <x v="3"/>
    <x v="39"/>
    <n v="4.8913349354859359E-2"/>
  </r>
  <r>
    <x v="0"/>
    <x v="3"/>
    <x v="40"/>
    <n v="0.47071180517108524"/>
  </r>
  <r>
    <x v="1"/>
    <x v="3"/>
    <x v="41"/>
    <n v="0.75547156337067156"/>
  </r>
  <r>
    <x v="0"/>
    <x v="3"/>
    <x v="42"/>
    <n v="0.34649152157318119"/>
  </r>
  <r>
    <x v="1"/>
    <x v="3"/>
    <x v="43"/>
    <n v="0.98366823768919565"/>
  </r>
  <r>
    <x v="0"/>
    <x v="3"/>
    <x v="44"/>
    <n v="0.95805479537092197"/>
  </r>
  <r>
    <x v="1"/>
    <x v="3"/>
    <x v="45"/>
    <n v="0.85326883942733678"/>
  </r>
  <r>
    <x v="0"/>
    <x v="3"/>
    <x v="46"/>
    <n v="0.3433769001625615"/>
  </r>
  <r>
    <x v="1"/>
    <x v="3"/>
    <x v="47"/>
    <n v="0.4380243707513477"/>
  </r>
  <r>
    <x v="0"/>
    <x v="3"/>
    <x v="48"/>
    <n v="0.81536722237280279"/>
  </r>
  <r>
    <x v="1"/>
    <x v="3"/>
    <x v="49"/>
    <n v="0.18331553339839068"/>
  </r>
  <r>
    <x v="0"/>
    <x v="3"/>
    <x v="50"/>
    <n v="0.33349314550222986"/>
  </r>
  <r>
    <x v="1"/>
    <x v="3"/>
    <x v="51"/>
    <n v="0.61704844092713329"/>
  </r>
  <r>
    <x v="0"/>
    <x v="3"/>
    <x v="52"/>
    <n v="0.77590343303142517"/>
  </r>
  <r>
    <x v="1"/>
    <x v="3"/>
    <x v="53"/>
    <n v="0.53900919653070456"/>
  </r>
  <r>
    <x v="0"/>
    <x v="3"/>
    <x v="54"/>
    <n v="0.49848542526216755"/>
  </r>
  <r>
    <x v="1"/>
    <x v="4"/>
    <x v="55"/>
    <n v="0.27313083353781342"/>
  </r>
  <r>
    <x v="0"/>
    <x v="4"/>
    <x v="56"/>
    <n v="0.62451575254275693"/>
  </r>
  <r>
    <x v="1"/>
    <x v="4"/>
    <x v="57"/>
    <n v="0.24381420737999682"/>
  </r>
  <r>
    <x v="0"/>
    <x v="4"/>
    <x v="58"/>
    <n v="1.6791234213881401E-2"/>
  </r>
  <r>
    <x v="1"/>
    <x v="4"/>
    <x v="59"/>
    <n v="0.68982146781263054"/>
  </r>
  <r>
    <x v="0"/>
    <x v="4"/>
    <x v="60"/>
    <n v="0.15447512102056016"/>
  </r>
  <r>
    <x v="1"/>
    <x v="0"/>
    <x v="0"/>
    <n v="0.27623092040333708"/>
  </r>
  <r>
    <x v="0"/>
    <x v="0"/>
    <x v="1"/>
    <n v="0.94533618319426149"/>
  </r>
  <r>
    <x v="1"/>
    <x v="0"/>
    <x v="2"/>
    <n v="0.30013056147732275"/>
  </r>
  <r>
    <x v="0"/>
    <x v="0"/>
    <x v="3"/>
    <n v="0.60265356722079044"/>
  </r>
  <r>
    <x v="1"/>
    <x v="1"/>
    <x v="4"/>
    <n v="0.53192177858480882"/>
  </r>
  <r>
    <x v="0"/>
    <x v="1"/>
    <x v="5"/>
    <n v="0.31315333345019714"/>
  </r>
  <r>
    <x v="1"/>
    <x v="1"/>
    <x v="6"/>
    <n v="0.57080634937144403"/>
  </r>
  <r>
    <x v="0"/>
    <x v="1"/>
    <x v="7"/>
    <n v="3.7997111685334484E-2"/>
  </r>
  <r>
    <x v="1"/>
    <x v="1"/>
    <x v="8"/>
    <n v="0.65741925611091701"/>
  </r>
  <r>
    <x v="0"/>
    <x v="1"/>
    <x v="9"/>
    <n v="0.79796477222518858"/>
  </r>
  <r>
    <x v="1"/>
    <x v="1"/>
    <x v="10"/>
    <n v="0.69006283730167639"/>
  </r>
  <r>
    <x v="0"/>
    <x v="1"/>
    <x v="11"/>
    <n v="0.30958645700858878"/>
  </r>
  <r>
    <x v="1"/>
    <x v="1"/>
    <x v="12"/>
    <n v="0.9009219413130316"/>
  </r>
  <r>
    <x v="0"/>
    <x v="1"/>
    <x v="13"/>
    <n v="0.26189927825828152"/>
  </r>
  <r>
    <x v="1"/>
    <x v="1"/>
    <x v="14"/>
    <n v="0.93378046759695177"/>
  </r>
  <r>
    <x v="0"/>
    <x v="1"/>
    <x v="15"/>
    <n v="8.0437954680385948E-2"/>
  </r>
  <r>
    <x v="1"/>
    <x v="1"/>
    <x v="16"/>
    <n v="0.8941336320959381"/>
  </r>
  <r>
    <x v="0"/>
    <x v="1"/>
    <x v="17"/>
    <n v="0.84488371984445942"/>
  </r>
  <r>
    <x v="1"/>
    <x v="1"/>
    <x v="18"/>
    <n v="0.71274784549676462"/>
  </r>
  <r>
    <x v="0"/>
    <x v="1"/>
    <x v="19"/>
    <n v="0.1507694686085711"/>
  </r>
  <r>
    <x v="1"/>
    <x v="1"/>
    <x v="20"/>
    <n v="0.25796419561425377"/>
  </r>
  <r>
    <x v="0"/>
    <x v="1"/>
    <x v="21"/>
    <n v="0.43619945997179332"/>
  </r>
  <r>
    <x v="1"/>
    <x v="1"/>
    <x v="22"/>
    <n v="0.4567530999582029"/>
  </r>
  <r>
    <x v="0"/>
    <x v="1"/>
    <x v="23"/>
    <n v="0.66279258227899174"/>
  </r>
  <r>
    <x v="1"/>
    <x v="1"/>
    <x v="24"/>
    <n v="0.84729277637413647"/>
  </r>
  <r>
    <x v="0"/>
    <x v="1"/>
    <x v="25"/>
    <n v="0.63738888130507276"/>
  </r>
  <r>
    <x v="1"/>
    <x v="1"/>
    <x v="26"/>
    <n v="0.34703637393749676"/>
  </r>
  <r>
    <x v="0"/>
    <x v="1"/>
    <x v="27"/>
    <n v="0.40851261673717121"/>
  </r>
  <r>
    <x v="1"/>
    <x v="1"/>
    <x v="28"/>
    <n v="0.85989778878440704"/>
  </r>
  <r>
    <x v="0"/>
    <x v="1"/>
    <x v="29"/>
    <n v="0.75832326500807234"/>
  </r>
  <r>
    <x v="1"/>
    <x v="1"/>
    <x v="30"/>
    <n v="0.24979741831572755"/>
  </r>
  <r>
    <x v="0"/>
    <x v="1"/>
    <x v="31"/>
    <n v="0.75015638955816843"/>
  </r>
  <r>
    <x v="1"/>
    <x v="1"/>
    <x v="32"/>
    <n v="0.86270268842851305"/>
  </r>
  <r>
    <x v="0"/>
    <x v="1"/>
    <x v="33"/>
    <n v="0.81936279062425432"/>
  </r>
  <r>
    <x v="1"/>
    <x v="1"/>
    <x v="34"/>
    <n v="0.15159294869453643"/>
  </r>
  <r>
    <x v="0"/>
    <x v="1"/>
    <x v="35"/>
    <n v="0.66946646217332051"/>
  </r>
  <r>
    <x v="1"/>
    <x v="1"/>
    <x v="36"/>
    <n v="0.87809074090881634"/>
  </r>
  <r>
    <x v="0"/>
    <x v="1"/>
    <x v="37"/>
    <n v="0.57580748853467645"/>
  </r>
  <r>
    <x v="1"/>
    <x v="2"/>
    <x v="38"/>
    <n v="0.90497258881455234"/>
  </r>
  <r>
    <x v="0"/>
    <x v="3"/>
    <x v="39"/>
    <n v="0.67091799113548856"/>
  </r>
  <r>
    <x v="1"/>
    <x v="3"/>
    <x v="40"/>
    <n v="0.5404267061825615"/>
  </r>
  <r>
    <x v="0"/>
    <x v="3"/>
    <x v="41"/>
    <n v="0.75458776888617141"/>
  </r>
  <r>
    <x v="1"/>
    <x v="3"/>
    <x v="42"/>
    <n v="0.28748395645887825"/>
  </r>
  <r>
    <x v="0"/>
    <x v="3"/>
    <x v="43"/>
    <n v="0.38406610757522164"/>
  </r>
  <r>
    <x v="1"/>
    <x v="3"/>
    <x v="44"/>
    <n v="0.60955202186818613"/>
  </r>
  <r>
    <x v="0"/>
    <x v="3"/>
    <x v="45"/>
    <n v="0.36564591271517544"/>
  </r>
  <r>
    <x v="1"/>
    <x v="3"/>
    <x v="46"/>
    <n v="0.79794581781907348"/>
  </r>
  <r>
    <x v="0"/>
    <x v="3"/>
    <x v="47"/>
    <n v="0.2219912664825654"/>
  </r>
  <r>
    <x v="1"/>
    <x v="3"/>
    <x v="48"/>
    <n v="0.33426748646660698"/>
  </r>
  <r>
    <x v="0"/>
    <x v="3"/>
    <x v="49"/>
    <n v="0.38571213331222676"/>
  </r>
  <r>
    <x v="1"/>
    <x v="3"/>
    <x v="50"/>
    <n v="0.70527650301235467"/>
  </r>
  <r>
    <x v="0"/>
    <x v="3"/>
    <x v="51"/>
    <n v="0.15969280662164032"/>
  </r>
  <r>
    <x v="1"/>
    <x v="3"/>
    <x v="52"/>
    <n v="0.89721686728601413"/>
  </r>
  <r>
    <x v="0"/>
    <x v="3"/>
    <x v="53"/>
    <n v="0.36915326203490517"/>
  </r>
  <r>
    <x v="1"/>
    <x v="3"/>
    <x v="54"/>
    <n v="0.8551270331395987"/>
  </r>
  <r>
    <x v="0"/>
    <x v="4"/>
    <x v="55"/>
    <n v="0.59597069562664995"/>
  </r>
  <r>
    <x v="1"/>
    <x v="4"/>
    <x v="56"/>
    <n v="0.75658668362091186"/>
  </r>
  <r>
    <x v="0"/>
    <x v="4"/>
    <x v="57"/>
    <n v="0.56139220842285509"/>
  </r>
  <r>
    <x v="1"/>
    <x v="4"/>
    <x v="58"/>
    <n v="0.94567250582027107"/>
  </r>
  <r>
    <x v="0"/>
    <x v="4"/>
    <x v="59"/>
    <n v="0.3492202395542553"/>
  </r>
  <r>
    <x v="1"/>
    <x v="4"/>
    <x v="60"/>
    <n v="0.4505054307391505"/>
  </r>
  <r>
    <x v="0"/>
    <x v="0"/>
    <x v="0"/>
    <n v="0.98239569689621142"/>
  </r>
  <r>
    <x v="1"/>
    <x v="0"/>
    <x v="1"/>
    <n v="0.18750874254520866"/>
  </r>
  <r>
    <x v="0"/>
    <x v="0"/>
    <x v="2"/>
    <n v="0.22918004149697291"/>
  </r>
  <r>
    <x v="1"/>
    <x v="0"/>
    <x v="3"/>
    <n v="0.75981662174017139"/>
  </r>
  <r>
    <x v="0"/>
    <x v="1"/>
    <x v="4"/>
    <n v="0.72248175437461748"/>
  </r>
  <r>
    <x v="1"/>
    <x v="1"/>
    <x v="5"/>
    <n v="0.43514008135403293"/>
  </r>
  <r>
    <x v="0"/>
    <x v="1"/>
    <x v="6"/>
    <n v="0.49828173377452156"/>
  </r>
  <r>
    <x v="1"/>
    <x v="1"/>
    <x v="7"/>
    <n v="0.55083659799650264"/>
  </r>
  <r>
    <x v="0"/>
    <x v="1"/>
    <x v="8"/>
    <n v="0.10719057327161685"/>
  </r>
  <r>
    <x v="1"/>
    <x v="1"/>
    <x v="9"/>
    <n v="0.3932168105398286"/>
  </r>
  <r>
    <x v="0"/>
    <x v="1"/>
    <x v="10"/>
    <n v="0.61603961020021947"/>
  </r>
  <r>
    <x v="1"/>
    <x v="1"/>
    <x v="11"/>
    <n v="0.45922848557474549"/>
  </r>
  <r>
    <x v="0"/>
    <x v="1"/>
    <x v="12"/>
    <n v="0.21985002346049642"/>
  </r>
  <r>
    <x v="1"/>
    <x v="1"/>
    <x v="13"/>
    <n v="0.11657160884287332"/>
  </r>
  <r>
    <x v="0"/>
    <x v="1"/>
    <x v="14"/>
    <n v="0.2175199247741767"/>
  </r>
  <r>
    <x v="1"/>
    <x v="1"/>
    <x v="15"/>
    <n v="0.36904677027527977"/>
  </r>
  <r>
    <x v="0"/>
    <x v="1"/>
    <x v="16"/>
    <n v="0.10343606198917599"/>
  </r>
  <r>
    <x v="1"/>
    <x v="1"/>
    <x v="17"/>
    <n v="0.72880645518491682"/>
  </r>
  <r>
    <x v="0"/>
    <x v="1"/>
    <x v="18"/>
    <n v="0.75355652079547819"/>
  </r>
  <r>
    <x v="1"/>
    <x v="1"/>
    <x v="19"/>
    <n v="8.7748192906582645E-2"/>
  </r>
  <r>
    <x v="0"/>
    <x v="1"/>
    <x v="20"/>
    <n v="0.59772263353994792"/>
  </r>
  <r>
    <x v="1"/>
    <x v="1"/>
    <x v="21"/>
    <n v="0.90967268149680591"/>
  </r>
  <r>
    <x v="0"/>
    <x v="1"/>
    <x v="22"/>
    <n v="0.26202176687456114"/>
  </r>
  <r>
    <x v="1"/>
    <x v="1"/>
    <x v="23"/>
    <n v="0.76562459403285965"/>
  </r>
  <r>
    <x v="0"/>
    <x v="1"/>
    <x v="24"/>
    <n v="0.13769653194941367"/>
  </r>
  <r>
    <x v="1"/>
    <x v="1"/>
    <x v="25"/>
    <n v="4.7071971950882197E-2"/>
  </r>
  <r>
    <x v="0"/>
    <x v="1"/>
    <x v="26"/>
    <n v="0.32573864014107168"/>
  </r>
  <r>
    <x v="1"/>
    <x v="1"/>
    <x v="27"/>
    <n v="0.72017183351514502"/>
  </r>
  <r>
    <x v="0"/>
    <x v="1"/>
    <x v="28"/>
    <n v="0.57074918128103735"/>
  </r>
  <r>
    <x v="1"/>
    <x v="1"/>
    <x v="29"/>
    <n v="0.28775626992508696"/>
  </r>
  <r>
    <x v="0"/>
    <x v="1"/>
    <x v="30"/>
    <n v="0.64320580888480439"/>
  </r>
  <r>
    <x v="1"/>
    <x v="1"/>
    <x v="31"/>
    <n v="0.97769533202960623"/>
  </r>
  <r>
    <x v="0"/>
    <x v="1"/>
    <x v="32"/>
    <n v="5.5260684182594777E-2"/>
  </r>
  <r>
    <x v="1"/>
    <x v="1"/>
    <x v="33"/>
    <n v="0.17434376943084606"/>
  </r>
  <r>
    <x v="0"/>
    <x v="1"/>
    <x v="34"/>
    <n v="0.35326601901460841"/>
  </r>
  <r>
    <x v="1"/>
    <x v="1"/>
    <x v="35"/>
    <n v="0.6939808878387731"/>
  </r>
  <r>
    <x v="0"/>
    <x v="1"/>
    <x v="36"/>
    <n v="0.13221347225075086"/>
  </r>
  <r>
    <x v="1"/>
    <x v="1"/>
    <x v="37"/>
    <n v="0.34002687976210677"/>
  </r>
  <r>
    <x v="0"/>
    <x v="2"/>
    <x v="38"/>
    <n v="0.25781163765233694"/>
  </r>
  <r>
    <x v="1"/>
    <x v="3"/>
    <x v="39"/>
    <n v="0.5464082105289646"/>
  </r>
  <r>
    <x v="0"/>
    <x v="3"/>
    <x v="40"/>
    <n v="0.61995414002219362"/>
  </r>
  <r>
    <x v="1"/>
    <x v="3"/>
    <x v="41"/>
    <n v="0.53697559368320968"/>
  </r>
  <r>
    <x v="0"/>
    <x v="3"/>
    <x v="42"/>
    <n v="0.36659114680671712"/>
  </r>
  <r>
    <x v="1"/>
    <x v="3"/>
    <x v="43"/>
    <n v="0.86833800239114978"/>
  </r>
  <r>
    <x v="0"/>
    <x v="3"/>
    <x v="44"/>
    <n v="0.8188912963155338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7">
  <r>
    <d v="2019-03-01T00:00:00"/>
    <x v="0"/>
    <x v="0"/>
    <n v="0.78002889632644745"/>
  </r>
  <r>
    <d v="2019-02-01T00:00:00"/>
    <x v="0"/>
    <x v="1"/>
    <n v="0.27402457045098849"/>
  </r>
  <r>
    <d v="2019-01-01T00:00:00"/>
    <x v="0"/>
    <x v="2"/>
    <n v="0.65385612177620689"/>
  </r>
  <r>
    <d v="2018-12-01T00:00:00"/>
    <x v="0"/>
    <x v="3"/>
    <n v="0.69212667324886801"/>
  </r>
  <r>
    <d v="2018-11-01T00:00:00"/>
    <x v="1"/>
    <x v="4"/>
    <n v="0.62408639105259023"/>
  </r>
  <r>
    <d v="2018-10-01T00:00:00"/>
    <x v="1"/>
    <x v="5"/>
    <n v="0.22771948089912564"/>
  </r>
  <r>
    <d v="2018-09-01T00:00:00"/>
    <x v="1"/>
    <x v="6"/>
    <n v="0.43838885896003543"/>
  </r>
  <r>
    <d v="2018-08-01T00:00:00"/>
    <x v="1"/>
    <x v="7"/>
    <n v="7.1891080155680132E-2"/>
  </r>
  <r>
    <d v="2018-07-01T00:00:00"/>
    <x v="1"/>
    <x v="8"/>
    <n v="0.34495401961996286"/>
  </r>
  <r>
    <d v="2018-06-01T00:00:00"/>
    <x v="1"/>
    <x v="9"/>
    <n v="0.37055911436274336"/>
  </r>
  <r>
    <d v="2018-05-01T00:00:00"/>
    <x v="1"/>
    <x v="10"/>
    <n v="0.34951492590255062"/>
  </r>
  <r>
    <d v="2018-04-01T00:00:00"/>
    <x v="1"/>
    <x v="11"/>
    <n v="0.5265746453188761"/>
  </r>
  <r>
    <d v="2018-03-01T00:00:00"/>
    <x v="1"/>
    <x v="12"/>
    <n v="0.22382643474309938"/>
  </r>
  <r>
    <d v="2018-02-01T00:00:00"/>
    <x v="1"/>
    <x v="13"/>
    <n v="5.1472846963682373E-2"/>
  </r>
  <r>
    <d v="2018-01-01T00:00:00"/>
    <x v="1"/>
    <x v="14"/>
    <n v="0.16444247661733113"/>
  </r>
  <r>
    <d v="2017-12-01T00:00:00"/>
    <x v="1"/>
    <x v="15"/>
    <n v="0.99970315849327529"/>
  </r>
  <r>
    <d v="2017-11-01T00:00:00"/>
    <x v="1"/>
    <x v="16"/>
    <n v="0.95197633909231461"/>
  </r>
  <r>
    <d v="2017-10-01T00:00:00"/>
    <x v="1"/>
    <x v="17"/>
    <n v="0.59662377301385061"/>
  </r>
  <r>
    <d v="2017-09-01T00:00:00"/>
    <x v="1"/>
    <x v="18"/>
    <n v="0.5890661392410701"/>
  </r>
  <r>
    <d v="2017-08-01T00:00:00"/>
    <x v="1"/>
    <x v="19"/>
    <n v="0.28465252485377457"/>
  </r>
  <r>
    <d v="2017-07-01T00:00:00"/>
    <x v="1"/>
    <x v="20"/>
    <n v="0.21797876364813884"/>
  </r>
  <r>
    <d v="2017-06-01T00:00:00"/>
    <x v="1"/>
    <x v="21"/>
    <n v="0.30025755788942321"/>
  </r>
  <r>
    <d v="2017-05-01T00:00:00"/>
    <x v="1"/>
    <x v="22"/>
    <n v="0.91898258244837683"/>
  </r>
  <r>
    <d v="2017-04-01T00:00:00"/>
    <x v="1"/>
    <x v="23"/>
    <n v="0.26494351051799137"/>
  </r>
  <r>
    <d v="2017-03-01T00:00:00"/>
    <x v="1"/>
    <x v="24"/>
    <n v="0.76758093950741657"/>
  </r>
  <r>
    <d v="2017-02-01T00:00:00"/>
    <x v="1"/>
    <x v="25"/>
    <n v="0.94854082740494916"/>
  </r>
  <r>
    <d v="2017-01-01T00:00:00"/>
    <x v="1"/>
    <x v="26"/>
    <n v="0.60372778787886994"/>
  </r>
  <r>
    <d v="2016-12-01T00:00:00"/>
    <x v="1"/>
    <x v="27"/>
    <n v="3.1480878290319869E-2"/>
  </r>
  <r>
    <d v="2016-11-01T00:00:00"/>
    <x v="1"/>
    <x v="28"/>
    <n v="0.5555218800688575"/>
  </r>
  <r>
    <d v="2016-10-01T00:00:00"/>
    <x v="1"/>
    <x v="29"/>
    <n v="0.12636676843279859"/>
  </r>
  <r>
    <d v="2016-09-01T00:00:00"/>
    <x v="1"/>
    <x v="30"/>
    <n v="0.4339513859929095"/>
  </r>
  <r>
    <d v="2016-08-01T00:00:00"/>
    <x v="1"/>
    <x v="31"/>
    <n v="7.5558770076811221E-4"/>
  </r>
  <r>
    <d v="2016-07-01T00:00:00"/>
    <x v="1"/>
    <x v="32"/>
    <n v="0.51343574004686821"/>
  </r>
  <r>
    <d v="2016-06-01T00:00:00"/>
    <x v="1"/>
    <x v="33"/>
    <n v="0.67313138107820614"/>
  </r>
  <r>
    <d v="2016-05-01T00:00:00"/>
    <x v="1"/>
    <x v="34"/>
    <n v="0.6649216706843416"/>
  </r>
  <r>
    <d v="2016-04-01T00:00:00"/>
    <x v="1"/>
    <x v="35"/>
    <n v="0.3627669783315659"/>
  </r>
  <r>
    <d v="2016-03-01T00:00:00"/>
    <x v="1"/>
    <x v="36"/>
    <n v="0.32393552255922053"/>
  </r>
  <r>
    <d v="2016-02-01T00:00:00"/>
    <x v="1"/>
    <x v="37"/>
    <n v="6.0375789462179141E-2"/>
  </r>
  <r>
    <d v="2016-01-01T00:00:00"/>
    <x v="2"/>
    <x v="38"/>
    <n v="0.57310745335271474"/>
  </r>
  <r>
    <d v="2015-12-01T00:00:00"/>
    <x v="3"/>
    <x v="39"/>
    <n v="0.76125350292805916"/>
  </r>
  <r>
    <d v="2015-11-01T00:00:00"/>
    <x v="3"/>
    <x v="40"/>
    <n v="3.5704097286648917E-2"/>
  </r>
  <r>
    <d v="2015-10-01T00:00:00"/>
    <x v="3"/>
    <x v="41"/>
    <n v="0.95197644180008234"/>
  </r>
  <r>
    <d v="2015-09-01T00:00:00"/>
    <x v="3"/>
    <x v="42"/>
    <n v="0.5056804802603736"/>
  </r>
  <r>
    <d v="2015-08-01T00:00:00"/>
    <x v="3"/>
    <x v="43"/>
    <n v="0.3993777026341595"/>
  </r>
  <r>
    <d v="2015-07-01T00:00:00"/>
    <x v="3"/>
    <x v="44"/>
    <n v="0.76394925733774444"/>
  </r>
  <r>
    <d v="2015-06-01T00:00:00"/>
    <x v="3"/>
    <x v="45"/>
    <n v="0.21873317764661471"/>
  </r>
  <r>
    <d v="2015-05-01T00:00:00"/>
    <x v="3"/>
    <x v="46"/>
    <n v="0.2769411483513482"/>
  </r>
  <r>
    <d v="2015-04-01T00:00:00"/>
    <x v="3"/>
    <x v="47"/>
    <n v="2.1797140630389622E-2"/>
  </r>
  <r>
    <d v="2015-03-01T00:00:00"/>
    <x v="3"/>
    <x v="48"/>
    <n v="0.11096210404713003"/>
  </r>
  <r>
    <d v="2015-02-01T00:00:00"/>
    <x v="3"/>
    <x v="49"/>
    <n v="6.4774893167173331E-2"/>
  </r>
  <r>
    <d v="2015-01-01T00:00:00"/>
    <x v="3"/>
    <x v="50"/>
    <n v="0.90457068460539336"/>
  </r>
  <r>
    <d v="2014-12-01T00:00:00"/>
    <x v="3"/>
    <x v="51"/>
    <n v="0.8657023685403763"/>
  </r>
  <r>
    <d v="2014-11-01T00:00:00"/>
    <x v="3"/>
    <x v="52"/>
    <n v="0.95800547223390498"/>
  </r>
  <r>
    <d v="2014-10-01T00:00:00"/>
    <x v="3"/>
    <x v="53"/>
    <n v="0.55278845916270103"/>
  </r>
  <r>
    <d v="2014-09-01T00:00:00"/>
    <x v="3"/>
    <x v="54"/>
    <n v="0.74565932494423126"/>
  </r>
  <r>
    <d v="2014-08-01T00:00:00"/>
    <x v="4"/>
    <x v="55"/>
    <n v="0.2120333129061398"/>
  </r>
  <r>
    <d v="2014-07-01T00:00:00"/>
    <x v="4"/>
    <x v="56"/>
    <n v="0.33866873486150151"/>
  </r>
  <r>
    <d v="2014-06-01T00:00:00"/>
    <x v="4"/>
    <x v="57"/>
    <n v="1.2281086748849979E-2"/>
  </r>
  <r>
    <d v="2014-05-01T00:00:00"/>
    <x v="4"/>
    <x v="58"/>
    <n v="0.35300542223133591"/>
  </r>
  <r>
    <d v="2014-04-01T00:00:00"/>
    <x v="4"/>
    <x v="59"/>
    <n v="9.7933508280929171E-2"/>
  </r>
  <r>
    <d v="2014-03-01T00:00:00"/>
    <x v="4"/>
    <x v="60"/>
    <n v="0.38037517368408968"/>
  </r>
  <r>
    <d v="2014-02-01T00:00:00"/>
    <x v="0"/>
    <x v="0"/>
    <n v="0.21560917312354955"/>
  </r>
  <r>
    <d v="2014-01-01T00:00:00"/>
    <x v="0"/>
    <x v="1"/>
    <n v="0.34197621732849726"/>
  </r>
  <r>
    <d v="2013-12-01T00:00:00"/>
    <x v="0"/>
    <x v="2"/>
    <n v="0.3728867996958013"/>
  </r>
  <r>
    <d v="2013-11-01T00:00:00"/>
    <x v="0"/>
    <x v="3"/>
    <n v="0.68452234182168825"/>
  </r>
  <r>
    <d v="2013-10-01T00:00:00"/>
    <x v="1"/>
    <x v="4"/>
    <n v="0.39450144734198189"/>
  </r>
  <r>
    <d v="2013-09-01T00:00:00"/>
    <x v="1"/>
    <x v="5"/>
    <n v="0.75751512610086869"/>
  </r>
  <r>
    <d v="2013-08-01T00:00:00"/>
    <x v="1"/>
    <x v="6"/>
    <n v="0.59354392346299434"/>
  </r>
  <r>
    <d v="2013-07-01T00:00:00"/>
    <x v="1"/>
    <x v="7"/>
    <n v="0.78313187663583694"/>
  </r>
  <r>
    <d v="2013-06-01T00:00:00"/>
    <x v="1"/>
    <x v="8"/>
    <n v="0.21186757388079436"/>
  </r>
  <r>
    <d v="2013-05-01T00:00:00"/>
    <x v="1"/>
    <x v="9"/>
    <n v="0.65741139796272807"/>
  </r>
  <r>
    <d v="2013-04-01T00:00:00"/>
    <x v="1"/>
    <x v="10"/>
    <n v="0.79263552925871938"/>
  </r>
  <r>
    <d v="2013-03-01T00:00:00"/>
    <x v="1"/>
    <x v="11"/>
    <n v="0.6996393003625837"/>
  </r>
  <r>
    <d v="2013-02-01T00:00:00"/>
    <x v="1"/>
    <x v="12"/>
    <n v="0.5317134911323067"/>
  </r>
  <r>
    <d v="2013-01-01T00:00:00"/>
    <x v="1"/>
    <x v="13"/>
    <n v="0.80930241039615602"/>
  </r>
  <r>
    <d v="2012-12-01T00:00:00"/>
    <x v="1"/>
    <x v="14"/>
    <n v="0.21997738002167211"/>
  </r>
  <r>
    <d v="2012-11-01T00:00:00"/>
    <x v="1"/>
    <x v="15"/>
    <n v="0.87007862430531457"/>
  </r>
  <r>
    <d v="2012-10-01T00:00:00"/>
    <x v="1"/>
    <x v="16"/>
    <n v="0.38576042144180511"/>
  </r>
  <r>
    <d v="2012-09-01T00:00:00"/>
    <x v="1"/>
    <x v="17"/>
    <n v="0.64068691351498486"/>
  </r>
  <r>
    <d v="2012-08-01T00:00:00"/>
    <x v="1"/>
    <x v="18"/>
    <n v="0.1684895959670718"/>
  </r>
  <r>
    <d v="2012-07-01T00:00:00"/>
    <x v="1"/>
    <x v="19"/>
    <n v="0.70915930955310869"/>
  </r>
  <r>
    <d v="2012-06-01T00:00:00"/>
    <x v="1"/>
    <x v="20"/>
    <n v="0.96313811483360612"/>
  </r>
  <r>
    <d v="2012-05-01T00:00:00"/>
    <x v="1"/>
    <x v="21"/>
    <n v="0.99424811650517297"/>
  </r>
  <r>
    <d v="2012-04-01T00:00:00"/>
    <x v="1"/>
    <x v="22"/>
    <n v="0.8228577410103689"/>
  </r>
  <r>
    <d v="2012-03-01T00:00:00"/>
    <x v="1"/>
    <x v="23"/>
    <n v="0.73223983972568618"/>
  </r>
  <r>
    <d v="2012-02-01T00:00:00"/>
    <x v="1"/>
    <x v="24"/>
    <n v="0.54423551381283186"/>
  </r>
  <r>
    <d v="2012-01-01T00:00:00"/>
    <x v="1"/>
    <x v="25"/>
    <n v="0.42958691429115525"/>
  </r>
  <r>
    <d v="2011-12-01T00:00:00"/>
    <x v="1"/>
    <x v="26"/>
    <n v="0.16257685760465457"/>
  </r>
  <r>
    <d v="2011-11-01T00:00:00"/>
    <x v="1"/>
    <x v="27"/>
    <n v="0.67903789787466662"/>
  </r>
  <r>
    <d v="2011-10-01T00:00:00"/>
    <x v="1"/>
    <x v="28"/>
    <n v="0.38904380153062501"/>
  </r>
  <r>
    <d v="2011-09-01T00:00:00"/>
    <x v="1"/>
    <x v="29"/>
    <n v="0.70506818252447911"/>
  </r>
  <r>
    <d v="2011-08-01T00:00:00"/>
    <x v="1"/>
    <x v="30"/>
    <n v="0.4108752657315291"/>
  </r>
  <r>
    <d v="2011-07-01T00:00:00"/>
    <x v="1"/>
    <x v="31"/>
    <n v="0.75062954558993422"/>
  </r>
  <r>
    <d v="2011-06-01T00:00:00"/>
    <x v="1"/>
    <x v="32"/>
    <n v="0.17463523895076105"/>
  </r>
  <r>
    <d v="2011-05-01T00:00:00"/>
    <x v="1"/>
    <x v="33"/>
    <n v="0.84719090873250713"/>
  </r>
  <r>
    <d v="2011-04-01T00:00:00"/>
    <x v="1"/>
    <x v="34"/>
    <n v="1.3534487296349762E-2"/>
  </r>
  <r>
    <d v="2011-03-01T00:00:00"/>
    <x v="1"/>
    <x v="35"/>
    <n v="0.81006804446039327"/>
  </r>
  <r>
    <d v="2011-02-01T00:00:00"/>
    <x v="1"/>
    <x v="36"/>
    <n v="0.61886046393018002"/>
  </r>
  <r>
    <d v="2011-01-01T00:00:00"/>
    <x v="1"/>
    <x v="37"/>
    <n v="0.8726497027134299"/>
  </r>
  <r>
    <d v="2010-12-01T00:00:00"/>
    <x v="2"/>
    <x v="38"/>
    <n v="0.14811823116322487"/>
  </r>
  <r>
    <d v="2010-11-01T00:00:00"/>
    <x v="3"/>
    <x v="39"/>
    <n v="0.40441110577988004"/>
  </r>
  <r>
    <d v="2010-10-01T00:00:00"/>
    <x v="3"/>
    <x v="40"/>
    <n v="0.27614145612099916"/>
  </r>
  <r>
    <d v="2010-09-01T00:00:00"/>
    <x v="3"/>
    <x v="41"/>
    <n v="0.11739704035555976"/>
  </r>
  <r>
    <d v="2010-08-01T00:00:00"/>
    <x v="3"/>
    <x v="42"/>
    <n v="0.8130618243121468"/>
  </r>
  <r>
    <d v="2010-07-01T00:00:00"/>
    <x v="3"/>
    <x v="43"/>
    <n v="6.5301571789558088E-2"/>
  </r>
  <r>
    <d v="2010-06-01T00:00:00"/>
    <x v="3"/>
    <x v="44"/>
    <n v="0.68447750606947921"/>
  </r>
  <r>
    <d v="2010-05-01T00:00:00"/>
    <x v="3"/>
    <x v="45"/>
    <n v="0.52254235022799067"/>
  </r>
  <r>
    <d v="2010-04-01T00:00:00"/>
    <x v="3"/>
    <x v="46"/>
    <n v="0.25257928826965337"/>
  </r>
  <r>
    <d v="2010-03-01T00:00:00"/>
    <x v="3"/>
    <x v="47"/>
    <n v="0.93292605268903672"/>
  </r>
  <r>
    <d v="2010-02-01T00:00:00"/>
    <x v="3"/>
    <x v="48"/>
    <n v="0.35139771628841965"/>
  </r>
  <r>
    <d v="2010-01-01T00:00:00"/>
    <x v="3"/>
    <x v="49"/>
    <n v="0.33287537898479447"/>
  </r>
  <r>
    <d v="2009-12-01T00:00:00"/>
    <x v="3"/>
    <x v="50"/>
    <n v="0.89086628405910628"/>
  </r>
  <r>
    <d v="2009-11-01T00:00:00"/>
    <x v="3"/>
    <x v="51"/>
    <n v="0.89930556511279525"/>
  </r>
  <r>
    <d v="2009-10-01T00:00:00"/>
    <x v="3"/>
    <x v="52"/>
    <n v="0.43120807399649042"/>
  </r>
  <r>
    <d v="2009-09-01T00:00:00"/>
    <x v="3"/>
    <x v="53"/>
    <n v="0.64477772788222432"/>
  </r>
  <r>
    <d v="2009-08-01T00:00:00"/>
    <x v="3"/>
    <x v="54"/>
    <n v="0.86588761124404356"/>
  </r>
  <r>
    <d v="2009-07-01T00:00:00"/>
    <x v="4"/>
    <x v="55"/>
    <n v="0.54400136860923409"/>
  </r>
  <r>
    <d v="2009-06-01T00:00:00"/>
    <x v="4"/>
    <x v="56"/>
    <n v="0.89510602124484684"/>
  </r>
  <r>
    <d v="2009-05-01T00:00:00"/>
    <x v="4"/>
    <x v="57"/>
    <n v="0.90220172014441924"/>
  </r>
  <r>
    <d v="2009-04-01T00:00:00"/>
    <x v="4"/>
    <x v="58"/>
    <n v="9.1898235139655671E-2"/>
  </r>
  <r>
    <d v="2009-03-01T00:00:00"/>
    <x v="4"/>
    <x v="59"/>
    <n v="0.45113959841216267"/>
  </r>
  <r>
    <d v="2009-02-01T00:00:00"/>
    <x v="4"/>
    <x v="60"/>
    <n v="0.25708178513295266"/>
  </r>
  <r>
    <d v="2009-01-01T00:00:00"/>
    <x v="0"/>
    <x v="0"/>
    <n v="0.91240998851745825"/>
  </r>
  <r>
    <d v="2008-12-01T00:00:00"/>
    <x v="0"/>
    <x v="1"/>
    <n v="0.27754519426379565"/>
  </r>
  <r>
    <d v="2008-11-01T00:00:00"/>
    <x v="0"/>
    <x v="2"/>
    <n v="0.28300439682945255"/>
  </r>
  <r>
    <d v="2008-10-01T00:00:00"/>
    <x v="0"/>
    <x v="3"/>
    <n v="0.92861528014427719"/>
  </r>
  <r>
    <d v="2008-09-01T00:00:00"/>
    <x v="1"/>
    <x v="4"/>
    <n v="1.0662547589496363E-2"/>
  </r>
  <r>
    <d v="2008-08-01T00:00:00"/>
    <x v="1"/>
    <x v="5"/>
    <n v="0.11813975443679636"/>
  </r>
  <r>
    <d v="2008-07-01T00:00:00"/>
    <x v="1"/>
    <x v="6"/>
    <n v="0.67888179362960066"/>
  </r>
  <r>
    <d v="2008-06-01T00:00:00"/>
    <x v="1"/>
    <x v="7"/>
    <n v="0.81916974771459694"/>
  </r>
  <r>
    <d v="2008-05-01T00:00:00"/>
    <x v="1"/>
    <x v="8"/>
    <n v="0.31575641852410774"/>
  </r>
  <r>
    <d v="2008-04-01T00:00:00"/>
    <x v="1"/>
    <x v="9"/>
    <n v="0.34305911625460261"/>
  </r>
  <r>
    <d v="2008-03-01T00:00:00"/>
    <x v="1"/>
    <x v="10"/>
    <n v="2.8342677853259279E-2"/>
  </r>
  <r>
    <d v="2008-02-01T00:00:00"/>
    <x v="1"/>
    <x v="11"/>
    <n v="0.46016644638501736"/>
  </r>
  <r>
    <d v="2008-01-01T00:00:00"/>
    <x v="1"/>
    <x v="12"/>
    <n v="7.3133002511559297E-2"/>
  </r>
  <r>
    <d v="2007-12-01T00:00:00"/>
    <x v="1"/>
    <x v="13"/>
    <n v="0.32829102274026745"/>
  </r>
  <r>
    <d v="2007-11-01T00:00:00"/>
    <x v="1"/>
    <x v="14"/>
    <n v="0.30915110956704284"/>
  </r>
  <r>
    <d v="2007-10-01T00:00:00"/>
    <x v="1"/>
    <x v="15"/>
    <n v="0.57070205479910174"/>
  </r>
  <r>
    <d v="2007-09-01T00:00:00"/>
    <x v="1"/>
    <x v="16"/>
    <n v="0.62088715989853749"/>
  </r>
  <r>
    <d v="2007-08-01T00:00:00"/>
    <x v="1"/>
    <x v="17"/>
    <n v="0.93561682371528931"/>
  </r>
  <r>
    <d v="2007-07-01T00:00:00"/>
    <x v="1"/>
    <x v="18"/>
    <n v="0.27774845490017286"/>
  </r>
  <r>
    <d v="2007-06-01T00:00:00"/>
    <x v="1"/>
    <x v="19"/>
    <n v="0.33001927343977788"/>
  </r>
  <r>
    <d v="2007-05-01T00:00:00"/>
    <x v="1"/>
    <x v="20"/>
    <n v="1.1702894061852431E-3"/>
  </r>
  <r>
    <d v="2007-04-01T00:00:00"/>
    <x v="1"/>
    <x v="21"/>
    <n v="0.49301587887546805"/>
  </r>
  <r>
    <d v="2007-03-01T00:00:00"/>
    <x v="1"/>
    <x v="22"/>
    <n v="0.86992840177446751"/>
  </r>
  <r>
    <d v="2007-02-01T00:00:00"/>
    <x v="1"/>
    <x v="23"/>
    <n v="0.90343149969949343"/>
  </r>
  <r>
    <d v="2007-01-01T00:00:00"/>
    <x v="1"/>
    <x v="24"/>
    <n v="0.7121540380657877"/>
  </r>
  <r>
    <d v="2006-12-01T00:00:00"/>
    <x v="1"/>
    <x v="25"/>
    <n v="0.62453101095487606"/>
  </r>
  <r>
    <d v="2006-11-01T00:00:00"/>
    <x v="1"/>
    <x v="26"/>
    <n v="0.18502768457551433"/>
  </r>
  <r>
    <d v="2006-10-01T00:00:00"/>
    <x v="1"/>
    <x v="27"/>
    <n v="0.54537929152030762"/>
  </r>
  <r>
    <d v="2006-09-01T00:00:00"/>
    <x v="1"/>
    <x v="28"/>
    <n v="0.55775614708657795"/>
  </r>
  <r>
    <d v="2006-08-01T00:00:00"/>
    <x v="1"/>
    <x v="29"/>
    <n v="0.39529803630577443"/>
  </r>
  <r>
    <d v="2006-07-01T00:00:00"/>
    <x v="1"/>
    <x v="30"/>
    <n v="0.14020664258356297"/>
  </r>
  <r>
    <d v="2006-06-01T00:00:00"/>
    <x v="1"/>
    <x v="31"/>
    <n v="0.25971074346478784"/>
  </r>
  <r>
    <d v="2006-05-01T00:00:00"/>
    <x v="1"/>
    <x v="32"/>
    <n v="0.36177212975620177"/>
  </r>
  <r>
    <d v="2006-04-01T00:00:00"/>
    <x v="1"/>
    <x v="33"/>
    <n v="0.81254568694960938"/>
  </r>
  <r>
    <d v="2006-03-01T00:00:00"/>
    <x v="1"/>
    <x v="34"/>
    <n v="6.1717401090050417E-2"/>
  </r>
  <r>
    <d v="2006-02-01T00:00:00"/>
    <x v="1"/>
    <x v="35"/>
    <n v="0.70516495305585003"/>
  </r>
  <r>
    <d v="2006-01-01T00:00:00"/>
    <x v="1"/>
    <x v="36"/>
    <n v="0.45529388231439916"/>
  </r>
  <r>
    <d v="2005-12-01T00:00:00"/>
    <x v="1"/>
    <x v="37"/>
    <n v="0.3462315673320373"/>
  </r>
  <r>
    <d v="2005-11-01T00:00:00"/>
    <x v="2"/>
    <x v="38"/>
    <n v="0.46996434746318883"/>
  </r>
  <r>
    <d v="2005-10-01T00:00:00"/>
    <x v="3"/>
    <x v="39"/>
    <n v="2.7366567540372588E-2"/>
  </r>
  <r>
    <d v="2005-09-01T00:00:00"/>
    <x v="3"/>
    <x v="40"/>
    <n v="0.48203974719113196"/>
  </r>
  <r>
    <d v="2005-08-01T00:00:00"/>
    <x v="3"/>
    <x v="41"/>
    <n v="0.44539230745275404"/>
  </r>
  <r>
    <d v="2005-07-01T00:00:00"/>
    <x v="3"/>
    <x v="42"/>
    <n v="0.55132045466427915"/>
  </r>
  <r>
    <d v="2005-06-01T00:00:00"/>
    <x v="3"/>
    <x v="43"/>
    <n v="0.5960135085250492"/>
  </r>
  <r>
    <d v="2005-05-01T00:00:00"/>
    <x v="3"/>
    <x v="44"/>
    <n v="0.18526341645141353"/>
  </r>
  <r>
    <d v="2005-04-01T00:00:00"/>
    <x v="3"/>
    <x v="45"/>
    <n v="0.78433095854178703"/>
  </r>
  <r>
    <d v="2005-03-01T00:00:00"/>
    <x v="3"/>
    <x v="46"/>
    <n v="5.1733034775751086E-2"/>
  </r>
  <r>
    <d v="2005-02-01T00:00:00"/>
    <x v="3"/>
    <x v="47"/>
    <n v="0.67363304832612247"/>
  </r>
  <r>
    <d v="2005-01-01T00:00:00"/>
    <x v="3"/>
    <x v="48"/>
    <n v="0.24197414656353911"/>
  </r>
  <r>
    <d v="2004-12-01T00:00:00"/>
    <x v="3"/>
    <x v="49"/>
    <n v="0.55150078862784013"/>
  </r>
  <r>
    <d v="2004-11-01T00:00:00"/>
    <x v="3"/>
    <x v="50"/>
    <n v="0.38033368026020531"/>
  </r>
  <r>
    <d v="2004-10-01T00:00:00"/>
    <x v="3"/>
    <x v="51"/>
    <n v="0.94846865160572447"/>
  </r>
  <r>
    <d v="2004-09-01T00:00:00"/>
    <x v="3"/>
    <x v="52"/>
    <n v="5.7731246256586211E-2"/>
  </r>
  <r>
    <d v="2004-08-01T00:00:00"/>
    <x v="3"/>
    <x v="53"/>
    <n v="0.65625778586476069"/>
  </r>
  <r>
    <d v="2004-07-01T00:00:00"/>
    <x v="3"/>
    <x v="54"/>
    <n v="0.21661446711360721"/>
  </r>
  <r>
    <d v="2004-06-01T00:00:00"/>
    <x v="4"/>
    <x v="55"/>
    <n v="0.86649886251393538"/>
  </r>
  <r>
    <d v="2004-05-01T00:00:00"/>
    <x v="4"/>
    <x v="56"/>
    <n v="0.96051208680211431"/>
  </r>
  <r>
    <d v="2004-04-01T00:00:00"/>
    <x v="4"/>
    <x v="57"/>
    <n v="0.84244456699104597"/>
  </r>
  <r>
    <d v="2004-03-01T00:00:00"/>
    <x v="4"/>
    <x v="58"/>
    <n v="0.75800175073936249"/>
  </r>
  <r>
    <d v="2004-02-01T00:00:00"/>
    <x v="4"/>
    <x v="59"/>
    <n v="0.25726582988255209"/>
  </r>
  <r>
    <d v="2004-01-01T00:00:00"/>
    <x v="4"/>
    <x v="60"/>
    <n v="0.42257679809766058"/>
  </r>
  <r>
    <d v="2003-12-01T00:00:00"/>
    <x v="0"/>
    <x v="0"/>
    <n v="0.15625707821994528"/>
  </r>
  <r>
    <d v="2003-11-01T00:00:00"/>
    <x v="0"/>
    <x v="1"/>
    <n v="0.39894930155923569"/>
  </r>
  <r>
    <d v="2003-10-01T00:00:00"/>
    <x v="0"/>
    <x v="2"/>
    <n v="0.59979487144311006"/>
  </r>
  <r>
    <d v="2003-09-01T00:00:00"/>
    <x v="0"/>
    <x v="3"/>
    <n v="0.80135078954569894"/>
  </r>
  <r>
    <d v="2003-08-01T00:00:00"/>
    <x v="1"/>
    <x v="4"/>
    <n v="0.16373285567031282"/>
  </r>
  <r>
    <d v="2003-07-01T00:00:00"/>
    <x v="1"/>
    <x v="5"/>
    <n v="0.71746106883437444"/>
  </r>
  <r>
    <d v="2003-06-01T00:00:00"/>
    <x v="1"/>
    <x v="6"/>
    <n v="0.80278517624649004"/>
  </r>
  <r>
    <d v="2003-05-01T00:00:00"/>
    <x v="1"/>
    <x v="7"/>
    <n v="0.35073059928202377"/>
  </r>
  <r>
    <d v="2003-04-01T00:00:00"/>
    <x v="1"/>
    <x v="8"/>
    <n v="0.20001419120150576"/>
  </r>
  <r>
    <d v="2003-03-01T00:00:00"/>
    <x v="1"/>
    <x v="9"/>
    <n v="0.87338251073204676"/>
  </r>
  <r>
    <d v="2003-02-01T00:00:00"/>
    <x v="1"/>
    <x v="10"/>
    <n v="0.44266616975224793"/>
  </r>
  <r>
    <d v="2003-01-01T00:00:00"/>
    <x v="1"/>
    <x v="11"/>
    <n v="9.2831366024453965E-2"/>
  </r>
  <r>
    <d v="2002-12-01T00:00:00"/>
    <x v="1"/>
    <x v="12"/>
    <n v="0.50215569336864985"/>
  </r>
  <r>
    <d v="2002-11-01T00:00:00"/>
    <x v="1"/>
    <x v="13"/>
    <n v="0.94385108620223601"/>
  </r>
  <r>
    <d v="2002-10-01T00:00:00"/>
    <x v="1"/>
    <x v="14"/>
    <n v="0.88422910223834406"/>
  </r>
  <r>
    <d v="2002-09-01T00:00:00"/>
    <x v="1"/>
    <x v="15"/>
    <n v="0.98642005836334778"/>
  </r>
  <r>
    <d v="2002-08-01T00:00:00"/>
    <x v="1"/>
    <x v="16"/>
    <n v="0.69870598321314459"/>
  </r>
  <r>
    <d v="2002-07-01T00:00:00"/>
    <x v="1"/>
    <x v="17"/>
    <n v="0.56137235055048862"/>
  </r>
  <r>
    <d v="2002-06-01T00:00:00"/>
    <x v="1"/>
    <x v="18"/>
    <n v="0.97584897439118523"/>
  </r>
  <r>
    <d v="2002-05-01T00:00:00"/>
    <x v="1"/>
    <x v="19"/>
    <n v="1.9835492253161724E-2"/>
  </r>
  <r>
    <d v="2002-04-01T00:00:00"/>
    <x v="1"/>
    <x v="20"/>
    <n v="0.96809468321221115"/>
  </r>
  <r>
    <d v="2002-03-01T00:00:00"/>
    <x v="1"/>
    <x v="21"/>
    <n v="0.23755509012884723"/>
  </r>
  <r>
    <d v="2002-02-01T00:00:00"/>
    <x v="1"/>
    <x v="22"/>
    <n v="0.51217198994792057"/>
  </r>
  <r>
    <d v="2002-01-01T00:00:00"/>
    <x v="1"/>
    <x v="23"/>
    <n v="0.75028116607662276"/>
  </r>
  <r>
    <d v="2001-12-01T00:00:00"/>
    <x v="1"/>
    <x v="24"/>
    <n v="0.40173052058609793"/>
  </r>
  <r>
    <d v="2001-11-01T00:00:00"/>
    <x v="1"/>
    <x v="25"/>
    <n v="0.89491042590721359"/>
  </r>
  <r>
    <d v="2001-10-01T00:00:00"/>
    <x v="1"/>
    <x v="26"/>
    <n v="0.21511400344808185"/>
  </r>
  <r>
    <d v="2001-09-01T00:00:00"/>
    <x v="1"/>
    <x v="27"/>
    <n v="0.60562148376618563"/>
  </r>
  <r>
    <d v="2001-08-01T00:00:00"/>
    <x v="1"/>
    <x v="28"/>
    <n v="8.3500136451920448E-2"/>
  </r>
  <r>
    <d v="2001-07-01T00:00:00"/>
    <x v="1"/>
    <x v="29"/>
    <n v="6.6597218493997579E-2"/>
  </r>
  <r>
    <d v="2001-06-01T00:00:00"/>
    <x v="1"/>
    <x v="30"/>
    <n v="6.9083389067997825E-2"/>
  </r>
  <r>
    <d v="2001-05-01T00:00:00"/>
    <x v="1"/>
    <x v="31"/>
    <n v="0.409052860556534"/>
  </r>
  <r>
    <d v="2001-04-01T00:00:00"/>
    <x v="1"/>
    <x v="32"/>
    <n v="9.383984486947039E-2"/>
  </r>
  <r>
    <d v="2001-03-01T00:00:00"/>
    <x v="1"/>
    <x v="33"/>
    <n v="0.48558246232920799"/>
  </r>
  <r>
    <d v="2001-02-01T00:00:00"/>
    <x v="1"/>
    <x v="34"/>
    <n v="2.4341602321566791E-2"/>
  </r>
  <r>
    <d v="2001-01-01T00:00:00"/>
    <x v="1"/>
    <x v="35"/>
    <n v="0.21360431168971816"/>
  </r>
  <r>
    <d v="2000-12-01T00:00:00"/>
    <x v="1"/>
    <x v="36"/>
    <n v="0.75456876458843569"/>
  </r>
  <r>
    <d v="2000-11-01T00:00:00"/>
    <x v="1"/>
    <x v="37"/>
    <n v="1.1128794023794075E-2"/>
  </r>
  <r>
    <d v="2000-10-01T00:00:00"/>
    <x v="2"/>
    <x v="38"/>
    <n v="0.28371729573843341"/>
  </r>
  <r>
    <d v="2000-09-01T00:00:00"/>
    <x v="3"/>
    <x v="39"/>
    <n v="0.47668581837626989"/>
  </r>
  <r>
    <d v="2000-08-01T00:00:00"/>
    <x v="3"/>
    <x v="40"/>
    <n v="0.51224125153737965"/>
  </r>
  <r>
    <d v="2000-07-01T00:00:00"/>
    <x v="3"/>
    <x v="41"/>
    <n v="0.89254862372468291"/>
  </r>
  <r>
    <d v="2000-06-01T00:00:00"/>
    <x v="3"/>
    <x v="42"/>
    <n v="0.2680917143586462"/>
  </r>
  <r>
    <d v="2000-05-01T00:00:00"/>
    <x v="3"/>
    <x v="43"/>
    <n v="0.52649558236298732"/>
  </r>
  <r>
    <d v="2000-04-01T00:00:00"/>
    <x v="3"/>
    <x v="44"/>
    <n v="0.82834238600162491"/>
  </r>
  <r>
    <d v="2000-03-01T00:00:00"/>
    <x v="3"/>
    <x v="45"/>
    <n v="0.70637826832331574"/>
  </r>
  <r>
    <d v="2000-02-01T00:00:00"/>
    <x v="3"/>
    <x v="46"/>
    <n v="0.43655147036980535"/>
  </r>
  <r>
    <d v="2000-01-01T00:00:00"/>
    <x v="3"/>
    <x v="47"/>
    <n v="0.87550026417528859"/>
  </r>
  <r>
    <d v="1999-12-01T00:00:00"/>
    <x v="3"/>
    <x v="48"/>
    <n v="0.26197843889931616"/>
  </r>
  <r>
    <d v="1999-11-01T00:00:00"/>
    <x v="3"/>
    <x v="49"/>
    <n v="0.73893681196798278"/>
  </r>
  <r>
    <d v="1999-10-01T00:00:00"/>
    <x v="3"/>
    <x v="50"/>
    <n v="0.67173490521311352"/>
  </r>
  <r>
    <d v="1999-09-01T00:00:00"/>
    <x v="3"/>
    <x v="51"/>
    <n v="0.90717282660094967"/>
  </r>
  <r>
    <d v="1999-08-01T00:00:00"/>
    <x v="3"/>
    <x v="52"/>
    <n v="0.53340992827657419"/>
  </r>
  <r>
    <d v="1999-07-01T00:00:00"/>
    <x v="3"/>
    <x v="53"/>
    <n v="0.60156760543206356"/>
  </r>
  <r>
    <d v="1999-06-01T00:00:00"/>
    <x v="3"/>
    <x v="54"/>
    <n v="8.1881081758795604E-3"/>
  </r>
  <r>
    <d v="1999-05-01T00:00:00"/>
    <x v="4"/>
    <x v="55"/>
    <n v="0.40880178205581341"/>
  </r>
  <r>
    <d v="1999-04-01T00:00:00"/>
    <x v="4"/>
    <x v="56"/>
    <n v="0.39719637932808671"/>
  </r>
  <r>
    <d v="1999-03-01T00:00:00"/>
    <x v="4"/>
    <x v="57"/>
    <n v="0.79404917894265314"/>
  </r>
  <r>
    <d v="1999-02-01T00:00:00"/>
    <x v="4"/>
    <x v="58"/>
    <n v="0.39849118444065168"/>
  </r>
  <r>
    <d v="1999-01-01T00:00:00"/>
    <x v="4"/>
    <x v="59"/>
    <n v="0.93435387494091038"/>
  </r>
  <r>
    <d v="1998-12-01T00:00:00"/>
    <x v="4"/>
    <x v="60"/>
    <n v="0.64392336786798854"/>
  </r>
  <r>
    <d v="1998-11-01T00:00:00"/>
    <x v="0"/>
    <x v="0"/>
    <n v="0.74383430752405799"/>
  </r>
  <r>
    <d v="1998-10-01T00:00:00"/>
    <x v="0"/>
    <x v="1"/>
    <n v="0.97673837192486235"/>
  </r>
  <r>
    <d v="1998-09-01T00:00:00"/>
    <x v="0"/>
    <x v="2"/>
    <n v="0.91689130923252382"/>
  </r>
  <r>
    <d v="1998-08-01T00:00:00"/>
    <x v="0"/>
    <x v="3"/>
    <n v="0.41722857098741351"/>
  </r>
  <r>
    <d v="1998-07-01T00:00:00"/>
    <x v="1"/>
    <x v="4"/>
    <n v="0.42730768083700632"/>
  </r>
  <r>
    <d v="1998-06-01T00:00:00"/>
    <x v="1"/>
    <x v="5"/>
    <n v="0.59106650870546273"/>
  </r>
  <r>
    <d v="1998-05-01T00:00:00"/>
    <x v="1"/>
    <x v="6"/>
    <n v="0.89728310170423253"/>
  </r>
  <r>
    <d v="1998-04-01T00:00:00"/>
    <x v="1"/>
    <x v="7"/>
    <n v="0.41103222123367178"/>
  </r>
  <r>
    <d v="1998-03-01T00:00:00"/>
    <x v="1"/>
    <x v="8"/>
    <n v="0.7289295296741054"/>
  </r>
  <r>
    <d v="1998-02-01T00:00:00"/>
    <x v="1"/>
    <x v="9"/>
    <n v="0.84549246916892429"/>
  </r>
  <r>
    <d v="1998-01-01T00:00:00"/>
    <x v="1"/>
    <x v="10"/>
    <n v="0.53169545665086171"/>
  </r>
  <r>
    <d v="1997-12-01T00:00:00"/>
    <x v="1"/>
    <x v="11"/>
    <n v="0.20170142432845051"/>
  </r>
  <r>
    <d v="1997-11-01T00:00:00"/>
    <x v="1"/>
    <x v="12"/>
    <n v="0.76125694139009092"/>
  </r>
  <r>
    <d v="1997-10-01T00:00:00"/>
    <x v="1"/>
    <x v="13"/>
    <n v="0.2325196342991388"/>
  </r>
  <r>
    <d v="1997-09-01T00:00:00"/>
    <x v="1"/>
    <x v="14"/>
    <n v="0.71985212585083214"/>
  </r>
  <r>
    <d v="1997-08-01T00:00:00"/>
    <x v="1"/>
    <x v="15"/>
    <n v="0.61446211380896276"/>
  </r>
  <r>
    <d v="1997-07-01T00:00:00"/>
    <x v="1"/>
    <x v="16"/>
    <n v="0.38526550175758634"/>
  </r>
  <r>
    <d v="1997-06-01T00:00:00"/>
    <x v="1"/>
    <x v="17"/>
    <n v="0.51238520184009884"/>
  </r>
  <r>
    <d v="1997-05-01T00:00:00"/>
    <x v="1"/>
    <x v="18"/>
    <n v="0.90885713554206582"/>
  </r>
  <r>
    <d v="1997-04-01T00:00:00"/>
    <x v="1"/>
    <x v="19"/>
    <n v="0.20661601783514594"/>
  </r>
  <r>
    <d v="1997-03-01T00:00:00"/>
    <x v="1"/>
    <x v="20"/>
    <n v="6.9381953949654518E-2"/>
  </r>
  <r>
    <d v="1997-02-01T00:00:00"/>
    <x v="1"/>
    <x v="21"/>
    <n v="0.99426589469369286"/>
  </r>
  <r>
    <d v="1997-01-01T00:00:00"/>
    <x v="1"/>
    <x v="22"/>
    <n v="0.61161341260981994"/>
  </r>
  <r>
    <d v="1996-12-01T00:00:00"/>
    <x v="1"/>
    <x v="23"/>
    <n v="0.23469336729531742"/>
  </r>
  <r>
    <d v="1996-11-01T00:00:00"/>
    <x v="1"/>
    <x v="24"/>
    <n v="0.99006144773766469"/>
  </r>
  <r>
    <d v="1996-10-01T00:00:00"/>
    <x v="1"/>
    <x v="25"/>
    <n v="0.45060179499471753"/>
  </r>
  <r>
    <d v="1996-09-01T00:00:00"/>
    <x v="1"/>
    <x v="26"/>
    <n v="0.64661866598529361"/>
  </r>
  <r>
    <d v="1996-08-01T00:00:00"/>
    <x v="1"/>
    <x v="27"/>
    <n v="0.8677429735213934"/>
  </r>
  <r>
    <d v="1996-07-01T00:00:00"/>
    <x v="1"/>
    <x v="28"/>
    <n v="0.63233958459075656"/>
  </r>
  <r>
    <d v="1996-06-01T00:00:00"/>
    <x v="1"/>
    <x v="29"/>
    <n v="0.64534816180221455"/>
  </r>
  <r>
    <d v="1996-05-01T00:00:00"/>
    <x v="1"/>
    <x v="30"/>
    <n v="0.31074414524198135"/>
  </r>
  <r>
    <d v="1996-04-01T00:00:00"/>
    <x v="1"/>
    <x v="31"/>
    <n v="0.67909425882072927"/>
  </r>
  <r>
    <d v="1996-03-01T00:00:00"/>
    <x v="1"/>
    <x v="32"/>
    <n v="0.40105186428421258"/>
  </r>
  <r>
    <d v="1996-02-01T00:00:00"/>
    <x v="1"/>
    <x v="33"/>
    <n v="0.24936119968215165"/>
  </r>
  <r>
    <d v="1996-01-01T00:00:00"/>
    <x v="1"/>
    <x v="34"/>
    <n v="0.71514558699533537"/>
  </r>
  <r>
    <d v="1995-12-01T00:00:00"/>
    <x v="1"/>
    <x v="35"/>
    <n v="0.81847597250208415"/>
  </r>
  <r>
    <d v="1995-11-01T00:00:00"/>
    <x v="1"/>
    <x v="36"/>
    <n v="0.36561822360441165"/>
  </r>
  <r>
    <d v="1995-10-01T00:00:00"/>
    <x v="1"/>
    <x v="37"/>
    <n v="0.45965257659364078"/>
  </r>
  <r>
    <d v="1995-09-01T00:00:00"/>
    <x v="2"/>
    <x v="38"/>
    <n v="0.70393861373553934"/>
  </r>
  <r>
    <d v="1995-08-01T00:00:00"/>
    <x v="3"/>
    <x v="39"/>
    <n v="0.4639447307596859"/>
  </r>
  <r>
    <d v="1995-07-01T00:00:00"/>
    <x v="3"/>
    <x v="40"/>
    <n v="0.5850815862564207"/>
  </r>
  <r>
    <d v="1995-06-01T00:00:00"/>
    <x v="3"/>
    <x v="41"/>
    <n v="0.76433831905494565"/>
  </r>
  <r>
    <d v="1995-05-01T00:00:00"/>
    <x v="3"/>
    <x v="42"/>
    <n v="3.6439069673883884E-2"/>
  </r>
  <r>
    <d v="1995-04-01T00:00:00"/>
    <x v="3"/>
    <x v="43"/>
    <n v="0.60611124088027735"/>
  </r>
  <r>
    <d v="1995-03-01T00:00:00"/>
    <x v="3"/>
    <x v="44"/>
    <n v="0.87120140955673486"/>
  </r>
  <r>
    <d v="1995-02-01T00:00:00"/>
    <x v="3"/>
    <x v="45"/>
    <n v="7.1762274802497417E-2"/>
  </r>
  <r>
    <d v="1995-01-01T00:00:00"/>
    <x v="3"/>
    <x v="46"/>
    <n v="0.89129042048324669"/>
  </r>
  <r>
    <d v="1994-12-01T00:00:00"/>
    <x v="3"/>
    <x v="47"/>
    <n v="0.28239934396618238"/>
  </r>
  <r>
    <d v="1994-11-01T00:00:00"/>
    <x v="3"/>
    <x v="48"/>
    <n v="0.24385481409534726"/>
  </r>
  <r>
    <d v="1994-10-01T00:00:00"/>
    <x v="3"/>
    <x v="49"/>
    <n v="0.26273568551730209"/>
  </r>
  <r>
    <d v="1994-09-01T00:00:00"/>
    <x v="3"/>
    <x v="50"/>
    <n v="0.54204707820247222"/>
  </r>
  <r>
    <d v="1994-08-01T00:00:00"/>
    <x v="3"/>
    <x v="51"/>
    <n v="5.4063168680421936E-2"/>
  </r>
  <r>
    <d v="1994-07-01T00:00:00"/>
    <x v="3"/>
    <x v="52"/>
    <n v="0.28236216743430531"/>
  </r>
  <r>
    <d v="1994-06-01T00:00:00"/>
    <x v="3"/>
    <x v="53"/>
    <n v="0.31838396626371723"/>
  </r>
  <r>
    <d v="1994-05-01T00:00:00"/>
    <x v="3"/>
    <x v="54"/>
    <n v="0.74168966070955755"/>
  </r>
  <r>
    <d v="1994-04-01T00:00:00"/>
    <x v="4"/>
    <x v="55"/>
    <n v="0.48434359226309176"/>
  </r>
  <r>
    <d v="1994-03-01T00:00:00"/>
    <x v="4"/>
    <x v="56"/>
    <n v="0.81404710055765039"/>
  </r>
  <r>
    <d v="1994-02-01T00:00:00"/>
    <x v="4"/>
    <x v="57"/>
    <n v="3.7939680446438917E-2"/>
  </r>
  <r>
    <d v="1994-01-01T00:00:00"/>
    <x v="4"/>
    <x v="58"/>
    <n v="0.50381510791721851"/>
  </r>
  <r>
    <d v="1993-12-01T00:00:00"/>
    <x v="4"/>
    <x v="59"/>
    <n v="0.96051195013278934"/>
  </r>
  <r>
    <d v="1993-11-01T00:00:00"/>
    <x v="4"/>
    <x v="60"/>
    <n v="3.8326213085337346E-2"/>
  </r>
  <r>
    <d v="1993-10-01T00:00:00"/>
    <x v="0"/>
    <x v="0"/>
    <n v="0.43371941532701985"/>
  </r>
  <r>
    <d v="1993-09-01T00:00:00"/>
    <x v="0"/>
    <x v="1"/>
    <n v="0.31723137051602368"/>
  </r>
  <r>
    <d v="1993-08-01T00:00:00"/>
    <x v="0"/>
    <x v="2"/>
    <n v="0.67351436873076453"/>
  </r>
  <r>
    <d v="1993-07-01T00:00:00"/>
    <x v="0"/>
    <x v="3"/>
    <n v="0.74815008968715579"/>
  </r>
  <r>
    <d v="1993-06-01T00:00:00"/>
    <x v="1"/>
    <x v="4"/>
    <n v="7.0284359289483844E-2"/>
  </r>
  <r>
    <d v="1993-05-01T00:00:00"/>
    <x v="1"/>
    <x v="5"/>
    <n v="0.7222475284573574"/>
  </r>
  <r>
    <d v="1993-04-01T00:00:00"/>
    <x v="1"/>
    <x v="6"/>
    <n v="0.90465782834210307"/>
  </r>
  <r>
    <d v="1993-03-01T00:00:00"/>
    <x v="1"/>
    <x v="7"/>
    <n v="0.37872020534507234"/>
  </r>
  <r>
    <d v="1993-02-01T00:00:00"/>
    <x v="1"/>
    <x v="8"/>
    <n v="0.13313874660093206"/>
  </r>
  <r>
    <d v="1993-01-01T00:00:00"/>
    <x v="1"/>
    <x v="9"/>
    <n v="0.31827429478023272"/>
  </r>
  <r>
    <d v="1992-12-01T00:00:00"/>
    <x v="1"/>
    <x v="10"/>
    <n v="0.71610842568588473"/>
  </r>
  <r>
    <d v="1992-11-01T00:00:00"/>
    <x v="1"/>
    <x v="11"/>
    <n v="0.15806987832551866"/>
  </r>
  <r>
    <d v="1992-10-01T00:00:00"/>
    <x v="1"/>
    <x v="12"/>
    <n v="0.73787394716054189"/>
  </r>
  <r>
    <d v="1992-09-01T00:00:00"/>
    <x v="1"/>
    <x v="13"/>
    <n v="0.69792803183462104"/>
  </r>
  <r>
    <d v="1992-08-01T00:00:00"/>
    <x v="1"/>
    <x v="14"/>
    <n v="0.80959154830316238"/>
  </r>
  <r>
    <d v="1992-07-01T00:00:00"/>
    <x v="1"/>
    <x v="15"/>
    <n v="0.94763192102213267"/>
  </r>
  <r>
    <d v="1992-06-01T00:00:00"/>
    <x v="1"/>
    <x v="16"/>
    <n v="0.48535327713642562"/>
  </r>
  <r>
    <d v="1992-05-01T00:00:00"/>
    <x v="1"/>
    <x v="17"/>
    <n v="0.68569474762074545"/>
  </r>
  <r>
    <d v="1992-04-01T00:00:00"/>
    <x v="1"/>
    <x v="18"/>
    <n v="0.23524376012798864"/>
  </r>
  <r>
    <d v="1992-03-01T00:00:00"/>
    <x v="1"/>
    <x v="19"/>
    <n v="0.2648390224816296"/>
  </r>
  <r>
    <d v="1992-02-01T00:00:00"/>
    <x v="1"/>
    <x v="20"/>
    <n v="0.9617736088357256"/>
  </r>
  <r>
    <d v="1992-01-01T00:00:00"/>
    <x v="1"/>
    <x v="21"/>
    <n v="0.38202436082303415"/>
  </r>
  <r>
    <d v="1991-12-01T00:00:00"/>
    <x v="1"/>
    <x v="22"/>
    <n v="0.88289017362223476"/>
  </r>
  <r>
    <d v="1991-11-01T00:00:00"/>
    <x v="1"/>
    <x v="23"/>
    <n v="0.26069613209696374"/>
  </r>
  <r>
    <d v="1991-10-01T00:00:00"/>
    <x v="1"/>
    <x v="24"/>
    <n v="0.77549134853535406"/>
  </r>
  <r>
    <d v="1991-09-01T00:00:00"/>
    <x v="1"/>
    <x v="25"/>
    <n v="8.4393827470449767E-2"/>
  </r>
  <r>
    <d v="1991-08-01T00:00:00"/>
    <x v="1"/>
    <x v="26"/>
    <n v="0.93980326720055529"/>
  </r>
  <r>
    <d v="1991-07-01T00:00:00"/>
    <x v="1"/>
    <x v="27"/>
    <n v="0.38279408700489226"/>
  </r>
  <r>
    <d v="1991-06-01T00:00:00"/>
    <x v="1"/>
    <x v="28"/>
    <n v="0.81809159459260217"/>
  </r>
  <r>
    <d v="1991-05-01T00:00:00"/>
    <x v="1"/>
    <x v="29"/>
    <n v="0.57987852389753947"/>
  </r>
  <r>
    <d v="1991-04-01T00:00:00"/>
    <x v="1"/>
    <x v="30"/>
    <n v="0.87173312359791411"/>
  </r>
  <r>
    <d v="1991-03-01T00:00:00"/>
    <x v="1"/>
    <x v="31"/>
    <n v="0.16090175722788325"/>
  </r>
  <r>
    <d v="1991-02-01T00:00:00"/>
    <x v="1"/>
    <x v="32"/>
    <n v="0.98213878992896209"/>
  </r>
  <r>
    <d v="1991-01-01T00:00:00"/>
    <x v="1"/>
    <x v="33"/>
    <n v="0.66225159590926475"/>
  </r>
  <r>
    <d v="1990-12-01T00:00:00"/>
    <x v="1"/>
    <x v="34"/>
    <n v="0.82598599384616944"/>
  </r>
  <r>
    <d v="1990-11-01T00:00:00"/>
    <x v="1"/>
    <x v="35"/>
    <n v="0.88614067459024815"/>
  </r>
  <r>
    <d v="1990-10-01T00:00:00"/>
    <x v="1"/>
    <x v="36"/>
    <n v="0.81358540062921825"/>
  </r>
  <r>
    <d v="1990-09-01T00:00:00"/>
    <x v="1"/>
    <x v="37"/>
    <n v="0.61042002338125878"/>
  </r>
  <r>
    <d v="1990-08-01T00:00:00"/>
    <x v="2"/>
    <x v="38"/>
    <n v="0.64248025062326097"/>
  </r>
  <r>
    <d v="1990-07-01T00:00:00"/>
    <x v="3"/>
    <x v="39"/>
    <n v="0.62629022769638287"/>
  </r>
  <r>
    <d v="1990-06-01T00:00:00"/>
    <x v="3"/>
    <x v="40"/>
    <n v="0.27988323380834923"/>
  </r>
  <r>
    <d v="1990-05-01T00:00:00"/>
    <x v="3"/>
    <x v="41"/>
    <n v="0.35393724951849825"/>
  </r>
  <r>
    <d v="1990-04-01T00:00:00"/>
    <x v="3"/>
    <x v="42"/>
    <n v="0.95224967318322995"/>
  </r>
  <r>
    <d v="1990-03-01T00:00:00"/>
    <x v="3"/>
    <x v="43"/>
    <n v="0.91359460270567827"/>
  </r>
  <r>
    <d v="1990-02-01T00:00:00"/>
    <x v="3"/>
    <x v="44"/>
    <n v="0.16877599607905158"/>
  </r>
  <r>
    <d v="1990-01-01T00:00:00"/>
    <x v="3"/>
    <x v="45"/>
    <n v="0.80262852723316203"/>
  </r>
  <r>
    <d v="1989-12-01T00:00:00"/>
    <x v="3"/>
    <x v="46"/>
    <n v="0.97584770483193428"/>
  </r>
  <r>
    <d v="1989-11-01T00:00:00"/>
    <x v="3"/>
    <x v="47"/>
    <n v="0.38723899190397149"/>
  </r>
  <r>
    <d v="1989-10-01T00:00:00"/>
    <x v="3"/>
    <x v="48"/>
    <n v="0.64026021344799444"/>
  </r>
  <r>
    <d v="1989-09-01T00:00:00"/>
    <x v="3"/>
    <x v="49"/>
    <n v="0.58004634486237494"/>
  </r>
  <r>
    <d v="1989-08-01T00:00:00"/>
    <x v="3"/>
    <x v="50"/>
    <n v="0.31061205072587295"/>
  </r>
  <r>
    <d v="1989-07-01T00:00:00"/>
    <x v="3"/>
    <x v="51"/>
    <n v="0.68729123430947436"/>
  </r>
  <r>
    <d v="1989-06-01T00:00:00"/>
    <x v="3"/>
    <x v="52"/>
    <n v="0.80148843356936694"/>
  </r>
  <r>
    <d v="1989-05-01T00:00:00"/>
    <x v="3"/>
    <x v="53"/>
    <n v="0.64705702282307986"/>
  </r>
  <r>
    <d v="1989-04-01T00:00:00"/>
    <x v="3"/>
    <x v="54"/>
    <n v="0.49624883189927871"/>
  </r>
  <r>
    <d v="1989-03-01T00:00:00"/>
    <x v="4"/>
    <x v="55"/>
    <n v="0.26995009324716235"/>
  </r>
  <r>
    <d v="1989-02-01T00:00:00"/>
    <x v="4"/>
    <x v="56"/>
    <n v="0.38952034237365896"/>
  </r>
  <r>
    <d v="1989-01-01T00:00:00"/>
    <x v="4"/>
    <x v="57"/>
    <n v="0.5880799462767794"/>
  </r>
  <r>
    <d v="1988-12-01T00:00:00"/>
    <x v="4"/>
    <x v="58"/>
    <n v="4.848575014462797E-2"/>
  </r>
  <r>
    <d v="1988-11-01T00:00:00"/>
    <x v="4"/>
    <x v="59"/>
    <n v="0.94596774965342723"/>
  </r>
  <r>
    <d v="1988-10-01T00:00:00"/>
    <x v="4"/>
    <x v="60"/>
    <n v="0.98733688779406092"/>
  </r>
  <r>
    <d v="1988-09-01T00:00:00"/>
    <x v="0"/>
    <x v="0"/>
    <n v="0.12080433901809062"/>
  </r>
  <r>
    <d v="1988-08-01T00:00:00"/>
    <x v="0"/>
    <x v="1"/>
    <n v="8.575318341152216E-3"/>
  </r>
  <r>
    <d v="1988-07-01T00:00:00"/>
    <x v="0"/>
    <x v="2"/>
    <n v="0.39646216829944936"/>
  </r>
  <r>
    <d v="1988-06-01T00:00:00"/>
    <x v="0"/>
    <x v="3"/>
    <n v="0.98831581768252497"/>
  </r>
  <r>
    <d v="1988-05-01T00:00:00"/>
    <x v="1"/>
    <x v="4"/>
    <n v="0.35350212352673338"/>
  </r>
  <r>
    <d v="1988-04-01T00:00:00"/>
    <x v="1"/>
    <x v="5"/>
    <n v="5.5762237179268648E-2"/>
  </r>
  <r>
    <d v="1988-03-01T00:00:00"/>
    <x v="1"/>
    <x v="6"/>
    <n v="9.783673916926916E-3"/>
  </r>
  <r>
    <d v="1988-02-01T00:00:00"/>
    <x v="1"/>
    <x v="7"/>
    <n v="0.32144863685017988"/>
  </r>
  <r>
    <d v="1988-01-01T00:00:00"/>
    <x v="1"/>
    <x v="8"/>
    <n v="0.94645794792485261"/>
  </r>
  <r>
    <d v="1987-12-01T00:00:00"/>
    <x v="1"/>
    <x v="9"/>
    <n v="0.22265776811129312"/>
  </r>
  <r>
    <d v="1987-11-01T00:00:00"/>
    <x v="1"/>
    <x v="10"/>
    <n v="0.33509196738796077"/>
  </r>
  <r>
    <d v="1987-10-01T00:00:00"/>
    <x v="1"/>
    <x v="11"/>
    <n v="0.43328309518286434"/>
  </r>
  <r>
    <d v="1987-09-01T00:00:00"/>
    <x v="1"/>
    <x v="12"/>
    <n v="0.78027116351841685"/>
  </r>
  <r>
    <d v="1987-08-01T00:00:00"/>
    <x v="1"/>
    <x v="13"/>
    <n v="0.87728488411259931"/>
  </r>
  <r>
    <d v="1987-07-01T00:00:00"/>
    <x v="1"/>
    <x v="14"/>
    <n v="0.17866153233576409"/>
  </r>
  <r>
    <d v="1987-06-01T00:00:00"/>
    <x v="1"/>
    <x v="15"/>
    <n v="0.96331567752005787"/>
  </r>
  <r>
    <d v="1987-05-01T00:00:00"/>
    <x v="1"/>
    <x v="16"/>
    <n v="0.92458118627854857"/>
  </r>
  <r>
    <d v="1987-04-01T00:00:00"/>
    <x v="1"/>
    <x v="17"/>
    <n v="0.59776569722880557"/>
  </r>
  <r>
    <d v="1987-03-01T00:00:00"/>
    <x v="1"/>
    <x v="18"/>
    <n v="0.81934585624322531"/>
  </r>
  <r>
    <d v="1987-02-01T00:00:00"/>
    <x v="1"/>
    <x v="19"/>
    <n v="0.90655305613335624"/>
  </r>
  <r>
    <d v="1987-01-01T00:00:00"/>
    <x v="1"/>
    <x v="20"/>
    <n v="0.35715512247749681"/>
  </r>
  <r>
    <d v="1986-12-01T00:00:00"/>
    <x v="1"/>
    <x v="21"/>
    <n v="0.32399513120599321"/>
  </r>
  <r>
    <d v="1986-11-01T00:00:00"/>
    <x v="1"/>
    <x v="22"/>
    <n v="0.79455576284481377"/>
  </r>
  <r>
    <d v="1986-10-01T00:00:00"/>
    <x v="1"/>
    <x v="23"/>
    <n v="0.8028155406658456"/>
  </r>
  <r>
    <d v="1986-09-01T00:00:00"/>
    <x v="1"/>
    <x v="24"/>
    <n v="0.86842812391400726"/>
  </r>
  <r>
    <d v="1986-08-01T00:00:00"/>
    <x v="1"/>
    <x v="25"/>
    <n v="0.58904555407025416"/>
  </r>
  <r>
    <d v="1986-07-01T00:00:00"/>
    <x v="1"/>
    <x v="26"/>
    <n v="0.93623789936089108"/>
  </r>
  <r>
    <d v="1986-06-01T00:00:00"/>
    <x v="1"/>
    <x v="27"/>
    <n v="0.73751201940002931"/>
  </r>
  <r>
    <d v="1986-05-01T00:00:00"/>
    <x v="1"/>
    <x v="28"/>
    <n v="0.58330416227279158"/>
  </r>
  <r>
    <d v="1986-04-01T00:00:00"/>
    <x v="1"/>
    <x v="29"/>
    <n v="0.60032319033906723"/>
  </r>
  <r>
    <d v="1986-03-01T00:00:00"/>
    <x v="1"/>
    <x v="30"/>
    <n v="0.50530405482975027"/>
  </r>
  <r>
    <d v="1986-02-01T00:00:00"/>
    <x v="1"/>
    <x v="31"/>
    <n v="0.11966782194994874"/>
  </r>
  <r>
    <d v="1986-01-01T00:00:00"/>
    <x v="1"/>
    <x v="32"/>
    <n v="0.50312202883134294"/>
  </r>
  <r>
    <d v="1985-12-01T00:00:00"/>
    <x v="1"/>
    <x v="33"/>
    <n v="0.50983836908216551"/>
  </r>
  <r>
    <d v="1985-11-01T00:00:00"/>
    <x v="1"/>
    <x v="34"/>
    <n v="0.65273760090911381"/>
  </r>
  <r>
    <d v="1985-10-01T00:00:00"/>
    <x v="1"/>
    <x v="35"/>
    <n v="7.9826649843861563E-2"/>
  </r>
  <r>
    <d v="1985-09-01T00:00:00"/>
    <x v="1"/>
    <x v="36"/>
    <n v="0.44765335172093224"/>
  </r>
  <r>
    <d v="1985-08-01T00:00:00"/>
    <x v="1"/>
    <x v="37"/>
    <n v="0.86009656778091981"/>
  </r>
  <r>
    <d v="1985-07-01T00:00:00"/>
    <x v="2"/>
    <x v="38"/>
    <n v="0.61790596437051315"/>
  </r>
  <r>
    <d v="1985-06-01T00:00:00"/>
    <x v="3"/>
    <x v="39"/>
    <n v="0.10783221265174459"/>
  </r>
  <r>
    <d v="1985-05-01T00:00:00"/>
    <x v="3"/>
    <x v="40"/>
    <n v="0.17691801599497248"/>
  </r>
  <r>
    <d v="1985-04-01T00:00:00"/>
    <x v="3"/>
    <x v="41"/>
    <n v="4.6258320414019893E-3"/>
  </r>
  <r>
    <d v="1985-03-01T00:00:00"/>
    <x v="3"/>
    <x v="42"/>
    <n v="0.99671920182410711"/>
  </r>
  <r>
    <d v="1985-02-01T00:00:00"/>
    <x v="3"/>
    <x v="43"/>
    <n v="0.25320492713478127"/>
  </r>
  <r>
    <d v="1985-01-01T00:00:00"/>
    <x v="3"/>
    <x v="44"/>
    <n v="0.13753188682486484"/>
  </r>
  <r>
    <d v="1984-12-01T00:00:00"/>
    <x v="3"/>
    <x v="45"/>
    <n v="6.7952235187394017E-3"/>
  </r>
  <r>
    <d v="1984-11-01T00:00:00"/>
    <x v="3"/>
    <x v="46"/>
    <n v="0.21142807641573247"/>
  </r>
  <r>
    <d v="1984-10-01T00:00:00"/>
    <x v="3"/>
    <x v="47"/>
    <n v="0.8490450507118491"/>
  </r>
  <r>
    <d v="1984-09-01T00:00:00"/>
    <x v="3"/>
    <x v="48"/>
    <n v="0.69980076353638798"/>
  </r>
  <r>
    <d v="1984-08-01T00:00:00"/>
    <x v="3"/>
    <x v="49"/>
    <n v="0.35228244095698469"/>
  </r>
  <r>
    <d v="1984-07-01T00:00:00"/>
    <x v="3"/>
    <x v="50"/>
    <n v="3.8212296343363983E-3"/>
  </r>
  <r>
    <d v="1984-06-01T00:00:00"/>
    <x v="3"/>
    <x v="51"/>
    <n v="0.31947808393596933"/>
  </r>
  <r>
    <d v="1984-05-01T00:00:00"/>
    <x v="3"/>
    <x v="52"/>
    <n v="0.56035915323642504"/>
  </r>
  <r>
    <d v="1984-04-01T00:00:00"/>
    <x v="3"/>
    <x v="53"/>
    <n v="0.8583497191828916"/>
  </r>
  <r>
    <d v="1984-03-01T00:00:00"/>
    <x v="3"/>
    <x v="54"/>
    <n v="6.2528660645416734E-2"/>
  </r>
  <r>
    <d v="1984-02-01T00:00:00"/>
    <x v="4"/>
    <x v="55"/>
    <n v="0.6865868183161643"/>
  </r>
  <r>
    <d v="1984-01-01T00:00:00"/>
    <x v="4"/>
    <x v="56"/>
    <n v="5.6312583852457632E-2"/>
  </r>
  <r>
    <d v="1983-12-01T00:00:00"/>
    <x v="4"/>
    <x v="57"/>
    <n v="0.90729817087909814"/>
  </r>
  <r>
    <d v="1983-11-01T00:00:00"/>
    <x v="4"/>
    <x v="58"/>
    <n v="0.80830944995841369"/>
  </r>
  <r>
    <d v="1983-10-01T00:00:00"/>
    <x v="4"/>
    <x v="59"/>
    <n v="6.448075063363945E-2"/>
  </r>
  <r>
    <d v="1983-09-01T00:00:00"/>
    <x v="4"/>
    <x v="60"/>
    <n v="0.20325695516293596"/>
  </r>
  <r>
    <d v="1983-08-01T00:00:00"/>
    <x v="0"/>
    <x v="0"/>
    <n v="0.19286847754823944"/>
  </r>
  <r>
    <d v="1983-07-01T00:00:00"/>
    <x v="0"/>
    <x v="1"/>
    <n v="0.22005849401934396"/>
  </r>
  <r>
    <d v="1983-06-01T00:00:00"/>
    <x v="0"/>
    <x v="2"/>
    <n v="3.6696568330393031E-2"/>
  </r>
  <r>
    <d v="1983-05-01T00:00:00"/>
    <x v="0"/>
    <x v="3"/>
    <n v="0.3942720304875742"/>
  </r>
  <r>
    <d v="1983-04-01T00:00:00"/>
    <x v="1"/>
    <x v="4"/>
    <n v="0.33683938374722322"/>
  </r>
  <r>
    <d v="1983-03-01T00:00:00"/>
    <x v="1"/>
    <x v="5"/>
    <n v="0.59551049094057573"/>
  </r>
  <r>
    <d v="1983-02-01T00:00:00"/>
    <x v="1"/>
    <x v="6"/>
    <n v="0.53377925038653173"/>
  </r>
  <r>
    <d v="1983-01-01T00:00:00"/>
    <x v="1"/>
    <x v="7"/>
    <n v="0.73434927626950719"/>
  </r>
  <r>
    <d v="1982-12-01T00:00:00"/>
    <x v="1"/>
    <x v="8"/>
    <n v="0.40426392447585602"/>
  </r>
  <r>
    <d v="1982-11-01T00:00:00"/>
    <x v="1"/>
    <x v="9"/>
    <n v="0.95374009291340311"/>
  </r>
  <r>
    <d v="1982-10-01T00:00:00"/>
    <x v="1"/>
    <x v="10"/>
    <n v="0.4630484401664704"/>
  </r>
  <r>
    <d v="1982-09-01T00:00:00"/>
    <x v="1"/>
    <x v="11"/>
    <n v="7.23209710100714E-3"/>
  </r>
  <r>
    <d v="1982-08-01T00:00:00"/>
    <x v="1"/>
    <x v="12"/>
    <n v="0.36794367785286353"/>
  </r>
  <r>
    <d v="1982-07-01T00:00:00"/>
    <x v="1"/>
    <x v="13"/>
    <n v="0.76807268416255026"/>
  </r>
  <r>
    <d v="1982-06-01T00:00:00"/>
    <x v="1"/>
    <x v="14"/>
    <n v="0.40564823073235623"/>
  </r>
  <r>
    <d v="1982-05-01T00:00:00"/>
    <x v="1"/>
    <x v="15"/>
    <n v="0.84335085624695805"/>
  </r>
  <r>
    <d v="1982-04-01T00:00:00"/>
    <x v="1"/>
    <x v="16"/>
    <n v="0.45428977131376025"/>
  </r>
  <r>
    <d v="1982-03-01T00:00:00"/>
    <x v="1"/>
    <x v="17"/>
    <n v="0.73068781891779"/>
  </r>
  <r>
    <d v="1982-02-01T00:00:00"/>
    <x v="1"/>
    <x v="18"/>
    <n v="0.44225816979255717"/>
  </r>
  <r>
    <d v="1982-01-01T00:00:00"/>
    <x v="1"/>
    <x v="19"/>
    <n v="0.44408288763688786"/>
  </r>
  <r>
    <d v="1981-12-01T00:00:00"/>
    <x v="1"/>
    <x v="20"/>
    <n v="8.5471655129448432E-2"/>
  </r>
  <r>
    <d v="1981-11-01T00:00:00"/>
    <x v="1"/>
    <x v="21"/>
    <n v="0.47276236904648861"/>
  </r>
  <r>
    <d v="1981-10-01T00:00:00"/>
    <x v="1"/>
    <x v="22"/>
    <n v="0.15955653035815509"/>
  </r>
  <r>
    <d v="1981-09-01T00:00:00"/>
    <x v="1"/>
    <x v="23"/>
    <n v="0.14425749212417638"/>
  </r>
  <r>
    <d v="1981-08-01T00:00:00"/>
    <x v="1"/>
    <x v="24"/>
    <n v="0.50299727681442019"/>
  </r>
  <r>
    <d v="1981-07-01T00:00:00"/>
    <x v="1"/>
    <x v="25"/>
    <n v="0.5235655463024852"/>
  </r>
  <r>
    <d v="1981-06-01T00:00:00"/>
    <x v="1"/>
    <x v="26"/>
    <n v="0.72687033175859206"/>
  </r>
  <r>
    <d v="1981-05-01T00:00:00"/>
    <x v="1"/>
    <x v="27"/>
    <n v="8.9586764544659747E-2"/>
  </r>
  <r>
    <d v="1981-04-01T00:00:00"/>
    <x v="1"/>
    <x v="28"/>
    <n v="0.25643664937324617"/>
  </r>
  <r>
    <d v="1981-03-01T00:00:00"/>
    <x v="1"/>
    <x v="29"/>
    <n v="0.94312897421600828"/>
  </r>
  <r>
    <d v="1981-02-01T00:00:00"/>
    <x v="1"/>
    <x v="30"/>
    <n v="0.91799315169433116"/>
  </r>
  <r>
    <d v="1981-01-01T00:00:00"/>
    <x v="1"/>
    <x v="31"/>
    <n v="0.32387496140457495"/>
  </r>
  <r>
    <d v="1980-12-01T00:00:00"/>
    <x v="1"/>
    <x v="32"/>
    <n v="0.6621239552094097"/>
  </r>
  <r>
    <d v="1980-11-01T00:00:00"/>
    <x v="1"/>
    <x v="33"/>
    <n v="0.42521747796586651"/>
  </r>
  <r>
    <d v="1980-10-01T00:00:00"/>
    <x v="1"/>
    <x v="34"/>
    <n v="0.8578987035399197"/>
  </r>
  <r>
    <d v="1980-09-01T00:00:00"/>
    <x v="1"/>
    <x v="35"/>
    <n v="0.46209653993247446"/>
  </r>
  <r>
    <d v="1980-08-01T00:00:00"/>
    <x v="1"/>
    <x v="36"/>
    <n v="0.5538818716024041"/>
  </r>
  <r>
    <d v="1980-07-01T00:00:00"/>
    <x v="1"/>
    <x v="37"/>
    <n v="0.28379354674815849"/>
  </r>
  <r>
    <d v="1980-06-01T00:00:00"/>
    <x v="2"/>
    <x v="38"/>
    <n v="0.134238140286148"/>
  </r>
  <r>
    <d v="1980-05-01T00:00:00"/>
    <x v="3"/>
    <x v="39"/>
    <n v="0.35983928642720941"/>
  </r>
  <r>
    <d v="1980-04-01T00:00:00"/>
    <x v="3"/>
    <x v="40"/>
    <n v="0.4936694917870682"/>
  </r>
  <r>
    <d v="1980-03-01T00:00:00"/>
    <x v="3"/>
    <x v="41"/>
    <n v="0.28805864257639457"/>
  </r>
  <r>
    <d v="1980-02-01T00:00:00"/>
    <x v="3"/>
    <x v="42"/>
    <n v="0.11339851607177265"/>
  </r>
  <r>
    <d v="1980-01-01T00:00:00"/>
    <x v="3"/>
    <x v="43"/>
    <n v="0.92556063748969086"/>
  </r>
  <r>
    <d v="1979-12-01T00:00:00"/>
    <x v="3"/>
    <x v="44"/>
    <n v="0.96960716325877128"/>
  </r>
  <r>
    <d v="1979-11-01T00:00:00"/>
    <x v="3"/>
    <x v="45"/>
    <n v="0.31278179137570017"/>
  </r>
  <r>
    <d v="1979-10-01T00:00:00"/>
    <x v="3"/>
    <x v="46"/>
    <n v="0.29571092113960729"/>
  </r>
  <r>
    <d v="1979-09-01T00:00:00"/>
    <x v="3"/>
    <x v="47"/>
    <n v="0.61656591001773919"/>
  </r>
  <r>
    <d v="1979-08-01T00:00:00"/>
    <x v="3"/>
    <x v="48"/>
    <n v="0.93185584146654654"/>
  </r>
  <r>
    <d v="1979-07-01T00:00:00"/>
    <x v="3"/>
    <x v="49"/>
    <n v="0.7890594667554417"/>
  </r>
  <r>
    <d v="1979-06-01T00:00:00"/>
    <x v="3"/>
    <x v="50"/>
    <n v="0.78892360117779958"/>
  </r>
  <r>
    <d v="1979-05-01T00:00:00"/>
    <x v="3"/>
    <x v="51"/>
    <n v="4.7553585402199894E-2"/>
  </r>
  <r>
    <d v="1979-04-01T00:00:00"/>
    <x v="3"/>
    <x v="52"/>
    <n v="0.43882567343607215"/>
  </r>
  <r>
    <d v="1979-03-01T00:00:00"/>
    <x v="3"/>
    <x v="53"/>
    <n v="0.5864306896708914"/>
  </r>
  <r>
    <d v="1979-02-01T00:00:00"/>
    <x v="3"/>
    <x v="54"/>
    <n v="0.17935354483884491"/>
  </r>
  <r>
    <d v="1979-01-01T00:00:00"/>
    <x v="4"/>
    <x v="55"/>
    <n v="0.65336047057603286"/>
  </r>
  <r>
    <d v="1978-12-01T00:00:00"/>
    <x v="4"/>
    <x v="56"/>
    <n v="1.1853568963184458E-2"/>
  </r>
  <r>
    <d v="1978-11-01T00:00:00"/>
    <x v="4"/>
    <x v="57"/>
    <n v="0.65658231957353597"/>
  </r>
  <r>
    <d v="1978-10-01T00:00:00"/>
    <x v="4"/>
    <x v="58"/>
    <n v="0.13201341996029858"/>
  </r>
  <r>
    <d v="1978-09-01T00:00:00"/>
    <x v="4"/>
    <x v="59"/>
    <n v="0.46533555663692683"/>
  </r>
  <r>
    <d v="1978-08-01T00:00:00"/>
    <x v="4"/>
    <x v="60"/>
    <n v="0.67408573183427023"/>
  </r>
  <r>
    <d v="1978-07-01T00:00:00"/>
    <x v="0"/>
    <x v="0"/>
    <n v="0.10381268683425215"/>
  </r>
  <r>
    <d v="1978-06-01T00:00:00"/>
    <x v="0"/>
    <x v="1"/>
    <n v="0.16757654302904335"/>
  </r>
  <r>
    <d v="1978-05-01T00:00:00"/>
    <x v="0"/>
    <x v="2"/>
    <n v="6.6642360758095265E-2"/>
  </r>
  <r>
    <d v="1978-04-01T00:00:00"/>
    <x v="0"/>
    <x v="3"/>
    <n v="6.8510269832506854E-3"/>
  </r>
  <r>
    <d v="1978-03-01T00:00:00"/>
    <x v="1"/>
    <x v="4"/>
    <n v="0.35931659175658826"/>
  </r>
  <r>
    <d v="1978-02-01T00:00:00"/>
    <x v="1"/>
    <x v="5"/>
    <n v="0.79868013851888919"/>
  </r>
  <r>
    <d v="1978-01-01T00:00:00"/>
    <x v="1"/>
    <x v="6"/>
    <n v="0.83417090661762427"/>
  </r>
  <r>
    <d v="1977-12-01T00:00:00"/>
    <x v="1"/>
    <x v="7"/>
    <n v="0.10134247157644083"/>
  </r>
  <r>
    <d v="1977-11-01T00:00:00"/>
    <x v="1"/>
    <x v="8"/>
    <n v="3.3543157610357199E-2"/>
  </r>
  <r>
    <d v="1977-10-01T00:00:00"/>
    <x v="1"/>
    <x v="9"/>
    <n v="0.25567457053603027"/>
  </r>
  <r>
    <d v="1977-09-01T00:00:00"/>
    <x v="1"/>
    <x v="10"/>
    <n v="0.4263438326818092"/>
  </r>
  <r>
    <d v="1977-08-01T00:00:00"/>
    <x v="1"/>
    <x v="11"/>
    <n v="0.3475360426554801"/>
  </r>
  <r>
    <d v="1977-07-01T00:00:00"/>
    <x v="1"/>
    <x v="12"/>
    <n v="0.94614480480556828"/>
  </r>
  <r>
    <d v="1977-06-01T00:00:00"/>
    <x v="1"/>
    <x v="13"/>
    <n v="0.74138854854320935"/>
  </r>
  <r>
    <d v="1977-05-01T00:00:00"/>
    <x v="1"/>
    <x v="14"/>
    <n v="0.42215709409921687"/>
  </r>
  <r>
    <d v="1977-04-01T00:00:00"/>
    <x v="1"/>
    <x v="15"/>
    <n v="9.2647458762212587E-2"/>
  </r>
  <r>
    <d v="1977-03-01T00:00:00"/>
    <x v="1"/>
    <x v="16"/>
    <n v="0.9442336551127225"/>
  </r>
  <r>
    <d v="1977-02-01T00:00:00"/>
    <x v="1"/>
    <x v="17"/>
    <n v="0.8423505009475305"/>
  </r>
  <r>
    <d v="1977-01-01T00:00:00"/>
    <x v="1"/>
    <x v="18"/>
    <n v="0.16048984137279709"/>
  </r>
  <r>
    <d v="1976-12-01T00:00:00"/>
    <x v="1"/>
    <x v="19"/>
    <n v="0.57794383309093345"/>
  </r>
  <r>
    <d v="1976-11-01T00:00:00"/>
    <x v="1"/>
    <x v="20"/>
    <n v="0.28479843086824497"/>
  </r>
  <r>
    <d v="1976-10-01T00:00:00"/>
    <x v="1"/>
    <x v="21"/>
    <n v="0.63289557777564243"/>
  </r>
  <r>
    <d v="1976-09-01T00:00:00"/>
    <x v="1"/>
    <x v="22"/>
    <n v="0.36100417692488718"/>
  </r>
  <r>
    <d v="1976-08-01T00:00:00"/>
    <x v="1"/>
    <x v="23"/>
    <n v="0.78570042414504448"/>
  </r>
  <r>
    <d v="1976-07-01T00:00:00"/>
    <x v="1"/>
    <x v="24"/>
    <n v="0.56752593787517502"/>
  </r>
  <r>
    <d v="1976-06-01T00:00:00"/>
    <x v="1"/>
    <x v="25"/>
    <n v="0.97605364217066115"/>
  </r>
  <r>
    <d v="1976-05-01T00:00:00"/>
    <x v="1"/>
    <x v="26"/>
    <n v="0.17463085847926318"/>
  </r>
  <r>
    <d v="1976-04-01T00:00:00"/>
    <x v="1"/>
    <x v="27"/>
    <n v="0.494128732717939"/>
  </r>
  <r>
    <d v="1976-03-01T00:00:00"/>
    <x v="1"/>
    <x v="28"/>
    <n v="0.12981505193817211"/>
  </r>
  <r>
    <d v="1976-02-01T00:00:00"/>
    <x v="1"/>
    <x v="29"/>
    <n v="0.95588303576459566"/>
  </r>
  <r>
    <d v="1976-01-01T00:00:00"/>
    <x v="1"/>
    <x v="30"/>
    <n v="0.56336628447471349"/>
  </r>
  <r>
    <d v="1975-12-01T00:00:00"/>
    <x v="1"/>
    <x v="31"/>
    <n v="0.7485988009128548"/>
  </r>
  <r>
    <d v="1975-11-01T00:00:00"/>
    <x v="1"/>
    <x v="32"/>
    <n v="0.15977037792359883"/>
  </r>
  <r>
    <d v="1975-10-01T00:00:00"/>
    <x v="1"/>
    <x v="33"/>
    <n v="2.7256532523931232E-2"/>
  </r>
  <r>
    <d v="1975-09-01T00:00:00"/>
    <x v="1"/>
    <x v="34"/>
    <n v="0.27785877783645729"/>
  </r>
  <r>
    <d v="1975-08-01T00:00:00"/>
    <x v="1"/>
    <x v="35"/>
    <n v="0.48536888522699917"/>
  </r>
  <r>
    <d v="1975-07-01T00:00:00"/>
    <x v="1"/>
    <x v="36"/>
    <n v="0.8474811456750192"/>
  </r>
  <r>
    <d v="1975-06-01T00:00:00"/>
    <x v="1"/>
    <x v="37"/>
    <n v="0.92201678875078341"/>
  </r>
  <r>
    <d v="1975-05-01T00:00:00"/>
    <x v="2"/>
    <x v="38"/>
    <n v="0.4256074877018059"/>
  </r>
  <r>
    <d v="1975-04-01T00:00:00"/>
    <x v="3"/>
    <x v="39"/>
    <n v="0.67038952992566236"/>
  </r>
  <r>
    <d v="1975-03-01T00:00:00"/>
    <x v="3"/>
    <x v="40"/>
    <n v="0.91116676732604251"/>
  </r>
  <r>
    <d v="1975-02-01T00:00:00"/>
    <x v="3"/>
    <x v="41"/>
    <n v="0.73410865518537838"/>
  </r>
  <r>
    <d v="1975-01-01T00:00:00"/>
    <x v="3"/>
    <x v="42"/>
    <n v="0.42844307978648688"/>
  </r>
  <r>
    <d v="1974-12-01T00:00:00"/>
    <x v="3"/>
    <x v="43"/>
    <n v="0.9657636839337046"/>
  </r>
  <r>
    <d v="1974-11-01T00:00:00"/>
    <x v="3"/>
    <x v="44"/>
    <n v="0.33107054945475123"/>
  </r>
  <r>
    <d v="1974-10-01T00:00:00"/>
    <x v="3"/>
    <x v="45"/>
    <n v="0.69644490162287498"/>
  </r>
  <r>
    <d v="1974-09-01T00:00:00"/>
    <x v="3"/>
    <x v="46"/>
    <n v="0.28350251867120591"/>
  </r>
  <r>
    <d v="1974-08-01T00:00:00"/>
    <x v="3"/>
    <x v="47"/>
    <n v="0.59319024081780236"/>
  </r>
  <r>
    <d v="1974-07-01T00:00:00"/>
    <x v="3"/>
    <x v="48"/>
    <n v="0.61984417041713935"/>
  </r>
  <r>
    <d v="1974-06-01T00:00:00"/>
    <x v="3"/>
    <x v="49"/>
    <n v="0.36055366579139392"/>
  </r>
  <r>
    <d v="1974-05-01T00:00:00"/>
    <x v="3"/>
    <x v="50"/>
    <n v="0.31102356871618964"/>
  </r>
  <r>
    <d v="1974-04-01T00:00:00"/>
    <x v="3"/>
    <x v="51"/>
    <n v="0.56593496404467203"/>
  </r>
  <r>
    <d v="1974-03-01T00:00:00"/>
    <x v="3"/>
    <x v="52"/>
    <n v="0.69143092312078103"/>
  </r>
  <r>
    <d v="1974-02-01T00:00:00"/>
    <x v="3"/>
    <x v="53"/>
    <n v="9.6807286165301321E-2"/>
  </r>
  <r>
    <d v="1974-01-01T00:00:00"/>
    <x v="3"/>
    <x v="54"/>
    <n v="0.97289122303652997"/>
  </r>
  <r>
    <d v="1973-12-01T00:00:00"/>
    <x v="4"/>
    <x v="55"/>
    <n v="0.37200540942625138"/>
  </r>
  <r>
    <d v="1973-11-01T00:00:00"/>
    <x v="4"/>
    <x v="56"/>
    <n v="0.31035251041938783"/>
  </r>
  <r>
    <d v="1973-10-01T00:00:00"/>
    <x v="4"/>
    <x v="57"/>
    <n v="0.56746669290152829"/>
  </r>
  <r>
    <d v="1973-09-01T00:00:00"/>
    <x v="4"/>
    <x v="58"/>
    <n v="0.7865466272155055"/>
  </r>
  <r>
    <d v="1973-08-01T00:00:00"/>
    <x v="4"/>
    <x v="59"/>
    <n v="0.12050458271564546"/>
  </r>
  <r>
    <d v="1973-07-01T00:00:00"/>
    <x v="4"/>
    <x v="60"/>
    <n v="8.2829981165550626E-2"/>
  </r>
  <r>
    <d v="1973-06-01T00:00:00"/>
    <x v="0"/>
    <x v="0"/>
    <n v="0.53081965412375498"/>
  </r>
  <r>
    <d v="1973-05-01T00:00:00"/>
    <x v="0"/>
    <x v="1"/>
    <n v="0.59867841379185538"/>
  </r>
  <r>
    <d v="1973-04-01T00:00:00"/>
    <x v="0"/>
    <x v="2"/>
    <n v="6.3698458835128036E-2"/>
  </r>
  <r>
    <d v="1973-03-01T00:00:00"/>
    <x v="0"/>
    <x v="3"/>
    <n v="0.83776161729260112"/>
  </r>
  <r>
    <d v="1973-02-01T00:00:00"/>
    <x v="1"/>
    <x v="4"/>
    <n v="0.15825299709938523"/>
  </r>
  <r>
    <d v="1973-01-01T00:00:00"/>
    <x v="1"/>
    <x v="5"/>
    <n v="4.0343698085480773E-2"/>
  </r>
  <r>
    <d v="1972-12-01T00:00:00"/>
    <x v="1"/>
    <x v="6"/>
    <n v="0.77574861069877887"/>
  </r>
  <r>
    <d v="1972-11-01T00:00:00"/>
    <x v="1"/>
    <x v="7"/>
    <n v="1.618239024266499E-3"/>
  </r>
  <r>
    <d v="1972-10-01T00:00:00"/>
    <x v="1"/>
    <x v="8"/>
    <n v="0.88229099913186304"/>
  </r>
  <r>
    <d v="1972-09-01T00:00:00"/>
    <x v="1"/>
    <x v="9"/>
    <n v="0.5023680888283456"/>
  </r>
  <r>
    <d v="1972-08-01T00:00:00"/>
    <x v="1"/>
    <x v="10"/>
    <n v="0.97323572970902728"/>
  </r>
  <r>
    <d v="1972-07-01T00:00:00"/>
    <x v="1"/>
    <x v="11"/>
    <n v="9.1407653134250255E-2"/>
  </r>
  <r>
    <d v="1972-06-01T00:00:00"/>
    <x v="1"/>
    <x v="12"/>
    <n v="0.26242519758306737"/>
  </r>
  <r>
    <d v="1972-05-01T00:00:00"/>
    <x v="1"/>
    <x v="13"/>
    <n v="0.85809448002541966"/>
  </r>
  <r>
    <d v="1972-04-01T00:00:00"/>
    <x v="1"/>
    <x v="14"/>
    <n v="0.95213331878231688"/>
  </r>
  <r>
    <d v="1972-03-01T00:00:00"/>
    <x v="1"/>
    <x v="15"/>
    <n v="0.11390111009814519"/>
  </r>
  <r>
    <d v="1972-02-01T00:00:00"/>
    <x v="1"/>
    <x v="16"/>
    <n v="0.29714202443267757"/>
  </r>
  <r>
    <d v="1972-01-01T00:00:00"/>
    <x v="1"/>
    <x v="17"/>
    <n v="0.59604695379155326"/>
  </r>
  <r>
    <d v="1971-12-01T00:00:00"/>
    <x v="1"/>
    <x v="18"/>
    <n v="2.4207420355142784E-2"/>
  </r>
  <r>
    <d v="1971-11-01T00:00:00"/>
    <x v="1"/>
    <x v="19"/>
    <n v="0.64049129449170261"/>
  </r>
  <r>
    <d v="1971-10-01T00:00:00"/>
    <x v="1"/>
    <x v="20"/>
    <n v="0.69440492429582967"/>
  </r>
  <r>
    <d v="1971-09-01T00:00:00"/>
    <x v="1"/>
    <x v="21"/>
    <n v="0.85168908333598914"/>
  </r>
  <r>
    <d v="1971-08-01T00:00:00"/>
    <x v="1"/>
    <x v="22"/>
    <n v="0.5368594601486133"/>
  </r>
  <r>
    <d v="1971-07-01T00:00:00"/>
    <x v="1"/>
    <x v="23"/>
    <n v="0.6067735163806951"/>
  </r>
  <r>
    <d v="1971-06-01T00:00:00"/>
    <x v="1"/>
    <x v="24"/>
    <n v="0.59794978460230774"/>
  </r>
  <r>
    <d v="1971-05-01T00:00:00"/>
    <x v="1"/>
    <x v="25"/>
    <n v="0.12361289223214411"/>
  </r>
  <r>
    <d v="1971-04-01T00:00:00"/>
    <x v="1"/>
    <x v="26"/>
    <n v="0.50339367332150775"/>
  </r>
  <r>
    <d v="1971-03-01T00:00:00"/>
    <x v="1"/>
    <x v="27"/>
    <n v="0.93617572339281374"/>
  </r>
  <r>
    <d v="1971-02-01T00:00:00"/>
    <x v="1"/>
    <x v="28"/>
    <n v="0.44078940827857382"/>
  </r>
  <r>
    <d v="1971-01-01T00:00:00"/>
    <x v="1"/>
    <x v="29"/>
    <n v="0.69178974329087572"/>
  </r>
  <r>
    <d v="1970-12-01T00:00:00"/>
    <x v="1"/>
    <x v="30"/>
    <n v="0.92229329694818585"/>
  </r>
  <r>
    <d v="1970-11-01T00:00:00"/>
    <x v="1"/>
    <x v="31"/>
    <n v="0.58796306946156618"/>
  </r>
  <r>
    <d v="1970-10-01T00:00:00"/>
    <x v="1"/>
    <x v="32"/>
    <n v="0.76484400467843083"/>
  </r>
  <r>
    <d v="1970-09-01T00:00:00"/>
    <x v="1"/>
    <x v="33"/>
    <n v="0.77010932055758996"/>
  </r>
  <r>
    <d v="1970-08-01T00:00:00"/>
    <x v="1"/>
    <x v="34"/>
    <n v="0.74591819934745018"/>
  </r>
  <r>
    <d v="1970-07-01T00:00:00"/>
    <x v="1"/>
    <x v="35"/>
    <n v="0.71922015834192232"/>
  </r>
  <r>
    <d v="1970-06-01T00:00:00"/>
    <x v="1"/>
    <x v="36"/>
    <n v="0.90497936076674779"/>
  </r>
  <r>
    <d v="1970-05-01T00:00:00"/>
    <x v="1"/>
    <x v="37"/>
    <n v="0.37085947978707712"/>
  </r>
  <r>
    <d v="1970-04-01T00:00:00"/>
    <x v="2"/>
    <x v="38"/>
    <n v="0.37809223536739955"/>
  </r>
  <r>
    <d v="1970-03-01T00:00:00"/>
    <x v="3"/>
    <x v="39"/>
    <n v="0.64224881648469234"/>
  </r>
  <r>
    <d v="1970-02-01T00:00:00"/>
    <x v="3"/>
    <x v="40"/>
    <n v="0.93546786522809799"/>
  </r>
  <r>
    <d v="1970-01-01T00:00:00"/>
    <x v="3"/>
    <x v="41"/>
    <n v="0.91057696514867237"/>
  </r>
  <r>
    <d v="1969-12-01T00:00:00"/>
    <x v="3"/>
    <x v="42"/>
    <n v="0.38656565477410132"/>
  </r>
  <r>
    <d v="1969-11-01T00:00:00"/>
    <x v="3"/>
    <x v="43"/>
    <n v="0.75728970328677936"/>
  </r>
  <r>
    <d v="1969-10-01T00:00:00"/>
    <x v="3"/>
    <x v="44"/>
    <n v="0.40811969314718466"/>
  </r>
  <r>
    <d v="1969-09-01T00:00:00"/>
    <x v="3"/>
    <x v="45"/>
    <n v="0.69097828700404473"/>
  </r>
  <r>
    <d v="1969-08-01T00:00:00"/>
    <x v="3"/>
    <x v="46"/>
    <n v="0.28149549357528081"/>
  </r>
  <r>
    <d v="1969-07-01T00:00:00"/>
    <x v="3"/>
    <x v="47"/>
    <n v="4.2434069921540418E-2"/>
  </r>
  <r>
    <d v="1969-06-01T00:00:00"/>
    <x v="3"/>
    <x v="48"/>
    <n v="0.18688450173326809"/>
  </r>
  <r>
    <d v="1969-05-01T00:00:00"/>
    <x v="3"/>
    <x v="49"/>
    <n v="0.77017555577812569"/>
  </r>
  <r>
    <d v="1969-04-01T00:00:00"/>
    <x v="3"/>
    <x v="50"/>
    <n v="9.0191804916532892E-2"/>
  </r>
  <r>
    <d v="1969-03-01T00:00:00"/>
    <x v="3"/>
    <x v="51"/>
    <n v="8.5907923380703299E-2"/>
  </r>
  <r>
    <d v="1969-02-01T00:00:00"/>
    <x v="3"/>
    <x v="52"/>
    <n v="0.39691994833923072"/>
  </r>
  <r>
    <d v="1969-01-01T00:00:00"/>
    <x v="3"/>
    <x v="53"/>
    <n v="0.51922884682752701"/>
  </r>
  <r>
    <d v="1968-12-01T00:00:00"/>
    <x v="3"/>
    <x v="54"/>
    <n v="0.96574830553800362"/>
  </r>
  <r>
    <d v="1968-11-01T00:00:00"/>
    <x v="4"/>
    <x v="55"/>
    <n v="0.90230719565296424"/>
  </r>
  <r>
    <d v="1968-10-01T00:00:00"/>
    <x v="4"/>
    <x v="56"/>
    <n v="2.2512598477106072E-2"/>
  </r>
  <r>
    <d v="1968-09-01T00:00:00"/>
    <x v="4"/>
    <x v="57"/>
    <n v="0.72884333237476207"/>
  </r>
  <r>
    <d v="1968-08-01T00:00:00"/>
    <x v="4"/>
    <x v="58"/>
    <n v="0.10725128625400704"/>
  </r>
  <r>
    <d v="1968-07-01T00:00:00"/>
    <x v="4"/>
    <x v="59"/>
    <n v="0.71854232949899444"/>
  </r>
  <r>
    <d v="1968-06-01T00:00:00"/>
    <x v="4"/>
    <x v="60"/>
    <n v="0.54044141102917642"/>
  </r>
  <r>
    <d v="1968-05-01T00:00:00"/>
    <x v="0"/>
    <x v="0"/>
    <n v="0.89992578214746499"/>
  </r>
  <r>
    <d v="1968-04-01T00:00:00"/>
    <x v="0"/>
    <x v="1"/>
    <n v="0.43521802043495716"/>
  </r>
  <r>
    <d v="1968-03-01T00:00:00"/>
    <x v="0"/>
    <x v="2"/>
    <n v="0.7716639757695416"/>
  </r>
  <r>
    <d v="1968-02-01T00:00:00"/>
    <x v="0"/>
    <x v="3"/>
    <n v="0.21557562772776273"/>
  </r>
  <r>
    <d v="1968-01-01T00:00:00"/>
    <x v="1"/>
    <x v="4"/>
    <n v="0.84667870963537895"/>
  </r>
  <r>
    <d v="1967-12-01T00:00:00"/>
    <x v="1"/>
    <x v="5"/>
    <n v="9.2484581615722594E-2"/>
  </r>
  <r>
    <d v="1967-11-01T00:00:00"/>
    <x v="1"/>
    <x v="6"/>
    <n v="0.34929044290513211"/>
  </r>
  <r>
    <d v="1967-10-01T00:00:00"/>
    <x v="1"/>
    <x v="7"/>
    <n v="0.70245023454595623"/>
  </r>
  <r>
    <d v="1967-09-01T00:00:00"/>
    <x v="1"/>
    <x v="8"/>
    <n v="0.53083513025362461"/>
  </r>
  <r>
    <d v="1967-08-01T00:00:00"/>
    <x v="1"/>
    <x v="9"/>
    <n v="0.33563743316403016"/>
  </r>
  <r>
    <d v="1967-07-01T00:00:00"/>
    <x v="1"/>
    <x v="10"/>
    <n v="0.71149794472764016"/>
  </r>
  <r>
    <d v="1967-06-01T00:00:00"/>
    <x v="1"/>
    <x v="11"/>
    <n v="0.68491012221387026"/>
  </r>
  <r>
    <d v="1967-05-01T00:00:00"/>
    <x v="1"/>
    <x v="12"/>
    <n v="0.43459152018136327"/>
  </r>
  <r>
    <d v="1967-04-01T00:00:00"/>
    <x v="1"/>
    <x v="13"/>
    <n v="0.29117395168369076"/>
  </r>
  <r>
    <d v="1967-03-01T00:00:00"/>
    <x v="1"/>
    <x v="14"/>
    <n v="0.34230566787365124"/>
  </r>
  <r>
    <d v="1967-02-01T00:00:00"/>
    <x v="1"/>
    <x v="15"/>
    <n v="0.81085299298479874"/>
  </r>
  <r>
    <d v="1967-01-01T00:00:00"/>
    <x v="1"/>
    <x v="16"/>
    <n v="0.95442696619850653"/>
  </r>
  <r>
    <d v="1966-12-01T00:00:00"/>
    <x v="1"/>
    <x v="17"/>
    <n v="2.1136501321536993E-2"/>
  </r>
  <r>
    <d v="1966-11-01T00:00:00"/>
    <x v="1"/>
    <x v="18"/>
    <n v="0.59037048309117568"/>
  </r>
  <r>
    <d v="1966-10-01T00:00:00"/>
    <x v="1"/>
    <x v="19"/>
    <n v="0.38317257587635012"/>
  </r>
  <r>
    <d v="1966-09-01T00:00:00"/>
    <x v="1"/>
    <x v="20"/>
    <n v="0.19050291019471255"/>
  </r>
  <r>
    <d v="1966-08-01T00:00:00"/>
    <x v="1"/>
    <x v="21"/>
    <n v="0.72120886136668394"/>
  </r>
  <r>
    <d v="1966-07-01T00:00:00"/>
    <x v="1"/>
    <x v="22"/>
    <n v="0.13017716276471225"/>
  </r>
  <r>
    <d v="1966-06-01T00:00:00"/>
    <x v="1"/>
    <x v="23"/>
    <n v="5.8196253992599534E-2"/>
  </r>
  <r>
    <d v="1966-05-01T00:00:00"/>
    <x v="1"/>
    <x v="24"/>
    <n v="0.58969742081231791"/>
  </r>
  <r>
    <d v="1966-04-01T00:00:00"/>
    <x v="1"/>
    <x v="25"/>
    <n v="0.14028482454360836"/>
  </r>
  <r>
    <d v="1966-03-01T00:00:00"/>
    <x v="1"/>
    <x v="26"/>
    <n v="0.57755618427706457"/>
  </r>
  <r>
    <d v="1966-02-01T00:00:00"/>
    <x v="1"/>
    <x v="27"/>
    <n v="0.22357109287642085"/>
  </r>
  <r>
    <d v="1966-01-01T00:00:00"/>
    <x v="1"/>
    <x v="28"/>
    <n v="0.50246275206298896"/>
  </r>
  <r>
    <d v="1965-12-01T00:00:00"/>
    <x v="1"/>
    <x v="29"/>
    <n v="0.90323800929783704"/>
  </r>
  <r>
    <d v="1965-11-01T00:00:00"/>
    <x v="1"/>
    <x v="30"/>
    <n v="0.49418767597034352"/>
  </r>
  <r>
    <d v="1965-10-01T00:00:00"/>
    <x v="1"/>
    <x v="31"/>
    <n v="0.91520623855590566"/>
  </r>
  <r>
    <d v="1965-09-01T00:00:00"/>
    <x v="1"/>
    <x v="32"/>
    <n v="0.57910178803671364"/>
  </r>
  <r>
    <d v="1965-08-01T00:00:00"/>
    <x v="1"/>
    <x v="33"/>
    <n v="0.36916451001646899"/>
  </r>
  <r>
    <d v="1965-07-01T00:00:00"/>
    <x v="1"/>
    <x v="34"/>
    <n v="0.45259478504028172"/>
  </r>
  <r>
    <d v="1965-06-01T00:00:00"/>
    <x v="1"/>
    <x v="35"/>
    <n v="0.63034691695782774"/>
  </r>
  <r>
    <d v="1965-05-01T00:00:00"/>
    <x v="1"/>
    <x v="36"/>
    <n v="0.17660396873907513"/>
  </r>
  <r>
    <d v="1965-04-01T00:00:00"/>
    <x v="1"/>
    <x v="37"/>
    <n v="0.12119491723145892"/>
  </r>
  <r>
    <d v="1965-03-01T00:00:00"/>
    <x v="2"/>
    <x v="38"/>
    <n v="0.77588132606009186"/>
  </r>
  <r>
    <d v="1965-02-01T00:00:00"/>
    <x v="3"/>
    <x v="39"/>
    <n v="0.98063114227720971"/>
  </r>
  <r>
    <d v="1965-01-01T00:00:00"/>
    <x v="3"/>
    <x v="40"/>
    <n v="0.8140624231585234"/>
  </r>
  <r>
    <d v="1964-12-01T00:00:00"/>
    <x v="3"/>
    <x v="41"/>
    <n v="0.3701913243382462"/>
  </r>
  <r>
    <d v="1964-11-01T00:00:00"/>
    <x v="3"/>
    <x v="42"/>
    <n v="0.91255887926642854"/>
  </r>
  <r>
    <d v="1964-10-01T00:00:00"/>
    <x v="3"/>
    <x v="43"/>
    <n v="0.48034011140038813"/>
  </r>
  <r>
    <d v="1964-09-01T00:00:00"/>
    <x v="3"/>
    <x v="44"/>
    <n v="0.53671825365455927"/>
  </r>
  <r>
    <d v="1964-08-01T00:00:00"/>
    <x v="3"/>
    <x v="45"/>
    <n v="0.33500171262341261"/>
  </r>
  <r>
    <d v="1964-07-01T00:00:00"/>
    <x v="3"/>
    <x v="46"/>
    <n v="0.25705612811365464"/>
  </r>
  <r>
    <d v="1964-06-01T00:00:00"/>
    <x v="3"/>
    <x v="47"/>
    <n v="6.7093302719646641E-2"/>
  </r>
  <r>
    <d v="1964-05-01T00:00:00"/>
    <x v="3"/>
    <x v="48"/>
    <n v="0.11534957460709239"/>
  </r>
  <r>
    <d v="1964-04-01T00:00:00"/>
    <x v="3"/>
    <x v="49"/>
    <n v="0.93033201583318015"/>
  </r>
  <r>
    <d v="1964-03-01T00:00:00"/>
    <x v="3"/>
    <x v="50"/>
    <n v="0.1059954582461029"/>
  </r>
  <r>
    <d v="1964-02-01T00:00:00"/>
    <x v="3"/>
    <x v="51"/>
    <n v="0.55357910401503096"/>
  </r>
  <r>
    <d v="1964-01-01T00:00:00"/>
    <x v="3"/>
    <x v="52"/>
    <n v="0.53443051741763803"/>
  </r>
  <r>
    <d v="1963-12-01T00:00:00"/>
    <x v="3"/>
    <x v="53"/>
    <n v="2.2707305323495297E-2"/>
  </r>
  <r>
    <d v="1963-11-01T00:00:00"/>
    <x v="3"/>
    <x v="54"/>
    <n v="0.407961156973915"/>
  </r>
  <r>
    <d v="1963-10-01T00:00:00"/>
    <x v="4"/>
    <x v="55"/>
    <n v="0.42055450349726642"/>
  </r>
  <r>
    <d v="1963-09-01T00:00:00"/>
    <x v="4"/>
    <x v="56"/>
    <n v="0.2667339859238913"/>
  </r>
  <r>
    <d v="1963-08-01T00:00:00"/>
    <x v="4"/>
    <x v="57"/>
    <n v="0.5034074534701749"/>
  </r>
  <r>
    <d v="1963-07-01T00:00:00"/>
    <x v="4"/>
    <x v="58"/>
    <n v="0.93572191747609557"/>
  </r>
  <r>
    <d v="1963-06-01T00:00:00"/>
    <x v="4"/>
    <x v="59"/>
    <n v="0.61524420449180184"/>
  </r>
  <r>
    <d v="1963-05-01T00:00:00"/>
    <x v="4"/>
    <x v="60"/>
    <n v="0.43695928983260734"/>
  </r>
  <r>
    <d v="1963-04-01T00:00:00"/>
    <x v="0"/>
    <x v="0"/>
    <n v="0.83755029684544835"/>
  </r>
  <r>
    <d v="1963-03-01T00:00:00"/>
    <x v="0"/>
    <x v="1"/>
    <n v="6.3351845478019086E-3"/>
  </r>
  <r>
    <d v="1963-02-01T00:00:00"/>
    <x v="0"/>
    <x v="2"/>
    <n v="0.95523953743110113"/>
  </r>
  <r>
    <d v="1963-01-01T00:00:00"/>
    <x v="0"/>
    <x v="3"/>
    <n v="0.52674085701255247"/>
  </r>
  <r>
    <d v="1962-12-01T00:00:00"/>
    <x v="1"/>
    <x v="4"/>
    <n v="0.96185500342086538"/>
  </r>
  <r>
    <d v="1962-11-01T00:00:00"/>
    <x v="1"/>
    <x v="5"/>
    <n v="0.36487218668577637"/>
  </r>
  <r>
    <d v="1962-10-01T00:00:00"/>
    <x v="1"/>
    <x v="6"/>
    <n v="3.3482290905659018E-2"/>
  </r>
  <r>
    <d v="1962-09-01T00:00:00"/>
    <x v="1"/>
    <x v="7"/>
    <n v="0.10001228653149263"/>
  </r>
  <r>
    <d v="1962-08-01T00:00:00"/>
    <x v="1"/>
    <x v="8"/>
    <n v="0.78289092444699626"/>
  </r>
  <r>
    <d v="1962-07-01T00:00:00"/>
    <x v="1"/>
    <x v="9"/>
    <n v="0.81850419857565426"/>
  </r>
  <r>
    <d v="1962-06-01T00:00:00"/>
    <x v="1"/>
    <x v="10"/>
    <n v="0.68233067493279875"/>
  </r>
  <r>
    <d v="1962-05-01T00:00:00"/>
    <x v="1"/>
    <x v="11"/>
    <n v="0.3270972840204811"/>
  </r>
  <r>
    <d v="1962-04-01T00:00:00"/>
    <x v="1"/>
    <x v="12"/>
    <n v="0.59117299860045558"/>
  </r>
  <r>
    <d v="1962-03-01T00:00:00"/>
    <x v="1"/>
    <x v="13"/>
    <n v="0.1776198741953644"/>
  </r>
  <r>
    <d v="1962-02-01T00:00:00"/>
    <x v="1"/>
    <x v="14"/>
    <n v="0.17382043512666123"/>
  </r>
  <r>
    <d v="1962-01-01T00:00:00"/>
    <x v="1"/>
    <x v="15"/>
    <n v="0.34792085256263827"/>
  </r>
  <r>
    <d v="1961-12-01T00:00:00"/>
    <x v="1"/>
    <x v="16"/>
    <n v="7.8423479877294477E-2"/>
  </r>
  <r>
    <d v="1961-11-01T00:00:00"/>
    <x v="1"/>
    <x v="17"/>
    <n v="0.51812323563450191"/>
  </r>
  <r>
    <d v="1961-10-01T00:00:00"/>
    <x v="1"/>
    <x v="18"/>
    <n v="0.69175762788715967"/>
  </r>
  <r>
    <d v="1961-09-01T00:00:00"/>
    <x v="1"/>
    <x v="19"/>
    <n v="0.27276703057340113"/>
  </r>
  <r>
    <d v="1961-08-01T00:00:00"/>
    <x v="1"/>
    <x v="20"/>
    <n v="0.88147643164135547"/>
  </r>
  <r>
    <d v="1961-07-01T00:00:00"/>
    <x v="1"/>
    <x v="21"/>
    <n v="0.32996932617575969"/>
  </r>
  <r>
    <d v="1961-06-01T00:00:00"/>
    <x v="1"/>
    <x v="22"/>
    <n v="0.33735354355080471"/>
  </r>
  <r>
    <d v="1961-05-01T00:00:00"/>
    <x v="1"/>
    <x v="23"/>
    <n v="0.49852988919325703"/>
  </r>
  <r>
    <d v="1961-04-01T00:00:00"/>
    <x v="1"/>
    <x v="24"/>
    <n v="0.77559141076189886"/>
  </r>
  <r>
    <d v="1961-03-01T00:00:00"/>
    <x v="1"/>
    <x v="25"/>
    <n v="7.3662977189591694E-2"/>
  </r>
  <r>
    <d v="1961-02-01T00:00:00"/>
    <x v="1"/>
    <x v="26"/>
    <n v="0.23477074321825864"/>
  </r>
  <r>
    <d v="1961-01-01T00:00:00"/>
    <x v="1"/>
    <x v="27"/>
    <n v="0.58345815816475255"/>
  </r>
  <r>
    <d v="1960-12-01T00:00:00"/>
    <x v="1"/>
    <x v="28"/>
    <n v="9.6137052658815891E-2"/>
  </r>
  <r>
    <d v="1960-11-01T00:00:00"/>
    <x v="1"/>
    <x v="29"/>
    <n v="0.47934247095917148"/>
  </r>
  <r>
    <d v="1960-10-01T00:00:00"/>
    <x v="1"/>
    <x v="30"/>
    <n v="0.85941261220394705"/>
  </r>
  <r>
    <d v="1960-09-01T00:00:00"/>
    <x v="1"/>
    <x v="31"/>
    <n v="0.41692631159535731"/>
  </r>
  <r>
    <d v="1960-08-01T00:00:00"/>
    <x v="1"/>
    <x v="32"/>
    <n v="0.31084592199446925"/>
  </r>
  <r>
    <d v="1960-07-01T00:00:00"/>
    <x v="1"/>
    <x v="33"/>
    <n v="0.49945147080684471"/>
  </r>
  <r>
    <d v="1960-06-01T00:00:00"/>
    <x v="1"/>
    <x v="34"/>
    <n v="0.85019022725218607"/>
  </r>
  <r>
    <d v="1960-05-01T00:00:00"/>
    <x v="1"/>
    <x v="35"/>
    <n v="0.67311676166405299"/>
  </r>
  <r>
    <d v="1960-04-01T00:00:00"/>
    <x v="1"/>
    <x v="36"/>
    <n v="0.78869718917659148"/>
  </r>
  <r>
    <d v="1960-03-01T00:00:00"/>
    <x v="1"/>
    <x v="37"/>
    <n v="0.47520287672811323"/>
  </r>
  <r>
    <d v="1960-02-01T00:00:00"/>
    <x v="2"/>
    <x v="38"/>
    <n v="0.78942449009655313"/>
  </r>
  <r>
    <d v="1960-01-01T00:00:00"/>
    <x v="3"/>
    <x v="39"/>
    <n v="8.7403806569621434E-3"/>
  </r>
  <r>
    <d v="1959-12-01T00:00:00"/>
    <x v="3"/>
    <x v="40"/>
    <n v="0.34452351197686781"/>
  </r>
  <r>
    <d v="1959-11-01T00:00:00"/>
    <x v="3"/>
    <x v="41"/>
    <n v="0.15077237409994182"/>
  </r>
  <r>
    <d v="1959-10-01T00:00:00"/>
    <x v="3"/>
    <x v="42"/>
    <n v="0.34181419116627954"/>
  </r>
  <r>
    <d v="1959-09-01T00:00:00"/>
    <x v="3"/>
    <x v="43"/>
    <n v="0.62156560838543096"/>
  </r>
  <r>
    <d v="1959-08-01T00:00:00"/>
    <x v="3"/>
    <x v="44"/>
    <n v="0.97838686371590866"/>
  </r>
  <r>
    <d v="1959-07-01T00:00:00"/>
    <x v="3"/>
    <x v="45"/>
    <n v="0.49599629015401336"/>
  </r>
  <r>
    <d v="1959-06-01T00:00:00"/>
    <x v="3"/>
    <x v="46"/>
    <n v="0.34869849403486153"/>
  </r>
  <r>
    <d v="1959-05-01T00:00:00"/>
    <x v="3"/>
    <x v="47"/>
    <n v="0.84767292670198202"/>
  </r>
  <r>
    <d v="1959-04-01T00:00:00"/>
    <x v="3"/>
    <x v="48"/>
    <n v="0.18986460677362849"/>
  </r>
  <r>
    <d v="1959-03-01T00:00:00"/>
    <x v="3"/>
    <x v="49"/>
    <n v="0.81904818851451766"/>
  </r>
  <r>
    <d v="1959-02-01T00:00:00"/>
    <x v="3"/>
    <x v="50"/>
    <n v="0.49627869393014246"/>
  </r>
  <r>
    <d v="1959-01-01T00:00:00"/>
    <x v="3"/>
    <x v="51"/>
    <n v="0.78175791217919643"/>
  </r>
  <r>
    <d v="1958-12-01T00:00:00"/>
    <x v="3"/>
    <x v="52"/>
    <n v="0.32737712118362383"/>
  </r>
  <r>
    <d v="1958-11-01T00:00:00"/>
    <x v="3"/>
    <x v="53"/>
    <n v="0.15113820569764702"/>
  </r>
  <r>
    <d v="1958-10-01T00:00:00"/>
    <x v="3"/>
    <x v="54"/>
    <n v="0.81561992924748394"/>
  </r>
  <r>
    <d v="1958-09-01T00:00:00"/>
    <x v="4"/>
    <x v="55"/>
    <n v="0.16874317276512929"/>
  </r>
  <r>
    <d v="1958-08-01T00:00:00"/>
    <x v="4"/>
    <x v="56"/>
    <n v="0.69728550411668289"/>
  </r>
  <r>
    <d v="1958-07-01T00:00:00"/>
    <x v="4"/>
    <x v="57"/>
    <n v="0.60958769772408827"/>
  </r>
  <r>
    <d v="1958-06-01T00:00:00"/>
    <x v="4"/>
    <x v="58"/>
    <n v="0.9216799538054623"/>
  </r>
  <r>
    <d v="1958-05-01T00:00:00"/>
    <x v="4"/>
    <x v="59"/>
    <n v="0.78931759881221164"/>
  </r>
  <r>
    <d v="1958-04-01T00:00:00"/>
    <x v="4"/>
    <x v="60"/>
    <n v="0.48613131901848761"/>
  </r>
  <r>
    <d v="1958-03-01T00:00:00"/>
    <x v="0"/>
    <x v="0"/>
    <n v="0.40996133793597422"/>
  </r>
  <r>
    <d v="1958-02-01T00:00:00"/>
    <x v="0"/>
    <x v="1"/>
    <n v="0.70781460148143627"/>
  </r>
  <r>
    <d v="1958-01-01T00:00:00"/>
    <x v="0"/>
    <x v="2"/>
    <n v="0.57076945526331069"/>
  </r>
  <r>
    <d v="1957-12-01T00:00:00"/>
    <x v="0"/>
    <x v="3"/>
    <n v="0.36947215747255258"/>
  </r>
  <r>
    <d v="1957-11-01T00:00:00"/>
    <x v="1"/>
    <x v="4"/>
    <n v="0.56479316941491031"/>
  </r>
  <r>
    <d v="1957-10-01T00:00:00"/>
    <x v="1"/>
    <x v="5"/>
    <n v="0.43016812652945069"/>
  </r>
  <r>
    <d v="1957-09-01T00:00:00"/>
    <x v="1"/>
    <x v="6"/>
    <n v="0.12243629322923411"/>
  </r>
  <r>
    <d v="1957-08-01T00:00:00"/>
    <x v="1"/>
    <x v="7"/>
    <n v="0.83876032174443649"/>
  </r>
  <r>
    <d v="1957-07-01T00:00:00"/>
    <x v="1"/>
    <x v="8"/>
    <n v="0.11481879329039157"/>
  </r>
  <r>
    <d v="1957-06-01T00:00:00"/>
    <x v="1"/>
    <x v="9"/>
    <n v="0.98377010487517202"/>
  </r>
  <r>
    <d v="1957-05-01T00:00:00"/>
    <x v="1"/>
    <x v="10"/>
    <n v="0.55559645350471265"/>
  </r>
  <r>
    <d v="1957-04-01T00:00:00"/>
    <x v="1"/>
    <x v="11"/>
    <n v="0.81540198583344359"/>
  </r>
  <r>
    <d v="1957-03-01T00:00:00"/>
    <x v="1"/>
    <x v="12"/>
    <n v="0.46041374749294195"/>
  </r>
  <r>
    <d v="1957-02-01T00:00:00"/>
    <x v="1"/>
    <x v="13"/>
    <n v="0.87932979829961444"/>
  </r>
  <r>
    <d v="1957-01-01T00:00:00"/>
    <x v="1"/>
    <x v="14"/>
    <n v="0.17714888641235993"/>
  </r>
  <r>
    <d v="1956-12-01T00:00:00"/>
    <x v="1"/>
    <x v="15"/>
    <n v="0.78179835527603025"/>
  </r>
  <r>
    <d v="1956-11-01T00:00:00"/>
    <x v="1"/>
    <x v="16"/>
    <n v="0.85579830936328605"/>
  </r>
  <r>
    <d v="1956-10-01T00:00:00"/>
    <x v="1"/>
    <x v="17"/>
    <n v="0.3087789515878484"/>
  </r>
  <r>
    <d v="1956-09-01T00:00:00"/>
    <x v="1"/>
    <x v="18"/>
    <n v="0.92219345934525598"/>
  </r>
  <r>
    <d v="1956-08-01T00:00:00"/>
    <x v="1"/>
    <x v="19"/>
    <n v="0.82481444871241849"/>
  </r>
  <r>
    <d v="1956-07-01T00:00:00"/>
    <x v="1"/>
    <x v="20"/>
    <n v="0.53670892210162835"/>
  </r>
  <r>
    <d v="1956-06-01T00:00:00"/>
    <x v="1"/>
    <x v="21"/>
    <n v="0.56910499735860354"/>
  </r>
  <r>
    <d v="1956-05-01T00:00:00"/>
    <x v="1"/>
    <x v="22"/>
    <n v="0.26172035128647653"/>
  </r>
  <r>
    <d v="1956-04-01T00:00:00"/>
    <x v="1"/>
    <x v="23"/>
    <n v="0.53089968349677197"/>
  </r>
  <r>
    <d v="1956-03-01T00:00:00"/>
    <x v="1"/>
    <x v="24"/>
    <n v="0.94790656051950828"/>
  </r>
  <r>
    <d v="1956-02-01T00:00:00"/>
    <x v="1"/>
    <x v="25"/>
    <n v="0.36060026044341098"/>
  </r>
  <r>
    <d v="1956-01-01T00:00:00"/>
    <x v="1"/>
    <x v="26"/>
    <n v="0.60941560684917595"/>
  </r>
  <r>
    <d v="1955-12-01T00:00:00"/>
    <x v="1"/>
    <x v="27"/>
    <n v="0.36756468247590779"/>
  </r>
  <r>
    <d v="1955-11-01T00:00:00"/>
    <x v="1"/>
    <x v="28"/>
    <n v="0.50059216347321545"/>
  </r>
  <r>
    <d v="1955-10-01T00:00:00"/>
    <x v="1"/>
    <x v="29"/>
    <n v="0.90845892922360649"/>
  </r>
  <r>
    <d v="1955-09-01T00:00:00"/>
    <x v="1"/>
    <x v="30"/>
    <n v="0.47706520762438953"/>
  </r>
  <r>
    <d v="1955-08-01T00:00:00"/>
    <x v="1"/>
    <x v="31"/>
    <n v="0.45536597525723899"/>
  </r>
  <r>
    <d v="1955-07-01T00:00:00"/>
    <x v="1"/>
    <x v="32"/>
    <n v="0.98679738038720433"/>
  </r>
  <r>
    <d v="1955-06-01T00:00:00"/>
    <x v="1"/>
    <x v="33"/>
    <n v="0.53274169515355907"/>
  </r>
  <r>
    <d v="1955-05-01T00:00:00"/>
    <x v="1"/>
    <x v="34"/>
    <n v="0.82886756930118377"/>
  </r>
  <r>
    <d v="1955-04-01T00:00:00"/>
    <x v="1"/>
    <x v="35"/>
    <n v="0.97932982518941591"/>
  </r>
  <r>
    <d v="1955-03-01T00:00:00"/>
    <x v="1"/>
    <x v="36"/>
    <n v="0.56137557771801982"/>
  </r>
  <r>
    <d v="1955-02-01T00:00:00"/>
    <x v="1"/>
    <x v="37"/>
    <n v="0.4011578584039589"/>
  </r>
  <r>
    <d v="1955-01-01T00:00:00"/>
    <x v="2"/>
    <x v="38"/>
    <n v="0.83491292313087051"/>
  </r>
  <r>
    <d v="1954-12-01T00:00:00"/>
    <x v="3"/>
    <x v="39"/>
    <n v="0.14303706645362047"/>
  </r>
  <r>
    <d v="1954-11-01T00:00:00"/>
    <x v="3"/>
    <x v="40"/>
    <n v="0.66644691076177465"/>
  </r>
  <r>
    <d v="1954-10-01T00:00:00"/>
    <x v="3"/>
    <x v="41"/>
    <n v="0.27329025013440766"/>
  </r>
  <r>
    <d v="1954-09-01T00:00:00"/>
    <x v="3"/>
    <x v="42"/>
    <n v="0.20661027786356412"/>
  </r>
  <r>
    <d v="1954-08-01T00:00:00"/>
    <x v="3"/>
    <x v="43"/>
    <n v="5.4701706945464279E-2"/>
  </r>
  <r>
    <d v="1954-07-01T00:00:00"/>
    <x v="3"/>
    <x v="44"/>
    <n v="3.3481578284836666E-2"/>
  </r>
  <r>
    <d v="1954-06-01T00:00:00"/>
    <x v="3"/>
    <x v="45"/>
    <n v="0.42133532679664976"/>
  </r>
  <r>
    <d v="1954-05-01T00:00:00"/>
    <x v="3"/>
    <x v="46"/>
    <n v="0.54374275351776402"/>
  </r>
  <r>
    <d v="1954-04-01T00:00:00"/>
    <x v="3"/>
    <x v="47"/>
    <n v="0.76366701710690343"/>
  </r>
  <r>
    <d v="1954-03-01T00:00:00"/>
    <x v="3"/>
    <x v="48"/>
    <n v="0.10209669684858802"/>
  </r>
  <r>
    <d v="1954-02-01T00:00:00"/>
    <x v="3"/>
    <x v="49"/>
    <n v="0.31666767731804935"/>
  </r>
  <r>
    <d v="1954-01-01T00:00:00"/>
    <x v="3"/>
    <x v="50"/>
    <n v="0.21233525607248249"/>
  </r>
  <r>
    <d v="1953-12-01T00:00:00"/>
    <x v="3"/>
    <x v="51"/>
    <n v="0.11474501438632212"/>
  </r>
  <r>
    <d v="1953-11-01T00:00:00"/>
    <x v="3"/>
    <x v="52"/>
    <n v="0.79590915975042831"/>
  </r>
  <r>
    <d v="1953-10-01T00:00:00"/>
    <x v="3"/>
    <x v="53"/>
    <n v="0.31116920303873752"/>
  </r>
  <r>
    <d v="1953-09-01T00:00:00"/>
    <x v="3"/>
    <x v="54"/>
    <n v="0.26784662599313325"/>
  </r>
  <r>
    <d v="1953-08-01T00:00:00"/>
    <x v="4"/>
    <x v="55"/>
    <n v="0.14321055509366998"/>
  </r>
  <r>
    <d v="1953-07-01T00:00:00"/>
    <x v="4"/>
    <x v="56"/>
    <n v="0.29639317031556545"/>
  </r>
  <r>
    <d v="1953-06-01T00:00:00"/>
    <x v="4"/>
    <x v="57"/>
    <n v="0.23990368679590934"/>
  </r>
  <r>
    <d v="1953-05-01T00:00:00"/>
    <x v="4"/>
    <x v="58"/>
    <n v="0.39620446261178488"/>
  </r>
  <r>
    <d v="1953-04-01T00:00:00"/>
    <x v="4"/>
    <x v="59"/>
    <n v="0.79889144250504696"/>
  </r>
  <r>
    <d v="1953-03-01T00:00:00"/>
    <x v="4"/>
    <x v="60"/>
    <n v="0.13818611944159365"/>
  </r>
  <r>
    <d v="1953-02-01T00:00:00"/>
    <x v="0"/>
    <x v="0"/>
    <n v="0.57268401039619588"/>
  </r>
  <r>
    <d v="1953-01-01T00:00:00"/>
    <x v="0"/>
    <x v="1"/>
    <n v="0.6999092330610488"/>
  </r>
  <r>
    <d v="1952-12-01T00:00:00"/>
    <x v="0"/>
    <x v="2"/>
    <n v="6.9494103216045655E-3"/>
  </r>
  <r>
    <d v="1952-11-01T00:00:00"/>
    <x v="0"/>
    <x v="3"/>
    <n v="1.3158757057091575E-2"/>
  </r>
  <r>
    <d v="1952-10-01T00:00:00"/>
    <x v="1"/>
    <x v="4"/>
    <n v="0.89442570638729713"/>
  </r>
  <r>
    <d v="1952-09-01T00:00:00"/>
    <x v="1"/>
    <x v="5"/>
    <n v="0.6190380790068456"/>
  </r>
  <r>
    <d v="1952-08-01T00:00:00"/>
    <x v="1"/>
    <x v="6"/>
    <n v="0.27456237535950401"/>
  </r>
  <r>
    <d v="1952-07-01T00:00:00"/>
    <x v="1"/>
    <x v="7"/>
    <n v="0.26343722783391854"/>
  </r>
  <r>
    <d v="1952-06-01T00:00:00"/>
    <x v="1"/>
    <x v="8"/>
    <n v="0.99696067138405253"/>
  </r>
  <r>
    <d v="1952-05-01T00:00:00"/>
    <x v="1"/>
    <x v="9"/>
    <n v="0.15523465870241149"/>
  </r>
  <r>
    <d v="1952-04-01T00:00:00"/>
    <x v="1"/>
    <x v="10"/>
    <n v="0.88829161772612442"/>
  </r>
  <r>
    <d v="1952-03-01T00:00:00"/>
    <x v="1"/>
    <x v="11"/>
    <n v="0.7317941394700691"/>
  </r>
  <r>
    <d v="1952-02-01T00:00:00"/>
    <x v="1"/>
    <x v="12"/>
    <n v="0.45993494832185"/>
  </r>
  <r>
    <d v="1952-01-01T00:00:00"/>
    <x v="1"/>
    <x v="13"/>
    <n v="0.42486785779341552"/>
  </r>
  <r>
    <d v="1951-12-01T00:00:00"/>
    <x v="1"/>
    <x v="14"/>
    <n v="0.37238431032328534"/>
  </r>
  <r>
    <d v="1951-11-01T00:00:00"/>
    <x v="1"/>
    <x v="15"/>
    <n v="0.36955851854342947"/>
  </r>
  <r>
    <d v="1951-10-01T00:00:00"/>
    <x v="1"/>
    <x v="16"/>
    <n v="0.75948828828118675"/>
  </r>
  <r>
    <d v="1951-09-01T00:00:00"/>
    <x v="1"/>
    <x v="17"/>
    <n v="3.0515258810659973E-2"/>
  </r>
  <r>
    <d v="1951-08-01T00:00:00"/>
    <x v="1"/>
    <x v="18"/>
    <n v="1.2090867194582522E-2"/>
  </r>
  <r>
    <d v="1951-07-01T00:00:00"/>
    <x v="1"/>
    <x v="19"/>
    <n v="0.89392186294116482"/>
  </r>
  <r>
    <d v="1951-06-01T00:00:00"/>
    <x v="1"/>
    <x v="20"/>
    <n v="0.70446179530800523"/>
  </r>
  <r>
    <d v="1951-05-01T00:00:00"/>
    <x v="1"/>
    <x v="21"/>
    <n v="0.8298428380247751"/>
  </r>
  <r>
    <d v="1951-04-01T00:00:00"/>
    <x v="1"/>
    <x v="22"/>
    <n v="9.5833533739378085E-2"/>
  </r>
  <r>
    <d v="1951-03-01T00:00:00"/>
    <x v="1"/>
    <x v="23"/>
    <n v="0.5765729587661903"/>
  </r>
  <r>
    <d v="1951-02-01T00:00:00"/>
    <x v="1"/>
    <x v="24"/>
    <n v="0.88042693043549991"/>
  </r>
  <r>
    <d v="1951-01-01T00:00:00"/>
    <x v="1"/>
    <x v="25"/>
    <n v="0.93819706978451256"/>
  </r>
  <r>
    <d v="1950-12-01T00:00:00"/>
    <x v="1"/>
    <x v="26"/>
    <n v="0.89130558391470438"/>
  </r>
  <r>
    <d v="1950-11-01T00:00:00"/>
    <x v="1"/>
    <x v="27"/>
    <n v="0.8543267919974995"/>
  </r>
  <r>
    <d v="1950-10-01T00:00:00"/>
    <x v="1"/>
    <x v="28"/>
    <n v="0.70925405773133599"/>
  </r>
  <r>
    <d v="1950-09-01T00:00:00"/>
    <x v="1"/>
    <x v="29"/>
    <n v="0.45337489574019219"/>
  </r>
  <r>
    <d v="1950-08-01T00:00:00"/>
    <x v="1"/>
    <x v="30"/>
    <n v="5.5505636355982602E-2"/>
  </r>
  <r>
    <d v="1950-07-01T00:00:00"/>
    <x v="1"/>
    <x v="31"/>
    <n v="0.32747309133070646"/>
  </r>
  <r>
    <d v="1950-06-01T00:00:00"/>
    <x v="1"/>
    <x v="32"/>
    <n v="0.25401808811748994"/>
  </r>
  <r>
    <d v="1950-05-01T00:00:00"/>
    <x v="1"/>
    <x v="33"/>
    <n v="0.24809312172745901"/>
  </r>
  <r>
    <d v="1950-04-01T00:00:00"/>
    <x v="1"/>
    <x v="34"/>
    <n v="0.99532718827648026"/>
  </r>
  <r>
    <d v="1950-03-01T00:00:00"/>
    <x v="1"/>
    <x v="35"/>
    <n v="0.85088440664647302"/>
  </r>
  <r>
    <d v="1950-02-01T00:00:00"/>
    <x v="1"/>
    <x v="36"/>
    <n v="0.55518479775848828"/>
  </r>
  <r>
    <d v="1950-01-01T00:00:00"/>
    <x v="1"/>
    <x v="37"/>
    <n v="5.5229057127923809E-2"/>
  </r>
  <r>
    <d v="1949-12-01T00:00:00"/>
    <x v="2"/>
    <x v="38"/>
    <n v="0.17541481518785229"/>
  </r>
  <r>
    <d v="1949-11-01T00:00:00"/>
    <x v="3"/>
    <x v="39"/>
    <n v="0.86668998333776748"/>
  </r>
  <r>
    <d v="1949-10-01T00:00:00"/>
    <x v="3"/>
    <x v="40"/>
    <n v="0.63144966916060186"/>
  </r>
  <r>
    <d v="1949-09-01T00:00:00"/>
    <x v="3"/>
    <x v="41"/>
    <n v="0.99929607975578028"/>
  </r>
  <r>
    <d v="1949-08-01T00:00:00"/>
    <x v="3"/>
    <x v="42"/>
    <n v="0.35217931812101433"/>
  </r>
  <r>
    <d v="1949-07-01T00:00:00"/>
    <x v="3"/>
    <x v="43"/>
    <n v="0.82490618768868129"/>
  </r>
  <r>
    <d v="1949-06-01T00:00:00"/>
    <x v="3"/>
    <x v="44"/>
    <n v="5.6718630866587905E-3"/>
  </r>
  <r>
    <d v="1949-05-01T00:00:00"/>
    <x v="3"/>
    <x v="45"/>
    <n v="0.46054424637462588"/>
  </r>
  <r>
    <d v="1949-04-01T00:00:00"/>
    <x v="3"/>
    <x v="46"/>
    <n v="0.28919276898087332"/>
  </r>
  <r>
    <d v="1949-03-01T00:00:00"/>
    <x v="3"/>
    <x v="47"/>
    <n v="0.53260723444164382"/>
  </r>
  <r>
    <d v="1949-02-01T00:00:00"/>
    <x v="3"/>
    <x v="48"/>
    <n v="0.73323044202713261"/>
  </r>
  <r>
    <d v="1949-01-01T00:00:00"/>
    <x v="3"/>
    <x v="49"/>
    <n v="0.36207234733666727"/>
  </r>
  <r>
    <d v="1948-12-01T00:00:00"/>
    <x v="3"/>
    <x v="50"/>
    <n v="0.36893192411806974"/>
  </r>
  <r>
    <d v="1948-11-01T00:00:00"/>
    <x v="3"/>
    <x v="51"/>
    <n v="0.20149226639462725"/>
  </r>
  <r>
    <d v="1948-10-01T00:00:00"/>
    <x v="3"/>
    <x v="52"/>
    <n v="3.1187575893922515E-2"/>
  </r>
  <r>
    <d v="1948-09-01T00:00:00"/>
    <x v="3"/>
    <x v="53"/>
    <n v="0.51359753834900201"/>
  </r>
  <r>
    <d v="1948-08-01T00:00:00"/>
    <x v="3"/>
    <x v="54"/>
    <n v="0.22692386447471802"/>
  </r>
  <r>
    <d v="1948-07-01T00:00:00"/>
    <x v="4"/>
    <x v="55"/>
    <n v="0.39420321145289194"/>
  </r>
  <r>
    <d v="1948-06-01T00:00:00"/>
    <x v="4"/>
    <x v="56"/>
    <n v="7.1315056445174219E-2"/>
  </r>
  <r>
    <d v="1948-05-01T00:00:00"/>
    <x v="4"/>
    <x v="57"/>
    <n v="0.91875462354199566"/>
  </r>
  <r>
    <d v="1948-04-01T00:00:00"/>
    <x v="4"/>
    <x v="58"/>
    <n v="0.74993241646152931"/>
  </r>
  <r>
    <d v="1948-03-01T00:00:00"/>
    <x v="4"/>
    <x v="59"/>
    <n v="0.1075907089338386"/>
  </r>
  <r>
    <d v="1948-02-01T00:00:00"/>
    <x v="4"/>
    <x v="60"/>
    <n v="0.9945816819724389"/>
  </r>
  <r>
    <d v="1948-01-01T00:00:00"/>
    <x v="0"/>
    <x v="0"/>
    <n v="0.62808037939287087"/>
  </r>
  <r>
    <d v="1947-12-01T00:00:00"/>
    <x v="0"/>
    <x v="1"/>
    <n v="0.73258811877952146"/>
  </r>
  <r>
    <d v="1947-11-01T00:00:00"/>
    <x v="0"/>
    <x v="2"/>
    <n v="0.68099912697395315"/>
  </r>
  <r>
    <d v="1947-10-01T00:00:00"/>
    <x v="0"/>
    <x v="3"/>
    <n v="0.61457793452964959"/>
  </r>
  <r>
    <d v="1947-09-01T00:00:00"/>
    <x v="1"/>
    <x v="4"/>
    <n v="0.69510613742698946"/>
  </r>
  <r>
    <d v="1947-08-01T00:00:00"/>
    <x v="1"/>
    <x v="5"/>
    <n v="0.91188540033273657"/>
  </r>
  <r>
    <d v="1947-07-01T00:00:00"/>
    <x v="1"/>
    <x v="6"/>
    <n v="0.76639868416471435"/>
  </r>
  <r>
    <d v="1947-06-01T00:00:00"/>
    <x v="1"/>
    <x v="7"/>
    <n v="0.39181638552432374"/>
  </r>
  <r>
    <d v="1947-05-01T00:00:00"/>
    <x v="1"/>
    <x v="8"/>
    <n v="0.23848664564089816"/>
  </r>
  <r>
    <d v="1947-04-01T00:00:00"/>
    <x v="1"/>
    <x v="9"/>
    <n v="0.41899067151298164"/>
  </r>
  <r>
    <d v="1947-03-01T00:00:00"/>
    <x v="1"/>
    <x v="10"/>
    <n v="0.50856213833177566"/>
  </r>
  <r>
    <d v="1947-02-01T00:00:00"/>
    <x v="1"/>
    <x v="11"/>
    <n v="5.8705362914171944E-2"/>
  </r>
  <r>
    <d v="1947-01-01T00:00:00"/>
    <x v="1"/>
    <x v="12"/>
    <n v="0.81938663904647191"/>
  </r>
  <r>
    <d v="1946-12-01T00:00:00"/>
    <x v="1"/>
    <x v="13"/>
    <n v="0.51402781228462924"/>
  </r>
  <r>
    <d v="1946-11-01T00:00:00"/>
    <x v="1"/>
    <x v="14"/>
    <n v="0.84266908102929339"/>
  </r>
  <r>
    <d v="1946-10-01T00:00:00"/>
    <x v="1"/>
    <x v="15"/>
    <n v="0.25610915336733575"/>
  </r>
  <r>
    <d v="1946-09-01T00:00:00"/>
    <x v="1"/>
    <x v="16"/>
    <n v="0.12028630724827361"/>
  </r>
  <r>
    <d v="1946-08-01T00:00:00"/>
    <x v="1"/>
    <x v="17"/>
    <n v="0.26738513324990765"/>
  </r>
  <r>
    <d v="1946-07-01T00:00:00"/>
    <x v="1"/>
    <x v="18"/>
    <n v="0.20267899436257464"/>
  </r>
  <r>
    <d v="1946-06-01T00:00:00"/>
    <x v="1"/>
    <x v="19"/>
    <n v="0.28190133206048584"/>
  </r>
  <r>
    <d v="1946-05-01T00:00:00"/>
    <x v="1"/>
    <x v="20"/>
    <n v="0.74410013845201384"/>
  </r>
  <r>
    <d v="1946-04-01T00:00:00"/>
    <x v="1"/>
    <x v="21"/>
    <n v="0.78341169393409471"/>
  </r>
  <r>
    <d v="1946-03-01T00:00:00"/>
    <x v="1"/>
    <x v="22"/>
    <n v="0.29480594460937604"/>
  </r>
  <r>
    <d v="1946-02-01T00:00:00"/>
    <x v="1"/>
    <x v="23"/>
    <n v="0.27636378234660774"/>
  </r>
  <r>
    <d v="1946-01-01T00:00:00"/>
    <x v="1"/>
    <x v="24"/>
    <n v="0.82464454851116398"/>
  </r>
  <r>
    <d v="1945-12-01T00:00:00"/>
    <x v="1"/>
    <x v="25"/>
    <n v="0.50693553733494512"/>
  </r>
  <r>
    <d v="1945-11-01T00:00:00"/>
    <x v="1"/>
    <x v="26"/>
    <n v="0.52805433875870389"/>
  </r>
  <r>
    <d v="1945-10-01T00:00:00"/>
    <x v="1"/>
    <x v="27"/>
    <n v="0.7732076291957074"/>
  </r>
  <r>
    <d v="1945-09-01T00:00:00"/>
    <x v="1"/>
    <x v="28"/>
    <n v="0.50365591384684372"/>
  </r>
  <r>
    <d v="1945-08-01T00:00:00"/>
    <x v="1"/>
    <x v="29"/>
    <n v="0.98918490963340722"/>
  </r>
  <r>
    <d v="1945-07-01T00:00:00"/>
    <x v="1"/>
    <x v="30"/>
    <n v="0.77065065166835012"/>
  </r>
  <r>
    <d v="1945-06-01T00:00:00"/>
    <x v="1"/>
    <x v="31"/>
    <n v="0.56905046103451473"/>
  </r>
  <r>
    <d v="1945-05-01T00:00:00"/>
    <x v="1"/>
    <x v="32"/>
    <n v="0.54887911692932767"/>
  </r>
  <r>
    <d v="1945-04-01T00:00:00"/>
    <x v="1"/>
    <x v="33"/>
    <n v="0.40637182024326846"/>
  </r>
  <r>
    <d v="1945-03-01T00:00:00"/>
    <x v="1"/>
    <x v="34"/>
    <n v="0.60403771033728682"/>
  </r>
  <r>
    <d v="1945-02-01T00:00:00"/>
    <x v="1"/>
    <x v="35"/>
    <n v="0.74868306831358078"/>
  </r>
  <r>
    <d v="1945-01-01T00:00:00"/>
    <x v="1"/>
    <x v="36"/>
    <n v="0.34374823067603755"/>
  </r>
  <r>
    <d v="1944-12-01T00:00:00"/>
    <x v="1"/>
    <x v="37"/>
    <n v="8.730331444021755E-2"/>
  </r>
  <r>
    <d v="1944-11-01T00:00:00"/>
    <x v="2"/>
    <x v="38"/>
    <n v="0.68908485727485669"/>
  </r>
  <r>
    <d v="1944-10-01T00:00:00"/>
    <x v="3"/>
    <x v="39"/>
    <n v="0.74339840373423061"/>
  </r>
  <r>
    <d v="1944-09-01T00:00:00"/>
    <x v="3"/>
    <x v="40"/>
    <n v="0.62294700801361569"/>
  </r>
  <r>
    <d v="1944-08-01T00:00:00"/>
    <x v="3"/>
    <x v="41"/>
    <n v="0.21967019044057534"/>
  </r>
  <r>
    <d v="1944-07-01T00:00:00"/>
    <x v="3"/>
    <x v="42"/>
    <n v="0.17210106922012258"/>
  </r>
  <r>
    <d v="1944-06-01T00:00:00"/>
    <x v="3"/>
    <x v="43"/>
    <n v="0.97431005960234929"/>
  </r>
  <r>
    <d v="1944-05-01T00:00:00"/>
    <x v="3"/>
    <x v="44"/>
    <n v="0.78729434572437451"/>
  </r>
  <r>
    <d v="1944-04-01T00:00:00"/>
    <x v="3"/>
    <x v="45"/>
    <n v="0.82527660177878437"/>
  </r>
  <r>
    <d v="1944-03-01T00:00:00"/>
    <x v="3"/>
    <x v="46"/>
    <n v="0.33344291104719537"/>
  </r>
  <r>
    <d v="1944-02-01T00:00:00"/>
    <x v="3"/>
    <x v="47"/>
    <n v="0.86128970701888508"/>
  </r>
  <r>
    <d v="1944-01-01T00:00:00"/>
    <x v="3"/>
    <x v="48"/>
    <n v="0.13586093389524578"/>
  </r>
  <r>
    <d v="1943-12-01T00:00:00"/>
    <x v="3"/>
    <x v="49"/>
    <n v="0.38790629028492074"/>
  </r>
  <r>
    <d v="1943-11-01T00:00:00"/>
    <x v="3"/>
    <x v="50"/>
    <n v="0.90424581473821042"/>
  </r>
  <r>
    <d v="1943-10-01T00:00:00"/>
    <x v="3"/>
    <x v="51"/>
    <n v="0.61534664508300996"/>
  </r>
  <r>
    <d v="1943-09-01T00:00:00"/>
    <x v="3"/>
    <x v="52"/>
    <n v="0.27894770900658061"/>
  </r>
  <r>
    <d v="1943-08-01T00:00:00"/>
    <x v="3"/>
    <x v="53"/>
    <n v="0.48913176251540769"/>
  </r>
  <r>
    <d v="1943-07-01T00:00:00"/>
    <x v="3"/>
    <x v="54"/>
    <n v="0.80122131246793626"/>
  </r>
  <r>
    <d v="1943-06-01T00:00:00"/>
    <x v="4"/>
    <x v="55"/>
    <n v="5.0713054355516873E-2"/>
  </r>
  <r>
    <d v="1943-05-01T00:00:00"/>
    <x v="4"/>
    <x v="56"/>
    <n v="0.97658727768648945"/>
  </r>
  <r>
    <d v="1943-04-01T00:00:00"/>
    <x v="4"/>
    <x v="57"/>
    <n v="0.44419408703874097"/>
  </r>
  <r>
    <d v="1943-03-01T00:00:00"/>
    <x v="4"/>
    <x v="58"/>
    <n v="0.94539889491025253"/>
  </r>
  <r>
    <d v="1943-02-01T00:00:00"/>
    <x v="4"/>
    <x v="59"/>
    <n v="0.53877501226861435"/>
  </r>
  <r>
    <d v="1943-01-01T00:00:00"/>
    <x v="4"/>
    <x v="60"/>
    <n v="0.98101457614727205"/>
  </r>
  <r>
    <d v="1942-12-01T00:00:00"/>
    <x v="0"/>
    <x v="0"/>
    <n v="0.97088541624150926"/>
  </r>
  <r>
    <d v="1942-11-01T00:00:00"/>
    <x v="0"/>
    <x v="1"/>
    <n v="0.11614707085344411"/>
  </r>
  <r>
    <d v="1942-10-01T00:00:00"/>
    <x v="0"/>
    <x v="2"/>
    <n v="0.63433715871619289"/>
  </r>
  <r>
    <d v="1942-09-01T00:00:00"/>
    <x v="0"/>
    <x v="3"/>
    <n v="0.82773500050610105"/>
  </r>
  <r>
    <d v="1942-08-01T00:00:00"/>
    <x v="1"/>
    <x v="4"/>
    <n v="0.25826978314462878"/>
  </r>
  <r>
    <d v="1942-07-01T00:00:00"/>
    <x v="1"/>
    <x v="5"/>
    <n v="0.6545296324223111"/>
  </r>
  <r>
    <d v="1942-06-01T00:00:00"/>
    <x v="1"/>
    <x v="6"/>
    <n v="0.42626117187434787"/>
  </r>
  <r>
    <d v="1942-05-01T00:00:00"/>
    <x v="1"/>
    <x v="7"/>
    <n v="0.57132389249019744"/>
  </r>
  <r>
    <d v="1942-04-01T00:00:00"/>
    <x v="1"/>
    <x v="8"/>
    <n v="0.90143954057363418"/>
  </r>
  <r>
    <d v="1942-03-01T00:00:00"/>
    <x v="1"/>
    <x v="9"/>
    <n v="0.66223571328698894"/>
  </r>
  <r>
    <d v="1942-02-01T00:00:00"/>
    <x v="1"/>
    <x v="10"/>
    <n v="0.98138235695640386"/>
  </r>
  <r>
    <d v="1942-01-01T00:00:00"/>
    <x v="1"/>
    <x v="11"/>
    <n v="0.40894555747812755"/>
  </r>
  <r>
    <d v="1941-12-01T00:00:00"/>
    <x v="1"/>
    <x v="12"/>
    <n v="0.7474756714120343"/>
  </r>
  <r>
    <d v="1941-11-01T00:00:00"/>
    <x v="1"/>
    <x v="13"/>
    <n v="0.12650091436777533"/>
  </r>
  <r>
    <d v="1941-10-01T00:00:00"/>
    <x v="1"/>
    <x v="14"/>
    <n v="0.92753560260159562"/>
  </r>
  <r>
    <d v="1941-09-01T00:00:00"/>
    <x v="1"/>
    <x v="15"/>
    <n v="0.5470461630712472"/>
  </r>
  <r>
    <d v="1941-08-01T00:00:00"/>
    <x v="1"/>
    <x v="16"/>
    <n v="0.88756459622538741"/>
  </r>
  <r>
    <d v="1941-07-01T00:00:00"/>
    <x v="1"/>
    <x v="17"/>
    <n v="0.84623471041117126"/>
  </r>
  <r>
    <d v="1941-06-01T00:00:00"/>
    <x v="1"/>
    <x v="18"/>
    <n v="0.15669164497549015"/>
  </r>
  <r>
    <d v="1941-05-01T00:00:00"/>
    <x v="1"/>
    <x v="19"/>
    <n v="0.84241744137131369"/>
  </r>
  <r>
    <d v="1941-04-01T00:00:00"/>
    <x v="1"/>
    <x v="20"/>
    <n v="2.5995170985687932E-2"/>
  </r>
  <r>
    <d v="1941-03-01T00:00:00"/>
    <x v="1"/>
    <x v="21"/>
    <n v="0.66638985635171577"/>
  </r>
  <r>
    <d v="1941-02-01T00:00:00"/>
    <x v="1"/>
    <x v="22"/>
    <n v="0.2535388747717745"/>
  </r>
  <r>
    <d v="1941-01-01T00:00:00"/>
    <x v="1"/>
    <x v="23"/>
    <n v="0.70511996922288689"/>
  </r>
  <r>
    <d v="1940-12-01T00:00:00"/>
    <x v="1"/>
    <x v="24"/>
    <n v="0.54097911838275281"/>
  </r>
  <r>
    <d v="1940-11-01T00:00:00"/>
    <x v="1"/>
    <x v="25"/>
    <n v="0.48307511053212393"/>
  </r>
  <r>
    <d v="1940-10-01T00:00:00"/>
    <x v="1"/>
    <x v="26"/>
    <n v="0.87511260169237393"/>
  </r>
  <r>
    <d v="1940-09-01T00:00:00"/>
    <x v="1"/>
    <x v="27"/>
    <n v="0.37359107462447239"/>
  </r>
  <r>
    <d v="1940-08-01T00:00:00"/>
    <x v="1"/>
    <x v="28"/>
    <n v="0.77176982867981214"/>
  </r>
  <r>
    <d v="1940-07-01T00:00:00"/>
    <x v="1"/>
    <x v="29"/>
    <n v="0.75543410477088335"/>
  </r>
  <r>
    <d v="1940-06-01T00:00:00"/>
    <x v="1"/>
    <x v="30"/>
    <n v="0.27263469733481716"/>
  </r>
  <r>
    <d v="1940-05-01T00:00:00"/>
    <x v="1"/>
    <x v="31"/>
    <n v="0.44286887145747289"/>
  </r>
  <r>
    <d v="1940-04-01T00:00:00"/>
    <x v="1"/>
    <x v="32"/>
    <n v="5.9308629366295329E-2"/>
  </r>
  <r>
    <d v="1940-03-01T00:00:00"/>
    <x v="1"/>
    <x v="33"/>
    <n v="0.73786655026518078"/>
  </r>
  <r>
    <d v="1940-02-01T00:00:00"/>
    <x v="1"/>
    <x v="34"/>
    <n v="0.55776028172189474"/>
  </r>
  <r>
    <d v="1940-01-01T00:00:00"/>
    <x v="1"/>
    <x v="35"/>
    <n v="0.27703312835728144"/>
  </r>
  <r>
    <d v="1939-12-01T00:00:00"/>
    <x v="1"/>
    <x v="36"/>
    <n v="0.81951699517131571"/>
  </r>
  <r>
    <d v="1939-11-01T00:00:00"/>
    <x v="1"/>
    <x v="37"/>
    <n v="0.79769856894935565"/>
  </r>
  <r>
    <d v="1939-10-01T00:00:00"/>
    <x v="2"/>
    <x v="38"/>
    <n v="0.17219846654302384"/>
  </r>
  <r>
    <d v="1939-09-01T00:00:00"/>
    <x v="3"/>
    <x v="39"/>
    <n v="0.79848809348600935"/>
  </r>
  <r>
    <d v="1939-08-01T00:00:00"/>
    <x v="3"/>
    <x v="40"/>
    <n v="6.9787673942155126E-2"/>
  </r>
  <r>
    <d v="1939-07-01T00:00:00"/>
    <x v="3"/>
    <x v="41"/>
    <n v="0.64989721426311375"/>
  </r>
  <r>
    <d v="1939-06-01T00:00:00"/>
    <x v="3"/>
    <x v="42"/>
    <n v="0.97017297991011675"/>
  </r>
  <r>
    <d v="1939-05-01T00:00:00"/>
    <x v="3"/>
    <x v="43"/>
    <n v="9.4526293103674774E-2"/>
  </r>
  <r>
    <d v="1939-04-01T00:00:00"/>
    <x v="3"/>
    <x v="44"/>
    <n v="0.85783096610962628"/>
  </r>
  <r>
    <d v="1939-03-01T00:00:00"/>
    <x v="3"/>
    <x v="45"/>
    <n v="0.6695802339762319"/>
  </r>
  <r>
    <d v="1939-02-01T00:00:00"/>
    <x v="3"/>
    <x v="46"/>
    <n v="3.0541959085894743E-2"/>
  </r>
  <r>
    <d v="1939-01-01T00:00:00"/>
    <x v="3"/>
    <x v="47"/>
    <n v="0.69788669437664086"/>
  </r>
  <r>
    <d v="1938-12-01T00:00:00"/>
    <x v="3"/>
    <x v="48"/>
    <n v="0.65832573847380293"/>
  </r>
  <r>
    <d v="1938-11-01T00:00:00"/>
    <x v="3"/>
    <x v="49"/>
    <n v="0.30236721697751512"/>
  </r>
  <r>
    <d v="1938-10-01T00:00:00"/>
    <x v="3"/>
    <x v="50"/>
    <n v="3.2546178928988256E-2"/>
  </r>
  <r>
    <d v="1938-09-01T00:00:00"/>
    <x v="3"/>
    <x v="51"/>
    <n v="0.92616735486366575"/>
  </r>
  <r>
    <d v="1938-08-01T00:00:00"/>
    <x v="3"/>
    <x v="52"/>
    <n v="0.15552940562190543"/>
  </r>
  <r>
    <d v="1938-07-01T00:00:00"/>
    <x v="3"/>
    <x v="53"/>
    <n v="0.11355786931757772"/>
  </r>
  <r>
    <d v="1938-06-01T00:00:00"/>
    <x v="3"/>
    <x v="54"/>
    <n v="0.7810231237924008"/>
  </r>
  <r>
    <d v="1938-05-01T00:00:00"/>
    <x v="4"/>
    <x v="55"/>
    <n v="0.43757810293147748"/>
  </r>
  <r>
    <d v="1938-04-01T00:00:00"/>
    <x v="4"/>
    <x v="56"/>
    <n v="0.33107260157201823"/>
  </r>
  <r>
    <d v="1938-03-01T00:00:00"/>
    <x v="4"/>
    <x v="57"/>
    <n v="0.32157976607922467"/>
  </r>
  <r>
    <d v="1938-02-01T00:00:00"/>
    <x v="4"/>
    <x v="58"/>
    <n v="0.29563885137839807"/>
  </r>
  <r>
    <d v="1938-01-01T00:00:00"/>
    <x v="4"/>
    <x v="59"/>
    <n v="0.43898250078048306"/>
  </r>
  <r>
    <d v="1937-12-01T00:00:00"/>
    <x v="4"/>
    <x v="60"/>
    <n v="5.8714528583106551E-2"/>
  </r>
  <r>
    <d v="1937-11-01T00:00:00"/>
    <x v="0"/>
    <x v="0"/>
    <n v="0.35408825346642703"/>
  </r>
  <r>
    <d v="1937-10-01T00:00:00"/>
    <x v="0"/>
    <x v="1"/>
    <n v="0.16063843683918178"/>
  </r>
  <r>
    <d v="1937-09-01T00:00:00"/>
    <x v="0"/>
    <x v="2"/>
    <n v="0.74216758999588872"/>
  </r>
  <r>
    <d v="1937-08-01T00:00:00"/>
    <x v="0"/>
    <x v="3"/>
    <n v="0.25032635223626931"/>
  </r>
  <r>
    <d v="1937-07-01T00:00:00"/>
    <x v="1"/>
    <x v="4"/>
    <n v="0.14427158874058732"/>
  </r>
  <r>
    <d v="1937-06-01T00:00:00"/>
    <x v="1"/>
    <x v="5"/>
    <n v="0.49576038012681378"/>
  </r>
  <r>
    <d v="1937-05-01T00:00:00"/>
    <x v="1"/>
    <x v="6"/>
    <n v="0.69411849129203607"/>
  </r>
  <r>
    <d v="1937-04-01T00:00:00"/>
    <x v="1"/>
    <x v="7"/>
    <n v="7.5494480698754196E-2"/>
  </r>
  <r>
    <d v="1937-03-01T00:00:00"/>
    <x v="1"/>
    <x v="8"/>
    <n v="0.49622842772890774"/>
  </r>
  <r>
    <d v="1937-02-01T00:00:00"/>
    <x v="1"/>
    <x v="9"/>
    <n v="0.6772862247390995"/>
  </r>
  <r>
    <d v="1937-01-01T00:00:00"/>
    <x v="1"/>
    <x v="10"/>
    <n v="0.27778089104467019"/>
  </r>
  <r>
    <d v="1936-12-01T00:00:00"/>
    <x v="1"/>
    <x v="11"/>
    <n v="0.71039883600689846"/>
  </r>
  <r>
    <d v="1936-11-01T00:00:00"/>
    <x v="1"/>
    <x v="12"/>
    <n v="0.87786473783180308"/>
  </r>
  <r>
    <d v="1936-10-01T00:00:00"/>
    <x v="1"/>
    <x v="13"/>
    <n v="6.0940457611835863E-2"/>
  </r>
  <r>
    <d v="1936-09-01T00:00:00"/>
    <x v="1"/>
    <x v="14"/>
    <n v="0.10457230388612548"/>
  </r>
  <r>
    <d v="1936-08-01T00:00:00"/>
    <x v="1"/>
    <x v="15"/>
    <n v="0.91506928749128291"/>
  </r>
  <r>
    <d v="1936-07-01T00:00:00"/>
    <x v="1"/>
    <x v="16"/>
    <n v="0.30710409827358243"/>
  </r>
  <r>
    <d v="1936-06-01T00:00:00"/>
    <x v="1"/>
    <x v="17"/>
    <n v="0.61076715546098781"/>
  </r>
  <r>
    <d v="1936-05-01T00:00:00"/>
    <x v="1"/>
    <x v="18"/>
    <n v="0.63136800574023233"/>
  </r>
  <r>
    <d v="1936-04-01T00:00:00"/>
    <x v="1"/>
    <x v="19"/>
    <n v="0.88451014991117349"/>
  </r>
  <r>
    <d v="1936-03-01T00:00:00"/>
    <x v="1"/>
    <x v="20"/>
    <n v="0.87004010985995694"/>
  </r>
  <r>
    <d v="1936-02-01T00:00:00"/>
    <x v="1"/>
    <x v="21"/>
    <n v="9.7876045809080603E-2"/>
  </r>
  <r>
    <d v="1936-01-01T00:00:00"/>
    <x v="1"/>
    <x v="22"/>
    <n v="0.28378476846460554"/>
  </r>
  <r>
    <d v="1935-12-01T00:00:00"/>
    <x v="1"/>
    <x v="23"/>
    <n v="0.49379090020277916"/>
  </r>
  <r>
    <d v="1935-11-01T00:00:00"/>
    <x v="1"/>
    <x v="24"/>
    <n v="0.24879280903796519"/>
  </r>
  <r>
    <d v="1935-10-01T00:00:00"/>
    <x v="1"/>
    <x v="25"/>
    <n v="0.9285912868106182"/>
  </r>
  <r>
    <d v="1935-09-01T00:00:00"/>
    <x v="1"/>
    <x v="26"/>
    <n v="0.24578282695152376"/>
  </r>
  <r>
    <d v="1935-08-01T00:00:00"/>
    <x v="1"/>
    <x v="27"/>
    <n v="0.58084590608427689"/>
  </r>
  <r>
    <d v="1935-07-01T00:00:00"/>
    <x v="1"/>
    <x v="28"/>
    <n v="0.6023121728059927"/>
  </r>
  <r>
    <d v="1935-06-01T00:00:00"/>
    <x v="1"/>
    <x v="29"/>
    <n v="0.92112743038230716"/>
  </r>
  <r>
    <d v="1935-05-01T00:00:00"/>
    <x v="1"/>
    <x v="30"/>
    <n v="0.76345786869903121"/>
  </r>
  <r>
    <d v="1935-04-01T00:00:00"/>
    <x v="1"/>
    <x v="31"/>
    <n v="0.52792297429497848"/>
  </r>
  <r>
    <d v="1935-03-01T00:00:00"/>
    <x v="1"/>
    <x v="32"/>
    <n v="0.20109767686456914"/>
  </r>
  <r>
    <d v="1935-02-01T00:00:00"/>
    <x v="1"/>
    <x v="33"/>
    <n v="0.61080971676086604"/>
  </r>
  <r>
    <d v="1935-01-01T00:00:00"/>
    <x v="1"/>
    <x v="34"/>
    <n v="0.6448533932162297"/>
  </r>
  <r>
    <d v="1934-12-01T00:00:00"/>
    <x v="1"/>
    <x v="35"/>
    <n v="0.9101097938033077"/>
  </r>
  <r>
    <d v="1934-11-01T00:00:00"/>
    <x v="1"/>
    <x v="36"/>
    <n v="0.24375348714377687"/>
  </r>
  <r>
    <d v="1934-10-01T00:00:00"/>
    <x v="1"/>
    <x v="37"/>
    <n v="4.123124310547055E-2"/>
  </r>
  <r>
    <d v="1934-09-01T00:00:00"/>
    <x v="2"/>
    <x v="38"/>
    <n v="9.446945857820177E-2"/>
  </r>
  <r>
    <d v="1934-08-01T00:00:00"/>
    <x v="3"/>
    <x v="39"/>
    <n v="5.8144153392526432E-2"/>
  </r>
  <r>
    <d v="1934-07-01T00:00:00"/>
    <x v="3"/>
    <x v="40"/>
    <n v="0.78970068926962322"/>
  </r>
  <r>
    <d v="1934-06-01T00:00:00"/>
    <x v="3"/>
    <x v="41"/>
    <n v="0.11361012369875068"/>
  </r>
  <r>
    <d v="1934-05-01T00:00:00"/>
    <x v="3"/>
    <x v="42"/>
    <n v="0.41577163277848861"/>
  </r>
  <r>
    <d v="1934-04-01T00:00:00"/>
    <x v="3"/>
    <x v="43"/>
    <n v="0.86915437053197253"/>
  </r>
  <r>
    <d v="1934-03-01T00:00:00"/>
    <x v="3"/>
    <x v="44"/>
    <n v="0.5435387292365309"/>
  </r>
  <r>
    <d v="1934-02-01T00:00:00"/>
    <x v="3"/>
    <x v="45"/>
    <n v="0.27073187984261571"/>
  </r>
  <r>
    <d v="1934-01-01T00:00:00"/>
    <x v="3"/>
    <x v="46"/>
    <n v="0.40989529377516887"/>
  </r>
  <r>
    <d v="1933-12-01T00:00:00"/>
    <x v="3"/>
    <x v="47"/>
    <n v="1.0461827519255174E-2"/>
  </r>
  <r>
    <d v="1933-11-01T00:00:00"/>
    <x v="3"/>
    <x v="48"/>
    <n v="0.13999849887673876"/>
  </r>
  <r>
    <d v="1933-10-01T00:00:00"/>
    <x v="3"/>
    <x v="49"/>
    <n v="0.20401848639395193"/>
  </r>
  <r>
    <d v="1933-09-01T00:00:00"/>
    <x v="3"/>
    <x v="50"/>
    <n v="0.12354332653750677"/>
  </r>
  <r>
    <d v="1933-08-01T00:00:00"/>
    <x v="3"/>
    <x v="51"/>
    <n v="0.361594208520709"/>
  </r>
  <r>
    <d v="1933-07-01T00:00:00"/>
    <x v="3"/>
    <x v="52"/>
    <n v="0.17722778993639476"/>
  </r>
  <r>
    <d v="1933-06-01T00:00:00"/>
    <x v="3"/>
    <x v="53"/>
    <n v="0.8046404706289686"/>
  </r>
  <r>
    <d v="1933-05-01T00:00:00"/>
    <x v="3"/>
    <x v="54"/>
    <n v="0.80589387077288033"/>
  </r>
  <r>
    <d v="1933-04-01T00:00:00"/>
    <x v="4"/>
    <x v="55"/>
    <n v="0.6798843204752596"/>
  </r>
  <r>
    <d v="1933-03-01T00:00:00"/>
    <x v="4"/>
    <x v="56"/>
    <n v="0.16065293254641844"/>
  </r>
  <r>
    <d v="1933-02-01T00:00:00"/>
    <x v="4"/>
    <x v="57"/>
    <n v="0.64938457692661411"/>
  </r>
  <r>
    <d v="1933-01-01T00:00:00"/>
    <x v="4"/>
    <x v="58"/>
    <n v="0.99337847860563222"/>
  </r>
  <r>
    <d v="1932-12-01T00:00:00"/>
    <x v="4"/>
    <x v="59"/>
    <n v="0.14761851413378857"/>
  </r>
  <r>
    <d v="1932-11-01T00:00:00"/>
    <x v="4"/>
    <x v="60"/>
    <n v="0.95619213298623773"/>
  </r>
  <r>
    <d v="1932-10-01T00:00:00"/>
    <x v="0"/>
    <x v="0"/>
    <n v="0.92193311838886383"/>
  </r>
  <r>
    <d v="1932-09-01T00:00:00"/>
    <x v="0"/>
    <x v="1"/>
    <n v="0.37007822001524926"/>
  </r>
  <r>
    <d v="1932-08-01T00:00:00"/>
    <x v="0"/>
    <x v="2"/>
    <n v="0.43137899784081946"/>
  </r>
  <r>
    <d v="1932-07-01T00:00:00"/>
    <x v="0"/>
    <x v="3"/>
    <n v="0.31970162598910845"/>
  </r>
  <r>
    <d v="1932-06-01T00:00:00"/>
    <x v="1"/>
    <x v="4"/>
    <n v="9.8521570143096704E-2"/>
  </r>
  <r>
    <d v="1932-05-01T00:00:00"/>
    <x v="1"/>
    <x v="5"/>
    <n v="0.83685988120477095"/>
  </r>
  <r>
    <d v="1932-04-01T00:00:00"/>
    <x v="1"/>
    <x v="6"/>
    <n v="0.55324872614525067"/>
  </r>
  <r>
    <d v="1932-03-01T00:00:00"/>
    <x v="1"/>
    <x v="7"/>
    <n v="0.25052051553503307"/>
  </r>
  <r>
    <d v="1932-02-01T00:00:00"/>
    <x v="1"/>
    <x v="8"/>
    <n v="0.24126025673939278"/>
  </r>
  <r>
    <d v="1932-01-01T00:00:00"/>
    <x v="1"/>
    <x v="9"/>
    <n v="0.66340758383164034"/>
  </r>
  <r>
    <d v="1931-12-01T00:00:00"/>
    <x v="1"/>
    <x v="10"/>
    <n v="0.97597174347098248"/>
  </r>
  <r>
    <d v="1931-11-01T00:00:00"/>
    <x v="1"/>
    <x v="11"/>
    <n v="0.23466196834756681"/>
  </r>
  <r>
    <d v="1931-10-01T00:00:00"/>
    <x v="1"/>
    <x v="12"/>
    <n v="0.86714356230940204"/>
  </r>
  <r>
    <d v="1931-09-01T00:00:00"/>
    <x v="1"/>
    <x v="13"/>
    <n v="0.57886426119200018"/>
  </r>
  <r>
    <d v="1931-08-01T00:00:00"/>
    <x v="1"/>
    <x v="14"/>
    <n v="0.42339249255594191"/>
  </r>
  <r>
    <d v="1931-07-01T00:00:00"/>
    <x v="1"/>
    <x v="15"/>
    <n v="7.890035109354554E-2"/>
  </r>
  <r>
    <d v="1931-06-01T00:00:00"/>
    <x v="1"/>
    <x v="16"/>
    <n v="9.7790425416230065E-2"/>
  </r>
  <r>
    <d v="1931-05-01T00:00:00"/>
    <x v="1"/>
    <x v="17"/>
    <n v="0.82400271869427477"/>
  </r>
  <r>
    <d v="1931-04-01T00:00:00"/>
    <x v="1"/>
    <x v="18"/>
    <n v="0.54928421456362209"/>
  </r>
  <r>
    <d v="1931-03-01T00:00:00"/>
    <x v="1"/>
    <x v="19"/>
    <n v="0.54336130553430562"/>
  </r>
  <r>
    <d v="1931-02-01T00:00:00"/>
    <x v="1"/>
    <x v="20"/>
    <n v="0.71866351060516043"/>
  </r>
  <r>
    <d v="1931-01-01T00:00:00"/>
    <x v="1"/>
    <x v="21"/>
    <n v="0.58106605438319792"/>
  </r>
  <r>
    <d v="1930-12-01T00:00:00"/>
    <x v="1"/>
    <x v="22"/>
    <n v="0.5029062915721394"/>
  </r>
  <r>
    <d v="1930-11-01T00:00:00"/>
    <x v="1"/>
    <x v="23"/>
    <n v="0.75939713712134083"/>
  </r>
  <r>
    <d v="1930-10-01T00:00:00"/>
    <x v="1"/>
    <x v="24"/>
    <n v="0.35788360139408815"/>
  </r>
  <r>
    <d v="1930-09-01T00:00:00"/>
    <x v="1"/>
    <x v="25"/>
    <n v="0.86472136629628749"/>
  </r>
  <r>
    <d v="1930-08-01T00:00:00"/>
    <x v="1"/>
    <x v="26"/>
    <n v="0.56506335805014041"/>
  </r>
  <r>
    <d v="1930-07-01T00:00:00"/>
    <x v="1"/>
    <x v="27"/>
    <n v="0.65205066210644325"/>
  </r>
  <r>
    <d v="1930-06-01T00:00:00"/>
    <x v="1"/>
    <x v="28"/>
    <n v="4.210502761647994E-2"/>
  </r>
  <r>
    <d v="1930-05-01T00:00:00"/>
    <x v="1"/>
    <x v="29"/>
    <n v="0.72038299633180036"/>
  </r>
  <r>
    <d v="1930-04-01T00:00:00"/>
    <x v="1"/>
    <x v="30"/>
    <n v="0.85004719816878327"/>
  </r>
  <r>
    <d v="1930-03-01T00:00:00"/>
    <x v="1"/>
    <x v="31"/>
    <n v="0.60532959625058469"/>
  </r>
  <r>
    <d v="1930-02-01T00:00:00"/>
    <x v="1"/>
    <x v="32"/>
    <n v="0.39363865675135112"/>
  </r>
  <r>
    <d v="1930-01-01T00:00:00"/>
    <x v="1"/>
    <x v="33"/>
    <n v="0.93474931040755893"/>
  </r>
  <r>
    <d v="1929-12-01T00:00:00"/>
    <x v="1"/>
    <x v="34"/>
    <n v="0.64139046600007399"/>
  </r>
  <r>
    <d v="1929-11-01T00:00:00"/>
    <x v="1"/>
    <x v="35"/>
    <n v="0.577163087171079"/>
  </r>
  <r>
    <d v="1929-10-01T00:00:00"/>
    <x v="1"/>
    <x v="36"/>
    <n v="0.28811307332277281"/>
  </r>
  <r>
    <d v="1929-09-01T00:00:00"/>
    <x v="1"/>
    <x v="37"/>
    <n v="0.75775998175722792"/>
  </r>
  <r>
    <d v="1929-08-01T00:00:00"/>
    <x v="2"/>
    <x v="38"/>
    <n v="0.79800186152901742"/>
  </r>
  <r>
    <d v="1929-07-01T00:00:00"/>
    <x v="3"/>
    <x v="39"/>
    <n v="0.25756003479952949"/>
  </r>
  <r>
    <d v="1929-06-01T00:00:00"/>
    <x v="3"/>
    <x v="40"/>
    <n v="0.24007747148463665"/>
  </r>
  <r>
    <d v="1929-05-01T00:00:00"/>
    <x v="3"/>
    <x v="41"/>
    <n v="8.7368636588692761E-2"/>
  </r>
  <r>
    <d v="1929-04-01T00:00:00"/>
    <x v="3"/>
    <x v="42"/>
    <n v="0.92628600312948028"/>
  </r>
  <r>
    <d v="1929-03-01T00:00:00"/>
    <x v="3"/>
    <x v="43"/>
    <n v="0.61054745094155793"/>
  </r>
  <r>
    <d v="1929-02-01T00:00:00"/>
    <x v="3"/>
    <x v="44"/>
    <n v="0.62727275840103869"/>
  </r>
  <r>
    <d v="1929-01-01T00:00:00"/>
    <x v="3"/>
    <x v="45"/>
    <n v="0.37273690721071617"/>
  </r>
  <r>
    <d v="1928-12-01T00:00:00"/>
    <x v="3"/>
    <x v="46"/>
    <n v="0.24544317108147418"/>
  </r>
  <r>
    <d v="1928-11-01T00:00:00"/>
    <x v="3"/>
    <x v="47"/>
    <n v="0.76950574999304644"/>
  </r>
  <r>
    <d v="1928-10-01T00:00:00"/>
    <x v="3"/>
    <x v="48"/>
    <n v="0.59030344182166983"/>
  </r>
  <r>
    <d v="1928-09-01T00:00:00"/>
    <x v="3"/>
    <x v="49"/>
    <n v="0.46557390326861481"/>
  </r>
  <r>
    <d v="1928-08-01T00:00:00"/>
    <x v="3"/>
    <x v="50"/>
    <n v="0.94767185579684154"/>
  </r>
  <r>
    <d v="1928-07-01T00:00:00"/>
    <x v="3"/>
    <x v="51"/>
    <n v="3.1180636049923161E-2"/>
  </r>
  <r>
    <d v="1928-06-01T00:00:00"/>
    <x v="3"/>
    <x v="52"/>
    <n v="0.51117320837955194"/>
  </r>
  <r>
    <d v="1928-05-01T00:00:00"/>
    <x v="3"/>
    <x v="53"/>
    <n v="8.9157582821179582E-2"/>
  </r>
  <r>
    <d v="1928-04-01T00:00:00"/>
    <x v="3"/>
    <x v="54"/>
    <n v="0.20355920343477918"/>
  </r>
  <r>
    <d v="1928-03-01T00:00:00"/>
    <x v="4"/>
    <x v="55"/>
    <n v="0.64080835745728226"/>
  </r>
  <r>
    <d v="1928-02-01T00:00:00"/>
    <x v="4"/>
    <x v="56"/>
    <n v="0.20451889673537571"/>
  </r>
  <r>
    <d v="1928-01-01T00:00:00"/>
    <x v="4"/>
    <x v="57"/>
    <n v="0.25486005642173803"/>
  </r>
  <r>
    <d v="1927-12-01T00:00:00"/>
    <x v="4"/>
    <x v="58"/>
    <n v="0.12291366078954102"/>
  </r>
  <r>
    <d v="1927-11-01T00:00:00"/>
    <x v="4"/>
    <x v="59"/>
    <n v="0.7196960776560849"/>
  </r>
  <r>
    <d v="1927-10-01T00:00:00"/>
    <x v="4"/>
    <x v="60"/>
    <n v="0.35845315803798894"/>
  </r>
  <r>
    <d v="1927-09-01T00:00:00"/>
    <x v="0"/>
    <x v="0"/>
    <n v="6.3248031168090524E-3"/>
  </r>
  <r>
    <d v="1927-08-01T00:00:00"/>
    <x v="0"/>
    <x v="1"/>
    <n v="0.5769783524226465"/>
  </r>
  <r>
    <d v="1927-07-01T00:00:00"/>
    <x v="0"/>
    <x v="2"/>
    <n v="0.13169592500184968"/>
  </r>
  <r>
    <d v="1927-06-01T00:00:00"/>
    <x v="0"/>
    <x v="3"/>
    <n v="0.43498935400566596"/>
  </r>
  <r>
    <d v="1927-05-01T00:00:00"/>
    <x v="1"/>
    <x v="4"/>
    <n v="0.78462561161208033"/>
  </r>
  <r>
    <d v="1927-04-01T00:00:00"/>
    <x v="1"/>
    <x v="5"/>
    <n v="0.89831574212445919"/>
  </r>
  <r>
    <d v="1927-03-01T00:00:00"/>
    <x v="1"/>
    <x v="6"/>
    <n v="0.7805854456027197"/>
  </r>
  <r>
    <d v="1927-02-01T00:00:00"/>
    <x v="1"/>
    <x v="7"/>
    <n v="0.64858560692032241"/>
  </r>
  <r>
    <d v="1927-01-01T00:00:00"/>
    <x v="1"/>
    <x v="8"/>
    <n v="0.62148238565965896"/>
  </r>
  <r>
    <d v="1926-12-01T00:00:00"/>
    <x v="1"/>
    <x v="9"/>
    <n v="0.81754543268677982"/>
  </r>
  <r>
    <d v="1926-11-01T00:00:00"/>
    <x v="1"/>
    <x v="10"/>
    <n v="0.92336851498900829"/>
  </r>
  <r>
    <d v="1926-10-01T00:00:00"/>
    <x v="1"/>
    <x v="11"/>
    <n v="0.41872820435406022"/>
  </r>
  <r>
    <d v="1926-09-01T00:00:00"/>
    <x v="1"/>
    <x v="12"/>
    <n v="0.42620110014124046"/>
  </r>
  <r>
    <d v="1926-08-01T00:00:00"/>
    <x v="1"/>
    <x v="13"/>
    <n v="7.0200870738468257E-2"/>
  </r>
  <r>
    <d v="1926-07-01T00:00:00"/>
    <x v="1"/>
    <x v="14"/>
    <n v="0.67344589878958505"/>
  </r>
  <r>
    <d v="1926-06-01T00:00:00"/>
    <x v="1"/>
    <x v="15"/>
    <n v="0.43554409715067721"/>
  </r>
  <r>
    <d v="1926-05-01T00:00:00"/>
    <x v="1"/>
    <x v="16"/>
    <n v="0.14911651252257963"/>
  </r>
  <r>
    <d v="1926-04-01T00:00:00"/>
    <x v="1"/>
    <x v="17"/>
    <n v="0.33936311394013574"/>
  </r>
  <r>
    <d v="1926-03-01T00:00:00"/>
    <x v="1"/>
    <x v="18"/>
    <n v="0.65009559553017449"/>
  </r>
  <r>
    <d v="1926-02-01T00:00:00"/>
    <x v="1"/>
    <x v="19"/>
    <n v="5.0661082692358916E-2"/>
  </r>
  <r>
    <d v="1926-01-01T00:00:00"/>
    <x v="1"/>
    <x v="20"/>
    <n v="0.70120812755600481"/>
  </r>
  <r>
    <d v="1925-12-01T00:00:00"/>
    <x v="1"/>
    <x v="21"/>
    <n v="0.36772456067511017"/>
  </r>
  <r>
    <d v="1925-11-01T00:00:00"/>
    <x v="1"/>
    <x v="22"/>
    <n v="0.87960588500144399"/>
  </r>
  <r>
    <d v="1925-10-01T00:00:00"/>
    <x v="1"/>
    <x v="23"/>
    <n v="0.44465487236190504"/>
  </r>
  <r>
    <d v="1925-09-01T00:00:00"/>
    <x v="1"/>
    <x v="24"/>
    <n v="0.84716210907756029"/>
  </r>
  <r>
    <d v="1925-08-01T00:00:00"/>
    <x v="1"/>
    <x v="25"/>
    <n v="0.9440431085481793"/>
  </r>
  <r>
    <d v="1925-07-01T00:00:00"/>
    <x v="1"/>
    <x v="26"/>
    <n v="0.28203742999132153"/>
  </r>
  <r>
    <d v="1925-06-01T00:00:00"/>
    <x v="1"/>
    <x v="27"/>
    <n v="0.94961337322457695"/>
  </r>
  <r>
    <d v="1925-05-01T00:00:00"/>
    <x v="1"/>
    <x v="28"/>
    <n v="0.37053727139373216"/>
  </r>
  <r>
    <d v="1925-04-01T00:00:00"/>
    <x v="1"/>
    <x v="29"/>
    <n v="0.64206458885245277"/>
  </r>
  <r>
    <d v="1925-03-01T00:00:00"/>
    <x v="1"/>
    <x v="30"/>
    <n v="0.15450223025393917"/>
  </r>
  <r>
    <d v="1925-02-01T00:00:00"/>
    <x v="1"/>
    <x v="31"/>
    <n v="0.2439092085147283"/>
  </r>
  <r>
    <d v="1925-01-01T00:00:00"/>
    <x v="1"/>
    <x v="32"/>
    <n v="1.8486584645324156E-3"/>
  </r>
  <r>
    <d v="1924-12-01T00:00:00"/>
    <x v="1"/>
    <x v="33"/>
    <n v="0.44502323752280559"/>
  </r>
  <r>
    <d v="1924-11-01T00:00:00"/>
    <x v="1"/>
    <x v="34"/>
    <n v="0.21776021089232267"/>
  </r>
  <r>
    <d v="1924-10-01T00:00:00"/>
    <x v="1"/>
    <x v="35"/>
    <n v="0.57759601165165153"/>
  </r>
  <r>
    <d v="1924-09-01T00:00:00"/>
    <x v="1"/>
    <x v="36"/>
    <n v="0.56624699706939274"/>
  </r>
  <r>
    <d v="1924-08-01T00:00:00"/>
    <x v="1"/>
    <x v="37"/>
    <n v="0.49435039887080467"/>
  </r>
  <r>
    <d v="1924-07-01T00:00:00"/>
    <x v="2"/>
    <x v="38"/>
    <n v="5.6789730365137681E-3"/>
  </r>
  <r>
    <d v="1924-06-01T00:00:00"/>
    <x v="3"/>
    <x v="39"/>
    <n v="0.30138890687336861"/>
  </r>
  <r>
    <d v="1924-05-01T00:00:00"/>
    <x v="3"/>
    <x v="40"/>
    <n v="6.2119600329635261E-2"/>
  </r>
  <r>
    <d v="1924-04-01T00:00:00"/>
    <x v="3"/>
    <x v="41"/>
    <n v="0.87383860248889933"/>
  </r>
  <r>
    <d v="1924-03-01T00:00:00"/>
    <x v="3"/>
    <x v="42"/>
    <n v="0.75847114903303181"/>
  </r>
  <r>
    <d v="1924-02-01T00:00:00"/>
    <x v="3"/>
    <x v="43"/>
    <n v="0.73598535780574847"/>
  </r>
  <r>
    <d v="1924-01-01T00:00:00"/>
    <x v="3"/>
    <x v="44"/>
    <n v="0.49548320398111767"/>
  </r>
  <r>
    <d v="1923-12-01T00:00:00"/>
    <x v="3"/>
    <x v="45"/>
    <n v="0.28901229381348437"/>
  </r>
  <r>
    <d v="1923-11-01T00:00:00"/>
    <x v="3"/>
    <x v="46"/>
    <n v="8.5815297966107984E-2"/>
  </r>
  <r>
    <d v="1923-10-01T00:00:00"/>
    <x v="3"/>
    <x v="47"/>
    <n v="0.77569147291316609"/>
  </r>
  <r>
    <d v="1923-09-01T00:00:00"/>
    <x v="3"/>
    <x v="48"/>
    <n v="2.7786974450659918E-2"/>
  </r>
  <r>
    <d v="1923-08-01T00:00:00"/>
    <x v="3"/>
    <x v="49"/>
    <n v="3.2270546593564653E-2"/>
  </r>
  <r>
    <d v="1923-07-01T00:00:00"/>
    <x v="3"/>
    <x v="50"/>
    <n v="0.79570027582554448"/>
  </r>
  <r>
    <d v="1923-06-01T00:00:00"/>
    <x v="3"/>
    <x v="51"/>
    <n v="0.71413412489147254"/>
  </r>
  <r>
    <d v="1923-05-01T00:00:00"/>
    <x v="3"/>
    <x v="52"/>
    <n v="0.72179090730240536"/>
  </r>
  <r>
    <d v="1923-04-01T00:00:00"/>
    <x v="3"/>
    <x v="53"/>
    <n v="0.47472788794609544"/>
  </r>
  <r>
    <d v="1923-03-01T00:00:00"/>
    <x v="3"/>
    <x v="54"/>
    <n v="0.6734038375647684"/>
  </r>
  <r>
    <d v="1923-02-01T00:00:00"/>
    <x v="4"/>
    <x v="55"/>
    <n v="0.98227964784692468"/>
  </r>
  <r>
    <d v="1923-01-01T00:00:00"/>
    <x v="4"/>
    <x v="56"/>
    <n v="0.30086984783967297"/>
  </r>
  <r>
    <d v="1922-12-01T00:00:00"/>
    <x v="4"/>
    <x v="57"/>
    <n v="0.76512201861838736"/>
  </r>
  <r>
    <d v="1922-11-01T00:00:00"/>
    <x v="4"/>
    <x v="58"/>
    <n v="0.8033493478978545"/>
  </r>
  <r>
    <d v="1922-10-01T00:00:00"/>
    <x v="4"/>
    <x v="59"/>
    <n v="0.71566183483250934"/>
  </r>
  <r>
    <d v="1922-09-01T00:00:00"/>
    <x v="4"/>
    <x v="60"/>
    <n v="0.97334843984847752"/>
  </r>
  <r>
    <d v="1922-08-01T00:00:00"/>
    <x v="0"/>
    <x v="0"/>
    <n v="0.66129288572942313"/>
  </r>
  <r>
    <d v="1922-07-01T00:00:00"/>
    <x v="0"/>
    <x v="1"/>
    <n v="0.45851441904976942"/>
  </r>
  <r>
    <d v="1922-06-01T00:00:00"/>
    <x v="0"/>
    <x v="2"/>
    <n v="0.89647208229099873"/>
  </r>
  <r>
    <d v="1922-05-01T00:00:00"/>
    <x v="0"/>
    <x v="3"/>
    <n v="0.61938415139971326"/>
  </r>
  <r>
    <d v="1922-04-01T00:00:00"/>
    <x v="1"/>
    <x v="4"/>
    <n v="0.45256327855752554"/>
  </r>
  <r>
    <d v="1922-03-01T00:00:00"/>
    <x v="1"/>
    <x v="5"/>
    <n v="0.94429032007889824"/>
  </r>
  <r>
    <d v="1922-02-01T00:00:00"/>
    <x v="1"/>
    <x v="6"/>
    <n v="0.39239093753160814"/>
  </r>
  <r>
    <d v="1922-01-01T00:00:00"/>
    <x v="1"/>
    <x v="7"/>
    <n v="0.42701717985968435"/>
  </r>
  <r>
    <d v="1921-12-01T00:00:00"/>
    <x v="1"/>
    <x v="8"/>
    <n v="0.64974008900688152"/>
  </r>
  <r>
    <d v="1921-11-01T00:00:00"/>
    <x v="1"/>
    <x v="9"/>
    <n v="0.38302308670509255"/>
  </r>
  <r>
    <d v="1921-10-01T00:00:00"/>
    <x v="1"/>
    <x v="10"/>
    <n v="0.3215522268014277"/>
  </r>
  <r>
    <d v="1921-09-01T00:00:00"/>
    <x v="1"/>
    <x v="11"/>
    <n v="0.12584941932523286"/>
  </r>
  <r>
    <d v="1921-08-01T00:00:00"/>
    <x v="1"/>
    <x v="12"/>
    <n v="0.89086174565558418"/>
  </r>
  <r>
    <d v="1921-07-01T00:00:00"/>
    <x v="1"/>
    <x v="13"/>
    <n v="4.4189181300759994E-3"/>
  </r>
  <r>
    <d v="1921-06-01T00:00:00"/>
    <x v="1"/>
    <x v="14"/>
    <n v="0.79155729780683937"/>
  </r>
  <r>
    <d v="1921-05-01T00:00:00"/>
    <x v="1"/>
    <x v="15"/>
    <n v="0.49090583415088429"/>
  </r>
  <r>
    <d v="1921-04-01T00:00:00"/>
    <x v="1"/>
    <x v="16"/>
    <n v="0.66297549931598565"/>
  </r>
  <r>
    <d v="1921-03-01T00:00:00"/>
    <x v="1"/>
    <x v="17"/>
    <n v="0.94623514037280887"/>
  </r>
  <r>
    <d v="1921-02-01T00:00:00"/>
    <x v="1"/>
    <x v="18"/>
    <n v="0.73637155131064236"/>
  </r>
  <r>
    <d v="1921-01-01T00:00:00"/>
    <x v="1"/>
    <x v="19"/>
    <n v="0.16142659751161403"/>
  </r>
  <r>
    <d v="1920-12-01T00:00:00"/>
    <x v="1"/>
    <x v="20"/>
    <n v="0.39879325289143952"/>
  </r>
  <r>
    <d v="1920-11-01T00:00:00"/>
    <x v="1"/>
    <x v="21"/>
    <n v="0.54646701683770849"/>
  </r>
  <r>
    <d v="1920-10-01T00:00:00"/>
    <x v="1"/>
    <x v="22"/>
    <n v="0.73409705245965784"/>
  </r>
  <r>
    <d v="1920-09-01T00:00:00"/>
    <x v="1"/>
    <x v="23"/>
    <n v="0.26937565363062488"/>
  </r>
  <r>
    <d v="1920-08-01T00:00:00"/>
    <x v="1"/>
    <x v="24"/>
    <n v="0.59490738763698647"/>
  </r>
  <r>
    <d v="1920-07-01T00:00:00"/>
    <x v="1"/>
    <x v="25"/>
    <n v="0.28728754676849777"/>
  </r>
  <r>
    <d v="1920-06-01T00:00:00"/>
    <x v="1"/>
    <x v="26"/>
    <n v="0.6664271345408469"/>
  </r>
  <r>
    <d v="1920-05-01T00:00:00"/>
    <x v="1"/>
    <x v="27"/>
    <n v="0.14037396931010759"/>
  </r>
  <r>
    <d v="1920-04-01T00:00:00"/>
    <x v="1"/>
    <x v="28"/>
    <n v="0.74819799180112911"/>
  </r>
  <r>
    <d v="1920-03-01T00:00:00"/>
    <x v="1"/>
    <x v="29"/>
    <n v="0.72629017704844945"/>
  </r>
  <r>
    <d v="1920-02-01T00:00:00"/>
    <x v="1"/>
    <x v="30"/>
    <n v="0.88084068514590375"/>
  </r>
  <r>
    <d v="1920-01-01T00:00:00"/>
    <x v="1"/>
    <x v="31"/>
    <n v="0.53566574540450862"/>
  </r>
  <r>
    <d v="1919-12-01T00:00:00"/>
    <x v="1"/>
    <x v="32"/>
    <n v="0.1957747866639481"/>
  </r>
  <r>
    <d v="1919-11-01T00:00:00"/>
    <x v="1"/>
    <x v="33"/>
    <n v="0.84382479153388568"/>
  </r>
  <r>
    <d v="1919-10-01T00:00:00"/>
    <x v="1"/>
    <x v="34"/>
    <n v="0.70681846748494215"/>
  </r>
  <r>
    <d v="1919-09-01T00:00:00"/>
    <x v="1"/>
    <x v="35"/>
    <n v="9.4134048286948713E-2"/>
  </r>
  <r>
    <d v="1919-08-01T00:00:00"/>
    <x v="1"/>
    <x v="36"/>
    <n v="0.79557305152955615"/>
  </r>
  <r>
    <d v="1919-07-01T00:00:00"/>
    <x v="1"/>
    <x v="37"/>
    <n v="0.34243058504390966"/>
  </r>
  <r>
    <d v="1919-06-01T00:00:00"/>
    <x v="2"/>
    <x v="38"/>
    <n v="0.9866936318653885"/>
  </r>
  <r>
    <d v="1919-05-01T00:00:00"/>
    <x v="3"/>
    <x v="39"/>
    <n v="0.37269557606381276"/>
  </r>
  <r>
    <d v="1919-04-01T00:00:00"/>
    <x v="3"/>
    <x v="40"/>
    <n v="8.5476256816260254E-2"/>
  </r>
  <r>
    <d v="1919-03-01T00:00:00"/>
    <x v="3"/>
    <x v="41"/>
    <n v="0.16875864809937446"/>
  </r>
  <r>
    <d v="1919-02-01T00:00:00"/>
    <x v="3"/>
    <x v="42"/>
    <n v="0.98530574680971938"/>
  </r>
  <r>
    <d v="1919-01-01T00:00:00"/>
    <x v="3"/>
    <x v="43"/>
    <n v="0.54961693779643561"/>
  </r>
  <r>
    <d v="1918-12-01T00:00:00"/>
    <x v="3"/>
    <x v="44"/>
    <n v="9.4011970898602804E-2"/>
  </r>
  <r>
    <d v="1918-11-01T00:00:00"/>
    <x v="3"/>
    <x v="45"/>
    <n v="0.60844779071329247"/>
  </r>
  <r>
    <d v="1918-10-01T00:00:00"/>
    <x v="3"/>
    <x v="46"/>
    <n v="0.54024846227200696"/>
  </r>
  <r>
    <d v="1918-09-01T00:00:00"/>
    <x v="3"/>
    <x v="47"/>
    <n v="0.20747421236342412"/>
  </r>
  <r>
    <d v="1918-08-01T00:00:00"/>
    <x v="3"/>
    <x v="48"/>
    <n v="0.44667935517986534"/>
  </r>
  <r>
    <d v="1918-07-01T00:00:00"/>
    <x v="3"/>
    <x v="49"/>
    <n v="0.5860110352924367"/>
  </r>
  <r>
    <d v="1918-06-01T00:00:00"/>
    <x v="3"/>
    <x v="50"/>
    <n v="0.31704971203249654"/>
  </r>
  <r>
    <d v="1918-05-01T00:00:00"/>
    <x v="3"/>
    <x v="51"/>
    <n v="0.76510290815188231"/>
  </r>
  <r>
    <d v="1918-04-01T00:00:00"/>
    <x v="3"/>
    <x v="52"/>
    <n v="0.48468049916120237"/>
  </r>
  <r>
    <d v="1918-03-01T00:00:00"/>
    <x v="3"/>
    <x v="53"/>
    <n v="0.7901562829234372"/>
  </r>
  <r>
    <d v="1918-02-01T00:00:00"/>
    <x v="3"/>
    <x v="54"/>
    <n v="0.84004524885035148"/>
  </r>
  <r>
    <d v="1918-01-01T00:00:00"/>
    <x v="4"/>
    <x v="55"/>
    <n v="0.70305094635049248"/>
  </r>
  <r>
    <d v="1917-12-01T00:00:00"/>
    <x v="4"/>
    <x v="56"/>
    <n v="7.7890989669831323E-2"/>
  </r>
  <r>
    <d v="1917-11-01T00:00:00"/>
    <x v="4"/>
    <x v="57"/>
    <n v="0.24030569262999169"/>
  </r>
  <r>
    <d v="1917-10-01T00:00:00"/>
    <x v="4"/>
    <x v="58"/>
    <n v="0.76847560952130844"/>
  </r>
  <r>
    <d v="1917-09-01T00:00:00"/>
    <x v="4"/>
    <x v="59"/>
    <n v="0.84969605195979325"/>
  </r>
  <r>
    <d v="1917-08-01T00:00:00"/>
    <x v="4"/>
    <x v="60"/>
    <n v="0.89022257485233958"/>
  </r>
  <r>
    <d v="1917-07-01T00:00:00"/>
    <x v="0"/>
    <x v="0"/>
    <n v="0.26701925739126153"/>
  </r>
  <r>
    <d v="1917-06-01T00:00:00"/>
    <x v="0"/>
    <x v="1"/>
    <n v="0.62035753505152136"/>
  </r>
  <r>
    <d v="1917-05-01T00:00:00"/>
    <x v="0"/>
    <x v="2"/>
    <n v="7.3528295105887098E-2"/>
  </r>
  <r>
    <d v="1917-04-01T00:00:00"/>
    <x v="0"/>
    <x v="3"/>
    <n v="0.41342653446554523"/>
  </r>
  <r>
    <d v="1917-03-01T00:00:00"/>
    <x v="1"/>
    <x v="4"/>
    <n v="0.14493124549557013"/>
  </r>
  <r>
    <d v="1917-02-01T00:00:00"/>
    <x v="1"/>
    <x v="5"/>
    <n v="0.92469125111699135"/>
  </r>
  <r>
    <d v="1917-01-01T00:00:00"/>
    <x v="1"/>
    <x v="6"/>
    <n v="0.72453471367451827"/>
  </r>
  <r>
    <d v="1916-12-01T00:00:00"/>
    <x v="1"/>
    <x v="7"/>
    <n v="0.70362784293285641"/>
  </r>
  <r>
    <d v="1916-11-01T00:00:00"/>
    <x v="1"/>
    <x v="8"/>
    <n v="0.85959195582810688"/>
  </r>
  <r>
    <d v="1916-10-01T00:00:00"/>
    <x v="1"/>
    <x v="9"/>
    <n v="0.94744420258076278"/>
  </r>
  <r>
    <d v="1916-09-01T00:00:00"/>
    <x v="1"/>
    <x v="10"/>
    <n v="0.99747013557976105"/>
  </r>
  <r>
    <d v="1916-08-01T00:00:00"/>
    <x v="1"/>
    <x v="11"/>
    <n v="0.30792447198426798"/>
  </r>
  <r>
    <d v="1916-07-01T00:00:00"/>
    <x v="1"/>
    <x v="12"/>
    <n v="0.2954612929198509"/>
  </r>
  <r>
    <d v="1916-06-01T00:00:00"/>
    <x v="1"/>
    <x v="13"/>
    <n v="0.83461842683193566"/>
  </r>
  <r>
    <d v="1916-05-01T00:00:00"/>
    <x v="1"/>
    <x v="14"/>
    <n v="0.13255345657348416"/>
  </r>
  <r>
    <d v="1916-04-01T00:00:00"/>
    <x v="1"/>
    <x v="15"/>
    <n v="0.88385627629854913"/>
  </r>
  <r>
    <d v="1916-03-01T00:00:00"/>
    <x v="1"/>
    <x v="16"/>
    <n v="0.51759331823654819"/>
  </r>
  <r>
    <d v="1916-02-01T00:00:00"/>
    <x v="1"/>
    <x v="17"/>
    <n v="0.61003072506184786"/>
  </r>
  <r>
    <d v="1916-01-01T00:00:00"/>
    <x v="1"/>
    <x v="18"/>
    <n v="2.8864016570723239E-3"/>
  </r>
  <r>
    <d v="1915-12-01T00:00:00"/>
    <x v="1"/>
    <x v="19"/>
    <n v="0.53717427013250019"/>
  </r>
  <r>
    <d v="1915-11-01T00:00:00"/>
    <x v="1"/>
    <x v="20"/>
    <n v="0.51392726097978536"/>
  </r>
  <r>
    <d v="1915-10-01T00:00:00"/>
    <x v="1"/>
    <x v="21"/>
    <n v="0.69217173867241144"/>
  </r>
  <r>
    <d v="1915-09-01T00:00:00"/>
    <x v="1"/>
    <x v="22"/>
    <n v="0.89714064088043033"/>
  </r>
  <r>
    <d v="1915-08-01T00:00:00"/>
    <x v="1"/>
    <x v="23"/>
    <n v="0.801313227745172"/>
  </r>
  <r>
    <d v="1915-07-01T00:00:00"/>
    <x v="1"/>
    <x v="24"/>
    <n v="0.4745284319996651"/>
  </r>
  <r>
    <d v="1915-06-01T00:00:00"/>
    <x v="1"/>
    <x v="25"/>
    <n v="0.45966935777871432"/>
  </r>
  <r>
    <d v="1915-05-01T00:00:00"/>
    <x v="1"/>
    <x v="26"/>
    <n v="0.84655168036720341"/>
  </r>
  <r>
    <d v="1915-04-01T00:00:00"/>
    <x v="1"/>
    <x v="27"/>
    <n v="0.42991071727130081"/>
  </r>
  <r>
    <d v="1915-03-01T00:00:00"/>
    <x v="1"/>
    <x v="28"/>
    <n v="0.13877308231148089"/>
  </r>
  <r>
    <d v="1915-02-01T00:00:00"/>
    <x v="1"/>
    <x v="29"/>
    <n v="0.52679337897780942"/>
  </r>
  <r>
    <d v="1915-01-01T00:00:00"/>
    <x v="1"/>
    <x v="30"/>
    <n v="0.64796136786284519"/>
  </r>
  <r>
    <d v="1914-12-01T00:00:00"/>
    <x v="1"/>
    <x v="31"/>
    <n v="0.56430924960972906"/>
  </r>
  <r>
    <d v="1914-11-01T00:00:00"/>
    <x v="1"/>
    <x v="32"/>
    <n v="0.33242445363111073"/>
  </r>
  <r>
    <d v="1914-10-01T00:00:00"/>
    <x v="1"/>
    <x v="33"/>
    <n v="0.65309653141781709"/>
  </r>
  <r>
    <d v="1914-09-01T00:00:00"/>
    <x v="1"/>
    <x v="34"/>
    <n v="0.51387181775404656"/>
  </r>
  <r>
    <d v="1914-08-01T00:00:00"/>
    <x v="1"/>
    <x v="35"/>
    <n v="0.63787786449589357"/>
  </r>
  <r>
    <d v="1914-07-01T00:00:00"/>
    <x v="1"/>
    <x v="36"/>
    <n v="2.572850166553986E-2"/>
  </r>
  <r>
    <d v="1914-06-01T00:00:00"/>
    <x v="1"/>
    <x v="37"/>
    <n v="0.3151578171038143"/>
  </r>
  <r>
    <d v="1914-05-01T00:00:00"/>
    <x v="2"/>
    <x v="38"/>
    <n v="0.16689770862962383"/>
  </r>
  <r>
    <d v="1914-04-01T00:00:00"/>
    <x v="3"/>
    <x v="39"/>
    <n v="0.33176073725160082"/>
  </r>
  <r>
    <d v="1914-03-01T00:00:00"/>
    <x v="3"/>
    <x v="40"/>
    <n v="0.43174094455183476"/>
  </r>
  <r>
    <d v="1914-02-01T00:00:00"/>
    <x v="3"/>
    <x v="41"/>
    <n v="0.3115093229201652"/>
  </r>
  <r>
    <d v="1914-01-01T00:00:00"/>
    <x v="3"/>
    <x v="42"/>
    <n v="0.79673498115404062"/>
  </r>
  <r>
    <d v="1913-12-01T00:00:00"/>
    <x v="3"/>
    <x v="43"/>
    <n v="0.85929652848429416"/>
  </r>
  <r>
    <d v="1913-11-01T00:00:00"/>
    <x v="3"/>
    <x v="44"/>
    <n v="0.48165074235251915"/>
  </r>
  <r>
    <d v="1913-10-01T00:00:00"/>
    <x v="3"/>
    <x v="45"/>
    <n v="0.8230708801999056"/>
  </r>
  <r>
    <d v="1913-09-01T00:00:00"/>
    <x v="3"/>
    <x v="46"/>
    <n v="0.5564626758359883"/>
  </r>
  <r>
    <d v="1913-08-01T00:00:00"/>
    <x v="3"/>
    <x v="47"/>
    <n v="0.47208255180206704"/>
  </r>
  <r>
    <d v="1913-07-01T00:00:00"/>
    <x v="3"/>
    <x v="48"/>
    <n v="0.80332098454680378"/>
  </r>
  <r>
    <d v="1913-06-01T00:00:00"/>
    <x v="3"/>
    <x v="49"/>
    <n v="0.15492963003498106"/>
  </r>
  <r>
    <d v="1913-05-01T00:00:00"/>
    <x v="3"/>
    <x v="50"/>
    <n v="0.59017344689113183"/>
  </r>
  <r>
    <d v="1913-04-01T00:00:00"/>
    <x v="3"/>
    <x v="51"/>
    <n v="0.74203723929612897"/>
  </r>
  <r>
    <d v="1913-03-01T00:00:00"/>
    <x v="3"/>
    <x v="52"/>
    <n v="0.81639002040436559"/>
  </r>
  <r>
    <d v="1913-02-01T00:00:00"/>
    <x v="3"/>
    <x v="53"/>
    <n v="0.26657341395405532"/>
  </r>
  <r>
    <d v="1913-01-01T00:00:00"/>
    <x v="3"/>
    <x v="54"/>
    <n v="0.50489317816951507"/>
  </r>
  <r>
    <d v="1912-12-01T00:00:00"/>
    <x v="4"/>
    <x v="55"/>
    <n v="0.77957311270907126"/>
  </r>
  <r>
    <d v="1912-11-01T00:00:00"/>
    <x v="4"/>
    <x v="56"/>
    <n v="0.83778226604318928"/>
  </r>
  <r>
    <d v="1912-10-01T00:00:00"/>
    <x v="4"/>
    <x v="57"/>
    <n v="0.97949068695299013"/>
  </r>
  <r>
    <d v="1912-09-01T00:00:00"/>
    <x v="4"/>
    <x v="58"/>
    <n v="0.2469216569791336"/>
  </r>
  <r>
    <d v="1912-08-01T00:00:00"/>
    <x v="4"/>
    <x v="59"/>
    <n v="0.97175218867102564"/>
  </r>
  <r>
    <d v="1912-07-01T00:00:00"/>
    <x v="4"/>
    <x v="60"/>
    <n v="0.32369265854232088"/>
  </r>
  <r>
    <d v="1912-06-01T00:00:00"/>
    <x v="0"/>
    <x v="0"/>
    <n v="0.50285061173205392"/>
  </r>
  <r>
    <d v="1912-05-01T00:00:00"/>
    <x v="0"/>
    <x v="1"/>
    <n v="0.75765093416854501"/>
  </r>
  <r>
    <d v="1912-04-01T00:00:00"/>
    <x v="0"/>
    <x v="2"/>
    <n v="9.5999437469115212E-2"/>
  </r>
  <r>
    <d v="1912-03-01T00:00:00"/>
    <x v="0"/>
    <x v="3"/>
    <n v="0.10544845878333109"/>
  </r>
  <r>
    <d v="1912-02-01T00:00:00"/>
    <x v="1"/>
    <x v="4"/>
    <n v="0.37603382028716703"/>
  </r>
  <r>
    <d v="1912-01-01T00:00:00"/>
    <x v="1"/>
    <x v="5"/>
    <n v="0.52084481553438033"/>
  </r>
  <r>
    <d v="1911-12-01T00:00:00"/>
    <x v="1"/>
    <x v="6"/>
    <n v="0.96142652404371409"/>
  </r>
  <r>
    <d v="1911-11-01T00:00:00"/>
    <x v="1"/>
    <x v="7"/>
    <n v="0.58539779650126511"/>
  </r>
  <r>
    <d v="1911-10-01T00:00:00"/>
    <x v="1"/>
    <x v="8"/>
    <n v="0.20069838653639782"/>
  </r>
  <r>
    <d v="1911-09-01T00:00:00"/>
    <x v="1"/>
    <x v="9"/>
    <n v="0.62288040053024973"/>
  </r>
  <r>
    <d v="1911-08-01T00:00:00"/>
    <x v="1"/>
    <x v="10"/>
    <n v="0.91613773413609934"/>
  </r>
  <r>
    <d v="1911-07-01T00:00:00"/>
    <x v="1"/>
    <x v="11"/>
    <n v="0.67982759257385805"/>
  </r>
  <r>
    <d v="1911-06-01T00:00:00"/>
    <x v="1"/>
    <x v="12"/>
    <n v="0.37879765036815782"/>
  </r>
  <r>
    <d v="1911-05-01T00:00:00"/>
    <x v="1"/>
    <x v="13"/>
    <n v="0.17835278049779979"/>
  </r>
  <r>
    <d v="1911-04-01T00:00:00"/>
    <x v="1"/>
    <x v="14"/>
    <n v="0.4307619384496294"/>
  </r>
  <r>
    <d v="1911-03-01T00:00:00"/>
    <x v="1"/>
    <x v="15"/>
    <n v="0.63803363705505711"/>
  </r>
  <r>
    <d v="1911-02-01T00:00:00"/>
    <x v="1"/>
    <x v="16"/>
    <n v="5.8387865996528676E-2"/>
  </r>
  <r>
    <d v="1911-01-01T00:00:00"/>
    <x v="1"/>
    <x v="17"/>
    <n v="0.39147743324421014"/>
  </r>
  <r>
    <d v="1910-12-01T00:00:00"/>
    <x v="1"/>
    <x v="18"/>
    <n v="4.5050921600196081E-2"/>
  </r>
  <r>
    <d v="1910-11-01T00:00:00"/>
    <x v="1"/>
    <x v="19"/>
    <n v="0.84143276223177399"/>
  </r>
  <r>
    <d v="1910-10-01T00:00:00"/>
    <x v="1"/>
    <x v="20"/>
    <n v="0.82714397213284296"/>
  </r>
  <r>
    <d v="1910-09-01T00:00:00"/>
    <x v="1"/>
    <x v="21"/>
    <n v="0.68919542246941556"/>
  </r>
  <r>
    <d v="1910-08-01T00:00:00"/>
    <x v="1"/>
    <x v="22"/>
    <n v="0.90329010344120197"/>
  </r>
  <r>
    <d v="1910-07-01T00:00:00"/>
    <x v="1"/>
    <x v="23"/>
    <n v="0.37493332801921631"/>
  </r>
  <r>
    <d v="1910-06-01T00:00:00"/>
    <x v="1"/>
    <x v="24"/>
    <n v="0.84404269997329573"/>
  </r>
  <r>
    <d v="1910-05-01T00:00:00"/>
    <x v="1"/>
    <x v="25"/>
    <n v="0.87574945929639936"/>
  </r>
  <r>
    <d v="1910-04-01T00:00:00"/>
    <x v="1"/>
    <x v="26"/>
    <n v="0.2251426376643102"/>
  </r>
  <r>
    <d v="1910-03-01T00:00:00"/>
    <x v="1"/>
    <x v="27"/>
    <n v="0.92326880125882804"/>
  </r>
  <r>
    <d v="1910-02-01T00:00:00"/>
    <x v="1"/>
    <x v="28"/>
    <n v="0.45970830406166285"/>
  </r>
  <r>
    <d v="1910-01-01T00:00:00"/>
    <x v="1"/>
    <x v="29"/>
    <n v="0.9812607086629469"/>
  </r>
  <r>
    <d v="1909-12-01T00:00:00"/>
    <x v="1"/>
    <x v="30"/>
    <n v="0.21911534141990507"/>
  </r>
  <r>
    <d v="1909-11-01T00:00:00"/>
    <x v="1"/>
    <x v="31"/>
    <n v="0.27710728562189846"/>
  </r>
  <r>
    <d v="1909-10-01T00:00:00"/>
    <x v="1"/>
    <x v="32"/>
    <n v="4.2064724307353196E-2"/>
  </r>
  <r>
    <d v="1909-09-01T00:00:00"/>
    <x v="1"/>
    <x v="33"/>
    <n v="8.5182944354972645E-2"/>
  </r>
  <r>
    <d v="1909-08-01T00:00:00"/>
    <x v="1"/>
    <x v="34"/>
    <n v="0.63115791504401986"/>
  </r>
  <r>
    <d v="1909-07-01T00:00:00"/>
    <x v="1"/>
    <x v="35"/>
    <n v="0.50713093166569079"/>
  </r>
  <r>
    <d v="1909-06-01T00:00:00"/>
    <x v="1"/>
    <x v="36"/>
    <n v="0.88869165151516938"/>
  </r>
  <r>
    <d v="1909-05-01T00:00:00"/>
    <x v="1"/>
    <x v="37"/>
    <n v="0.78098734901202937"/>
  </r>
  <r>
    <d v="1909-04-01T00:00:00"/>
    <x v="2"/>
    <x v="38"/>
    <n v="0.65268339226979188"/>
  </r>
  <r>
    <d v="1909-03-01T00:00:00"/>
    <x v="3"/>
    <x v="39"/>
    <n v="0.50061347036080717"/>
  </r>
  <r>
    <d v="1909-02-01T00:00:00"/>
    <x v="3"/>
    <x v="40"/>
    <n v="0.35235004568321604"/>
  </r>
  <r>
    <d v="1909-01-01T00:00:00"/>
    <x v="3"/>
    <x v="41"/>
    <n v="0.85816505812697641"/>
  </r>
  <r>
    <d v="1908-12-01T00:00:00"/>
    <x v="3"/>
    <x v="42"/>
    <n v="0.19483417106454193"/>
  </r>
  <r>
    <d v="1908-11-01T00:00:00"/>
    <x v="3"/>
    <x v="43"/>
    <n v="0.76187846142919369"/>
  </r>
  <r>
    <d v="1908-10-01T00:00:00"/>
    <x v="3"/>
    <x v="44"/>
    <n v="0.2033925375095601"/>
  </r>
  <r>
    <d v="1908-09-01T00:00:00"/>
    <x v="3"/>
    <x v="45"/>
    <n v="0.55885906292726584"/>
  </r>
  <r>
    <d v="1908-08-01T00:00:00"/>
    <x v="3"/>
    <x v="46"/>
    <n v="0.66157568586919635"/>
  </r>
  <r>
    <d v="1908-07-01T00:00:00"/>
    <x v="3"/>
    <x v="47"/>
    <n v="0.69652805809738672"/>
  </r>
  <r>
    <d v="1908-06-01T00:00:00"/>
    <x v="3"/>
    <x v="48"/>
    <n v="0.89500377177450352"/>
  </r>
  <r>
    <d v="1908-05-01T00:00:00"/>
    <x v="3"/>
    <x v="49"/>
    <n v="0.60171711820982343"/>
  </r>
  <r>
    <d v="1908-04-01T00:00:00"/>
    <x v="3"/>
    <x v="50"/>
    <n v="0.90683618259575538"/>
  </r>
  <r>
    <d v="1908-03-01T00:00:00"/>
    <x v="3"/>
    <x v="51"/>
    <n v="8.1739444702497832E-2"/>
  </r>
  <r>
    <d v="1908-02-01T00:00:00"/>
    <x v="3"/>
    <x v="52"/>
    <n v="0.20596414475495006"/>
  </r>
  <r>
    <d v="1908-01-01T00:00:00"/>
    <x v="3"/>
    <x v="53"/>
    <n v="0.35959816078026308"/>
  </r>
  <r>
    <d v="1907-12-01T00:00:00"/>
    <x v="3"/>
    <x v="54"/>
    <n v="0.15434862672058292"/>
  </r>
  <r>
    <d v="1907-11-01T00:00:00"/>
    <x v="4"/>
    <x v="55"/>
    <n v="0.28100705458543429"/>
  </r>
  <r>
    <d v="1907-10-01T00:00:00"/>
    <x v="4"/>
    <x v="56"/>
    <n v="0.20366624628273422"/>
  </r>
  <r>
    <d v="1907-09-01T00:00:00"/>
    <x v="4"/>
    <x v="57"/>
    <n v="0.65366274872142915"/>
  </r>
  <r>
    <d v="1907-08-01T00:00:00"/>
    <x v="4"/>
    <x v="58"/>
    <n v="0.59076026603766241"/>
  </r>
  <r>
    <d v="1907-07-01T00:00:00"/>
    <x v="4"/>
    <x v="59"/>
    <n v="0.67559285617225251"/>
  </r>
  <r>
    <d v="1907-06-01T00:00:00"/>
    <x v="4"/>
    <x v="60"/>
    <n v="0.55118906778599597"/>
  </r>
  <r>
    <d v="1907-05-01T00:00:00"/>
    <x v="0"/>
    <x v="0"/>
    <n v="0.75953495082056166"/>
  </r>
  <r>
    <d v="1907-04-01T00:00:00"/>
    <x v="0"/>
    <x v="1"/>
    <n v="0.62612450168164013"/>
  </r>
  <r>
    <d v="1907-03-01T00:00:00"/>
    <x v="0"/>
    <x v="2"/>
    <n v="0.16273304094852459"/>
  </r>
  <r>
    <d v="1907-02-01T00:00:00"/>
    <x v="0"/>
    <x v="3"/>
    <n v="0.25942339458284291"/>
  </r>
  <r>
    <d v="1907-01-01T00:00:00"/>
    <x v="1"/>
    <x v="4"/>
    <n v="0.42047690896770951"/>
  </r>
  <r>
    <d v="1906-12-01T00:00:00"/>
    <x v="1"/>
    <x v="5"/>
    <n v="0.35942085151299008"/>
  </r>
  <r>
    <d v="1906-11-01T00:00:00"/>
    <x v="1"/>
    <x v="6"/>
    <n v="0.86219167381041506"/>
  </r>
  <r>
    <d v="1906-10-01T00:00:00"/>
    <x v="1"/>
    <x v="7"/>
    <n v="0.30615402236076772"/>
  </r>
  <r>
    <d v="1906-09-01T00:00:00"/>
    <x v="1"/>
    <x v="8"/>
    <n v="0.98312996792519702"/>
  </r>
  <r>
    <d v="1906-08-01T00:00:00"/>
    <x v="1"/>
    <x v="9"/>
    <n v="0.23893649725085686"/>
  </r>
  <r>
    <d v="1906-07-01T00:00:00"/>
    <x v="1"/>
    <x v="10"/>
    <n v="0.72877402213839071"/>
  </r>
  <r>
    <d v="1906-06-01T00:00:00"/>
    <x v="1"/>
    <x v="11"/>
    <n v="0.58290833741526871"/>
  </r>
  <r>
    <d v="1906-05-01T00:00:00"/>
    <x v="1"/>
    <x v="12"/>
    <n v="0.48108689398779103"/>
  </r>
  <r>
    <d v="1906-04-01T00:00:00"/>
    <x v="1"/>
    <x v="13"/>
    <n v="0.98648661864970344"/>
  </r>
  <r>
    <d v="1906-03-01T00:00:00"/>
    <x v="1"/>
    <x v="14"/>
    <n v="1.3967259977889501E-3"/>
  </r>
  <r>
    <d v="1906-02-01T00:00:00"/>
    <x v="1"/>
    <x v="15"/>
    <n v="0.34909673041266276"/>
  </r>
  <r>
    <d v="1906-01-01T00:00:00"/>
    <x v="1"/>
    <x v="16"/>
    <n v="0.43273160985145209"/>
  </r>
  <r>
    <d v="1905-12-01T00:00:00"/>
    <x v="1"/>
    <x v="17"/>
    <n v="0.13355876806005706"/>
  </r>
  <r>
    <d v="1905-11-01T00:00:00"/>
    <x v="1"/>
    <x v="18"/>
    <n v="0.82742437774576094"/>
  </r>
  <r>
    <d v="1905-10-01T00:00:00"/>
    <x v="1"/>
    <x v="19"/>
    <n v="0.35269312826375698"/>
  </r>
  <r>
    <d v="1905-09-01T00:00:00"/>
    <x v="1"/>
    <x v="20"/>
    <n v="0.23181522463788884"/>
  </r>
  <r>
    <d v="1905-08-01T00:00:00"/>
    <x v="1"/>
    <x v="21"/>
    <n v="0.93643470792067351"/>
  </r>
  <r>
    <d v="1905-07-01T00:00:00"/>
    <x v="1"/>
    <x v="22"/>
    <n v="0.15914658949327554"/>
  </r>
  <r>
    <d v="1905-06-01T00:00:00"/>
    <x v="1"/>
    <x v="23"/>
    <n v="0.82677157477202301"/>
  </r>
  <r>
    <d v="1905-05-01T00:00:00"/>
    <x v="1"/>
    <x v="24"/>
    <n v="0.66333491075885243"/>
  </r>
  <r>
    <d v="1905-04-01T00:00:00"/>
    <x v="1"/>
    <x v="25"/>
    <n v="0.83163112520675475"/>
  </r>
  <r>
    <d v="1905-03-01T00:00:00"/>
    <x v="1"/>
    <x v="26"/>
    <n v="0.91790719200445747"/>
  </r>
  <r>
    <d v="1905-02-01T00:00:00"/>
    <x v="1"/>
    <x v="27"/>
    <n v="0.89401256485643821"/>
  </r>
  <r>
    <d v="1905-01-01T00:00:00"/>
    <x v="1"/>
    <x v="28"/>
    <n v="0.48428601724755549"/>
  </r>
  <r>
    <d v="1904-12-01T00:00:00"/>
    <x v="1"/>
    <x v="29"/>
    <n v="0.61693859566009124"/>
  </r>
  <r>
    <d v="1904-11-01T00:00:00"/>
    <x v="1"/>
    <x v="30"/>
    <n v="0.75016452094128527"/>
  </r>
  <r>
    <d v="1904-10-01T00:00:00"/>
    <x v="1"/>
    <x v="31"/>
    <n v="0.44925606793140127"/>
  </r>
  <r>
    <d v="1904-09-01T00:00:00"/>
    <x v="1"/>
    <x v="32"/>
    <n v="0.37657741814173673"/>
  </r>
  <r>
    <d v="1904-08-01T00:00:00"/>
    <x v="1"/>
    <x v="33"/>
    <n v="0.10956344789247441"/>
  </r>
  <r>
    <d v="1904-07-01T00:00:00"/>
    <x v="1"/>
    <x v="34"/>
    <n v="0.96286597430846144"/>
  </r>
  <r>
    <d v="1904-06-01T00:00:00"/>
    <x v="1"/>
    <x v="35"/>
    <n v="0.85649300088957847"/>
  </r>
  <r>
    <d v="1904-05-01T00:00:00"/>
    <x v="1"/>
    <x v="36"/>
    <n v="0.37458619198289034"/>
  </r>
  <r>
    <d v="1904-04-01T00:00:00"/>
    <x v="1"/>
    <x v="37"/>
    <n v="0.84853984820147854"/>
  </r>
  <r>
    <d v="1904-03-01T00:00:00"/>
    <x v="2"/>
    <x v="38"/>
    <n v="0.99645790573055892"/>
  </r>
  <r>
    <d v="1904-02-01T00:00:00"/>
    <x v="3"/>
    <x v="39"/>
    <n v="8.0071683879362365E-2"/>
  </r>
  <r>
    <d v="1904-01-01T00:00:00"/>
    <x v="3"/>
    <x v="40"/>
    <n v="0.69258902794147781"/>
  </r>
  <r>
    <d v="1903-12-01T00:00:00"/>
    <x v="3"/>
    <x v="41"/>
    <n v="0.52513749436281676"/>
  </r>
  <r>
    <d v="1903-11-01T00:00:00"/>
    <x v="3"/>
    <x v="42"/>
    <n v="9.1382642072323161E-2"/>
  </r>
  <r>
    <d v="1903-10-01T00:00:00"/>
    <x v="3"/>
    <x v="43"/>
    <n v="0.98180494546297936"/>
  </r>
  <r>
    <d v="1903-09-01T00:00:00"/>
    <x v="3"/>
    <x v="44"/>
    <n v="0.65442404855691871"/>
  </r>
  <r>
    <d v="1903-08-01T00:00:00"/>
    <x v="3"/>
    <x v="45"/>
    <n v="0.75641039404537069"/>
  </r>
  <r>
    <d v="1903-07-01T00:00:00"/>
    <x v="3"/>
    <x v="46"/>
    <n v="0.41390698017072036"/>
  </r>
  <r>
    <d v="1903-06-01T00:00:00"/>
    <x v="3"/>
    <x v="47"/>
    <n v="3.3590788612782974E-2"/>
  </r>
  <r>
    <d v="1903-05-01T00:00:00"/>
    <x v="3"/>
    <x v="48"/>
    <n v="0.71937153451973401"/>
  </r>
  <r>
    <d v="1903-04-01T00:00:00"/>
    <x v="3"/>
    <x v="49"/>
    <n v="0.53568202099465323"/>
  </r>
  <r>
    <d v="1903-03-01T00:00:00"/>
    <x v="3"/>
    <x v="50"/>
    <n v="0.95862310747078705"/>
  </r>
  <r>
    <d v="1903-02-01T00:00:00"/>
    <x v="3"/>
    <x v="51"/>
    <n v="0.65237490836179313"/>
  </r>
  <r>
    <d v="1903-01-01T00:00:00"/>
    <x v="3"/>
    <x v="52"/>
    <n v="0.7983334540048922"/>
  </r>
  <r>
    <d v="1902-12-01T00:00:00"/>
    <x v="3"/>
    <x v="53"/>
    <n v="0.760655230209073"/>
  </r>
  <r>
    <d v="1902-11-01T00:00:00"/>
    <x v="3"/>
    <x v="54"/>
    <n v="0.13131199061599763"/>
  </r>
  <r>
    <d v="1902-10-01T00:00:00"/>
    <x v="4"/>
    <x v="55"/>
    <n v="0.85707816242795132"/>
  </r>
  <r>
    <d v="1902-09-01T00:00:00"/>
    <x v="4"/>
    <x v="56"/>
    <n v="0.93966155114187133"/>
  </r>
  <r>
    <d v="1902-08-01T00:00:00"/>
    <x v="4"/>
    <x v="57"/>
    <n v="0.92578286463667903"/>
  </r>
  <r>
    <d v="1902-07-01T00:00:00"/>
    <x v="4"/>
    <x v="58"/>
    <n v="0.36574976711414353"/>
  </r>
  <r>
    <d v="1902-06-01T00:00:00"/>
    <x v="4"/>
    <x v="59"/>
    <n v="0.56106602268561745"/>
  </r>
  <r>
    <d v="1902-05-01T00:00:00"/>
    <x v="4"/>
    <x v="60"/>
    <n v="0.89039282705793066"/>
  </r>
  <r>
    <d v="1902-04-01T00:00:00"/>
    <x v="0"/>
    <x v="0"/>
    <n v="8.728071276431304E-2"/>
  </r>
  <r>
    <d v="1902-03-01T00:00:00"/>
    <x v="0"/>
    <x v="1"/>
    <n v="0.53022092425470979"/>
  </r>
  <r>
    <d v="1902-02-01T00:00:00"/>
    <x v="0"/>
    <x v="2"/>
    <n v="0.47821072026450828"/>
  </r>
  <r>
    <d v="1902-01-01T00:00:00"/>
    <x v="0"/>
    <x v="3"/>
    <n v="0.80027543137772839"/>
  </r>
  <r>
    <d v="1901-12-01T00:00:00"/>
    <x v="1"/>
    <x v="4"/>
    <n v="0.34021532765909646"/>
  </r>
  <r>
    <d v="1901-11-01T00:00:00"/>
    <x v="1"/>
    <x v="5"/>
    <n v="0.99911220331301231"/>
  </r>
  <r>
    <d v="1901-10-01T00:00:00"/>
    <x v="1"/>
    <x v="6"/>
    <n v="0.76597485871531978"/>
  </r>
  <r>
    <d v="1901-09-01T00:00:00"/>
    <x v="1"/>
    <x v="7"/>
    <n v="0.243397624779226"/>
  </r>
  <r>
    <d v="1901-08-01T00:00:00"/>
    <x v="1"/>
    <x v="8"/>
    <n v="0.77318829829040936"/>
  </r>
  <r>
    <d v="1901-07-01T00:00:00"/>
    <x v="1"/>
    <x v="9"/>
    <n v="0.66050456030393068"/>
  </r>
  <r>
    <d v="1901-06-01T00:00:00"/>
    <x v="1"/>
    <x v="10"/>
    <n v="0.81190646163207281"/>
  </r>
  <r>
    <d v="1901-05-01T00:00:00"/>
    <x v="1"/>
    <x v="11"/>
    <n v="0.75155842792411565"/>
  </r>
  <r>
    <d v="1901-04-01T00:00:00"/>
    <x v="1"/>
    <x v="12"/>
    <n v="0.1889934177301047"/>
  </r>
  <r>
    <d v="1901-03-01T00:00:00"/>
    <x v="1"/>
    <x v="13"/>
    <n v="0.65024644063612702"/>
  </r>
  <r>
    <d v="1901-02-01T00:00:00"/>
    <x v="1"/>
    <x v="14"/>
    <n v="1.4577582265619116E-3"/>
  </r>
  <r>
    <d v="1901-01-01T00:00:00"/>
    <x v="1"/>
    <x v="15"/>
    <n v="0.28189918154555582"/>
  </r>
  <r>
    <d v="1900-12-01T00:00:00"/>
    <x v="1"/>
    <x v="16"/>
    <n v="0.83920328335426353"/>
  </r>
  <r>
    <d v="1900-11-01T00:00:00"/>
    <x v="1"/>
    <x v="17"/>
    <n v="0.74525341056085037"/>
  </r>
  <r>
    <d v="1900-10-01T00:00:00"/>
    <x v="1"/>
    <x v="18"/>
    <n v="1.460412904991959E-2"/>
  </r>
  <r>
    <d v="1900-09-01T00:00:00"/>
    <x v="1"/>
    <x v="19"/>
    <n v="0.60649785859923244"/>
  </r>
  <r>
    <d v="1900-08-01T00:00:00"/>
    <x v="1"/>
    <x v="20"/>
    <n v="0.55184248830472982"/>
  </r>
  <r>
    <d v="1900-07-01T00:00:00"/>
    <x v="1"/>
    <x v="21"/>
    <n v="2.0397202121368863E-2"/>
  </r>
  <r>
    <d v="1900-06-01T00:00:00"/>
    <x v="1"/>
    <x v="22"/>
    <n v="0.27065455238424274"/>
  </r>
  <r>
    <d v="1900-05-01T00:00:00"/>
    <x v="1"/>
    <x v="23"/>
    <n v="0.93036137898755411"/>
  </r>
  <r>
    <d v="1900-04-01T00:00:00"/>
    <x v="1"/>
    <x v="24"/>
    <n v="0.24100723166086757"/>
  </r>
  <r>
    <d v="1900-03-01T00:00:00"/>
    <x v="1"/>
    <x v="25"/>
    <n v="0.99304811590624353"/>
  </r>
  <r>
    <d v="1900-01-31T00:00:00"/>
    <x v="1"/>
    <x v="26"/>
    <n v="0.56794356691298808"/>
  </r>
  <r>
    <d v="1899-12-31T00:00:00"/>
    <x v="1"/>
    <x v="27"/>
    <n v="0.38010793083523786"/>
  </r>
  <r>
    <d v="2019-02-01T00:00:00"/>
    <x v="1"/>
    <x v="28"/>
    <n v="0.16695273452162129"/>
  </r>
  <r>
    <d v="2019-03-01T00:00:00"/>
    <x v="1"/>
    <x v="29"/>
    <n v="0.80242029208620858"/>
  </r>
  <r>
    <d v="2019-02-01T00:00:00"/>
    <x v="1"/>
    <x v="30"/>
    <n v="0.37560207402706303"/>
  </r>
  <r>
    <d v="2019-03-01T00:00:00"/>
    <x v="1"/>
    <x v="31"/>
    <n v="0.43608805875290879"/>
  </r>
  <r>
    <d v="2019-02-01T00:00:00"/>
    <x v="1"/>
    <x v="32"/>
    <n v="0.68430736378498569"/>
  </r>
  <r>
    <d v="2019-03-01T00:00:00"/>
    <x v="1"/>
    <x v="33"/>
    <n v="1.065187906279097E-2"/>
  </r>
  <r>
    <d v="2019-02-01T00:00:00"/>
    <x v="1"/>
    <x v="34"/>
    <n v="0.54025233493911784"/>
  </r>
  <r>
    <d v="2019-03-01T00:00:00"/>
    <x v="1"/>
    <x v="35"/>
    <n v="0.76636083741956029"/>
  </r>
  <r>
    <d v="2019-02-01T00:00:00"/>
    <x v="1"/>
    <x v="36"/>
    <n v="0.12146616773913577"/>
  </r>
  <r>
    <d v="2019-03-01T00:00:00"/>
    <x v="1"/>
    <x v="37"/>
    <n v="0.14218557605495974"/>
  </r>
  <r>
    <d v="2019-02-01T00:00:00"/>
    <x v="2"/>
    <x v="38"/>
    <n v="7.2955706681195109E-2"/>
  </r>
  <r>
    <d v="2019-03-01T00:00:00"/>
    <x v="3"/>
    <x v="39"/>
    <n v="0.32337116976783653"/>
  </r>
  <r>
    <d v="2019-02-01T00:00:00"/>
    <x v="3"/>
    <x v="40"/>
    <n v="0.11263512715009194"/>
  </r>
  <r>
    <d v="2019-03-01T00:00:00"/>
    <x v="3"/>
    <x v="41"/>
    <n v="0.51157760528981933"/>
  </r>
  <r>
    <d v="2019-02-01T00:00:00"/>
    <x v="3"/>
    <x v="42"/>
    <n v="0.93830334286477413"/>
  </r>
  <r>
    <d v="2019-03-01T00:00:00"/>
    <x v="3"/>
    <x v="43"/>
    <n v="0.65607134369659004"/>
  </r>
  <r>
    <d v="2019-02-01T00:00:00"/>
    <x v="3"/>
    <x v="44"/>
    <n v="0.59739081190021148"/>
  </r>
  <r>
    <d v="2019-03-01T00:00:00"/>
    <x v="3"/>
    <x v="45"/>
    <n v="0.51469762797834562"/>
  </r>
  <r>
    <d v="2019-02-01T00:00:00"/>
    <x v="3"/>
    <x v="46"/>
    <n v="0.83430197462675482"/>
  </r>
  <r>
    <d v="2019-03-01T00:00:00"/>
    <x v="3"/>
    <x v="47"/>
    <n v="0.90858581225331214"/>
  </r>
  <r>
    <d v="2019-02-01T00:00:00"/>
    <x v="3"/>
    <x v="48"/>
    <n v="4.496821179977184E-3"/>
  </r>
  <r>
    <d v="2019-03-01T00:00:00"/>
    <x v="3"/>
    <x v="49"/>
    <n v="0.47528146593177878"/>
  </r>
  <r>
    <d v="2019-02-01T00:00:00"/>
    <x v="3"/>
    <x v="50"/>
    <n v="0.19365855802243914"/>
  </r>
  <r>
    <d v="2019-03-01T00:00:00"/>
    <x v="3"/>
    <x v="51"/>
    <n v="0.38227011868751126"/>
  </r>
  <r>
    <d v="2019-02-01T00:00:00"/>
    <x v="3"/>
    <x v="52"/>
    <n v="0.96307867005962677"/>
  </r>
  <r>
    <d v="2019-03-01T00:00:00"/>
    <x v="3"/>
    <x v="53"/>
    <n v="0.19869096367308425"/>
  </r>
  <r>
    <d v="2019-02-01T00:00:00"/>
    <x v="3"/>
    <x v="54"/>
    <n v="0.23666147378642399"/>
  </r>
  <r>
    <d v="2019-03-01T00:00:00"/>
    <x v="4"/>
    <x v="55"/>
    <n v="0.91085261790218697"/>
  </r>
  <r>
    <d v="2019-02-01T00:00:00"/>
    <x v="4"/>
    <x v="56"/>
    <n v="0.2556612325992762"/>
  </r>
  <r>
    <d v="2019-03-01T00:00:00"/>
    <x v="4"/>
    <x v="57"/>
    <n v="0.48262302923601696"/>
  </r>
  <r>
    <d v="2019-02-01T00:00:00"/>
    <x v="4"/>
    <x v="58"/>
    <n v="0.9078272892172482"/>
  </r>
  <r>
    <d v="2019-03-01T00:00:00"/>
    <x v="4"/>
    <x v="59"/>
    <n v="0.39597212409001936"/>
  </r>
  <r>
    <d v="2019-02-01T00:00:00"/>
    <x v="4"/>
    <x v="60"/>
    <n v="0.13569356485376161"/>
  </r>
  <r>
    <d v="2019-03-01T00:00:00"/>
    <x v="0"/>
    <x v="0"/>
    <n v="9.1679168638080011E-2"/>
  </r>
  <r>
    <d v="2019-02-01T00:00:00"/>
    <x v="0"/>
    <x v="1"/>
    <n v="2.3165353268289834E-2"/>
  </r>
  <r>
    <d v="2019-03-01T00:00:00"/>
    <x v="0"/>
    <x v="2"/>
    <n v="0.29154304052563207"/>
  </r>
  <r>
    <d v="2019-02-01T00:00:00"/>
    <x v="0"/>
    <x v="3"/>
    <n v="0.47213222748819184"/>
  </r>
  <r>
    <d v="2019-03-01T00:00:00"/>
    <x v="1"/>
    <x v="4"/>
    <n v="0.33122434845508519"/>
  </r>
  <r>
    <d v="2019-02-01T00:00:00"/>
    <x v="1"/>
    <x v="5"/>
    <n v="0.40749555876591992"/>
  </r>
  <r>
    <d v="2019-03-01T00:00:00"/>
    <x v="1"/>
    <x v="6"/>
    <n v="0.95219088190911927"/>
  </r>
  <r>
    <d v="2019-02-01T00:00:00"/>
    <x v="1"/>
    <x v="7"/>
    <n v="0.7005748457110732"/>
  </r>
  <r>
    <d v="2019-03-01T00:00:00"/>
    <x v="1"/>
    <x v="8"/>
    <n v="0.36009334424657635"/>
  </r>
  <r>
    <d v="2019-02-01T00:00:00"/>
    <x v="1"/>
    <x v="9"/>
    <n v="9.5240888040882821E-3"/>
  </r>
  <r>
    <d v="2019-03-01T00:00:00"/>
    <x v="1"/>
    <x v="10"/>
    <n v="0.92267208738035089"/>
  </r>
  <r>
    <d v="2019-02-01T00:00:00"/>
    <x v="1"/>
    <x v="11"/>
    <n v="0.15908547081385704"/>
  </r>
  <r>
    <d v="2019-03-01T00:00:00"/>
    <x v="1"/>
    <x v="12"/>
    <n v="0.17011739473324738"/>
  </r>
  <r>
    <d v="2019-02-01T00:00:00"/>
    <x v="1"/>
    <x v="13"/>
    <n v="2.9729648592154434E-2"/>
  </r>
  <r>
    <d v="2019-03-01T00:00:00"/>
    <x v="1"/>
    <x v="14"/>
    <n v="0.58972516227701777"/>
  </r>
  <r>
    <d v="2019-02-01T00:00:00"/>
    <x v="1"/>
    <x v="15"/>
    <n v="0.37667933155508238"/>
  </r>
  <r>
    <d v="2019-03-01T00:00:00"/>
    <x v="1"/>
    <x v="16"/>
    <n v="0.61779507330957073"/>
  </r>
  <r>
    <d v="2019-02-01T00:00:00"/>
    <x v="1"/>
    <x v="17"/>
    <n v="0.33924349049412039"/>
  </r>
  <r>
    <d v="2019-03-01T00:00:00"/>
    <x v="1"/>
    <x v="18"/>
    <n v="0.72026064829681857"/>
  </r>
  <r>
    <d v="2019-02-01T00:00:00"/>
    <x v="1"/>
    <x v="19"/>
    <n v="0.82766321190572534"/>
  </r>
  <r>
    <d v="2019-03-01T00:00:00"/>
    <x v="1"/>
    <x v="20"/>
    <n v="5.5119595943793342E-3"/>
  </r>
  <r>
    <d v="2019-02-01T00:00:00"/>
    <x v="1"/>
    <x v="21"/>
    <n v="0.93757302215910554"/>
  </r>
  <r>
    <d v="2019-03-01T00:00:00"/>
    <x v="1"/>
    <x v="22"/>
    <n v="0.9252060441954526"/>
  </r>
  <r>
    <d v="2019-02-01T00:00:00"/>
    <x v="1"/>
    <x v="23"/>
    <n v="0.94365661313539451"/>
  </r>
  <r>
    <d v="2019-03-01T00:00:00"/>
    <x v="1"/>
    <x v="24"/>
    <n v="0.33972975777003211"/>
  </r>
  <r>
    <d v="2019-02-01T00:00:00"/>
    <x v="1"/>
    <x v="25"/>
    <n v="0.97593627293672647"/>
  </r>
  <r>
    <d v="2019-03-01T00:00:00"/>
    <x v="1"/>
    <x v="26"/>
    <n v="0.22489432317096514"/>
  </r>
  <r>
    <d v="2019-02-01T00:00:00"/>
    <x v="1"/>
    <x v="27"/>
    <n v="0.18465790153346207"/>
  </r>
  <r>
    <d v="2019-03-01T00:00:00"/>
    <x v="1"/>
    <x v="28"/>
    <n v="0.3653746896575959"/>
  </r>
  <r>
    <d v="2019-02-01T00:00:00"/>
    <x v="1"/>
    <x v="29"/>
    <n v="0.37423892450033325"/>
  </r>
  <r>
    <d v="2019-03-01T00:00:00"/>
    <x v="1"/>
    <x v="30"/>
    <n v="0.98841769869907614"/>
  </r>
  <r>
    <d v="2019-02-01T00:00:00"/>
    <x v="1"/>
    <x v="31"/>
    <n v="0.72764725150315113"/>
  </r>
  <r>
    <d v="2019-03-01T00:00:00"/>
    <x v="1"/>
    <x v="32"/>
    <n v="0.71932183088377022"/>
  </r>
  <r>
    <d v="2019-02-01T00:00:00"/>
    <x v="1"/>
    <x v="33"/>
    <n v="0.87860036086566129"/>
  </r>
  <r>
    <d v="2019-03-01T00:00:00"/>
    <x v="1"/>
    <x v="34"/>
    <n v="0.67652947166447974"/>
  </r>
  <r>
    <d v="2019-02-01T00:00:00"/>
    <x v="1"/>
    <x v="35"/>
    <n v="0.47358011896186947"/>
  </r>
  <r>
    <d v="2019-03-01T00:00:00"/>
    <x v="1"/>
    <x v="36"/>
    <n v="0.62937879766254035"/>
  </r>
  <r>
    <d v="2019-02-01T00:00:00"/>
    <x v="1"/>
    <x v="37"/>
    <n v="0.33034629941439952"/>
  </r>
  <r>
    <d v="2019-03-01T00:00:00"/>
    <x v="2"/>
    <x v="38"/>
    <n v="0.34329789408987466"/>
  </r>
  <r>
    <d v="2019-02-01T00:00:00"/>
    <x v="3"/>
    <x v="39"/>
    <n v="0.36232662246559644"/>
  </r>
  <r>
    <d v="2019-03-01T00:00:00"/>
    <x v="3"/>
    <x v="40"/>
    <n v="0.99285040706725836"/>
  </r>
  <r>
    <d v="2019-02-01T00:00:00"/>
    <x v="3"/>
    <x v="41"/>
    <n v="0.2351075620918982"/>
  </r>
  <r>
    <d v="2019-03-01T00:00:00"/>
    <x v="3"/>
    <x v="42"/>
    <n v="0.99130830104241829"/>
  </r>
  <r>
    <d v="2019-02-01T00:00:00"/>
    <x v="3"/>
    <x v="43"/>
    <n v="7.2872345377783088E-2"/>
  </r>
  <r>
    <d v="2019-03-01T00:00:00"/>
    <x v="3"/>
    <x v="44"/>
    <n v="0.28225078479927301"/>
  </r>
  <r>
    <d v="2019-02-01T00:00:00"/>
    <x v="3"/>
    <x v="45"/>
    <n v="0.1199788137925113"/>
  </r>
  <r>
    <d v="2019-03-01T00:00:00"/>
    <x v="3"/>
    <x v="46"/>
    <n v="0.78456614836261329"/>
  </r>
  <r>
    <d v="2019-02-01T00:00:00"/>
    <x v="3"/>
    <x v="47"/>
    <n v="0.58969199315113741"/>
  </r>
  <r>
    <d v="2019-03-01T00:00:00"/>
    <x v="3"/>
    <x v="48"/>
    <n v="0.95975616852731294"/>
  </r>
  <r>
    <d v="2019-02-01T00:00:00"/>
    <x v="3"/>
    <x v="49"/>
    <n v="0.20296744899568264"/>
  </r>
  <r>
    <d v="2019-03-01T00:00:00"/>
    <x v="3"/>
    <x v="50"/>
    <n v="0.8878449895460423"/>
  </r>
  <r>
    <d v="2019-02-01T00:00:00"/>
    <x v="3"/>
    <x v="51"/>
    <n v="0.17562671668327534"/>
  </r>
  <r>
    <d v="2019-03-01T00:00:00"/>
    <x v="3"/>
    <x v="52"/>
    <n v="0.31518400023063664"/>
  </r>
  <r>
    <d v="2019-02-01T00:00:00"/>
    <x v="3"/>
    <x v="53"/>
    <n v="0.42835075552032154"/>
  </r>
  <r>
    <d v="2019-03-01T00:00:00"/>
    <x v="3"/>
    <x v="54"/>
    <n v="0.72940624636111573"/>
  </r>
  <r>
    <d v="2019-02-01T00:00:00"/>
    <x v="4"/>
    <x v="55"/>
    <n v="0.4924916631081756"/>
  </r>
  <r>
    <d v="2019-03-01T00:00:00"/>
    <x v="4"/>
    <x v="56"/>
    <n v="0.1040729719877137"/>
  </r>
  <r>
    <d v="2019-02-01T00:00:00"/>
    <x v="4"/>
    <x v="57"/>
    <n v="0.79389573618076492"/>
  </r>
  <r>
    <d v="2019-03-01T00:00:00"/>
    <x v="4"/>
    <x v="58"/>
    <n v="0.70618710837432586"/>
  </r>
  <r>
    <d v="2019-02-01T00:00:00"/>
    <x v="4"/>
    <x v="59"/>
    <n v="0.27719826080532428"/>
  </r>
  <r>
    <d v="2019-03-01T00:00:00"/>
    <x v="4"/>
    <x v="60"/>
    <n v="0.4814706181488333"/>
  </r>
  <r>
    <d v="2019-02-01T00:00:00"/>
    <x v="0"/>
    <x v="0"/>
    <n v="8.0285761237394171E-2"/>
  </r>
  <r>
    <d v="2019-03-01T00:00:00"/>
    <x v="0"/>
    <x v="1"/>
    <n v="9.4204923718405165E-2"/>
  </r>
  <r>
    <d v="2019-02-01T00:00:00"/>
    <x v="0"/>
    <x v="2"/>
    <n v="0.98035182836819112"/>
  </r>
  <r>
    <d v="2019-03-01T00:00:00"/>
    <x v="0"/>
    <x v="3"/>
    <n v="0.1939487705122378"/>
  </r>
  <r>
    <d v="2019-02-01T00:00:00"/>
    <x v="1"/>
    <x v="4"/>
    <n v="0.19009417800890061"/>
  </r>
  <r>
    <d v="2019-03-01T00:00:00"/>
    <x v="1"/>
    <x v="5"/>
    <n v="0.7710462229610443"/>
  </r>
  <r>
    <d v="2019-02-01T00:00:00"/>
    <x v="1"/>
    <x v="6"/>
    <n v="0.54536133039986368"/>
  </r>
  <r>
    <d v="2019-03-01T00:00:00"/>
    <x v="1"/>
    <x v="7"/>
    <n v="0.55946459856740671"/>
  </r>
  <r>
    <d v="2019-02-01T00:00:00"/>
    <x v="1"/>
    <x v="8"/>
    <n v="0.17195122592533119"/>
  </r>
  <r>
    <d v="2019-03-01T00:00:00"/>
    <x v="1"/>
    <x v="9"/>
    <n v="0.85345227308707405"/>
  </r>
  <r>
    <d v="2019-02-01T00:00:00"/>
    <x v="1"/>
    <x v="10"/>
    <n v="0.14330329484593096"/>
  </r>
  <r>
    <d v="2019-03-01T00:00:00"/>
    <x v="1"/>
    <x v="11"/>
    <n v="0.66749838682657414"/>
  </r>
  <r>
    <d v="2019-02-01T00:00:00"/>
    <x v="1"/>
    <x v="12"/>
    <n v="0.30072335005126993"/>
  </r>
  <r>
    <d v="2019-03-01T00:00:00"/>
    <x v="1"/>
    <x v="13"/>
    <n v="0.9236035182072172"/>
  </r>
  <r>
    <d v="2019-02-01T00:00:00"/>
    <x v="1"/>
    <x v="14"/>
    <n v="0.62182118526762709"/>
  </r>
  <r>
    <d v="2019-03-01T00:00:00"/>
    <x v="1"/>
    <x v="15"/>
    <n v="0.95937220636994958"/>
  </r>
  <r>
    <d v="2019-02-01T00:00:00"/>
    <x v="1"/>
    <x v="16"/>
    <n v="0.45590037335255218"/>
  </r>
  <r>
    <d v="2019-03-01T00:00:00"/>
    <x v="1"/>
    <x v="17"/>
    <n v="0.48567123803412848"/>
  </r>
  <r>
    <d v="2019-02-01T00:00:00"/>
    <x v="1"/>
    <x v="18"/>
    <n v="0.69115142847206101"/>
  </r>
  <r>
    <d v="2019-03-01T00:00:00"/>
    <x v="1"/>
    <x v="19"/>
    <n v="0.80861768430028058"/>
  </r>
  <r>
    <d v="2019-02-01T00:00:00"/>
    <x v="1"/>
    <x v="20"/>
    <n v="0.91949870386297983"/>
  </r>
  <r>
    <d v="2019-03-01T00:00:00"/>
    <x v="1"/>
    <x v="21"/>
    <n v="0.8741748432937243"/>
  </r>
  <r>
    <d v="2019-02-01T00:00:00"/>
    <x v="1"/>
    <x v="22"/>
    <n v="0.38608208225023588"/>
  </r>
  <r>
    <d v="2019-03-01T00:00:00"/>
    <x v="1"/>
    <x v="23"/>
    <n v="0.25078408411337272"/>
  </r>
  <r>
    <d v="2019-02-01T00:00:00"/>
    <x v="1"/>
    <x v="24"/>
    <n v="0.40494635967724935"/>
  </r>
  <r>
    <d v="2019-03-01T00:00:00"/>
    <x v="1"/>
    <x v="25"/>
    <n v="0.47686427606078929"/>
  </r>
  <r>
    <d v="2019-02-01T00:00:00"/>
    <x v="1"/>
    <x v="26"/>
    <n v="0.21716538431590648"/>
  </r>
  <r>
    <d v="2019-03-01T00:00:00"/>
    <x v="1"/>
    <x v="27"/>
    <n v="0.39792949410996881"/>
  </r>
  <r>
    <d v="2019-02-01T00:00:00"/>
    <x v="1"/>
    <x v="28"/>
    <n v="0.96971250145368348"/>
  </r>
  <r>
    <d v="2019-03-01T00:00:00"/>
    <x v="1"/>
    <x v="29"/>
    <n v="0.27062239582959713"/>
  </r>
  <r>
    <d v="2019-02-01T00:00:00"/>
    <x v="1"/>
    <x v="30"/>
    <n v="4.6775671039524402E-2"/>
  </r>
  <r>
    <d v="2019-03-01T00:00:00"/>
    <x v="1"/>
    <x v="31"/>
    <n v="0.51514657457602742"/>
  </r>
  <r>
    <d v="2019-02-01T00:00:00"/>
    <x v="1"/>
    <x v="32"/>
    <n v="0.20525448106720279"/>
  </r>
  <r>
    <d v="2019-03-01T00:00:00"/>
    <x v="1"/>
    <x v="33"/>
    <n v="0.13507577153538342"/>
  </r>
  <r>
    <d v="2019-02-01T00:00:00"/>
    <x v="1"/>
    <x v="34"/>
    <n v="0.53292605306437169"/>
  </r>
  <r>
    <d v="2019-03-01T00:00:00"/>
    <x v="1"/>
    <x v="35"/>
    <n v="0.67526649011535445"/>
  </r>
  <r>
    <d v="2019-02-01T00:00:00"/>
    <x v="1"/>
    <x v="36"/>
    <n v="0.22790713112384775"/>
  </r>
  <r>
    <d v="2019-03-01T00:00:00"/>
    <x v="1"/>
    <x v="37"/>
    <n v="0.71905017748497424"/>
  </r>
  <r>
    <d v="2019-02-01T00:00:00"/>
    <x v="2"/>
    <x v="38"/>
    <n v="0.31450632788772614"/>
  </r>
  <r>
    <d v="2019-03-01T00:00:00"/>
    <x v="3"/>
    <x v="39"/>
    <n v="0.89229697274389552"/>
  </r>
  <r>
    <d v="2019-02-01T00:00:00"/>
    <x v="3"/>
    <x v="40"/>
    <n v="0.7101470386977593"/>
  </r>
  <r>
    <d v="2019-03-01T00:00:00"/>
    <x v="3"/>
    <x v="41"/>
    <n v="0.40822707854609352"/>
  </r>
  <r>
    <d v="2019-02-01T00:00:00"/>
    <x v="3"/>
    <x v="42"/>
    <n v="0.58630635748954518"/>
  </r>
  <r>
    <d v="2019-03-01T00:00:00"/>
    <x v="3"/>
    <x v="43"/>
    <n v="0.51198404307755763"/>
  </r>
  <r>
    <d v="2019-02-01T00:00:00"/>
    <x v="3"/>
    <x v="44"/>
    <n v="0.5307182053104752"/>
  </r>
  <r>
    <d v="2019-03-01T00:00:00"/>
    <x v="3"/>
    <x v="45"/>
    <n v="0.11871134537555927"/>
  </r>
  <r>
    <d v="2019-02-01T00:00:00"/>
    <x v="3"/>
    <x v="46"/>
    <n v="0.90302752446992451"/>
  </r>
  <r>
    <d v="2019-03-01T00:00:00"/>
    <x v="3"/>
    <x v="47"/>
    <n v="0.6815438331499224"/>
  </r>
  <r>
    <d v="2019-02-01T00:00:00"/>
    <x v="3"/>
    <x v="48"/>
    <n v="0.85345197457823174"/>
  </r>
  <r>
    <d v="2019-03-01T00:00:00"/>
    <x v="3"/>
    <x v="49"/>
    <n v="0.49764457604962831"/>
  </r>
  <r>
    <d v="2019-02-01T00:00:00"/>
    <x v="3"/>
    <x v="50"/>
    <n v="7.1368711898512571E-2"/>
  </r>
  <r>
    <d v="2019-03-01T00:00:00"/>
    <x v="3"/>
    <x v="51"/>
    <n v="0.45769802959497452"/>
  </r>
  <r>
    <d v="2019-02-01T00:00:00"/>
    <x v="3"/>
    <x v="52"/>
    <n v="0.77931071861515233"/>
  </r>
  <r>
    <d v="2019-03-01T00:00:00"/>
    <x v="3"/>
    <x v="53"/>
    <n v="2.2340588884980583E-2"/>
  </r>
  <r>
    <d v="2019-02-01T00:00:00"/>
    <x v="3"/>
    <x v="54"/>
    <n v="0.42812375763146016"/>
  </r>
  <r>
    <d v="2019-03-01T00:00:00"/>
    <x v="4"/>
    <x v="55"/>
    <n v="0.88309136503386143"/>
  </r>
  <r>
    <d v="2019-02-01T00:00:00"/>
    <x v="4"/>
    <x v="56"/>
    <n v="0.5814155025343577"/>
  </r>
  <r>
    <d v="2019-03-01T00:00:00"/>
    <x v="4"/>
    <x v="57"/>
    <n v="0.58449733527522318"/>
  </r>
  <r>
    <d v="2019-02-01T00:00:00"/>
    <x v="4"/>
    <x v="58"/>
    <n v="0.91064921789103548"/>
  </r>
  <r>
    <d v="2019-03-01T00:00:00"/>
    <x v="4"/>
    <x v="59"/>
    <n v="0.26622641237072509"/>
  </r>
  <r>
    <d v="2019-02-01T00:00:00"/>
    <x v="4"/>
    <x v="60"/>
    <n v="0.58890763066471952"/>
  </r>
  <r>
    <d v="2019-03-01T00:00:00"/>
    <x v="0"/>
    <x v="0"/>
    <n v="0.37272982923666564"/>
  </r>
  <r>
    <d v="2019-02-01T00:00:00"/>
    <x v="0"/>
    <x v="1"/>
    <n v="0.97414084501015674"/>
  </r>
  <r>
    <d v="2019-03-01T00:00:00"/>
    <x v="0"/>
    <x v="2"/>
    <n v="0.14968148832369044"/>
  </r>
  <r>
    <d v="2019-02-01T00:00:00"/>
    <x v="0"/>
    <x v="3"/>
    <n v="0.70437004031422212"/>
  </r>
  <r>
    <d v="2019-03-01T00:00:00"/>
    <x v="1"/>
    <x v="4"/>
    <n v="0.86268080095761912"/>
  </r>
  <r>
    <d v="2019-02-01T00:00:00"/>
    <x v="1"/>
    <x v="5"/>
    <n v="0.55763223805275308"/>
  </r>
  <r>
    <d v="2019-03-01T00:00:00"/>
    <x v="1"/>
    <x v="6"/>
    <n v="0.53472782837432853"/>
  </r>
  <r>
    <d v="2019-02-01T00:00:00"/>
    <x v="1"/>
    <x v="7"/>
    <n v="0.23200742781926653"/>
  </r>
  <r>
    <d v="2019-03-01T00:00:00"/>
    <x v="1"/>
    <x v="8"/>
    <n v="0.95379137464260999"/>
  </r>
  <r>
    <d v="2019-02-01T00:00:00"/>
    <x v="1"/>
    <x v="9"/>
    <n v="0.20687313664227536"/>
  </r>
  <r>
    <d v="2019-03-01T00:00:00"/>
    <x v="1"/>
    <x v="10"/>
    <n v="0.62884964078138528"/>
  </r>
  <r>
    <d v="2019-02-01T00:00:00"/>
    <x v="1"/>
    <x v="11"/>
    <n v="0.62973961107796717"/>
  </r>
  <r>
    <d v="2019-03-01T00:00:00"/>
    <x v="1"/>
    <x v="12"/>
    <n v="0.87805225867908798"/>
  </r>
  <r>
    <d v="2019-02-01T00:00:00"/>
    <x v="1"/>
    <x v="13"/>
    <n v="0.48462113997180134"/>
  </r>
  <r>
    <d v="2019-03-01T00:00:00"/>
    <x v="1"/>
    <x v="14"/>
    <n v="0.78868879727325081"/>
  </r>
  <r>
    <d v="2019-02-01T00:00:00"/>
    <x v="1"/>
    <x v="15"/>
    <n v="8.0127765428206765E-2"/>
  </r>
  <r>
    <d v="2019-03-01T00:00:00"/>
    <x v="1"/>
    <x v="16"/>
    <n v="0.58042815707524897"/>
  </r>
  <r>
    <d v="2019-02-01T00:00:00"/>
    <x v="1"/>
    <x v="17"/>
    <n v="0.3640678321895594"/>
  </r>
  <r>
    <d v="2019-03-01T00:00:00"/>
    <x v="1"/>
    <x v="18"/>
    <n v="0.41934906939251815"/>
  </r>
  <r>
    <d v="2019-02-01T00:00:00"/>
    <x v="1"/>
    <x v="19"/>
    <n v="0.25011649260256108"/>
  </r>
  <r>
    <d v="2019-03-01T00:00:00"/>
    <x v="1"/>
    <x v="20"/>
    <n v="0.76452785998137296"/>
  </r>
  <r>
    <d v="2019-02-01T00:00:00"/>
    <x v="1"/>
    <x v="21"/>
    <n v="0.37247472438628371"/>
  </r>
  <r>
    <d v="2019-03-01T00:00:00"/>
    <x v="1"/>
    <x v="22"/>
    <n v="0.76784588585844671"/>
  </r>
  <r>
    <d v="2019-02-01T00:00:00"/>
    <x v="1"/>
    <x v="23"/>
    <n v="0.80415280209038975"/>
  </r>
  <r>
    <d v="2019-03-01T00:00:00"/>
    <x v="1"/>
    <x v="24"/>
    <n v="9.4223423104476844E-2"/>
  </r>
  <r>
    <d v="2019-02-01T00:00:00"/>
    <x v="1"/>
    <x v="25"/>
    <n v="0.44864570926273672"/>
  </r>
  <r>
    <d v="2019-03-01T00:00:00"/>
    <x v="1"/>
    <x v="26"/>
    <n v="0.68121073181887937"/>
  </r>
  <r>
    <d v="2019-02-01T00:00:00"/>
    <x v="1"/>
    <x v="27"/>
    <n v="0.63361350476693568"/>
  </r>
  <r>
    <d v="2019-03-01T00:00:00"/>
    <x v="1"/>
    <x v="28"/>
    <n v="0.90671646362029801"/>
  </r>
  <r>
    <d v="2019-02-01T00:00:00"/>
    <x v="1"/>
    <x v="29"/>
    <n v="0.53035978076732926"/>
  </r>
  <r>
    <d v="2019-03-01T00:00:00"/>
    <x v="1"/>
    <x v="30"/>
    <n v="0.61518672573386957"/>
  </r>
  <r>
    <d v="2019-02-01T00:00:00"/>
    <x v="1"/>
    <x v="31"/>
    <n v="0.59630089801141506"/>
  </r>
  <r>
    <d v="2019-03-01T00:00:00"/>
    <x v="1"/>
    <x v="32"/>
    <n v="0.34522811147826904"/>
  </r>
  <r>
    <d v="2019-02-01T00:00:00"/>
    <x v="1"/>
    <x v="33"/>
    <n v="0.69190042520824357"/>
  </r>
  <r>
    <d v="2019-03-01T00:00:00"/>
    <x v="1"/>
    <x v="34"/>
    <n v="0.89959359899936753"/>
  </r>
  <r>
    <d v="2019-02-01T00:00:00"/>
    <x v="1"/>
    <x v="35"/>
    <n v="0.39377877941128658"/>
  </r>
  <r>
    <d v="2019-03-01T00:00:00"/>
    <x v="1"/>
    <x v="36"/>
    <n v="0.71629141744679847"/>
  </r>
  <r>
    <d v="2019-02-01T00:00:00"/>
    <x v="1"/>
    <x v="37"/>
    <n v="0.35400814112224421"/>
  </r>
  <r>
    <d v="2019-03-01T00:00:00"/>
    <x v="2"/>
    <x v="38"/>
    <n v="0.16390434832186707"/>
  </r>
  <r>
    <d v="2019-02-01T00:00:00"/>
    <x v="3"/>
    <x v="39"/>
    <n v="0.48156277344755394"/>
  </r>
  <r>
    <d v="2019-03-01T00:00:00"/>
    <x v="3"/>
    <x v="40"/>
    <n v="0.15178222504177452"/>
  </r>
  <r>
    <d v="2019-02-01T00:00:00"/>
    <x v="3"/>
    <x v="41"/>
    <n v="0.22123404657956514"/>
  </r>
  <r>
    <d v="2019-03-01T00:00:00"/>
    <x v="3"/>
    <x v="42"/>
    <n v="8.6626705360549727E-2"/>
  </r>
  <r>
    <d v="2019-02-01T00:00:00"/>
    <x v="3"/>
    <x v="43"/>
    <n v="0.92443968298131485"/>
  </r>
  <r>
    <d v="2019-03-01T00:00:00"/>
    <x v="3"/>
    <x v="44"/>
    <n v="0.33873765709116954"/>
  </r>
  <r>
    <d v="2019-02-01T00:00:00"/>
    <x v="3"/>
    <x v="45"/>
    <n v="0.41625481222037286"/>
  </r>
  <r>
    <d v="2019-03-01T00:00:00"/>
    <x v="3"/>
    <x v="46"/>
    <n v="0.4380374983157348"/>
  </r>
  <r>
    <d v="2019-02-01T00:00:00"/>
    <x v="3"/>
    <x v="47"/>
    <n v="0.26941718288514405"/>
  </r>
  <r>
    <d v="2019-03-01T00:00:00"/>
    <x v="3"/>
    <x v="48"/>
    <n v="0.51842675153071105"/>
  </r>
  <r>
    <d v="2019-02-01T00:00:00"/>
    <x v="3"/>
    <x v="49"/>
    <n v="0.6323864411396406"/>
  </r>
  <r>
    <d v="2019-03-01T00:00:00"/>
    <x v="3"/>
    <x v="50"/>
    <n v="0.23077348811166154"/>
  </r>
  <r>
    <d v="2019-02-01T00:00:00"/>
    <x v="3"/>
    <x v="51"/>
    <n v="0.74977109789199459"/>
  </r>
  <r>
    <d v="2019-03-01T00:00:00"/>
    <x v="3"/>
    <x v="52"/>
    <n v="0.33909471071296826"/>
  </r>
  <r>
    <d v="2019-02-01T00:00:00"/>
    <x v="3"/>
    <x v="53"/>
    <n v="2.3716927996963011E-2"/>
  </r>
  <r>
    <d v="2019-03-01T00:00:00"/>
    <x v="3"/>
    <x v="54"/>
    <n v="0.54498714483287536"/>
  </r>
  <r>
    <d v="2019-02-01T00:00:00"/>
    <x v="4"/>
    <x v="55"/>
    <n v="0.72970654068828966"/>
  </r>
  <r>
    <d v="2019-03-01T00:00:00"/>
    <x v="4"/>
    <x v="56"/>
    <n v="0.59362740865996355"/>
  </r>
  <r>
    <d v="2019-02-01T00:00:00"/>
    <x v="4"/>
    <x v="57"/>
    <n v="4.2326570529282237E-2"/>
  </r>
  <r>
    <d v="2019-03-01T00:00:00"/>
    <x v="4"/>
    <x v="58"/>
    <n v="0.26709528347972677"/>
  </r>
  <r>
    <d v="2019-02-01T00:00:00"/>
    <x v="4"/>
    <x v="59"/>
    <n v="0.94268469178327796"/>
  </r>
  <r>
    <d v="2019-03-01T00:00:00"/>
    <x v="4"/>
    <x v="60"/>
    <n v="0.97161221068237213"/>
  </r>
  <r>
    <d v="2019-02-01T00:00:00"/>
    <x v="0"/>
    <x v="0"/>
    <n v="0.41621123683682382"/>
  </r>
  <r>
    <d v="2019-03-01T00:00:00"/>
    <x v="0"/>
    <x v="1"/>
    <n v="4.4264030023697387E-2"/>
  </r>
  <r>
    <d v="2019-02-01T00:00:00"/>
    <x v="0"/>
    <x v="2"/>
    <n v="5.4393679487996449E-2"/>
  </r>
  <r>
    <d v="2019-03-01T00:00:00"/>
    <x v="0"/>
    <x v="3"/>
    <n v="0.79759406855267356"/>
  </r>
  <r>
    <d v="2019-02-01T00:00:00"/>
    <x v="1"/>
    <x v="4"/>
    <n v="0.43325929116286022"/>
  </r>
  <r>
    <d v="2019-03-01T00:00:00"/>
    <x v="1"/>
    <x v="5"/>
    <n v="0.62235216118320047"/>
  </r>
  <r>
    <d v="2019-02-01T00:00:00"/>
    <x v="1"/>
    <x v="6"/>
    <n v="0.14272431630110871"/>
  </r>
  <r>
    <d v="2019-03-01T00:00:00"/>
    <x v="1"/>
    <x v="7"/>
    <n v="0.20852582331645486"/>
  </r>
  <r>
    <d v="2019-02-01T00:00:00"/>
    <x v="1"/>
    <x v="8"/>
    <n v="0.61964274405635456"/>
  </r>
  <r>
    <d v="2019-03-01T00:00:00"/>
    <x v="1"/>
    <x v="9"/>
    <n v="0.63240869624641549"/>
  </r>
  <r>
    <d v="2019-02-01T00:00:00"/>
    <x v="1"/>
    <x v="10"/>
    <n v="0.31233006082390702"/>
  </r>
  <r>
    <d v="2019-03-01T00:00:00"/>
    <x v="1"/>
    <x v="11"/>
    <n v="3.2208933633083858E-2"/>
  </r>
  <r>
    <d v="2019-02-01T00:00:00"/>
    <x v="1"/>
    <x v="12"/>
    <n v="0.18915783911145334"/>
  </r>
  <r>
    <d v="2019-03-01T00:00:00"/>
    <x v="1"/>
    <x v="13"/>
    <n v="0.22898789594456781"/>
  </r>
  <r>
    <d v="2019-02-01T00:00:00"/>
    <x v="1"/>
    <x v="14"/>
    <n v="0.79245285852397862"/>
  </r>
  <r>
    <d v="2019-03-01T00:00:00"/>
    <x v="1"/>
    <x v="15"/>
    <n v="8.3845236696757919E-3"/>
  </r>
  <r>
    <d v="2019-02-01T00:00:00"/>
    <x v="1"/>
    <x v="16"/>
    <n v="0.5139778448111314"/>
  </r>
  <r>
    <d v="2019-03-01T00:00:00"/>
    <x v="1"/>
    <x v="17"/>
    <n v="0.78503495657365052"/>
  </r>
  <r>
    <d v="2019-02-01T00:00:00"/>
    <x v="1"/>
    <x v="18"/>
    <n v="0.56819513888031503"/>
  </r>
  <r>
    <d v="2019-03-01T00:00:00"/>
    <x v="1"/>
    <x v="19"/>
    <n v="0.40313118227096334"/>
  </r>
  <r>
    <d v="2019-02-01T00:00:00"/>
    <x v="1"/>
    <x v="20"/>
    <n v="0.99517510820013988"/>
  </r>
  <r>
    <d v="2019-03-01T00:00:00"/>
    <x v="1"/>
    <x v="21"/>
    <n v="1.7054350300161447E-2"/>
  </r>
  <r>
    <d v="2019-02-01T00:00:00"/>
    <x v="1"/>
    <x v="22"/>
    <n v="0.62886091021508839"/>
  </r>
  <r>
    <d v="2019-03-01T00:00:00"/>
    <x v="1"/>
    <x v="23"/>
    <n v="0.21383682992459108"/>
  </r>
  <r>
    <d v="2019-02-01T00:00:00"/>
    <x v="1"/>
    <x v="24"/>
    <n v="0.39281413743612115"/>
  </r>
  <r>
    <d v="2019-03-01T00:00:00"/>
    <x v="1"/>
    <x v="25"/>
    <n v="0.85923861354978393"/>
  </r>
  <r>
    <d v="2019-02-01T00:00:00"/>
    <x v="1"/>
    <x v="26"/>
    <n v="0.31176386301016645"/>
  </r>
  <r>
    <d v="2019-03-01T00:00:00"/>
    <x v="1"/>
    <x v="27"/>
    <n v="0.91596639994725071"/>
  </r>
  <r>
    <d v="2019-02-01T00:00:00"/>
    <x v="1"/>
    <x v="28"/>
    <n v="0.64909634620348877"/>
  </r>
  <r>
    <d v="2019-03-01T00:00:00"/>
    <x v="1"/>
    <x v="29"/>
    <n v="0.48127272998078019"/>
  </r>
  <r>
    <d v="2019-02-01T00:00:00"/>
    <x v="1"/>
    <x v="30"/>
    <n v="0.67167056842265394"/>
  </r>
  <r>
    <d v="2019-03-01T00:00:00"/>
    <x v="1"/>
    <x v="31"/>
    <n v="0.29500230056490384"/>
  </r>
  <r>
    <d v="2019-02-01T00:00:00"/>
    <x v="1"/>
    <x v="32"/>
    <n v="0.52397000588173703"/>
  </r>
  <r>
    <d v="2019-03-01T00:00:00"/>
    <x v="1"/>
    <x v="33"/>
    <n v="0.65481589776402382"/>
  </r>
  <r>
    <d v="2019-02-01T00:00:00"/>
    <x v="1"/>
    <x v="34"/>
    <n v="0.4647264718575046"/>
  </r>
  <r>
    <d v="2019-03-01T00:00:00"/>
    <x v="1"/>
    <x v="35"/>
    <n v="5.1166434819739037E-2"/>
  </r>
  <r>
    <d v="2019-02-01T00:00:00"/>
    <x v="1"/>
    <x v="36"/>
    <n v="0.50297038638051361"/>
  </r>
  <r>
    <d v="2019-03-01T00:00:00"/>
    <x v="1"/>
    <x v="37"/>
    <n v="5.7904955262199187E-2"/>
  </r>
  <r>
    <d v="2019-02-01T00:00:00"/>
    <x v="2"/>
    <x v="38"/>
    <n v="0.99583769149871615"/>
  </r>
  <r>
    <d v="2019-03-01T00:00:00"/>
    <x v="3"/>
    <x v="39"/>
    <n v="0.82183098747629468"/>
  </r>
  <r>
    <d v="2019-02-01T00:00:00"/>
    <x v="3"/>
    <x v="40"/>
    <n v="0.14330123934043026"/>
  </r>
  <r>
    <d v="2019-03-01T00:00:00"/>
    <x v="3"/>
    <x v="41"/>
    <n v="0.83528440495382394"/>
  </r>
  <r>
    <d v="2019-02-01T00:00:00"/>
    <x v="3"/>
    <x v="42"/>
    <n v="0.52707075029587136"/>
  </r>
  <r>
    <d v="2019-03-01T00:00:00"/>
    <x v="3"/>
    <x v="43"/>
    <n v="0.39911053326297352"/>
  </r>
  <r>
    <d v="2019-02-01T00:00:00"/>
    <x v="3"/>
    <x v="44"/>
    <n v="0.9946181807092116"/>
  </r>
  <r>
    <d v="2019-03-01T00:00:00"/>
    <x v="3"/>
    <x v="45"/>
    <n v="0.76214776543342899"/>
  </r>
  <r>
    <d v="2019-02-01T00:00:00"/>
    <x v="3"/>
    <x v="46"/>
    <n v="3.2169685187508734E-2"/>
  </r>
  <r>
    <d v="2019-03-01T00:00:00"/>
    <x v="3"/>
    <x v="47"/>
    <n v="0.57597016416705549"/>
  </r>
  <r>
    <d v="2019-02-01T00:00:00"/>
    <x v="3"/>
    <x v="48"/>
    <n v="0.75931434431864442"/>
  </r>
  <r>
    <d v="2019-03-01T00:00:00"/>
    <x v="3"/>
    <x v="49"/>
    <n v="0.61298087284340319"/>
  </r>
  <r>
    <d v="2019-02-01T00:00:00"/>
    <x v="3"/>
    <x v="50"/>
    <n v="0.43794702633598281"/>
  </r>
  <r>
    <d v="2019-03-01T00:00:00"/>
    <x v="3"/>
    <x v="51"/>
    <n v="0.59256606951912416"/>
  </r>
  <r>
    <d v="2019-02-01T00:00:00"/>
    <x v="3"/>
    <x v="52"/>
    <n v="0.24197993809899154"/>
  </r>
  <r>
    <d v="2019-03-01T00:00:00"/>
    <x v="3"/>
    <x v="53"/>
    <n v="0.29775397043835405"/>
  </r>
  <r>
    <d v="2019-02-01T00:00:00"/>
    <x v="3"/>
    <x v="54"/>
    <n v="0.42492292804729992"/>
  </r>
  <r>
    <d v="2019-03-01T00:00:00"/>
    <x v="4"/>
    <x v="55"/>
    <n v="2.9430264767926095E-2"/>
  </r>
  <r>
    <d v="2019-02-01T00:00:00"/>
    <x v="4"/>
    <x v="56"/>
    <n v="0.24696678812387307"/>
  </r>
  <r>
    <d v="2019-03-01T00:00:00"/>
    <x v="4"/>
    <x v="57"/>
    <n v="0.15960425506419973"/>
  </r>
  <r>
    <d v="2019-02-01T00:00:00"/>
    <x v="4"/>
    <x v="58"/>
    <n v="0.64764448958874665"/>
  </r>
  <r>
    <d v="2019-03-01T00:00:00"/>
    <x v="4"/>
    <x v="59"/>
    <n v="0.44653680641099858"/>
  </r>
  <r>
    <d v="2019-02-01T00:00:00"/>
    <x v="4"/>
    <x v="60"/>
    <n v="0.39636426954956749"/>
  </r>
  <r>
    <d v="2019-03-01T00:00:00"/>
    <x v="0"/>
    <x v="0"/>
    <n v="0.42730308111811066"/>
  </r>
  <r>
    <d v="2019-02-01T00:00:00"/>
    <x v="0"/>
    <x v="1"/>
    <n v="0.19091672788397707"/>
  </r>
  <r>
    <d v="2019-03-01T00:00:00"/>
    <x v="0"/>
    <x v="2"/>
    <n v="0.74628240298693294"/>
  </r>
  <r>
    <d v="2019-02-01T00:00:00"/>
    <x v="0"/>
    <x v="3"/>
    <n v="0.16739918454063185"/>
  </r>
  <r>
    <d v="2019-03-01T00:00:00"/>
    <x v="1"/>
    <x v="4"/>
    <n v="8.3107332333899331E-2"/>
  </r>
  <r>
    <d v="2019-02-01T00:00:00"/>
    <x v="1"/>
    <x v="5"/>
    <n v="0.20686673440770686"/>
  </r>
  <r>
    <d v="2019-03-01T00:00:00"/>
    <x v="1"/>
    <x v="6"/>
    <n v="0.49850592251019221"/>
  </r>
  <r>
    <d v="2019-02-01T00:00:00"/>
    <x v="1"/>
    <x v="7"/>
    <n v="0.62063546462607633"/>
  </r>
  <r>
    <d v="2019-03-01T00:00:00"/>
    <x v="1"/>
    <x v="8"/>
    <n v="0.3930756764221911"/>
  </r>
  <r>
    <d v="2019-02-01T00:00:00"/>
    <x v="1"/>
    <x v="9"/>
    <n v="0.87767930241278269"/>
  </r>
  <r>
    <d v="2019-03-01T00:00:00"/>
    <x v="1"/>
    <x v="10"/>
    <n v="0.41940461931525408"/>
  </r>
  <r>
    <d v="2019-02-01T00:00:00"/>
    <x v="1"/>
    <x v="11"/>
    <n v="2.4746556815569365E-2"/>
  </r>
  <r>
    <d v="2019-03-01T00:00:00"/>
    <x v="1"/>
    <x v="12"/>
    <n v="0.56807050779838886"/>
  </r>
  <r>
    <d v="2019-02-01T00:00:00"/>
    <x v="1"/>
    <x v="13"/>
    <n v="0.46281437176724993"/>
  </r>
  <r>
    <d v="2019-03-01T00:00:00"/>
    <x v="1"/>
    <x v="14"/>
    <n v="0.71280263111623565"/>
  </r>
  <r>
    <d v="2019-02-01T00:00:00"/>
    <x v="1"/>
    <x v="15"/>
    <n v="0.71537466690461493"/>
  </r>
  <r>
    <d v="2019-03-01T00:00:00"/>
    <x v="1"/>
    <x v="16"/>
    <n v="0.35993643872560688"/>
  </r>
  <r>
    <d v="2019-02-01T00:00:00"/>
    <x v="1"/>
    <x v="17"/>
    <n v="0.14447898938408832"/>
  </r>
  <r>
    <d v="2019-03-01T00:00:00"/>
    <x v="1"/>
    <x v="18"/>
    <n v="0.88348787653666772"/>
  </r>
  <r>
    <d v="2019-02-01T00:00:00"/>
    <x v="1"/>
    <x v="19"/>
    <n v="0.85608354851582269"/>
  </r>
  <r>
    <d v="2019-03-01T00:00:00"/>
    <x v="1"/>
    <x v="20"/>
    <n v="0.15113938755974554"/>
  </r>
  <r>
    <d v="2019-02-01T00:00:00"/>
    <x v="1"/>
    <x v="21"/>
    <n v="0.27203040203598339"/>
  </r>
  <r>
    <d v="2019-03-01T00:00:00"/>
    <x v="1"/>
    <x v="22"/>
    <n v="0.37210529825960981"/>
  </r>
  <r>
    <d v="2019-02-01T00:00:00"/>
    <x v="1"/>
    <x v="23"/>
    <n v="0.29399304765395207"/>
  </r>
  <r>
    <d v="2019-03-01T00:00:00"/>
    <x v="1"/>
    <x v="24"/>
    <n v="0.71022644166062598"/>
  </r>
  <r>
    <d v="2019-02-01T00:00:00"/>
    <x v="1"/>
    <x v="25"/>
    <n v="0.62786702963247598"/>
  </r>
  <r>
    <d v="2019-03-01T00:00:00"/>
    <x v="1"/>
    <x v="26"/>
    <n v="0.41497754125968989"/>
  </r>
  <r>
    <d v="2019-02-01T00:00:00"/>
    <x v="1"/>
    <x v="27"/>
    <n v="0.93528685662302791"/>
  </r>
  <r>
    <d v="2019-03-01T00:00:00"/>
    <x v="1"/>
    <x v="28"/>
    <n v="0.93982183779503292"/>
  </r>
  <r>
    <d v="2019-02-01T00:00:00"/>
    <x v="1"/>
    <x v="29"/>
    <n v="0.82594749561502567"/>
  </r>
  <r>
    <d v="2019-03-01T00:00:00"/>
    <x v="1"/>
    <x v="30"/>
    <n v="0.42686684074933945"/>
  </r>
  <r>
    <d v="2019-02-01T00:00:00"/>
    <x v="1"/>
    <x v="31"/>
    <n v="0.10029367032426739"/>
  </r>
  <r>
    <d v="2019-03-01T00:00:00"/>
    <x v="1"/>
    <x v="32"/>
    <n v="0.96233733720087467"/>
  </r>
  <r>
    <d v="2019-02-01T00:00:00"/>
    <x v="1"/>
    <x v="33"/>
    <n v="0.30027332669915086"/>
  </r>
  <r>
    <d v="2019-03-01T00:00:00"/>
    <x v="1"/>
    <x v="34"/>
    <n v="0.96170314657282385"/>
  </r>
  <r>
    <d v="2019-02-01T00:00:00"/>
    <x v="1"/>
    <x v="35"/>
    <n v="0.5167961640480726"/>
  </r>
  <r>
    <d v="2019-03-01T00:00:00"/>
    <x v="1"/>
    <x v="36"/>
    <n v="1.6598561409937318E-2"/>
  </r>
  <r>
    <d v="2019-02-01T00:00:00"/>
    <x v="1"/>
    <x v="37"/>
    <n v="0.13780572113045253"/>
  </r>
  <r>
    <d v="2019-03-01T00:00:00"/>
    <x v="2"/>
    <x v="38"/>
    <n v="0.15767362938655449"/>
  </r>
  <r>
    <d v="2019-02-01T00:00:00"/>
    <x v="3"/>
    <x v="39"/>
    <n v="1.4480567647600195E-2"/>
  </r>
  <r>
    <d v="2019-03-01T00:00:00"/>
    <x v="3"/>
    <x v="40"/>
    <n v="0.34599760900386978"/>
  </r>
  <r>
    <d v="2019-02-01T00:00:00"/>
    <x v="3"/>
    <x v="41"/>
    <n v="0.22165221177366712"/>
  </r>
  <r>
    <d v="2019-03-01T00:00:00"/>
    <x v="3"/>
    <x v="42"/>
    <n v="0.59975070083182014"/>
  </r>
  <r>
    <d v="2019-02-01T00:00:00"/>
    <x v="3"/>
    <x v="43"/>
    <n v="0.40195983869812268"/>
  </r>
  <r>
    <d v="2019-03-01T00:00:00"/>
    <x v="3"/>
    <x v="44"/>
    <n v="0.75705174924434016"/>
  </r>
  <r>
    <d v="2019-02-01T00:00:00"/>
    <x v="3"/>
    <x v="45"/>
    <n v="0.88611906064789203"/>
  </r>
  <r>
    <d v="2019-03-01T00:00:00"/>
    <x v="3"/>
    <x v="46"/>
    <n v="0.99951359083087676"/>
  </r>
  <r>
    <d v="2019-02-01T00:00:00"/>
    <x v="3"/>
    <x v="47"/>
    <n v="0.52261968475387843"/>
  </r>
  <r>
    <d v="2019-03-01T00:00:00"/>
    <x v="3"/>
    <x v="48"/>
    <n v="0.61208983853447307"/>
  </r>
  <r>
    <d v="2019-02-01T00:00:00"/>
    <x v="3"/>
    <x v="49"/>
    <n v="0.14788015081600026"/>
  </r>
  <r>
    <d v="2019-03-01T00:00:00"/>
    <x v="3"/>
    <x v="50"/>
    <n v="0.75563418024451112"/>
  </r>
  <r>
    <d v="2019-02-01T00:00:00"/>
    <x v="3"/>
    <x v="51"/>
    <n v="0.4677852355086074"/>
  </r>
  <r>
    <d v="2019-03-01T00:00:00"/>
    <x v="3"/>
    <x v="52"/>
    <n v="0.4865030842600272"/>
  </r>
  <r>
    <d v="2019-02-01T00:00:00"/>
    <x v="3"/>
    <x v="53"/>
    <n v="0.47349614560288045"/>
  </r>
  <r>
    <d v="2019-03-01T00:00:00"/>
    <x v="3"/>
    <x v="54"/>
    <n v="0.15275965137378178"/>
  </r>
  <r>
    <d v="2019-02-01T00:00:00"/>
    <x v="4"/>
    <x v="55"/>
    <n v="0.51947474134444516"/>
  </r>
  <r>
    <d v="2019-03-01T00:00:00"/>
    <x v="4"/>
    <x v="56"/>
    <n v="0.56851947002162917"/>
  </r>
  <r>
    <d v="2019-02-01T00:00:00"/>
    <x v="4"/>
    <x v="57"/>
    <n v="1.7550690614858699E-2"/>
  </r>
  <r>
    <d v="2019-03-01T00:00:00"/>
    <x v="4"/>
    <x v="58"/>
    <n v="0.85958024166878666"/>
  </r>
  <r>
    <d v="2019-02-01T00:00:00"/>
    <x v="4"/>
    <x v="59"/>
    <n v="0.41623081236329162"/>
  </r>
  <r>
    <d v="2019-03-01T00:00:00"/>
    <x v="4"/>
    <x v="60"/>
    <n v="0.12845941850420173"/>
  </r>
  <r>
    <d v="2019-02-01T00:00:00"/>
    <x v="0"/>
    <x v="0"/>
    <n v="0.55961053280343731"/>
  </r>
  <r>
    <d v="2019-03-01T00:00:00"/>
    <x v="0"/>
    <x v="1"/>
    <n v="0.62370855416639137"/>
  </r>
  <r>
    <d v="2019-02-01T00:00:00"/>
    <x v="0"/>
    <x v="2"/>
    <n v="0.56132746125983368"/>
  </r>
  <r>
    <d v="2019-03-01T00:00:00"/>
    <x v="0"/>
    <x v="3"/>
    <n v="0.42988559031848028"/>
  </r>
  <r>
    <d v="2019-02-01T00:00:00"/>
    <x v="1"/>
    <x v="4"/>
    <n v="0.92771641781550718"/>
  </r>
  <r>
    <d v="2019-03-01T00:00:00"/>
    <x v="1"/>
    <x v="5"/>
    <n v="0.84020249489065757"/>
  </r>
  <r>
    <d v="2019-02-01T00:00:00"/>
    <x v="1"/>
    <x v="6"/>
    <n v="0.70005289698914963"/>
  </r>
  <r>
    <d v="2019-03-01T00:00:00"/>
    <x v="1"/>
    <x v="7"/>
    <n v="0.35995754103876298"/>
  </r>
  <r>
    <d v="2019-02-01T00:00:00"/>
    <x v="1"/>
    <x v="8"/>
    <n v="0.65187722258979641"/>
  </r>
  <r>
    <d v="2019-03-01T00:00:00"/>
    <x v="1"/>
    <x v="9"/>
    <n v="0.79850755660428352"/>
  </r>
  <r>
    <d v="2019-02-01T00:00:00"/>
    <x v="1"/>
    <x v="10"/>
    <n v="0.37017203596026105"/>
  </r>
  <r>
    <d v="2019-03-01T00:00:00"/>
    <x v="1"/>
    <x v="11"/>
    <n v="0.79859483009074317"/>
  </r>
  <r>
    <d v="2019-02-01T00:00:00"/>
    <x v="1"/>
    <x v="12"/>
    <n v="0.48333661237238734"/>
  </r>
  <r>
    <d v="2019-03-01T00:00:00"/>
    <x v="1"/>
    <x v="13"/>
    <n v="7.6096148933322172E-2"/>
  </r>
  <r>
    <d v="2019-02-01T00:00:00"/>
    <x v="1"/>
    <x v="14"/>
    <n v="0.63558571960726762"/>
  </r>
  <r>
    <d v="2019-03-01T00:00:00"/>
    <x v="1"/>
    <x v="15"/>
    <n v="0.30781571881457459"/>
  </r>
  <r>
    <d v="2019-02-01T00:00:00"/>
    <x v="1"/>
    <x v="16"/>
    <n v="0.70018465880258729"/>
  </r>
  <r>
    <d v="2019-03-01T00:00:00"/>
    <x v="1"/>
    <x v="17"/>
    <n v="0.50142085520933588"/>
  </r>
  <r>
    <d v="2019-02-01T00:00:00"/>
    <x v="1"/>
    <x v="18"/>
    <n v="0.80787231191000408"/>
  </r>
  <r>
    <d v="2019-03-01T00:00:00"/>
    <x v="1"/>
    <x v="19"/>
    <n v="0.59489382297202131"/>
  </r>
  <r>
    <d v="2019-02-01T00:00:00"/>
    <x v="1"/>
    <x v="20"/>
    <n v="0.72827805394414524"/>
  </r>
  <r>
    <d v="2019-03-01T00:00:00"/>
    <x v="1"/>
    <x v="21"/>
    <n v="0.19254402940816762"/>
  </r>
  <r>
    <d v="2019-02-01T00:00:00"/>
    <x v="1"/>
    <x v="22"/>
    <n v="0.31976020476918254"/>
  </r>
  <r>
    <d v="2019-03-01T00:00:00"/>
    <x v="1"/>
    <x v="23"/>
    <n v="0.44139897021212604"/>
  </r>
  <r>
    <d v="2019-02-01T00:00:00"/>
    <x v="1"/>
    <x v="24"/>
    <n v="0.95807892620664548"/>
  </r>
  <r>
    <d v="2019-03-01T00:00:00"/>
    <x v="1"/>
    <x v="25"/>
    <n v="0.54221744523325521"/>
  </r>
  <r>
    <d v="2019-02-01T00:00:00"/>
    <x v="1"/>
    <x v="26"/>
    <n v="0.82974201162494943"/>
  </r>
  <r>
    <d v="2019-03-01T00:00:00"/>
    <x v="1"/>
    <x v="27"/>
    <n v="0.75169108638082227"/>
  </r>
  <r>
    <d v="2019-02-01T00:00:00"/>
    <x v="1"/>
    <x v="28"/>
    <n v="0.69800629319981922"/>
  </r>
  <r>
    <d v="2019-03-01T00:00:00"/>
    <x v="1"/>
    <x v="29"/>
    <n v="0.51764905083971935"/>
  </r>
  <r>
    <d v="2019-02-01T00:00:00"/>
    <x v="1"/>
    <x v="30"/>
    <n v="0.84967819865422489"/>
  </r>
  <r>
    <d v="2019-03-01T00:00:00"/>
    <x v="1"/>
    <x v="31"/>
    <n v="9.0412701488470804E-2"/>
  </r>
  <r>
    <d v="2019-02-01T00:00:00"/>
    <x v="1"/>
    <x v="32"/>
    <n v="7.2172458467967826E-2"/>
  </r>
  <r>
    <d v="2019-03-01T00:00:00"/>
    <x v="1"/>
    <x v="33"/>
    <n v="0.60887960384280337"/>
  </r>
  <r>
    <d v="2019-02-01T00:00:00"/>
    <x v="1"/>
    <x v="34"/>
    <n v="0.57441474877751897"/>
  </r>
  <r>
    <d v="2019-03-01T00:00:00"/>
    <x v="1"/>
    <x v="35"/>
    <n v="0.67472849631182952"/>
  </r>
  <r>
    <d v="2019-02-01T00:00:00"/>
    <x v="1"/>
    <x v="36"/>
    <n v="0.86353019337881376"/>
  </r>
  <r>
    <d v="2019-03-01T00:00:00"/>
    <x v="1"/>
    <x v="37"/>
    <n v="0.45232437024993777"/>
  </r>
  <r>
    <d v="2019-02-01T00:00:00"/>
    <x v="2"/>
    <x v="38"/>
    <n v="0.57768502184985138"/>
  </r>
  <r>
    <d v="2019-03-01T00:00:00"/>
    <x v="3"/>
    <x v="39"/>
    <n v="2.9870900196271144E-2"/>
  </r>
  <r>
    <d v="2019-02-01T00:00:00"/>
    <x v="3"/>
    <x v="40"/>
    <n v="0.70809272775700915"/>
  </r>
  <r>
    <d v="2019-03-01T00:00:00"/>
    <x v="3"/>
    <x v="41"/>
    <n v="0.81387837531421825"/>
  </r>
  <r>
    <d v="2019-02-01T00:00:00"/>
    <x v="3"/>
    <x v="42"/>
    <n v="0.5233976262030271"/>
  </r>
  <r>
    <d v="2019-03-01T00:00:00"/>
    <x v="3"/>
    <x v="43"/>
    <n v="0.63067857258436733"/>
  </r>
  <r>
    <d v="2019-02-01T00:00:00"/>
    <x v="3"/>
    <x v="44"/>
    <n v="0.51584529635136689"/>
  </r>
  <r>
    <d v="2019-03-01T00:00:00"/>
    <x v="3"/>
    <x v="45"/>
    <n v="0.76078979707756877"/>
  </r>
  <r>
    <d v="2019-02-01T00:00:00"/>
    <x v="3"/>
    <x v="46"/>
    <n v="0.77488355074206405"/>
  </r>
  <r>
    <d v="2019-03-01T00:00:00"/>
    <x v="3"/>
    <x v="47"/>
    <n v="4.5908141152436022E-2"/>
  </r>
  <r>
    <d v="2019-02-01T00:00:00"/>
    <x v="3"/>
    <x v="48"/>
    <n v="0.27864391617754913"/>
  </r>
  <r>
    <d v="2019-03-01T00:00:00"/>
    <x v="3"/>
    <x v="49"/>
    <n v="0.84615986658828846"/>
  </r>
  <r>
    <d v="2019-02-01T00:00:00"/>
    <x v="3"/>
    <x v="50"/>
    <n v="0.22306062548095618"/>
  </r>
  <r>
    <d v="2019-03-01T00:00:00"/>
    <x v="3"/>
    <x v="51"/>
    <n v="0.75528942819943412"/>
  </r>
  <r>
    <d v="2019-02-01T00:00:00"/>
    <x v="3"/>
    <x v="52"/>
    <n v="0.23390126269400047"/>
  </r>
  <r>
    <d v="2019-03-01T00:00:00"/>
    <x v="3"/>
    <x v="53"/>
    <n v="0.98225858475597982"/>
  </r>
  <r>
    <d v="2019-02-01T00:00:00"/>
    <x v="3"/>
    <x v="54"/>
    <n v="0.96251697756791377"/>
  </r>
  <r>
    <d v="2019-03-01T00:00:00"/>
    <x v="4"/>
    <x v="55"/>
    <n v="0.37938967240800159"/>
  </r>
  <r>
    <d v="2019-02-01T00:00:00"/>
    <x v="4"/>
    <x v="56"/>
    <n v="6.4307453903495237E-2"/>
  </r>
  <r>
    <d v="2019-03-01T00:00:00"/>
    <x v="4"/>
    <x v="57"/>
    <n v="0.18149292963333297"/>
  </r>
  <r>
    <d v="2019-02-01T00:00:00"/>
    <x v="4"/>
    <x v="58"/>
    <n v="0.38178525411732644"/>
  </r>
  <r>
    <d v="2019-03-01T00:00:00"/>
    <x v="4"/>
    <x v="59"/>
    <n v="0.86640525005783242"/>
  </r>
  <r>
    <d v="2019-02-01T00:00:00"/>
    <x v="4"/>
    <x v="60"/>
    <n v="0.34969609985155925"/>
  </r>
  <r>
    <d v="2019-03-01T00:00:00"/>
    <x v="0"/>
    <x v="0"/>
    <n v="0.70035701674890782"/>
  </r>
  <r>
    <d v="2019-02-01T00:00:00"/>
    <x v="0"/>
    <x v="1"/>
    <n v="0.83345495017821902"/>
  </r>
  <r>
    <d v="2019-03-01T00:00:00"/>
    <x v="0"/>
    <x v="2"/>
    <n v="0.38238969831001446"/>
  </r>
  <r>
    <d v="2019-02-01T00:00:00"/>
    <x v="0"/>
    <x v="3"/>
    <n v="0.9854128653499673"/>
  </r>
  <r>
    <d v="2019-03-01T00:00:00"/>
    <x v="1"/>
    <x v="4"/>
    <n v="0.1844142870339236"/>
  </r>
  <r>
    <d v="2019-02-01T00:00:00"/>
    <x v="1"/>
    <x v="5"/>
    <n v="0.47509528711299409"/>
  </r>
  <r>
    <d v="2019-03-01T00:00:00"/>
    <x v="1"/>
    <x v="6"/>
    <n v="0.49319698342348162"/>
  </r>
  <r>
    <d v="2019-02-01T00:00:00"/>
    <x v="1"/>
    <x v="7"/>
    <n v="0.61479182228240381"/>
  </r>
  <r>
    <d v="2019-03-01T00:00:00"/>
    <x v="1"/>
    <x v="8"/>
    <n v="0.63984016982229952"/>
  </r>
  <r>
    <d v="2019-02-01T00:00:00"/>
    <x v="1"/>
    <x v="9"/>
    <n v="0.75816725861284739"/>
  </r>
  <r>
    <d v="2019-03-01T00:00:00"/>
    <x v="1"/>
    <x v="10"/>
    <n v="0.84405144067008431"/>
  </r>
  <r>
    <d v="2019-02-01T00:00:00"/>
    <x v="1"/>
    <x v="11"/>
    <n v="0.5280757420340354"/>
  </r>
  <r>
    <d v="2019-03-01T00:00:00"/>
    <x v="1"/>
    <x v="12"/>
    <n v="0.92783839634958787"/>
  </r>
  <r>
    <d v="2019-02-01T00:00:00"/>
    <x v="1"/>
    <x v="13"/>
    <n v="0.38111166147352082"/>
  </r>
  <r>
    <d v="2019-03-01T00:00:00"/>
    <x v="1"/>
    <x v="14"/>
    <n v="0.31304696680730237"/>
  </r>
  <r>
    <d v="2019-02-01T00:00:00"/>
    <x v="1"/>
    <x v="15"/>
    <n v="0.39444780773181454"/>
  </r>
  <r>
    <d v="2019-03-01T00:00:00"/>
    <x v="1"/>
    <x v="16"/>
    <n v="0.13540584088365515"/>
  </r>
  <r>
    <d v="2019-02-01T00:00:00"/>
    <x v="1"/>
    <x v="17"/>
    <n v="0.27554831121159729"/>
  </r>
  <r>
    <d v="2019-03-01T00:00:00"/>
    <x v="1"/>
    <x v="18"/>
    <n v="0.55253514694367634"/>
  </r>
  <r>
    <d v="2019-02-01T00:00:00"/>
    <x v="1"/>
    <x v="19"/>
    <n v="0.64375741219825977"/>
  </r>
  <r>
    <d v="2019-03-01T00:00:00"/>
    <x v="1"/>
    <x v="20"/>
    <n v="0.92386514529004926"/>
  </r>
  <r>
    <d v="2019-02-01T00:00:00"/>
    <x v="1"/>
    <x v="21"/>
    <n v="0.46915363096055285"/>
  </r>
  <r>
    <d v="2019-03-01T00:00:00"/>
    <x v="1"/>
    <x v="22"/>
    <n v="0.19772036631635714"/>
  </r>
  <r>
    <d v="2019-02-01T00:00:00"/>
    <x v="1"/>
    <x v="23"/>
    <n v="0.60930051061046686"/>
  </r>
  <r>
    <d v="2019-03-01T00:00:00"/>
    <x v="1"/>
    <x v="24"/>
    <n v="0.66944017708841286"/>
  </r>
  <r>
    <d v="2019-02-01T00:00:00"/>
    <x v="1"/>
    <x v="25"/>
    <n v="0.48422060089675278"/>
  </r>
  <r>
    <d v="2019-03-01T00:00:00"/>
    <x v="1"/>
    <x v="26"/>
    <n v="0.26401059283897732"/>
  </r>
  <r>
    <d v="2019-02-01T00:00:00"/>
    <x v="1"/>
    <x v="27"/>
    <n v="0.41841584524457009"/>
  </r>
  <r>
    <d v="2019-03-01T00:00:00"/>
    <x v="1"/>
    <x v="28"/>
    <n v="0.25160110099920463"/>
  </r>
  <r>
    <d v="2019-02-01T00:00:00"/>
    <x v="1"/>
    <x v="29"/>
    <n v="0.89094395039949204"/>
  </r>
  <r>
    <d v="2019-03-01T00:00:00"/>
    <x v="1"/>
    <x v="30"/>
    <n v="0.52486510283316956"/>
  </r>
  <r>
    <d v="2019-02-01T00:00:00"/>
    <x v="1"/>
    <x v="31"/>
    <n v="0.6747359333659616"/>
  </r>
  <r>
    <d v="2019-03-01T00:00:00"/>
    <x v="1"/>
    <x v="32"/>
    <n v="0.78238947023370087"/>
  </r>
  <r>
    <d v="2019-02-01T00:00:00"/>
    <x v="1"/>
    <x v="33"/>
    <n v="0.67780952371641168"/>
  </r>
  <r>
    <d v="2019-03-01T00:00:00"/>
    <x v="1"/>
    <x v="34"/>
    <n v="0.85936010185914613"/>
  </r>
  <r>
    <d v="2019-02-01T00:00:00"/>
    <x v="1"/>
    <x v="35"/>
    <n v="0.14186888851239743"/>
  </r>
  <r>
    <d v="2019-03-01T00:00:00"/>
    <x v="1"/>
    <x v="36"/>
    <n v="0.34774231481422591"/>
  </r>
  <r>
    <d v="2019-02-01T00:00:00"/>
    <x v="1"/>
    <x v="37"/>
    <n v="0.73716695337450122"/>
  </r>
  <r>
    <d v="2019-03-01T00:00:00"/>
    <x v="2"/>
    <x v="38"/>
    <n v="0.69629945440801633"/>
  </r>
  <r>
    <d v="2019-02-01T00:00:00"/>
    <x v="3"/>
    <x v="39"/>
    <n v="0.17634490194241059"/>
  </r>
  <r>
    <d v="2019-03-01T00:00:00"/>
    <x v="3"/>
    <x v="40"/>
    <n v="0.12349499971696853"/>
  </r>
  <r>
    <d v="2019-02-01T00:00:00"/>
    <x v="3"/>
    <x v="41"/>
    <n v="3.7630934921465964E-2"/>
  </r>
  <r>
    <d v="2019-03-01T00:00:00"/>
    <x v="3"/>
    <x v="42"/>
    <n v="0.28239591541218245"/>
  </r>
  <r>
    <d v="2019-02-01T00:00:00"/>
    <x v="3"/>
    <x v="43"/>
    <n v="0.36428587864977946"/>
  </r>
  <r>
    <d v="2019-03-01T00:00:00"/>
    <x v="3"/>
    <x v="44"/>
    <n v="0.14957798099853514"/>
  </r>
  <r>
    <d v="2019-02-01T00:00:00"/>
    <x v="3"/>
    <x v="45"/>
    <n v="0.28600751833572013"/>
  </r>
  <r>
    <d v="2019-03-01T00:00:00"/>
    <x v="3"/>
    <x v="46"/>
    <n v="0.14284693737847942"/>
  </r>
  <r>
    <d v="2019-02-01T00:00:00"/>
    <x v="3"/>
    <x v="47"/>
    <n v="0.22325478744143623"/>
  </r>
  <r>
    <d v="2019-03-01T00:00:00"/>
    <x v="3"/>
    <x v="48"/>
    <n v="5.6962689816561052E-2"/>
  </r>
  <r>
    <d v="2019-02-01T00:00:00"/>
    <x v="3"/>
    <x v="49"/>
    <n v="0.28002263520963211"/>
  </r>
  <r>
    <d v="2019-03-01T00:00:00"/>
    <x v="3"/>
    <x v="50"/>
    <n v="0.31277585050830758"/>
  </r>
  <r>
    <d v="2019-02-01T00:00:00"/>
    <x v="3"/>
    <x v="51"/>
    <n v="0.17062029289079583"/>
  </r>
  <r>
    <d v="2019-03-01T00:00:00"/>
    <x v="3"/>
    <x v="52"/>
    <n v="0.17531028227118595"/>
  </r>
  <r>
    <d v="2019-02-01T00:00:00"/>
    <x v="3"/>
    <x v="53"/>
    <n v="0.67597873545750298"/>
  </r>
  <r>
    <d v="2019-03-01T00:00:00"/>
    <x v="3"/>
    <x v="54"/>
    <n v="5.3965870145536998E-3"/>
  </r>
  <r>
    <d v="2019-02-01T00:00:00"/>
    <x v="4"/>
    <x v="55"/>
    <n v="0.92225888377393639"/>
  </r>
  <r>
    <d v="2019-03-01T00:00:00"/>
    <x v="4"/>
    <x v="56"/>
    <n v="0.23546663274865354"/>
  </r>
  <r>
    <d v="2019-02-01T00:00:00"/>
    <x v="4"/>
    <x v="57"/>
    <n v="0.59283401752657294"/>
  </r>
  <r>
    <d v="2019-03-01T00:00:00"/>
    <x v="4"/>
    <x v="58"/>
    <n v="0.90716162490595742"/>
  </r>
  <r>
    <d v="2019-02-01T00:00:00"/>
    <x v="4"/>
    <x v="59"/>
    <n v="0.59661915532095677"/>
  </r>
  <r>
    <d v="2019-03-01T00:00:00"/>
    <x v="4"/>
    <x v="60"/>
    <n v="0.43603832963683387"/>
  </r>
  <r>
    <d v="2019-02-01T00:00:00"/>
    <x v="0"/>
    <x v="0"/>
    <n v="0.98831547038487122"/>
  </r>
  <r>
    <d v="2019-03-01T00:00:00"/>
    <x v="0"/>
    <x v="1"/>
    <n v="0.63352506762293681"/>
  </r>
  <r>
    <d v="2019-02-01T00:00:00"/>
    <x v="0"/>
    <x v="2"/>
    <n v="0.33120893286064712"/>
  </r>
  <r>
    <d v="2019-03-01T00:00:00"/>
    <x v="0"/>
    <x v="3"/>
    <n v="0.66119397524087575"/>
  </r>
  <r>
    <d v="2019-02-01T00:00:00"/>
    <x v="1"/>
    <x v="4"/>
    <n v="0.71828375933163424"/>
  </r>
  <r>
    <d v="2019-03-01T00:00:00"/>
    <x v="1"/>
    <x v="5"/>
    <n v="0.64115049634096466"/>
  </r>
  <r>
    <d v="2019-02-01T00:00:00"/>
    <x v="1"/>
    <x v="6"/>
    <n v="1.0751562555846195E-2"/>
  </r>
  <r>
    <d v="2019-03-01T00:00:00"/>
    <x v="1"/>
    <x v="7"/>
    <n v="0.26032319733143916"/>
  </r>
  <r>
    <d v="2019-02-01T00:00:00"/>
    <x v="1"/>
    <x v="8"/>
    <n v="0.10885821630479642"/>
  </r>
  <r>
    <d v="2019-03-01T00:00:00"/>
    <x v="1"/>
    <x v="9"/>
    <n v="0.72376767646183537"/>
  </r>
  <r>
    <d v="2019-02-01T00:00:00"/>
    <x v="1"/>
    <x v="10"/>
    <n v="0.42511189835218299"/>
  </r>
  <r>
    <d v="2019-03-01T00:00:00"/>
    <x v="1"/>
    <x v="11"/>
    <n v="0.45186767347560364"/>
  </r>
  <r>
    <d v="2019-02-01T00:00:00"/>
    <x v="1"/>
    <x v="12"/>
    <n v="0.29018436606117715"/>
  </r>
  <r>
    <d v="2019-03-01T00:00:00"/>
    <x v="1"/>
    <x v="13"/>
    <n v="0.94416759960775631"/>
  </r>
  <r>
    <d v="2019-02-01T00:00:00"/>
    <x v="1"/>
    <x v="14"/>
    <n v="0.90180177198779177"/>
  </r>
  <r>
    <d v="2019-03-01T00:00:00"/>
    <x v="1"/>
    <x v="15"/>
    <n v="0.76167103631005195"/>
  </r>
  <r>
    <d v="2019-02-01T00:00:00"/>
    <x v="1"/>
    <x v="16"/>
    <n v="0.73451384962442112"/>
  </r>
  <r>
    <d v="2019-03-01T00:00:00"/>
    <x v="1"/>
    <x v="17"/>
    <n v="0.8982371436944756"/>
  </r>
  <r>
    <d v="2019-02-01T00:00:00"/>
    <x v="1"/>
    <x v="18"/>
    <n v="0.18085865436013526"/>
  </r>
  <r>
    <d v="2019-03-01T00:00:00"/>
    <x v="1"/>
    <x v="19"/>
    <n v="0.46844026070739075"/>
  </r>
  <r>
    <d v="2019-02-01T00:00:00"/>
    <x v="1"/>
    <x v="20"/>
    <n v="0.28817259156930997"/>
  </r>
  <r>
    <d v="2019-03-01T00:00:00"/>
    <x v="1"/>
    <x v="21"/>
    <n v="0.45299604810261951"/>
  </r>
  <r>
    <d v="2019-02-01T00:00:00"/>
    <x v="1"/>
    <x v="22"/>
    <n v="0.80137318705926253"/>
  </r>
  <r>
    <d v="2019-03-01T00:00:00"/>
    <x v="1"/>
    <x v="23"/>
    <n v="0.23088685111330942"/>
  </r>
  <r>
    <d v="2019-02-01T00:00:00"/>
    <x v="1"/>
    <x v="24"/>
    <n v="0.45889552028552116"/>
  </r>
  <r>
    <d v="2019-03-01T00:00:00"/>
    <x v="1"/>
    <x v="25"/>
    <n v="0.92807591907939713"/>
  </r>
  <r>
    <d v="2019-02-01T00:00:00"/>
    <x v="1"/>
    <x v="26"/>
    <n v="0.50113006042007435"/>
  </r>
  <r>
    <d v="2019-03-01T00:00:00"/>
    <x v="1"/>
    <x v="27"/>
    <n v="0.71151255871740837"/>
  </r>
  <r>
    <d v="2019-02-01T00:00:00"/>
    <x v="1"/>
    <x v="28"/>
    <n v="0.4226207630801021"/>
  </r>
  <r>
    <d v="2019-03-01T00:00:00"/>
    <x v="1"/>
    <x v="29"/>
    <n v="1.2999771199669885E-2"/>
  </r>
  <r>
    <d v="2019-02-01T00:00:00"/>
    <x v="1"/>
    <x v="30"/>
    <n v="0.12713012684554936"/>
  </r>
  <r>
    <d v="2019-03-01T00:00:00"/>
    <x v="1"/>
    <x v="31"/>
    <n v="0.37716770164226099"/>
  </r>
  <r>
    <d v="2019-02-01T00:00:00"/>
    <x v="1"/>
    <x v="32"/>
    <n v="0.98942396556842993"/>
  </r>
  <r>
    <d v="2019-03-01T00:00:00"/>
    <x v="1"/>
    <x v="33"/>
    <n v="0.68656928780696935"/>
  </r>
  <r>
    <d v="2019-02-01T00:00:00"/>
    <x v="1"/>
    <x v="34"/>
    <n v="0.78640588450441384"/>
  </r>
  <r>
    <d v="2019-03-01T00:00:00"/>
    <x v="1"/>
    <x v="35"/>
    <n v="0.8311640959754778"/>
  </r>
  <r>
    <d v="2019-02-01T00:00:00"/>
    <x v="1"/>
    <x v="36"/>
    <n v="0.15739509745595615"/>
  </r>
  <r>
    <d v="2019-03-01T00:00:00"/>
    <x v="1"/>
    <x v="37"/>
    <n v="0.72871176053582098"/>
  </r>
  <r>
    <d v="2019-02-01T00:00:00"/>
    <x v="2"/>
    <x v="38"/>
    <n v="5.0181906586577507E-2"/>
  </r>
  <r>
    <d v="2019-03-01T00:00:00"/>
    <x v="3"/>
    <x v="39"/>
    <n v="0.85637878877535978"/>
  </r>
  <r>
    <d v="2019-02-01T00:00:00"/>
    <x v="3"/>
    <x v="40"/>
    <n v="0.34003315956586699"/>
  </r>
  <r>
    <d v="2019-03-01T00:00:00"/>
    <x v="3"/>
    <x v="41"/>
    <n v="0.38024345803654447"/>
  </r>
  <r>
    <d v="2019-02-01T00:00:00"/>
    <x v="3"/>
    <x v="42"/>
    <n v="0.34459521390916714"/>
  </r>
  <r>
    <d v="2019-03-01T00:00:00"/>
    <x v="3"/>
    <x v="43"/>
    <n v="0.57797729793091857"/>
  </r>
  <r>
    <d v="2019-02-01T00:00:00"/>
    <x v="3"/>
    <x v="44"/>
    <n v="0.92713599201817065"/>
  </r>
  <r>
    <d v="2019-03-01T00:00:00"/>
    <x v="3"/>
    <x v="45"/>
    <n v="8.6141506445262417E-2"/>
  </r>
  <r>
    <d v="2019-02-01T00:00:00"/>
    <x v="3"/>
    <x v="46"/>
    <n v="0.83946543315842514"/>
  </r>
  <r>
    <d v="2019-03-01T00:00:00"/>
    <x v="3"/>
    <x v="47"/>
    <n v="0.81939143677521997"/>
  </r>
  <r>
    <d v="2019-02-01T00:00:00"/>
    <x v="3"/>
    <x v="48"/>
    <n v="0.26772994176850418"/>
  </r>
  <r>
    <d v="2019-03-01T00:00:00"/>
    <x v="3"/>
    <x v="49"/>
    <n v="0.72491789514361915"/>
  </r>
  <r>
    <d v="2019-02-01T00:00:00"/>
    <x v="3"/>
    <x v="50"/>
    <n v="0.23605448644528571"/>
  </r>
  <r>
    <d v="2019-03-01T00:00:00"/>
    <x v="3"/>
    <x v="51"/>
    <n v="0.20624818008097101"/>
  </r>
  <r>
    <d v="2019-02-01T00:00:00"/>
    <x v="3"/>
    <x v="52"/>
    <n v="0.95930007979166398"/>
  </r>
  <r>
    <d v="2019-03-01T00:00:00"/>
    <x v="3"/>
    <x v="53"/>
    <n v="0.83126305526319622"/>
  </r>
  <r>
    <d v="2019-02-01T00:00:00"/>
    <x v="3"/>
    <x v="54"/>
    <n v="0.83104745171878469"/>
  </r>
  <r>
    <d v="2019-03-01T00:00:00"/>
    <x v="4"/>
    <x v="55"/>
    <n v="0.44534608192416314"/>
  </r>
  <r>
    <d v="2019-02-01T00:00:00"/>
    <x v="4"/>
    <x v="56"/>
    <n v="0.44028093266575563"/>
  </r>
  <r>
    <d v="2019-03-01T00:00:00"/>
    <x v="4"/>
    <x v="57"/>
    <n v="0.99190640044184397"/>
  </r>
  <r>
    <d v="2019-02-01T00:00:00"/>
    <x v="4"/>
    <x v="58"/>
    <n v="0.84221008809954734"/>
  </r>
  <r>
    <d v="2019-03-01T00:00:00"/>
    <x v="4"/>
    <x v="59"/>
    <n v="0.33326727104042075"/>
  </r>
  <r>
    <d v="2019-02-01T00:00:00"/>
    <x v="4"/>
    <x v="60"/>
    <n v="0.45138672060840068"/>
  </r>
  <r>
    <d v="2019-03-01T00:00:00"/>
    <x v="0"/>
    <x v="0"/>
    <n v="0.79436541589304432"/>
  </r>
  <r>
    <d v="2019-02-01T00:00:00"/>
    <x v="0"/>
    <x v="1"/>
    <n v="0.93185965325498321"/>
  </r>
  <r>
    <d v="2019-03-01T00:00:00"/>
    <x v="0"/>
    <x v="2"/>
    <n v="0.63276061901594582"/>
  </r>
  <r>
    <d v="2019-02-01T00:00:00"/>
    <x v="0"/>
    <x v="3"/>
    <n v="0.67491251141473807"/>
  </r>
  <r>
    <d v="2019-03-01T00:00:00"/>
    <x v="1"/>
    <x v="4"/>
    <n v="0.81620169703735324"/>
  </r>
  <r>
    <d v="2019-02-01T00:00:00"/>
    <x v="1"/>
    <x v="5"/>
    <n v="6.5653822157578423E-2"/>
  </r>
  <r>
    <d v="2019-03-01T00:00:00"/>
    <x v="1"/>
    <x v="6"/>
    <n v="0.41199909308052618"/>
  </r>
  <r>
    <d v="2019-02-01T00:00:00"/>
    <x v="1"/>
    <x v="7"/>
    <n v="0.77655909467266659"/>
  </r>
  <r>
    <d v="2019-03-01T00:00:00"/>
    <x v="1"/>
    <x v="8"/>
    <n v="0.60524265368627628"/>
  </r>
  <r>
    <d v="2019-02-01T00:00:00"/>
    <x v="1"/>
    <x v="9"/>
    <n v="0.68494795985555645"/>
  </r>
  <r>
    <d v="2019-03-01T00:00:00"/>
    <x v="1"/>
    <x v="10"/>
    <n v="0.59026415366156304"/>
  </r>
  <r>
    <d v="2019-02-01T00:00:00"/>
    <x v="1"/>
    <x v="11"/>
    <n v="0.29319707569970421"/>
  </r>
  <r>
    <d v="2019-03-01T00:00:00"/>
    <x v="1"/>
    <x v="12"/>
    <n v="0.59973710898360189"/>
  </r>
  <r>
    <d v="2019-02-01T00:00:00"/>
    <x v="1"/>
    <x v="13"/>
    <n v="1.070966495294734E-2"/>
  </r>
  <r>
    <d v="2019-03-01T00:00:00"/>
    <x v="1"/>
    <x v="14"/>
    <n v="0.82048639732059558"/>
  </r>
  <r>
    <d v="2019-02-01T00:00:00"/>
    <x v="1"/>
    <x v="15"/>
    <n v="0.3800781085753866"/>
  </r>
  <r>
    <d v="2019-03-01T00:00:00"/>
    <x v="1"/>
    <x v="16"/>
    <n v="0.17267641340744022"/>
  </r>
  <r>
    <d v="2019-02-01T00:00:00"/>
    <x v="1"/>
    <x v="17"/>
    <n v="0.92496086890652973"/>
  </r>
  <r>
    <d v="2019-03-01T00:00:00"/>
    <x v="1"/>
    <x v="18"/>
    <n v="0.72514721436436358"/>
  </r>
  <r>
    <d v="2019-02-01T00:00:00"/>
    <x v="1"/>
    <x v="19"/>
    <n v="0.99777023489081129"/>
  </r>
  <r>
    <d v="2019-03-01T00:00:00"/>
    <x v="1"/>
    <x v="20"/>
    <n v="0.52130199286237944"/>
  </r>
  <r>
    <d v="2019-02-01T00:00:00"/>
    <x v="1"/>
    <x v="21"/>
    <n v="0.47150790160074318"/>
  </r>
  <r>
    <d v="2019-03-01T00:00:00"/>
    <x v="1"/>
    <x v="22"/>
    <n v="4.0685466127599712E-2"/>
  </r>
  <r>
    <d v="2019-02-01T00:00:00"/>
    <x v="1"/>
    <x v="23"/>
    <n v="0.14003523752184011"/>
  </r>
  <r>
    <d v="2019-03-01T00:00:00"/>
    <x v="1"/>
    <x v="24"/>
    <n v="0.4683980672521465"/>
  </r>
  <r>
    <d v="2019-02-01T00:00:00"/>
    <x v="1"/>
    <x v="25"/>
    <n v="7.2938592867298646E-2"/>
  </r>
  <r>
    <d v="2019-03-01T00:00:00"/>
    <x v="1"/>
    <x v="26"/>
    <n v="0.52591010463184029"/>
  </r>
  <r>
    <d v="2019-02-01T00:00:00"/>
    <x v="1"/>
    <x v="27"/>
    <n v="0.46438811838439176"/>
  </r>
  <r>
    <d v="2019-03-01T00:00:00"/>
    <x v="1"/>
    <x v="28"/>
    <n v="0.70867880793285387"/>
  </r>
  <r>
    <d v="2019-02-01T00:00:00"/>
    <x v="1"/>
    <x v="29"/>
    <n v="0.36710312463468864"/>
  </r>
  <r>
    <d v="2019-03-01T00:00:00"/>
    <x v="1"/>
    <x v="30"/>
    <n v="0.982769965214493"/>
  </r>
  <r>
    <d v="2019-02-01T00:00:00"/>
    <x v="1"/>
    <x v="31"/>
    <n v="0.56447325294361672"/>
  </r>
  <r>
    <d v="2019-03-01T00:00:00"/>
    <x v="1"/>
    <x v="32"/>
    <n v="0.75711710854313308"/>
  </r>
  <r>
    <d v="2019-02-01T00:00:00"/>
    <x v="1"/>
    <x v="33"/>
    <n v="0.11468758789675937"/>
  </r>
  <r>
    <d v="2019-03-01T00:00:00"/>
    <x v="1"/>
    <x v="34"/>
    <n v="5.9300645285975229E-2"/>
  </r>
  <r>
    <d v="2019-02-01T00:00:00"/>
    <x v="1"/>
    <x v="35"/>
    <n v="0.61930813311571686"/>
  </r>
  <r>
    <d v="2019-03-01T00:00:00"/>
    <x v="1"/>
    <x v="36"/>
    <n v="0.74877115579903641"/>
  </r>
  <r>
    <d v="2019-02-01T00:00:00"/>
    <x v="1"/>
    <x v="37"/>
    <n v="4.4857242629502747E-2"/>
  </r>
  <r>
    <d v="2019-03-01T00:00:00"/>
    <x v="2"/>
    <x v="38"/>
    <n v="0.36876552551945496"/>
  </r>
  <r>
    <d v="2019-02-01T00:00:00"/>
    <x v="3"/>
    <x v="39"/>
    <n v="0.31900316129344553"/>
  </r>
  <r>
    <d v="2019-03-01T00:00:00"/>
    <x v="3"/>
    <x v="40"/>
    <n v="1.2744043897240154E-2"/>
  </r>
  <r>
    <d v="2019-02-01T00:00:00"/>
    <x v="3"/>
    <x v="41"/>
    <n v="6.557433864757134E-2"/>
  </r>
  <r>
    <d v="2019-03-01T00:00:00"/>
    <x v="3"/>
    <x v="42"/>
    <n v="0.96109097415697342"/>
  </r>
  <r>
    <d v="2019-02-01T00:00:00"/>
    <x v="3"/>
    <x v="43"/>
    <n v="0.53444254620412879"/>
  </r>
  <r>
    <d v="2019-03-01T00:00:00"/>
    <x v="3"/>
    <x v="44"/>
    <n v="0.74248295898552341"/>
  </r>
  <r>
    <d v="2019-02-01T00:00:00"/>
    <x v="3"/>
    <x v="45"/>
    <n v="7.0631029930570244E-2"/>
  </r>
  <r>
    <d v="2019-03-01T00:00:00"/>
    <x v="3"/>
    <x v="46"/>
    <n v="0.18980010614639387"/>
  </r>
  <r>
    <d v="2019-02-01T00:00:00"/>
    <x v="3"/>
    <x v="47"/>
    <n v="0.48726092090881867"/>
  </r>
  <r>
    <d v="2019-03-01T00:00:00"/>
    <x v="3"/>
    <x v="48"/>
    <n v="0.91683808211844875"/>
  </r>
  <r>
    <d v="2019-02-01T00:00:00"/>
    <x v="3"/>
    <x v="49"/>
    <n v="6.8601040078117181E-2"/>
  </r>
  <r>
    <d v="2019-03-01T00:00:00"/>
    <x v="3"/>
    <x v="50"/>
    <n v="0.72018486936018389"/>
  </r>
  <r>
    <d v="2019-02-01T00:00:00"/>
    <x v="3"/>
    <x v="51"/>
    <n v="0.24896664268058011"/>
  </r>
  <r>
    <d v="2019-03-01T00:00:00"/>
    <x v="3"/>
    <x v="52"/>
    <n v="0.80875428801069205"/>
  </r>
  <r>
    <d v="2019-02-01T00:00:00"/>
    <x v="3"/>
    <x v="53"/>
    <n v="0.61542594482067781"/>
  </r>
  <r>
    <d v="2019-03-01T00:00:00"/>
    <x v="3"/>
    <x v="54"/>
    <n v="0.10968958009470275"/>
  </r>
  <r>
    <d v="2019-02-01T00:00:00"/>
    <x v="4"/>
    <x v="55"/>
    <n v="0.82588177915441052"/>
  </r>
  <r>
    <d v="2019-03-01T00:00:00"/>
    <x v="4"/>
    <x v="56"/>
    <n v="0.5033313460563813"/>
  </r>
  <r>
    <d v="2019-02-01T00:00:00"/>
    <x v="4"/>
    <x v="57"/>
    <n v="9.5103380427661088E-2"/>
  </r>
  <r>
    <d v="2019-03-01T00:00:00"/>
    <x v="4"/>
    <x v="58"/>
    <n v="0.70137766873527063"/>
  </r>
  <r>
    <d v="2019-02-01T00:00:00"/>
    <x v="4"/>
    <x v="59"/>
    <n v="0.97567731318104656"/>
  </r>
  <r>
    <d v="2019-03-01T00:00:00"/>
    <x v="4"/>
    <x v="60"/>
    <n v="0.74424100268333904"/>
  </r>
  <r>
    <d v="2019-02-01T00:00:00"/>
    <x v="0"/>
    <x v="0"/>
    <n v="7.0452556973313984E-2"/>
  </r>
  <r>
    <d v="2019-03-01T00:00:00"/>
    <x v="0"/>
    <x v="1"/>
    <n v="0.71142722195787866"/>
  </r>
  <r>
    <d v="2019-02-01T00:00:00"/>
    <x v="0"/>
    <x v="2"/>
    <n v="0.71861176586076136"/>
  </r>
  <r>
    <d v="2019-03-01T00:00:00"/>
    <x v="0"/>
    <x v="3"/>
    <n v="0.90171254675461532"/>
  </r>
  <r>
    <d v="2019-02-01T00:00:00"/>
    <x v="1"/>
    <x v="4"/>
    <n v="0.36174226658798225"/>
  </r>
  <r>
    <d v="2019-03-01T00:00:00"/>
    <x v="1"/>
    <x v="5"/>
    <n v="0.7941433689200087"/>
  </r>
  <r>
    <d v="2019-02-01T00:00:00"/>
    <x v="1"/>
    <x v="6"/>
    <n v="0.81479326358773807"/>
  </r>
  <r>
    <d v="2019-03-01T00:00:00"/>
    <x v="1"/>
    <x v="7"/>
    <n v="0.90102794860121582"/>
  </r>
  <r>
    <d v="2019-02-01T00:00:00"/>
    <x v="1"/>
    <x v="8"/>
    <n v="2.962895340621996E-2"/>
  </r>
  <r>
    <d v="2019-03-01T00:00:00"/>
    <x v="1"/>
    <x v="9"/>
    <n v="0.64120520111402912"/>
  </r>
  <r>
    <d v="2019-02-01T00:00:00"/>
    <x v="1"/>
    <x v="10"/>
    <n v="5.1551750298290622E-2"/>
  </r>
  <r>
    <d v="2019-03-01T00:00:00"/>
    <x v="1"/>
    <x v="11"/>
    <n v="0.65512180329170144"/>
  </r>
  <r>
    <d v="2019-02-01T00:00:00"/>
    <x v="1"/>
    <x v="12"/>
    <n v="2.6816685455046563E-2"/>
  </r>
  <r>
    <d v="2019-03-01T00:00:00"/>
    <x v="1"/>
    <x v="13"/>
    <n v="0.56761174172117201"/>
  </r>
  <r>
    <d v="2019-02-01T00:00:00"/>
    <x v="1"/>
    <x v="14"/>
    <n v="0.60549671059223842"/>
  </r>
  <r>
    <d v="2019-03-01T00:00:00"/>
    <x v="1"/>
    <x v="15"/>
    <n v="0.33590182471971664"/>
  </r>
  <r>
    <d v="2019-02-01T00:00:00"/>
    <x v="1"/>
    <x v="16"/>
    <n v="1.8168952499985402E-2"/>
  </r>
  <r>
    <d v="2019-03-01T00:00:00"/>
    <x v="1"/>
    <x v="17"/>
    <n v="0.9326715499342495"/>
  </r>
  <r>
    <d v="2019-02-01T00:00:00"/>
    <x v="1"/>
    <x v="18"/>
    <n v="0.29779135619089925"/>
  </r>
  <r>
    <d v="2019-03-01T00:00:00"/>
    <x v="1"/>
    <x v="19"/>
    <n v="0.53158518649045383"/>
  </r>
  <r>
    <d v="2019-02-01T00:00:00"/>
    <x v="1"/>
    <x v="20"/>
    <n v="0.68375224148762503"/>
  </r>
  <r>
    <d v="2019-03-01T00:00:00"/>
    <x v="1"/>
    <x v="21"/>
    <n v="0.35251369889793371"/>
  </r>
  <r>
    <d v="2019-02-01T00:00:00"/>
    <x v="1"/>
    <x v="22"/>
    <n v="0.14954660036916356"/>
  </r>
  <r>
    <d v="2019-03-01T00:00:00"/>
    <x v="1"/>
    <x v="23"/>
    <n v="0.24362678343735678"/>
  </r>
  <r>
    <d v="2019-02-01T00:00:00"/>
    <x v="1"/>
    <x v="24"/>
    <n v="0.80430159909102428"/>
  </r>
  <r>
    <d v="2019-03-01T00:00:00"/>
    <x v="1"/>
    <x v="25"/>
    <n v="0.16300745681554907"/>
  </r>
  <r>
    <d v="2019-02-01T00:00:00"/>
    <x v="1"/>
    <x v="26"/>
    <n v="0.60812250579583149"/>
  </r>
  <r>
    <d v="2019-03-01T00:00:00"/>
    <x v="1"/>
    <x v="27"/>
    <n v="0.96696871898343884"/>
  </r>
  <r>
    <d v="2019-02-01T00:00:00"/>
    <x v="1"/>
    <x v="28"/>
    <n v="0.74841778446409601"/>
  </r>
  <r>
    <d v="2019-03-01T00:00:00"/>
    <x v="1"/>
    <x v="29"/>
    <n v="0.62293144920663168"/>
  </r>
  <r>
    <d v="2019-02-01T00:00:00"/>
    <x v="1"/>
    <x v="30"/>
    <n v="0.80725521878953199"/>
  </r>
  <r>
    <d v="2019-03-01T00:00:00"/>
    <x v="1"/>
    <x v="31"/>
    <n v="0.4150479133756525"/>
  </r>
  <r>
    <d v="2019-02-01T00:00:00"/>
    <x v="1"/>
    <x v="32"/>
    <n v="8.9292471074537971E-2"/>
  </r>
  <r>
    <d v="2019-03-01T00:00:00"/>
    <x v="1"/>
    <x v="33"/>
    <n v="0.79199048317761545"/>
  </r>
  <r>
    <d v="2019-02-01T00:00:00"/>
    <x v="1"/>
    <x v="34"/>
    <n v="0.45596860980530984"/>
  </r>
  <r>
    <d v="2019-03-01T00:00:00"/>
    <x v="1"/>
    <x v="35"/>
    <n v="0.82379117232313737"/>
  </r>
  <r>
    <d v="2019-02-01T00:00:00"/>
    <x v="1"/>
    <x v="36"/>
    <n v="0.46368344341505952"/>
  </r>
  <r>
    <d v="2019-03-01T00:00:00"/>
    <x v="1"/>
    <x v="37"/>
    <n v="0.27603617937330938"/>
  </r>
  <r>
    <d v="2019-02-01T00:00:00"/>
    <x v="2"/>
    <x v="38"/>
    <n v="2.65092602091902E-2"/>
  </r>
  <r>
    <d v="2019-03-01T00:00:00"/>
    <x v="3"/>
    <x v="39"/>
    <n v="6.869225684553637E-2"/>
  </r>
  <r>
    <d v="2019-02-01T00:00:00"/>
    <x v="3"/>
    <x v="40"/>
    <n v="0.41349066127610445"/>
  </r>
  <r>
    <d v="2019-03-01T00:00:00"/>
    <x v="3"/>
    <x v="41"/>
    <n v="0.4707851068875516"/>
  </r>
  <r>
    <d v="2019-02-01T00:00:00"/>
    <x v="3"/>
    <x v="42"/>
    <n v="0.72050972985033723"/>
  </r>
  <r>
    <d v="2019-03-01T00:00:00"/>
    <x v="3"/>
    <x v="43"/>
    <n v="0.44186333926056298"/>
  </r>
  <r>
    <d v="2019-02-01T00:00:00"/>
    <x v="3"/>
    <x v="44"/>
    <n v="0.89532072097226401"/>
  </r>
  <r>
    <d v="2019-03-01T00:00:00"/>
    <x v="3"/>
    <x v="45"/>
    <n v="0.84293023845342185"/>
  </r>
  <r>
    <d v="2019-02-01T00:00:00"/>
    <x v="3"/>
    <x v="46"/>
    <n v="0.66024579082762913"/>
  </r>
  <r>
    <d v="2019-03-01T00:00:00"/>
    <x v="3"/>
    <x v="47"/>
    <n v="7.0267210412946257E-2"/>
  </r>
  <r>
    <d v="2019-02-01T00:00:00"/>
    <x v="3"/>
    <x v="48"/>
    <n v="0.5784129773095591"/>
  </r>
  <r>
    <d v="2019-03-01T00:00:00"/>
    <x v="3"/>
    <x v="49"/>
    <n v="0.89372568146109066"/>
  </r>
  <r>
    <d v="2019-02-01T00:00:00"/>
    <x v="3"/>
    <x v="50"/>
    <n v="0.42195245350712773"/>
  </r>
  <r>
    <d v="2019-03-01T00:00:00"/>
    <x v="3"/>
    <x v="51"/>
    <n v="0.73959065468577512"/>
  </r>
  <r>
    <d v="2019-02-01T00:00:00"/>
    <x v="3"/>
    <x v="52"/>
    <n v="0.87938805601252579"/>
  </r>
  <r>
    <d v="2019-03-01T00:00:00"/>
    <x v="3"/>
    <x v="53"/>
    <n v="0.19291132173644965"/>
  </r>
  <r>
    <d v="2019-02-01T00:00:00"/>
    <x v="3"/>
    <x v="54"/>
    <n v="0.94105392675565858"/>
  </r>
  <r>
    <d v="2019-03-01T00:00:00"/>
    <x v="4"/>
    <x v="55"/>
    <n v="0.47140879471658892"/>
  </r>
  <r>
    <d v="2019-02-01T00:00:00"/>
    <x v="4"/>
    <x v="56"/>
    <n v="0.7455169819398284"/>
  </r>
  <r>
    <d v="2019-03-01T00:00:00"/>
    <x v="4"/>
    <x v="57"/>
    <n v="0.86118244233594132"/>
  </r>
  <r>
    <d v="2019-02-01T00:00:00"/>
    <x v="4"/>
    <x v="58"/>
    <n v="0.20167183623574525"/>
  </r>
  <r>
    <d v="2019-03-01T00:00:00"/>
    <x v="4"/>
    <x v="59"/>
    <n v="0.32147615347014846"/>
  </r>
  <r>
    <d v="2019-02-01T00:00:00"/>
    <x v="4"/>
    <x v="60"/>
    <n v="0.17204185071746736"/>
  </r>
  <r>
    <d v="2019-03-01T00:00:00"/>
    <x v="0"/>
    <x v="0"/>
    <n v="0.58160853814743396"/>
  </r>
  <r>
    <d v="2019-02-01T00:00:00"/>
    <x v="0"/>
    <x v="1"/>
    <n v="0.6065072513180646"/>
  </r>
  <r>
    <d v="2019-03-01T00:00:00"/>
    <x v="0"/>
    <x v="2"/>
    <n v="0.25373858415028172"/>
  </r>
  <r>
    <d v="2019-02-01T00:00:00"/>
    <x v="0"/>
    <x v="3"/>
    <n v="0.61471678743764635"/>
  </r>
  <r>
    <d v="2019-03-01T00:00:00"/>
    <x v="1"/>
    <x v="4"/>
    <n v="0.22951302911625504"/>
  </r>
  <r>
    <d v="2019-02-01T00:00:00"/>
    <x v="1"/>
    <x v="5"/>
    <n v="0.23406428123987"/>
  </r>
  <r>
    <d v="2019-03-01T00:00:00"/>
    <x v="1"/>
    <x v="6"/>
    <n v="0.58067137857498885"/>
  </r>
  <r>
    <d v="2019-02-01T00:00:00"/>
    <x v="1"/>
    <x v="7"/>
    <n v="0.92765587949361938"/>
  </r>
  <r>
    <d v="2019-03-01T00:00:00"/>
    <x v="1"/>
    <x v="8"/>
    <n v="0.24414220797481878"/>
  </r>
  <r>
    <d v="2019-02-01T00:00:00"/>
    <x v="1"/>
    <x v="9"/>
    <n v="0.89817091129305116"/>
  </r>
  <r>
    <d v="2019-03-01T00:00:00"/>
    <x v="1"/>
    <x v="10"/>
    <n v="0.73646910094556539"/>
  </r>
  <r>
    <d v="2019-02-01T00:00:00"/>
    <x v="1"/>
    <x v="11"/>
    <n v="0.91085932531819203"/>
  </r>
  <r>
    <d v="2019-03-01T00:00:00"/>
    <x v="1"/>
    <x v="12"/>
    <n v="0.58778284429921801"/>
  </r>
  <r>
    <d v="2019-02-01T00:00:00"/>
    <x v="1"/>
    <x v="13"/>
    <n v="0.16603361098972336"/>
  </r>
  <r>
    <d v="2019-03-01T00:00:00"/>
    <x v="1"/>
    <x v="14"/>
    <n v="0.80761141731881636"/>
  </r>
  <r>
    <d v="2019-02-01T00:00:00"/>
    <x v="1"/>
    <x v="15"/>
    <n v="0.92871195563190312"/>
  </r>
  <r>
    <d v="2019-03-01T00:00:00"/>
    <x v="1"/>
    <x v="16"/>
    <n v="0.94967722644975028"/>
  </r>
  <r>
    <d v="2019-02-01T00:00:00"/>
    <x v="1"/>
    <x v="17"/>
    <n v="0.83837723341496939"/>
  </r>
  <r>
    <d v="2019-03-01T00:00:00"/>
    <x v="1"/>
    <x v="18"/>
    <n v="0.31135837445467252"/>
  </r>
  <r>
    <d v="2019-02-01T00:00:00"/>
    <x v="1"/>
    <x v="19"/>
    <n v="0.58759083766576925"/>
  </r>
  <r>
    <d v="2019-03-01T00:00:00"/>
    <x v="1"/>
    <x v="20"/>
    <n v="0.72445725074189649"/>
  </r>
  <r>
    <d v="2019-02-01T00:00:00"/>
    <x v="1"/>
    <x v="21"/>
    <n v="0.91132985352845364"/>
  </r>
  <r>
    <d v="2019-03-01T00:00:00"/>
    <x v="1"/>
    <x v="22"/>
    <n v="0.94926074431558538"/>
  </r>
  <r>
    <d v="2019-02-01T00:00:00"/>
    <x v="1"/>
    <x v="23"/>
    <n v="0.22363993416315509"/>
  </r>
  <r>
    <d v="2019-03-01T00:00:00"/>
    <x v="1"/>
    <x v="24"/>
    <n v="0.84898740655538418"/>
  </r>
  <r>
    <d v="2019-02-01T00:00:00"/>
    <x v="1"/>
    <x v="25"/>
    <n v="0.12469825468660234"/>
  </r>
  <r>
    <d v="2019-03-01T00:00:00"/>
    <x v="1"/>
    <x v="26"/>
    <n v="0.90358579353467894"/>
  </r>
  <r>
    <d v="2019-02-01T00:00:00"/>
    <x v="1"/>
    <x v="27"/>
    <n v="0.53428718825445465"/>
  </r>
  <r>
    <d v="2019-03-01T00:00:00"/>
    <x v="1"/>
    <x v="28"/>
    <n v="0.54013764918619134"/>
  </r>
  <r>
    <d v="2019-02-01T00:00:00"/>
    <x v="1"/>
    <x v="29"/>
    <n v="0.49186317318930273"/>
  </r>
  <r>
    <d v="2019-03-01T00:00:00"/>
    <x v="1"/>
    <x v="30"/>
    <n v="0.97228228012040341"/>
  </r>
  <r>
    <d v="2019-02-01T00:00:00"/>
    <x v="1"/>
    <x v="31"/>
    <n v="0.40213958460136923"/>
  </r>
  <r>
    <d v="2019-03-01T00:00:00"/>
    <x v="1"/>
    <x v="32"/>
    <n v="0.1321152263032721"/>
  </r>
  <r>
    <d v="2019-02-01T00:00:00"/>
    <x v="1"/>
    <x v="33"/>
    <n v="0.16394167685469851"/>
  </r>
  <r>
    <d v="2019-03-01T00:00:00"/>
    <x v="1"/>
    <x v="34"/>
    <n v="0.33757163793547595"/>
  </r>
  <r>
    <d v="2019-02-01T00:00:00"/>
    <x v="1"/>
    <x v="35"/>
    <n v="0.8869486667190366"/>
  </r>
  <r>
    <d v="2019-03-01T00:00:00"/>
    <x v="1"/>
    <x v="36"/>
    <n v="0.70289237596228016"/>
  </r>
  <r>
    <d v="2019-02-01T00:00:00"/>
    <x v="1"/>
    <x v="37"/>
    <n v="0.30083440469325484"/>
  </r>
  <r>
    <d v="2019-03-01T00:00:00"/>
    <x v="2"/>
    <x v="38"/>
    <n v="0.50530248664457145"/>
  </r>
  <r>
    <d v="2019-02-01T00:00:00"/>
    <x v="3"/>
    <x v="39"/>
    <n v="0.99128398764373715"/>
  </r>
  <r>
    <d v="2019-03-01T00:00:00"/>
    <x v="3"/>
    <x v="40"/>
    <n v="0.74046412473218381"/>
  </r>
  <r>
    <d v="2019-02-01T00:00:00"/>
    <x v="3"/>
    <x v="41"/>
    <n v="0.64994692615912886"/>
  </r>
  <r>
    <d v="2019-03-01T00:00:00"/>
    <x v="3"/>
    <x v="42"/>
    <n v="0.20146422673542186"/>
  </r>
  <r>
    <d v="2019-02-01T00:00:00"/>
    <x v="3"/>
    <x v="43"/>
    <n v="0.22153675776688064"/>
  </r>
  <r>
    <d v="2019-03-01T00:00:00"/>
    <x v="3"/>
    <x v="44"/>
    <n v="0.62415966930195521"/>
  </r>
  <r>
    <d v="2019-02-01T00:00:00"/>
    <x v="3"/>
    <x v="45"/>
    <n v="0.45086722606739893"/>
  </r>
  <r>
    <d v="2019-03-01T00:00:00"/>
    <x v="3"/>
    <x v="46"/>
    <n v="0.17013284903070747"/>
  </r>
  <r>
    <d v="2019-02-01T00:00:00"/>
    <x v="3"/>
    <x v="47"/>
    <n v="0.41589013758363103"/>
  </r>
  <r>
    <d v="2019-03-01T00:00:00"/>
    <x v="3"/>
    <x v="48"/>
    <n v="0.675697930893007"/>
  </r>
  <r>
    <d v="2019-02-01T00:00:00"/>
    <x v="3"/>
    <x v="49"/>
    <n v="0.71112951080176678"/>
  </r>
  <r>
    <d v="2019-03-01T00:00:00"/>
    <x v="3"/>
    <x v="50"/>
    <n v="0.12116726839806968"/>
  </r>
  <r>
    <d v="2019-02-01T00:00:00"/>
    <x v="3"/>
    <x v="51"/>
    <n v="0.57743116772263448"/>
  </r>
  <r>
    <d v="2019-03-01T00:00:00"/>
    <x v="3"/>
    <x v="52"/>
    <n v="0.8238079640885605"/>
  </r>
  <r>
    <d v="2019-02-01T00:00:00"/>
    <x v="3"/>
    <x v="53"/>
    <n v="0.76007460037317831"/>
  </r>
  <r>
    <d v="2019-03-01T00:00:00"/>
    <x v="3"/>
    <x v="54"/>
    <n v="0.33455054204378099"/>
  </r>
  <r>
    <d v="2019-02-01T00:00:00"/>
    <x v="4"/>
    <x v="55"/>
    <n v="5.0786925655721404E-3"/>
  </r>
  <r>
    <d v="2019-03-01T00:00:00"/>
    <x v="4"/>
    <x v="56"/>
    <n v="0.19115993764030315"/>
  </r>
  <r>
    <d v="2019-02-01T00:00:00"/>
    <x v="4"/>
    <x v="57"/>
    <n v="0.85298910732571831"/>
  </r>
  <r>
    <d v="2019-03-01T00:00:00"/>
    <x v="4"/>
    <x v="58"/>
    <n v="0.52660571846584325"/>
  </r>
  <r>
    <d v="2019-02-01T00:00:00"/>
    <x v="4"/>
    <x v="59"/>
    <n v="0.46997894588204336"/>
  </r>
  <r>
    <d v="2019-03-01T00:00:00"/>
    <x v="4"/>
    <x v="60"/>
    <n v="0.4594283552768027"/>
  </r>
  <r>
    <d v="2019-02-01T00:00:00"/>
    <x v="0"/>
    <x v="0"/>
    <n v="0.72707735900667902"/>
  </r>
  <r>
    <d v="2019-03-01T00:00:00"/>
    <x v="0"/>
    <x v="1"/>
    <n v="0.20606443744602809"/>
  </r>
  <r>
    <d v="2019-02-01T00:00:00"/>
    <x v="0"/>
    <x v="2"/>
    <n v="0.32352755637130559"/>
  </r>
  <r>
    <d v="2019-03-01T00:00:00"/>
    <x v="0"/>
    <x v="3"/>
    <n v="0.40988797448874481"/>
  </r>
  <r>
    <d v="2019-02-01T00:00:00"/>
    <x v="1"/>
    <x v="4"/>
    <n v="0.59057834752783478"/>
  </r>
  <r>
    <d v="2019-03-01T00:00:00"/>
    <x v="1"/>
    <x v="5"/>
    <n v="0.86975737096942385"/>
  </r>
  <r>
    <d v="2019-02-01T00:00:00"/>
    <x v="1"/>
    <x v="6"/>
    <n v="0.48659425944223567"/>
  </r>
  <r>
    <d v="2019-03-01T00:00:00"/>
    <x v="1"/>
    <x v="7"/>
    <n v="0.1840449487420075"/>
  </r>
  <r>
    <d v="2019-02-01T00:00:00"/>
    <x v="1"/>
    <x v="8"/>
    <n v="0.12592720071623431"/>
  </r>
  <r>
    <d v="2019-03-01T00:00:00"/>
    <x v="1"/>
    <x v="9"/>
    <n v="0.42320449093118129"/>
  </r>
  <r>
    <d v="2019-02-01T00:00:00"/>
    <x v="1"/>
    <x v="10"/>
    <n v="0.94997654915162844"/>
  </r>
  <r>
    <d v="2019-03-01T00:00:00"/>
    <x v="1"/>
    <x v="11"/>
    <n v="0.31930546354711298"/>
  </r>
  <r>
    <d v="2019-02-01T00:00:00"/>
    <x v="1"/>
    <x v="12"/>
    <n v="0.95698859550204884"/>
  </r>
  <r>
    <d v="2019-03-01T00:00:00"/>
    <x v="1"/>
    <x v="13"/>
    <n v="3.9074526559983114E-2"/>
  </r>
  <r>
    <d v="2019-02-01T00:00:00"/>
    <x v="1"/>
    <x v="14"/>
    <n v="0.23491740830170471"/>
  </r>
  <r>
    <d v="2019-03-01T00:00:00"/>
    <x v="1"/>
    <x v="15"/>
    <n v="0.49813756659758235"/>
  </r>
  <r>
    <d v="2019-02-01T00:00:00"/>
    <x v="1"/>
    <x v="16"/>
    <n v="0.18816963366529427"/>
  </r>
  <r>
    <d v="2019-03-01T00:00:00"/>
    <x v="1"/>
    <x v="17"/>
    <n v="0.76322986679130733"/>
  </r>
  <r>
    <d v="2019-02-01T00:00:00"/>
    <x v="1"/>
    <x v="18"/>
    <n v="0.32324405205628903"/>
  </r>
  <r>
    <d v="2019-03-01T00:00:00"/>
    <x v="1"/>
    <x v="19"/>
    <n v="6.3223568324268786E-3"/>
  </r>
  <r>
    <d v="2019-02-01T00:00:00"/>
    <x v="1"/>
    <x v="20"/>
    <n v="0.81506045205533939"/>
  </r>
  <r>
    <d v="2019-03-01T00:00:00"/>
    <x v="1"/>
    <x v="21"/>
    <n v="2.9955647736953805E-2"/>
  </r>
  <r>
    <d v="2019-02-01T00:00:00"/>
    <x v="1"/>
    <x v="22"/>
    <n v="0.95192744545451702"/>
  </r>
  <r>
    <d v="2019-03-01T00:00:00"/>
    <x v="1"/>
    <x v="23"/>
    <n v="0.27448080191320701"/>
  </r>
  <r>
    <d v="2019-02-01T00:00:00"/>
    <x v="1"/>
    <x v="24"/>
    <n v="0.50744865014917306"/>
  </r>
  <r>
    <d v="2019-03-01T00:00:00"/>
    <x v="1"/>
    <x v="25"/>
    <n v="0.80167652050532789"/>
  </r>
  <r>
    <d v="2019-02-01T00:00:00"/>
    <x v="1"/>
    <x v="26"/>
    <n v="0.32738865851266907"/>
  </r>
  <r>
    <d v="2019-03-01T00:00:00"/>
    <x v="1"/>
    <x v="27"/>
    <n v="0.67730392860714561"/>
  </r>
  <r>
    <d v="2019-02-01T00:00:00"/>
    <x v="1"/>
    <x v="28"/>
    <n v="0.41741967636220123"/>
  </r>
  <r>
    <d v="2019-03-01T00:00:00"/>
    <x v="1"/>
    <x v="29"/>
    <n v="0.27766067040046349"/>
  </r>
  <r>
    <d v="2019-02-01T00:00:00"/>
    <x v="1"/>
    <x v="30"/>
    <n v="0.2237215451301795"/>
  </r>
  <r>
    <d v="2019-03-01T00:00:00"/>
    <x v="1"/>
    <x v="31"/>
    <n v="0.38794753484451394"/>
  </r>
  <r>
    <d v="2019-02-01T00:00:00"/>
    <x v="1"/>
    <x v="32"/>
    <n v="0.89657460430638924"/>
  </r>
  <r>
    <d v="2019-03-01T00:00:00"/>
    <x v="1"/>
    <x v="33"/>
    <n v="0.4879835920849106"/>
  </r>
  <r>
    <d v="2019-02-01T00:00:00"/>
    <x v="1"/>
    <x v="34"/>
    <n v="0.20714157189894011"/>
  </r>
  <r>
    <d v="2019-03-01T00:00:00"/>
    <x v="1"/>
    <x v="35"/>
    <n v="5.2984281096066899E-2"/>
  </r>
  <r>
    <d v="2019-02-01T00:00:00"/>
    <x v="1"/>
    <x v="36"/>
    <n v="0.34406286996116375"/>
  </r>
  <r>
    <d v="2019-03-01T00:00:00"/>
    <x v="1"/>
    <x v="37"/>
    <n v="0.28457621159102597"/>
  </r>
  <r>
    <d v="2019-02-01T00:00:00"/>
    <x v="2"/>
    <x v="38"/>
    <n v="0.61801923271610792"/>
  </r>
  <r>
    <d v="2019-03-01T00:00:00"/>
    <x v="3"/>
    <x v="39"/>
    <n v="0.4778907581904831"/>
  </r>
  <r>
    <d v="2019-02-01T00:00:00"/>
    <x v="3"/>
    <x v="40"/>
    <n v="0.90202860331951851"/>
  </r>
  <r>
    <d v="2019-03-01T00:00:00"/>
    <x v="3"/>
    <x v="41"/>
    <n v="0.95192295299099439"/>
  </r>
  <r>
    <d v="2019-02-01T00:00:00"/>
    <x v="3"/>
    <x v="42"/>
    <n v="9.2034995909502593E-2"/>
  </r>
  <r>
    <d v="2019-03-01T00:00:00"/>
    <x v="3"/>
    <x v="43"/>
    <n v="0.54253679417886125"/>
  </r>
  <r>
    <d v="2019-02-01T00:00:00"/>
    <x v="3"/>
    <x v="44"/>
    <n v="0.58712522545348445"/>
  </r>
  <r>
    <d v="2019-03-01T00:00:00"/>
    <x v="3"/>
    <x v="45"/>
    <n v="0.67874984984055231"/>
  </r>
  <r>
    <d v="2019-02-01T00:00:00"/>
    <x v="3"/>
    <x v="46"/>
    <n v="0.69090187807544134"/>
  </r>
  <r>
    <d v="2019-03-01T00:00:00"/>
    <x v="3"/>
    <x v="47"/>
    <n v="0.92136496093607079"/>
  </r>
  <r>
    <d v="2019-02-01T00:00:00"/>
    <x v="3"/>
    <x v="48"/>
    <n v="0.77432094365995452"/>
  </r>
  <r>
    <d v="2019-03-01T00:00:00"/>
    <x v="3"/>
    <x v="49"/>
    <n v="9.3291510214025375E-2"/>
  </r>
  <r>
    <d v="2019-02-01T00:00:00"/>
    <x v="3"/>
    <x v="50"/>
    <n v="0.83601135922017655"/>
  </r>
  <r>
    <d v="2019-03-01T00:00:00"/>
    <x v="3"/>
    <x v="51"/>
    <n v="0.74147679834661373"/>
  </r>
  <r>
    <d v="2019-02-01T00:00:00"/>
    <x v="3"/>
    <x v="52"/>
    <n v="0.42052940112198323"/>
  </r>
  <r>
    <d v="2019-03-01T00:00:00"/>
    <x v="3"/>
    <x v="53"/>
    <n v="0.58037965268758696"/>
  </r>
  <r>
    <d v="2019-02-01T00:00:00"/>
    <x v="3"/>
    <x v="54"/>
    <n v="0.56552449030410201"/>
  </r>
  <r>
    <d v="2019-03-01T00:00:00"/>
    <x v="4"/>
    <x v="55"/>
    <n v="0.39881119336313775"/>
  </r>
  <r>
    <d v="2019-02-01T00:00:00"/>
    <x v="4"/>
    <x v="56"/>
    <n v="6.2630246060888073E-2"/>
  </r>
  <r>
    <d v="2019-03-01T00:00:00"/>
    <x v="4"/>
    <x v="57"/>
    <n v="0.24905377121611172"/>
  </r>
  <r>
    <d v="2019-02-01T00:00:00"/>
    <x v="4"/>
    <x v="58"/>
    <n v="0.73978399400495254"/>
  </r>
  <r>
    <d v="2019-03-01T00:00:00"/>
    <x v="4"/>
    <x v="59"/>
    <n v="0.78969701458010322"/>
  </r>
  <r>
    <d v="2019-02-01T00:00:00"/>
    <x v="4"/>
    <x v="60"/>
    <n v="0.3839123201030924"/>
  </r>
  <r>
    <d v="2019-03-01T00:00:00"/>
    <x v="0"/>
    <x v="0"/>
    <n v="0.58820676320260912"/>
  </r>
  <r>
    <d v="2019-02-01T00:00:00"/>
    <x v="0"/>
    <x v="1"/>
    <n v="0.15517677244729511"/>
  </r>
  <r>
    <d v="2019-03-01T00:00:00"/>
    <x v="0"/>
    <x v="2"/>
    <n v="0.28268894626637175"/>
  </r>
  <r>
    <d v="2019-02-01T00:00:00"/>
    <x v="0"/>
    <x v="3"/>
    <n v="0.97411314553013872"/>
  </r>
  <r>
    <d v="2019-03-01T00:00:00"/>
    <x v="1"/>
    <x v="4"/>
    <n v="0.78734268867062096"/>
  </r>
  <r>
    <d v="2019-02-01T00:00:00"/>
    <x v="1"/>
    <x v="5"/>
    <n v="0.15198916984643374"/>
  </r>
  <r>
    <d v="2019-03-01T00:00:00"/>
    <x v="1"/>
    <x v="6"/>
    <n v="0.2937061697761193"/>
  </r>
  <r>
    <d v="2019-02-01T00:00:00"/>
    <x v="1"/>
    <x v="7"/>
    <n v="0.5896865528466293"/>
  </r>
  <r>
    <d v="2019-03-01T00:00:00"/>
    <x v="1"/>
    <x v="8"/>
    <n v="0.5407610245551725"/>
  </r>
  <r>
    <d v="2019-02-01T00:00:00"/>
    <x v="1"/>
    <x v="9"/>
    <n v="0.90518794861192431"/>
  </r>
  <r>
    <d v="2019-03-01T00:00:00"/>
    <x v="1"/>
    <x v="10"/>
    <n v="0.3430578210173979"/>
  </r>
  <r>
    <d v="2019-02-01T00:00:00"/>
    <x v="1"/>
    <x v="11"/>
    <n v="0.5212073623579665"/>
  </r>
  <r>
    <d v="2019-03-01T00:00:00"/>
    <x v="1"/>
    <x v="12"/>
    <n v="0.74038450286601321"/>
  </r>
  <r>
    <d v="2019-02-01T00:00:00"/>
    <x v="1"/>
    <x v="13"/>
    <n v="0.10138060890378875"/>
  </r>
  <r>
    <d v="2019-03-01T00:00:00"/>
    <x v="1"/>
    <x v="14"/>
    <n v="0.78483742513173682"/>
  </r>
  <r>
    <d v="2019-02-01T00:00:00"/>
    <x v="1"/>
    <x v="15"/>
    <n v="0.24185176517225671"/>
  </r>
  <r>
    <d v="2019-03-01T00:00:00"/>
    <x v="1"/>
    <x v="16"/>
    <n v="0.12731779750134475"/>
  </r>
  <r>
    <d v="2019-02-01T00:00:00"/>
    <x v="1"/>
    <x v="17"/>
    <n v="0.88896779049894414"/>
  </r>
  <r>
    <d v="2019-03-01T00:00:00"/>
    <x v="1"/>
    <x v="18"/>
    <n v="0.81212883026472915"/>
  </r>
  <r>
    <d v="2019-02-01T00:00:00"/>
    <x v="1"/>
    <x v="19"/>
    <n v="0.68653161906673876"/>
  </r>
  <r>
    <d v="2019-03-01T00:00:00"/>
    <x v="1"/>
    <x v="20"/>
    <n v="0.61112308356883238"/>
  </r>
  <r>
    <d v="2019-02-01T00:00:00"/>
    <x v="1"/>
    <x v="21"/>
    <n v="5.8839142045630233E-2"/>
  </r>
  <r>
    <d v="2019-03-01T00:00:00"/>
    <x v="1"/>
    <x v="22"/>
    <n v="7.0683188048282997E-2"/>
  </r>
  <r>
    <d v="2019-02-01T00:00:00"/>
    <x v="1"/>
    <x v="23"/>
    <n v="0.7975137542458749"/>
  </r>
  <r>
    <d v="2019-03-01T00:00:00"/>
    <x v="1"/>
    <x v="24"/>
    <n v="0.68533939026165214"/>
  </r>
  <r>
    <d v="2019-02-01T00:00:00"/>
    <x v="1"/>
    <x v="25"/>
    <n v="0.56583566651088557"/>
  </r>
  <r>
    <d v="2019-03-01T00:00:00"/>
    <x v="1"/>
    <x v="26"/>
    <n v="5.3932504936081593E-2"/>
  </r>
  <r>
    <d v="2019-02-01T00:00:00"/>
    <x v="1"/>
    <x v="27"/>
    <n v="0.39100271300256728"/>
  </r>
  <r>
    <d v="2019-03-01T00:00:00"/>
    <x v="1"/>
    <x v="28"/>
    <n v="0.89555476753032037"/>
  </r>
  <r>
    <d v="2019-02-01T00:00:00"/>
    <x v="1"/>
    <x v="29"/>
    <n v="0.48554545618797895"/>
  </r>
  <r>
    <d v="2019-03-01T00:00:00"/>
    <x v="1"/>
    <x v="30"/>
    <n v="0.68567050889557357"/>
  </r>
  <r>
    <d v="2019-02-01T00:00:00"/>
    <x v="1"/>
    <x v="31"/>
    <n v="0.16323184066396546"/>
  </r>
  <r>
    <d v="2019-03-01T00:00:00"/>
    <x v="1"/>
    <x v="32"/>
    <n v="0.41063807840192657"/>
  </r>
  <r>
    <d v="2019-02-01T00:00:00"/>
    <x v="1"/>
    <x v="33"/>
    <n v="9.9192339170199539E-2"/>
  </r>
  <r>
    <d v="2019-03-01T00:00:00"/>
    <x v="1"/>
    <x v="34"/>
    <n v="0.18828792768424074"/>
  </r>
  <r>
    <d v="2019-02-01T00:00:00"/>
    <x v="1"/>
    <x v="35"/>
    <n v="0.49293610730337345"/>
  </r>
  <r>
    <d v="2019-03-01T00:00:00"/>
    <x v="1"/>
    <x v="36"/>
    <n v="0.93163014703608094"/>
  </r>
  <r>
    <d v="2019-02-01T00:00:00"/>
    <x v="1"/>
    <x v="37"/>
    <n v="0.15741660710181304"/>
  </r>
  <r>
    <d v="2019-03-01T00:00:00"/>
    <x v="2"/>
    <x v="38"/>
    <n v="0.12849258993663248"/>
  </r>
  <r>
    <d v="2019-02-01T00:00:00"/>
    <x v="3"/>
    <x v="39"/>
    <n v="0.21979582280114829"/>
  </r>
  <r>
    <d v="2019-03-01T00:00:00"/>
    <x v="3"/>
    <x v="40"/>
    <n v="0.40149585707366897"/>
  </r>
  <r>
    <d v="2019-02-01T00:00:00"/>
    <x v="3"/>
    <x v="41"/>
    <n v="0.91900888339068743"/>
  </r>
  <r>
    <d v="2019-03-01T00:00:00"/>
    <x v="3"/>
    <x v="42"/>
    <n v="3.7009942914215666E-3"/>
  </r>
  <r>
    <d v="2019-02-01T00:00:00"/>
    <x v="3"/>
    <x v="43"/>
    <n v="0.46100016958764567"/>
  </r>
  <r>
    <d v="2019-03-01T00:00:00"/>
    <x v="3"/>
    <x v="44"/>
    <n v="0.42313781852498811"/>
  </r>
  <r>
    <d v="2019-02-01T00:00:00"/>
    <x v="3"/>
    <x v="45"/>
    <n v="0.59971542603819461"/>
  </r>
  <r>
    <d v="2019-03-01T00:00:00"/>
    <x v="3"/>
    <x v="46"/>
    <n v="0.88636020913652924"/>
  </r>
  <r>
    <d v="2019-02-01T00:00:00"/>
    <x v="3"/>
    <x v="47"/>
    <n v="0.60789334310283927"/>
  </r>
  <r>
    <d v="2019-03-01T00:00:00"/>
    <x v="3"/>
    <x v="48"/>
    <n v="0.18889175277828674"/>
  </r>
  <r>
    <d v="2019-02-01T00:00:00"/>
    <x v="3"/>
    <x v="49"/>
    <n v="0.6377944496930783"/>
  </r>
  <r>
    <d v="2019-03-01T00:00:00"/>
    <x v="3"/>
    <x v="50"/>
    <n v="0.16902338908305592"/>
  </r>
  <r>
    <d v="2019-02-01T00:00:00"/>
    <x v="3"/>
    <x v="51"/>
    <n v="0.48808955850837588"/>
  </r>
  <r>
    <d v="2019-03-01T00:00:00"/>
    <x v="3"/>
    <x v="52"/>
    <n v="0.96581809907735561"/>
  </r>
  <r>
    <d v="2019-02-01T00:00:00"/>
    <x v="3"/>
    <x v="53"/>
    <n v="0.8434435525813474"/>
  </r>
  <r>
    <d v="2019-03-01T00:00:00"/>
    <x v="3"/>
    <x v="54"/>
    <n v="0.44769410463394788"/>
  </r>
  <r>
    <d v="2019-02-01T00:00:00"/>
    <x v="4"/>
    <x v="55"/>
    <n v="9.1338637871792527E-2"/>
  </r>
  <r>
    <d v="2019-03-01T00:00:00"/>
    <x v="4"/>
    <x v="56"/>
    <n v="0.33634001947148295"/>
  </r>
  <r>
    <d v="2019-02-01T00:00:00"/>
    <x v="4"/>
    <x v="57"/>
    <n v="0.50749545799266071"/>
  </r>
  <r>
    <d v="2019-03-01T00:00:00"/>
    <x v="4"/>
    <x v="58"/>
    <n v="0.37272741886762661"/>
  </r>
  <r>
    <d v="2019-02-01T00:00:00"/>
    <x v="4"/>
    <x v="59"/>
    <n v="0.9047856959005246"/>
  </r>
  <r>
    <d v="2019-03-01T00:00:00"/>
    <x v="4"/>
    <x v="60"/>
    <n v="0.77102048760927877"/>
  </r>
  <r>
    <d v="2019-02-01T00:00:00"/>
    <x v="0"/>
    <x v="0"/>
    <n v="0.47187969150180542"/>
  </r>
  <r>
    <d v="2019-03-01T00:00:00"/>
    <x v="0"/>
    <x v="1"/>
    <n v="0.17746975181490021"/>
  </r>
  <r>
    <d v="2019-02-01T00:00:00"/>
    <x v="0"/>
    <x v="2"/>
    <n v="9.485609498584946E-2"/>
  </r>
  <r>
    <d v="2019-03-01T00:00:00"/>
    <x v="0"/>
    <x v="3"/>
    <n v="0.60065910674264111"/>
  </r>
  <r>
    <d v="2019-02-01T00:00:00"/>
    <x v="1"/>
    <x v="4"/>
    <n v="0.20416088809925725"/>
  </r>
  <r>
    <d v="2019-03-01T00:00:00"/>
    <x v="1"/>
    <x v="5"/>
    <n v="0.89914035411397497"/>
  </r>
  <r>
    <d v="2019-02-01T00:00:00"/>
    <x v="1"/>
    <x v="6"/>
    <n v="0.99113364725747621"/>
  </r>
  <r>
    <d v="2019-03-01T00:00:00"/>
    <x v="1"/>
    <x v="7"/>
    <n v="0.22066685649318607"/>
  </r>
  <r>
    <d v="2019-02-01T00:00:00"/>
    <x v="1"/>
    <x v="8"/>
    <n v="0.21786763331575532"/>
  </r>
  <r>
    <d v="2019-03-01T00:00:00"/>
    <x v="1"/>
    <x v="9"/>
    <n v="0.80477063750650124"/>
  </r>
  <r>
    <d v="2019-02-01T00:00:00"/>
    <x v="1"/>
    <x v="10"/>
    <n v="0.19090167094000854"/>
  </r>
  <r>
    <d v="2019-03-01T00:00:00"/>
    <x v="1"/>
    <x v="11"/>
    <n v="0.22854168706901401"/>
  </r>
  <r>
    <d v="2019-02-01T00:00:00"/>
    <x v="1"/>
    <x v="12"/>
    <n v="0.44911527263335427"/>
  </r>
  <r>
    <d v="2019-03-01T00:00:00"/>
    <x v="1"/>
    <x v="13"/>
    <n v="6.9475382192702662E-2"/>
  </r>
  <r>
    <d v="2019-02-01T00:00:00"/>
    <x v="1"/>
    <x v="14"/>
    <n v="0.77739295888666771"/>
  </r>
  <r>
    <d v="2019-03-01T00:00:00"/>
    <x v="1"/>
    <x v="15"/>
    <n v="0.35275031343501229"/>
  </r>
  <r>
    <d v="2019-02-01T00:00:00"/>
    <x v="1"/>
    <x v="16"/>
    <n v="0.74937803958747318"/>
  </r>
  <r>
    <d v="2019-03-01T00:00:00"/>
    <x v="1"/>
    <x v="17"/>
    <n v="0.43527391838511842"/>
  </r>
  <r>
    <d v="2019-02-01T00:00:00"/>
    <x v="1"/>
    <x v="18"/>
    <n v="0.70780282417946683"/>
  </r>
  <r>
    <d v="2019-03-01T00:00:00"/>
    <x v="1"/>
    <x v="19"/>
    <n v="0.99275986010934492"/>
  </r>
  <r>
    <d v="2019-02-01T00:00:00"/>
    <x v="1"/>
    <x v="20"/>
    <n v="0.77232868596108284"/>
  </r>
  <r>
    <d v="2019-03-01T00:00:00"/>
    <x v="1"/>
    <x v="21"/>
    <n v="0.40197615111768226"/>
  </r>
  <r>
    <d v="2019-02-01T00:00:00"/>
    <x v="1"/>
    <x v="22"/>
    <n v="7.1285309448943512E-2"/>
  </r>
  <r>
    <d v="2019-03-01T00:00:00"/>
    <x v="1"/>
    <x v="23"/>
    <n v="0.53141422130864202"/>
  </r>
  <r>
    <d v="2019-02-01T00:00:00"/>
    <x v="1"/>
    <x v="24"/>
    <n v="1.1998468197418344E-3"/>
  </r>
  <r>
    <d v="2019-03-01T00:00:00"/>
    <x v="1"/>
    <x v="25"/>
    <n v="0.58722034759972719"/>
  </r>
  <r>
    <d v="2019-02-01T00:00:00"/>
    <x v="1"/>
    <x v="26"/>
    <n v="0.35061583040422439"/>
  </r>
  <r>
    <d v="2019-03-01T00:00:00"/>
    <x v="1"/>
    <x v="27"/>
    <n v="9.1821054322157369E-2"/>
  </r>
  <r>
    <d v="2019-02-01T00:00:00"/>
    <x v="1"/>
    <x v="28"/>
    <n v="0.6300283883984773"/>
  </r>
  <r>
    <d v="2019-03-01T00:00:00"/>
    <x v="1"/>
    <x v="29"/>
    <n v="0.83052002368856215"/>
  </r>
  <r>
    <d v="2019-02-01T00:00:00"/>
    <x v="1"/>
    <x v="30"/>
    <n v="0.43590189727769835"/>
  </r>
  <r>
    <d v="2019-03-01T00:00:00"/>
    <x v="1"/>
    <x v="31"/>
    <n v="0.77009570379704018"/>
  </r>
  <r>
    <d v="2019-02-01T00:00:00"/>
    <x v="1"/>
    <x v="32"/>
    <n v="0.36781017722922849"/>
  </r>
  <r>
    <d v="2019-03-01T00:00:00"/>
    <x v="1"/>
    <x v="33"/>
    <n v="0.25668670215981804"/>
  </r>
  <r>
    <d v="2019-02-01T00:00:00"/>
    <x v="1"/>
    <x v="34"/>
    <n v="0.38292522173362609"/>
  </r>
  <r>
    <d v="2019-03-01T00:00:00"/>
    <x v="1"/>
    <x v="35"/>
    <n v="0.94338889048046637"/>
  </r>
  <r>
    <d v="2019-02-01T00:00:00"/>
    <x v="1"/>
    <x v="36"/>
    <n v="0.12242260425677265"/>
  </r>
  <r>
    <d v="2019-03-01T00:00:00"/>
    <x v="1"/>
    <x v="37"/>
    <n v="0.93191509130017613"/>
  </r>
  <r>
    <d v="2019-02-01T00:00:00"/>
    <x v="2"/>
    <x v="38"/>
    <n v="0.90445782483752613"/>
  </r>
  <r>
    <d v="2019-03-01T00:00:00"/>
    <x v="3"/>
    <x v="39"/>
    <n v="6.4656597657215098E-2"/>
  </r>
  <r>
    <d v="2019-02-01T00:00:00"/>
    <x v="3"/>
    <x v="40"/>
    <n v="0.6627135633421446"/>
  </r>
  <r>
    <d v="2019-03-01T00:00:00"/>
    <x v="3"/>
    <x v="41"/>
    <n v="0.45834376460461834"/>
  </r>
  <r>
    <d v="2019-02-01T00:00:00"/>
    <x v="3"/>
    <x v="42"/>
    <n v="0.95684802271053093"/>
  </r>
  <r>
    <d v="2019-03-01T00:00:00"/>
    <x v="3"/>
    <x v="43"/>
    <n v="0.77678462358208455"/>
  </r>
  <r>
    <d v="2019-02-01T00:00:00"/>
    <x v="3"/>
    <x v="44"/>
    <n v="8.6305273975611385E-2"/>
  </r>
  <r>
    <d v="2019-03-01T00:00:00"/>
    <x v="3"/>
    <x v="45"/>
    <n v="0.13964609769729419"/>
  </r>
  <r>
    <d v="2019-02-01T00:00:00"/>
    <x v="3"/>
    <x v="46"/>
    <n v="0.93624864192887691"/>
  </r>
  <r>
    <d v="2019-03-01T00:00:00"/>
    <x v="3"/>
    <x v="47"/>
    <n v="0.94857253052980284"/>
  </r>
  <r>
    <d v="2019-02-01T00:00:00"/>
    <x v="3"/>
    <x v="48"/>
    <n v="0.29515593225225445"/>
  </r>
  <r>
    <d v="2019-03-01T00:00:00"/>
    <x v="3"/>
    <x v="49"/>
    <n v="0.14261794867994682"/>
  </r>
  <r>
    <d v="2019-02-01T00:00:00"/>
    <x v="3"/>
    <x v="50"/>
    <n v="0.50299066813364113"/>
  </r>
  <r>
    <d v="2019-03-01T00:00:00"/>
    <x v="3"/>
    <x v="51"/>
    <n v="0.72259896997732986"/>
  </r>
  <r>
    <d v="2019-02-01T00:00:00"/>
    <x v="3"/>
    <x v="52"/>
    <n v="0.95165656179133573"/>
  </r>
  <r>
    <d v="2019-03-01T00:00:00"/>
    <x v="3"/>
    <x v="53"/>
    <n v="0.79384594288293797"/>
  </r>
  <r>
    <d v="2019-02-01T00:00:00"/>
    <x v="3"/>
    <x v="54"/>
    <n v="0.90401138117026325"/>
  </r>
  <r>
    <d v="2019-03-01T00:00:00"/>
    <x v="4"/>
    <x v="55"/>
    <n v="0.32293036881330939"/>
  </r>
  <r>
    <d v="2019-02-01T00:00:00"/>
    <x v="4"/>
    <x v="56"/>
    <n v="0.49777779364356267"/>
  </r>
  <r>
    <d v="2019-03-01T00:00:00"/>
    <x v="4"/>
    <x v="57"/>
    <n v="0.84922710472385388"/>
  </r>
  <r>
    <d v="2019-02-01T00:00:00"/>
    <x v="4"/>
    <x v="58"/>
    <n v="0.76644700793442244"/>
  </r>
  <r>
    <d v="2019-03-01T00:00:00"/>
    <x v="4"/>
    <x v="59"/>
    <n v="0.68904252237083663"/>
  </r>
  <r>
    <d v="2019-02-01T00:00:00"/>
    <x v="4"/>
    <x v="60"/>
    <n v="0.39387189833177361"/>
  </r>
  <r>
    <d v="2019-03-01T00:00:00"/>
    <x v="0"/>
    <x v="0"/>
    <n v="0.74706779680662916"/>
  </r>
  <r>
    <d v="2019-02-01T00:00:00"/>
    <x v="0"/>
    <x v="1"/>
    <n v="0.29087312789203801"/>
  </r>
  <r>
    <d v="2019-03-01T00:00:00"/>
    <x v="0"/>
    <x v="2"/>
    <n v="0.53654263858494122"/>
  </r>
  <r>
    <d v="2019-02-01T00:00:00"/>
    <x v="0"/>
    <x v="3"/>
    <n v="0.86849711885132452"/>
  </r>
  <r>
    <d v="2019-03-01T00:00:00"/>
    <x v="1"/>
    <x v="4"/>
    <n v="0.91978973878357928"/>
  </r>
  <r>
    <d v="2019-02-01T00:00:00"/>
    <x v="1"/>
    <x v="5"/>
    <n v="0.4472266488323291"/>
  </r>
  <r>
    <d v="2019-03-01T00:00:00"/>
    <x v="1"/>
    <x v="6"/>
    <n v="0.56088142551799103"/>
  </r>
  <r>
    <d v="2019-02-01T00:00:00"/>
    <x v="1"/>
    <x v="7"/>
    <n v="0.37705800723970306"/>
  </r>
  <r>
    <d v="2019-03-01T00:00:00"/>
    <x v="1"/>
    <x v="8"/>
    <n v="0.79436100569655399"/>
  </r>
  <r>
    <d v="2019-02-01T00:00:00"/>
    <x v="1"/>
    <x v="9"/>
    <n v="4.0184220515362412E-2"/>
  </r>
  <r>
    <d v="2019-03-01T00:00:00"/>
    <x v="1"/>
    <x v="10"/>
    <n v="0.64405950287737157"/>
  </r>
  <r>
    <d v="2019-02-01T00:00:00"/>
    <x v="1"/>
    <x v="11"/>
    <n v="0.19732666735864779"/>
  </r>
  <r>
    <d v="2019-03-01T00:00:00"/>
    <x v="1"/>
    <x v="12"/>
    <n v="0.70049402619989054"/>
  </r>
  <r>
    <d v="2019-02-01T00:00:00"/>
    <x v="1"/>
    <x v="13"/>
    <n v="0.95100477957139307"/>
  </r>
  <r>
    <d v="2019-03-01T00:00:00"/>
    <x v="1"/>
    <x v="14"/>
    <n v="0.96707784171457511"/>
  </r>
  <r>
    <d v="2019-02-01T00:00:00"/>
    <x v="1"/>
    <x v="15"/>
    <n v="0.90360750401775203"/>
  </r>
  <r>
    <d v="2019-03-01T00:00:00"/>
    <x v="1"/>
    <x v="16"/>
    <n v="5.7766160073130624E-2"/>
  </r>
  <r>
    <d v="2019-02-01T00:00:00"/>
    <x v="1"/>
    <x v="17"/>
    <n v="1.4549532299679369E-2"/>
  </r>
  <r>
    <d v="2019-03-01T00:00:00"/>
    <x v="1"/>
    <x v="18"/>
    <n v="0.49316574284508341"/>
  </r>
  <r>
    <d v="2019-02-01T00:00:00"/>
    <x v="1"/>
    <x v="19"/>
    <n v="0.21377575011457395"/>
  </r>
  <r>
    <d v="2019-03-01T00:00:00"/>
    <x v="1"/>
    <x v="20"/>
    <n v="0.50661007925327262"/>
  </r>
  <r>
    <d v="2019-02-01T00:00:00"/>
    <x v="1"/>
    <x v="21"/>
    <n v="0.46161279164141256"/>
  </r>
  <r>
    <d v="2019-03-01T00:00:00"/>
    <x v="1"/>
    <x v="22"/>
    <n v="0.66139192546262215"/>
  </r>
  <r>
    <d v="2019-02-01T00:00:00"/>
    <x v="1"/>
    <x v="23"/>
    <n v="0.80373998140314584"/>
  </r>
  <r>
    <d v="2019-03-01T00:00:00"/>
    <x v="1"/>
    <x v="24"/>
    <n v="0.15489825088688214"/>
  </r>
  <r>
    <d v="2019-02-01T00:00:00"/>
    <x v="1"/>
    <x v="25"/>
    <n v="6.4002547361575068E-2"/>
  </r>
  <r>
    <d v="2019-03-01T00:00:00"/>
    <x v="1"/>
    <x v="26"/>
    <n v="3.0392638200291922E-2"/>
  </r>
  <r>
    <d v="2019-02-01T00:00:00"/>
    <x v="1"/>
    <x v="27"/>
    <n v="0.82186289439751392"/>
  </r>
  <r>
    <d v="2019-03-01T00:00:00"/>
    <x v="1"/>
    <x v="28"/>
    <n v="0.55375603669616535"/>
  </r>
  <r>
    <d v="2019-02-01T00:00:00"/>
    <x v="1"/>
    <x v="29"/>
    <n v="0.49106672127340767"/>
  </r>
  <r>
    <d v="2019-03-01T00:00:00"/>
    <x v="1"/>
    <x v="30"/>
    <n v="0.89563324694031055"/>
  </r>
  <r>
    <d v="2019-02-01T00:00:00"/>
    <x v="1"/>
    <x v="31"/>
    <n v="0.85633271395274446"/>
  </r>
  <r>
    <d v="2019-03-01T00:00:00"/>
    <x v="1"/>
    <x v="32"/>
    <n v="0.3451993333404817"/>
  </r>
  <r>
    <d v="2019-02-01T00:00:00"/>
    <x v="1"/>
    <x v="33"/>
    <n v="0.3427421643786599"/>
  </r>
  <r>
    <d v="2019-03-01T00:00:00"/>
    <x v="1"/>
    <x v="34"/>
    <n v="0.54791867876986688"/>
  </r>
  <r>
    <d v="2019-02-01T00:00:00"/>
    <x v="1"/>
    <x v="35"/>
    <n v="0.46218465184022273"/>
  </r>
  <r>
    <d v="2019-03-01T00:00:00"/>
    <x v="1"/>
    <x v="36"/>
    <n v="0.78709622500792342"/>
  </r>
  <r>
    <d v="2019-02-01T00:00:00"/>
    <x v="1"/>
    <x v="37"/>
    <n v="0.73926165988192238"/>
  </r>
  <r>
    <d v="2019-03-01T00:00:00"/>
    <x v="2"/>
    <x v="38"/>
    <n v="0.89508046897457294"/>
  </r>
  <r>
    <d v="2019-02-01T00:00:00"/>
    <x v="3"/>
    <x v="39"/>
    <n v="0.40784912958269715"/>
  </r>
  <r>
    <d v="2019-03-01T00:00:00"/>
    <x v="3"/>
    <x v="40"/>
    <n v="0.52201818918879983"/>
  </r>
  <r>
    <d v="2019-02-01T00:00:00"/>
    <x v="3"/>
    <x v="41"/>
    <n v="0.95362633550164666"/>
  </r>
  <r>
    <d v="2019-03-01T00:00:00"/>
    <x v="3"/>
    <x v="42"/>
    <n v="0.92785345258709273"/>
  </r>
  <r>
    <d v="2019-02-01T00:00:00"/>
    <x v="3"/>
    <x v="43"/>
    <n v="0.95680566456197036"/>
  </r>
  <r>
    <d v="2019-03-01T00:00:00"/>
    <x v="3"/>
    <x v="44"/>
    <n v="2.1148537222109076E-2"/>
  </r>
  <r>
    <d v="2019-02-01T00:00:00"/>
    <x v="3"/>
    <x v="45"/>
    <n v="0.33971085301437609"/>
  </r>
  <r>
    <d v="2019-03-01T00:00:00"/>
    <x v="3"/>
    <x v="46"/>
    <n v="0.79897788147439419"/>
  </r>
  <r>
    <d v="2019-02-01T00:00:00"/>
    <x v="3"/>
    <x v="47"/>
    <n v="0.39967476087692211"/>
  </r>
  <r>
    <d v="2019-03-01T00:00:00"/>
    <x v="3"/>
    <x v="48"/>
    <n v="7.3801738304255737E-2"/>
  </r>
  <r>
    <d v="2019-02-01T00:00:00"/>
    <x v="3"/>
    <x v="49"/>
    <n v="0.78621032254831646"/>
  </r>
  <r>
    <d v="2019-03-01T00:00:00"/>
    <x v="3"/>
    <x v="50"/>
    <n v="0.75084528695796804"/>
  </r>
  <r>
    <d v="2019-02-01T00:00:00"/>
    <x v="3"/>
    <x v="51"/>
    <n v="0.54532284446660118"/>
  </r>
  <r>
    <d v="2019-03-01T00:00:00"/>
    <x v="3"/>
    <x v="52"/>
    <n v="0.18283885372900988"/>
  </r>
  <r>
    <d v="2019-02-01T00:00:00"/>
    <x v="3"/>
    <x v="53"/>
    <n v="0.92554788742323757"/>
  </r>
  <r>
    <d v="2019-03-01T00:00:00"/>
    <x v="3"/>
    <x v="54"/>
    <n v="0.46891514963772596"/>
  </r>
  <r>
    <d v="2019-02-01T00:00:00"/>
    <x v="4"/>
    <x v="55"/>
    <n v="0.56294023315084685"/>
  </r>
  <r>
    <d v="2019-03-01T00:00:00"/>
    <x v="4"/>
    <x v="56"/>
    <n v="0.80125576955115418"/>
  </r>
  <r>
    <d v="2019-02-01T00:00:00"/>
    <x v="4"/>
    <x v="57"/>
    <n v="0.98048991447212697"/>
  </r>
  <r>
    <d v="2019-03-01T00:00:00"/>
    <x v="4"/>
    <x v="58"/>
    <n v="0.62480082910152523"/>
  </r>
  <r>
    <d v="2019-02-01T00:00:00"/>
    <x v="4"/>
    <x v="59"/>
    <n v="0.39356846492893771"/>
  </r>
  <r>
    <d v="2019-03-01T00:00:00"/>
    <x v="4"/>
    <x v="60"/>
    <n v="9.8505957252296161E-2"/>
  </r>
  <r>
    <d v="2019-02-01T00:00:00"/>
    <x v="0"/>
    <x v="0"/>
    <n v="0.56033039652610928"/>
  </r>
  <r>
    <d v="2019-03-01T00:00:00"/>
    <x v="0"/>
    <x v="1"/>
    <n v="0.83475189695681395"/>
  </r>
  <r>
    <d v="2019-02-01T00:00:00"/>
    <x v="0"/>
    <x v="2"/>
    <n v="0.94796952689882596"/>
  </r>
  <r>
    <d v="2019-03-01T00:00:00"/>
    <x v="0"/>
    <x v="3"/>
    <n v="3.002186919839589E-2"/>
  </r>
  <r>
    <d v="2019-02-01T00:00:00"/>
    <x v="1"/>
    <x v="4"/>
    <n v="0.98087986790448189"/>
  </r>
  <r>
    <d v="2019-03-01T00:00:00"/>
    <x v="1"/>
    <x v="5"/>
    <n v="0.47112784637993343"/>
  </r>
  <r>
    <d v="2019-02-01T00:00:00"/>
    <x v="1"/>
    <x v="6"/>
    <n v="0.34663113245497412"/>
  </r>
  <r>
    <d v="2019-03-01T00:00:00"/>
    <x v="1"/>
    <x v="7"/>
    <n v="0.44574497628389953"/>
  </r>
  <r>
    <d v="2019-02-01T00:00:00"/>
    <x v="1"/>
    <x v="8"/>
    <n v="0.45315810364890141"/>
  </r>
  <r>
    <d v="2019-03-01T00:00:00"/>
    <x v="1"/>
    <x v="9"/>
    <n v="0.88235613880108688"/>
  </r>
  <r>
    <d v="2019-02-01T00:00:00"/>
    <x v="1"/>
    <x v="10"/>
    <n v="0.58712009710765323"/>
  </r>
  <r>
    <d v="2019-03-01T00:00:00"/>
    <x v="1"/>
    <x v="11"/>
    <n v="0.75336064258100321"/>
  </r>
  <r>
    <d v="2019-02-01T00:00:00"/>
    <x v="1"/>
    <x v="12"/>
    <n v="3.8736970630735446E-2"/>
  </r>
  <r>
    <d v="2019-03-01T00:00:00"/>
    <x v="1"/>
    <x v="13"/>
    <n v="0.86468780113200572"/>
  </r>
  <r>
    <d v="2019-02-01T00:00:00"/>
    <x v="1"/>
    <x v="14"/>
    <n v="0.99732724458907507"/>
  </r>
  <r>
    <d v="2019-03-01T00:00:00"/>
    <x v="1"/>
    <x v="15"/>
    <n v="0.30500672183808208"/>
  </r>
  <r>
    <d v="2019-02-01T00:00:00"/>
    <x v="1"/>
    <x v="16"/>
    <n v="0.63028286826986624"/>
  </r>
  <r>
    <d v="2019-03-01T00:00:00"/>
    <x v="1"/>
    <x v="17"/>
    <n v="0.99855821007771106"/>
  </r>
  <r>
    <d v="2019-02-01T00:00:00"/>
    <x v="1"/>
    <x v="18"/>
    <n v="0.86407873075026465"/>
  </r>
  <r>
    <d v="2019-03-01T00:00:00"/>
    <x v="1"/>
    <x v="19"/>
    <n v="0.26709210087470026"/>
  </r>
  <r>
    <d v="2019-02-01T00:00:00"/>
    <x v="1"/>
    <x v="20"/>
    <n v="0.87072224808592968"/>
  </r>
  <r>
    <d v="2019-03-01T00:00:00"/>
    <x v="1"/>
    <x v="21"/>
    <n v="0.80547402440938731"/>
  </r>
  <r>
    <d v="2019-02-01T00:00:00"/>
    <x v="1"/>
    <x v="22"/>
    <n v="0.87729453592911577"/>
  </r>
  <r>
    <d v="2019-03-01T00:00:00"/>
    <x v="1"/>
    <x v="23"/>
    <n v="0.86312293723660471"/>
  </r>
  <r>
    <d v="2019-02-01T00:00:00"/>
    <x v="1"/>
    <x v="24"/>
    <n v="0.19193327268439753"/>
  </r>
  <r>
    <d v="2019-03-01T00:00:00"/>
    <x v="1"/>
    <x v="25"/>
    <n v="0.73847295392195933"/>
  </r>
  <r>
    <d v="2019-02-01T00:00:00"/>
    <x v="1"/>
    <x v="26"/>
    <n v="0.62984205258544557"/>
  </r>
  <r>
    <d v="2019-03-01T00:00:00"/>
    <x v="1"/>
    <x v="27"/>
    <n v="0.39001526412527043"/>
  </r>
  <r>
    <d v="2019-02-01T00:00:00"/>
    <x v="1"/>
    <x v="28"/>
    <n v="0.88945916987474027"/>
  </r>
  <r>
    <d v="2019-03-01T00:00:00"/>
    <x v="1"/>
    <x v="29"/>
    <n v="0.21116500646547265"/>
  </r>
  <r>
    <d v="2019-02-01T00:00:00"/>
    <x v="1"/>
    <x v="30"/>
    <n v="0.98779167131428069"/>
  </r>
  <r>
    <d v="2019-03-01T00:00:00"/>
    <x v="1"/>
    <x v="31"/>
    <n v="0.55176279097618497"/>
  </r>
  <r>
    <d v="2019-02-01T00:00:00"/>
    <x v="1"/>
    <x v="32"/>
    <n v="0.58478173851998527"/>
  </r>
  <r>
    <d v="2019-03-01T00:00:00"/>
    <x v="1"/>
    <x v="33"/>
    <n v="0.9577833082916456"/>
  </r>
  <r>
    <d v="2019-02-01T00:00:00"/>
    <x v="1"/>
    <x v="34"/>
    <n v="0.44119593812685287"/>
  </r>
  <r>
    <d v="2019-03-01T00:00:00"/>
    <x v="1"/>
    <x v="35"/>
    <n v="0.60911791269607685"/>
  </r>
  <r>
    <d v="2019-02-01T00:00:00"/>
    <x v="1"/>
    <x v="36"/>
    <n v="5.7813765260725125E-2"/>
  </r>
  <r>
    <d v="2019-03-01T00:00:00"/>
    <x v="1"/>
    <x v="37"/>
    <n v="0.76061953272430871"/>
  </r>
  <r>
    <d v="2019-02-01T00:00:00"/>
    <x v="2"/>
    <x v="38"/>
    <n v="0.75733730687116541"/>
  </r>
  <r>
    <d v="2019-03-01T00:00:00"/>
    <x v="3"/>
    <x v="39"/>
    <n v="0.33988291938050019"/>
  </r>
  <r>
    <d v="2019-02-01T00:00:00"/>
    <x v="3"/>
    <x v="40"/>
    <n v="0.11239310084842002"/>
  </r>
  <r>
    <d v="2019-03-01T00:00:00"/>
    <x v="3"/>
    <x v="41"/>
    <n v="6.5929557879173095E-2"/>
  </r>
  <r>
    <d v="2019-02-01T00:00:00"/>
    <x v="3"/>
    <x v="42"/>
    <n v="0.59427066709786791"/>
  </r>
  <r>
    <d v="2019-03-01T00:00:00"/>
    <x v="3"/>
    <x v="43"/>
    <n v="0.49900768392550821"/>
  </r>
  <r>
    <d v="2019-02-01T00:00:00"/>
    <x v="3"/>
    <x v="44"/>
    <n v="0.23543141107941956"/>
  </r>
  <r>
    <d v="2019-03-01T00:00:00"/>
    <x v="3"/>
    <x v="45"/>
    <n v="0.34681107822439938"/>
  </r>
  <r>
    <d v="2019-02-01T00:00:00"/>
    <x v="3"/>
    <x v="46"/>
    <n v="0.50853741492811988"/>
  </r>
  <r>
    <d v="2019-03-01T00:00:00"/>
    <x v="3"/>
    <x v="47"/>
    <n v="0.1953227098887147"/>
  </r>
  <r>
    <d v="2019-02-01T00:00:00"/>
    <x v="3"/>
    <x v="48"/>
    <n v="0.82892796509110389"/>
  </r>
  <r>
    <d v="2019-03-01T00:00:00"/>
    <x v="3"/>
    <x v="49"/>
    <n v="0.61310747404391686"/>
  </r>
  <r>
    <d v="2019-02-01T00:00:00"/>
    <x v="3"/>
    <x v="50"/>
    <n v="0.41861076700480493"/>
  </r>
  <r>
    <d v="2019-03-01T00:00:00"/>
    <x v="3"/>
    <x v="51"/>
    <n v="0.97246230799634448"/>
  </r>
  <r>
    <d v="2019-02-01T00:00:00"/>
    <x v="3"/>
    <x v="52"/>
    <n v="0.94647363886943947"/>
  </r>
  <r>
    <d v="2019-03-01T00:00:00"/>
    <x v="3"/>
    <x v="53"/>
    <n v="0.7758000921691991"/>
  </r>
  <r>
    <d v="2019-02-01T00:00:00"/>
    <x v="3"/>
    <x v="54"/>
    <n v="0.13012411198226237"/>
  </r>
  <r>
    <d v="2019-03-01T00:00:00"/>
    <x v="4"/>
    <x v="55"/>
    <n v="3.6284265283546335E-2"/>
  </r>
  <r>
    <d v="2019-02-01T00:00:00"/>
    <x v="4"/>
    <x v="56"/>
    <n v="0.74402130308027303"/>
  </r>
  <r>
    <d v="2019-03-01T00:00:00"/>
    <x v="4"/>
    <x v="57"/>
    <n v="0.61724770037715215"/>
  </r>
  <r>
    <d v="2019-02-01T00:00:00"/>
    <x v="4"/>
    <x v="58"/>
    <n v="0.97721423066086577"/>
  </r>
  <r>
    <d v="2019-03-01T00:00:00"/>
    <x v="4"/>
    <x v="59"/>
    <n v="0.63719868559085846"/>
  </r>
  <r>
    <d v="2019-02-01T00:00:00"/>
    <x v="4"/>
    <x v="60"/>
    <n v="0.48319903552817978"/>
  </r>
  <r>
    <d v="2019-03-01T00:00:00"/>
    <x v="0"/>
    <x v="0"/>
    <n v="5.3401945860311439E-2"/>
  </r>
  <r>
    <d v="2019-02-01T00:00:00"/>
    <x v="0"/>
    <x v="1"/>
    <n v="0.39770657251159935"/>
  </r>
  <r>
    <d v="2019-03-01T00:00:00"/>
    <x v="0"/>
    <x v="2"/>
    <n v="1.6685761502720164E-2"/>
  </r>
  <r>
    <d v="2019-02-01T00:00:00"/>
    <x v="0"/>
    <x v="3"/>
    <n v="2.8891513106073963E-2"/>
  </r>
  <r>
    <d v="2019-03-01T00:00:00"/>
    <x v="1"/>
    <x v="4"/>
    <n v="5.216985420683784E-2"/>
  </r>
  <r>
    <d v="2019-02-01T00:00:00"/>
    <x v="1"/>
    <x v="5"/>
    <n v="0.23579336682170593"/>
  </r>
  <r>
    <d v="2019-03-01T00:00:00"/>
    <x v="1"/>
    <x v="6"/>
    <n v="0.38832476761589951"/>
  </r>
  <r>
    <d v="2019-02-01T00:00:00"/>
    <x v="1"/>
    <x v="7"/>
    <n v="0.7541351081776867"/>
  </r>
  <r>
    <d v="2019-03-01T00:00:00"/>
    <x v="1"/>
    <x v="8"/>
    <n v="0.66071336324367125"/>
  </r>
  <r>
    <d v="2019-02-01T00:00:00"/>
    <x v="1"/>
    <x v="9"/>
    <n v="0.44822249007330939"/>
  </r>
  <r>
    <d v="2019-03-01T00:00:00"/>
    <x v="1"/>
    <x v="10"/>
    <n v="0.70587052337672729"/>
  </r>
  <r>
    <d v="2019-02-01T00:00:00"/>
    <x v="1"/>
    <x v="11"/>
    <n v="0.54212903985515382"/>
  </r>
  <r>
    <d v="2019-03-01T00:00:00"/>
    <x v="1"/>
    <x v="12"/>
    <n v="0.80342842400255243"/>
  </r>
  <r>
    <d v="2019-02-01T00:00:00"/>
    <x v="1"/>
    <x v="13"/>
    <n v="0.39167127027977355"/>
  </r>
  <r>
    <d v="2019-03-01T00:00:00"/>
    <x v="1"/>
    <x v="14"/>
    <n v="0.21781844312805854"/>
  </r>
  <r>
    <d v="2019-02-01T00:00:00"/>
    <x v="1"/>
    <x v="15"/>
    <n v="0.23409889538032214"/>
  </r>
  <r>
    <d v="2019-03-01T00:00:00"/>
    <x v="1"/>
    <x v="16"/>
    <n v="0.25105387291306913"/>
  </r>
  <r>
    <d v="2019-02-01T00:00:00"/>
    <x v="1"/>
    <x v="17"/>
    <n v="7.3158013228006635E-2"/>
  </r>
  <r>
    <d v="2019-03-01T00:00:00"/>
    <x v="1"/>
    <x v="18"/>
    <n v="3.9133752374237218E-2"/>
  </r>
  <r>
    <d v="2019-02-01T00:00:00"/>
    <x v="1"/>
    <x v="19"/>
    <n v="0.82317098729789695"/>
  </r>
  <r>
    <d v="2019-03-01T00:00:00"/>
    <x v="1"/>
    <x v="20"/>
    <n v="0.76325733283417652"/>
  </r>
  <r>
    <d v="2019-02-01T00:00:00"/>
    <x v="1"/>
    <x v="21"/>
    <n v="4.9425624063935913E-2"/>
  </r>
  <r>
    <d v="2019-03-01T00:00:00"/>
    <x v="1"/>
    <x v="22"/>
    <n v="0.89502748659650255"/>
  </r>
  <r>
    <d v="2019-02-01T00:00:00"/>
    <x v="1"/>
    <x v="23"/>
    <n v="2.2382043304222665E-2"/>
  </r>
  <r>
    <d v="2019-03-01T00:00:00"/>
    <x v="1"/>
    <x v="24"/>
    <n v="0.53999982072844965"/>
  </r>
  <r>
    <d v="2019-02-01T00:00:00"/>
    <x v="1"/>
    <x v="25"/>
    <n v="0.62346431769533983"/>
  </r>
  <r>
    <d v="2019-03-01T00:00:00"/>
    <x v="1"/>
    <x v="26"/>
    <n v="0.28397445760827678"/>
  </r>
  <r>
    <d v="2019-02-01T00:00:00"/>
    <x v="1"/>
    <x v="27"/>
    <n v="0.38736236160925841"/>
  </r>
  <r>
    <d v="2019-03-01T00:00:00"/>
    <x v="1"/>
    <x v="28"/>
    <n v="7.0824073148184175E-2"/>
  </r>
  <r>
    <d v="2019-02-01T00:00:00"/>
    <x v="1"/>
    <x v="29"/>
    <n v="0.21835518889453609"/>
  </r>
  <r>
    <d v="2019-03-01T00:00:00"/>
    <x v="1"/>
    <x v="30"/>
    <n v="0.9549695208365907"/>
  </r>
  <r>
    <d v="2019-02-01T00:00:00"/>
    <x v="1"/>
    <x v="31"/>
    <n v="0.18923537019675674"/>
  </r>
  <r>
    <d v="2019-03-01T00:00:00"/>
    <x v="1"/>
    <x v="32"/>
    <n v="0.84324940444059848"/>
  </r>
  <r>
    <d v="2019-02-01T00:00:00"/>
    <x v="1"/>
    <x v="33"/>
    <n v="0.27624765543241248"/>
  </r>
  <r>
    <d v="2019-03-01T00:00:00"/>
    <x v="1"/>
    <x v="34"/>
    <n v="0.27647555706374982"/>
  </r>
  <r>
    <d v="2019-02-01T00:00:00"/>
    <x v="1"/>
    <x v="35"/>
    <n v="0.29441140870519078"/>
  </r>
  <r>
    <d v="2019-03-01T00:00:00"/>
    <x v="1"/>
    <x v="36"/>
    <n v="0.27233532947428762"/>
  </r>
  <r>
    <d v="2019-02-01T00:00:00"/>
    <x v="1"/>
    <x v="37"/>
    <n v="0.47281979649165029"/>
  </r>
  <r>
    <d v="2019-03-01T00:00:00"/>
    <x v="2"/>
    <x v="38"/>
    <n v="0.12329861061061886"/>
  </r>
  <r>
    <d v="2019-02-01T00:00:00"/>
    <x v="3"/>
    <x v="39"/>
    <n v="4.8913349354859359E-2"/>
  </r>
  <r>
    <d v="2019-03-01T00:00:00"/>
    <x v="3"/>
    <x v="40"/>
    <n v="0.47071180517108524"/>
  </r>
  <r>
    <d v="2019-02-01T00:00:00"/>
    <x v="3"/>
    <x v="41"/>
    <n v="0.75547156337067156"/>
  </r>
  <r>
    <d v="2019-03-01T00:00:00"/>
    <x v="3"/>
    <x v="42"/>
    <n v="0.34649152157318119"/>
  </r>
  <r>
    <d v="2019-02-01T00:00:00"/>
    <x v="3"/>
    <x v="43"/>
    <n v="0.98366823768919565"/>
  </r>
  <r>
    <d v="2019-03-01T00:00:00"/>
    <x v="3"/>
    <x v="44"/>
    <n v="0.95805479537092197"/>
  </r>
  <r>
    <d v="2019-02-01T00:00:00"/>
    <x v="3"/>
    <x v="45"/>
    <n v="0.85326883942733678"/>
  </r>
  <r>
    <d v="2019-03-01T00:00:00"/>
    <x v="3"/>
    <x v="46"/>
    <n v="0.3433769001625615"/>
  </r>
  <r>
    <d v="2019-02-01T00:00:00"/>
    <x v="3"/>
    <x v="47"/>
    <n v="0.4380243707513477"/>
  </r>
  <r>
    <d v="2019-03-01T00:00:00"/>
    <x v="3"/>
    <x v="48"/>
    <n v="0.81536722237280279"/>
  </r>
  <r>
    <d v="2019-02-01T00:00:00"/>
    <x v="3"/>
    <x v="49"/>
    <n v="0.18331553339839068"/>
  </r>
  <r>
    <d v="2019-03-01T00:00:00"/>
    <x v="3"/>
    <x v="50"/>
    <n v="0.33349314550222986"/>
  </r>
  <r>
    <d v="2019-02-01T00:00:00"/>
    <x v="3"/>
    <x v="51"/>
    <n v="0.61704844092713329"/>
  </r>
  <r>
    <d v="2019-03-01T00:00:00"/>
    <x v="3"/>
    <x v="52"/>
    <n v="0.77590343303142517"/>
  </r>
  <r>
    <d v="2019-02-01T00:00:00"/>
    <x v="3"/>
    <x v="53"/>
    <n v="0.53900919653070456"/>
  </r>
  <r>
    <d v="2019-03-01T00:00:00"/>
    <x v="3"/>
    <x v="54"/>
    <n v="0.49848542526216755"/>
  </r>
  <r>
    <d v="2019-02-01T00:00:00"/>
    <x v="4"/>
    <x v="55"/>
    <n v="0.27313083353781342"/>
  </r>
  <r>
    <d v="2019-03-01T00:00:00"/>
    <x v="4"/>
    <x v="56"/>
    <n v="0.62451575254275693"/>
  </r>
  <r>
    <d v="2019-02-01T00:00:00"/>
    <x v="4"/>
    <x v="57"/>
    <n v="0.24381420737999682"/>
  </r>
  <r>
    <d v="2019-03-01T00:00:00"/>
    <x v="4"/>
    <x v="58"/>
    <n v="1.6791234213881401E-2"/>
  </r>
  <r>
    <d v="2019-02-01T00:00:00"/>
    <x v="4"/>
    <x v="59"/>
    <n v="0.68982146781263054"/>
  </r>
  <r>
    <d v="2019-03-01T00:00:00"/>
    <x v="4"/>
    <x v="60"/>
    <n v="0.15447512102056016"/>
  </r>
  <r>
    <d v="2019-02-01T00:00:00"/>
    <x v="0"/>
    <x v="0"/>
    <n v="0.27623092040333708"/>
  </r>
  <r>
    <d v="2019-03-01T00:00:00"/>
    <x v="0"/>
    <x v="1"/>
    <n v="0.94533618319426149"/>
  </r>
  <r>
    <d v="2019-02-01T00:00:00"/>
    <x v="0"/>
    <x v="2"/>
    <n v="0.30013056147732275"/>
  </r>
  <r>
    <d v="2019-03-01T00:00:00"/>
    <x v="0"/>
    <x v="3"/>
    <n v="0.60265356722079044"/>
  </r>
  <r>
    <d v="2019-02-01T00:00:00"/>
    <x v="1"/>
    <x v="4"/>
    <n v="0.53192177858480882"/>
  </r>
  <r>
    <d v="2019-03-01T00:00:00"/>
    <x v="1"/>
    <x v="5"/>
    <n v="0.31315333345019714"/>
  </r>
  <r>
    <d v="2019-02-01T00:00:00"/>
    <x v="1"/>
    <x v="6"/>
    <n v="0.57080634937144403"/>
  </r>
  <r>
    <d v="2019-03-01T00:00:00"/>
    <x v="1"/>
    <x v="7"/>
    <n v="3.7997111685334484E-2"/>
  </r>
  <r>
    <d v="2019-02-01T00:00:00"/>
    <x v="1"/>
    <x v="8"/>
    <n v="0.65741925611091701"/>
  </r>
  <r>
    <d v="2019-03-01T00:00:00"/>
    <x v="1"/>
    <x v="9"/>
    <n v="0.79796477222518858"/>
  </r>
  <r>
    <d v="2019-02-01T00:00:00"/>
    <x v="1"/>
    <x v="10"/>
    <n v="0.69006283730167639"/>
  </r>
  <r>
    <d v="2019-03-01T00:00:00"/>
    <x v="1"/>
    <x v="11"/>
    <n v="0.30958645700858878"/>
  </r>
  <r>
    <d v="2019-02-01T00:00:00"/>
    <x v="1"/>
    <x v="12"/>
    <n v="0.9009219413130316"/>
  </r>
  <r>
    <d v="2019-03-01T00:00:00"/>
    <x v="1"/>
    <x v="13"/>
    <n v="0.26189927825828152"/>
  </r>
  <r>
    <d v="2019-02-01T00:00:00"/>
    <x v="1"/>
    <x v="14"/>
    <n v="0.93378046759695177"/>
  </r>
  <r>
    <d v="2019-03-01T00:00:00"/>
    <x v="1"/>
    <x v="15"/>
    <n v="8.0437954680385948E-2"/>
  </r>
  <r>
    <d v="2019-02-01T00:00:00"/>
    <x v="1"/>
    <x v="16"/>
    <n v="0.8941336320959381"/>
  </r>
  <r>
    <d v="2019-03-01T00:00:00"/>
    <x v="1"/>
    <x v="17"/>
    <n v="0.84488371984445942"/>
  </r>
  <r>
    <d v="2019-02-01T00:00:00"/>
    <x v="1"/>
    <x v="18"/>
    <n v="0.71274784549676462"/>
  </r>
  <r>
    <d v="2019-03-01T00:00:00"/>
    <x v="1"/>
    <x v="19"/>
    <n v="0.1507694686085711"/>
  </r>
  <r>
    <d v="2019-02-01T00:00:00"/>
    <x v="1"/>
    <x v="20"/>
    <n v="0.25796419561425377"/>
  </r>
  <r>
    <d v="2019-03-01T00:00:00"/>
    <x v="1"/>
    <x v="21"/>
    <n v="0.43619945997179332"/>
  </r>
  <r>
    <d v="2019-02-01T00:00:00"/>
    <x v="1"/>
    <x v="22"/>
    <n v="0.4567530999582029"/>
  </r>
  <r>
    <d v="2019-03-01T00:00:00"/>
    <x v="1"/>
    <x v="23"/>
    <n v="0.66279258227899174"/>
  </r>
  <r>
    <d v="2019-02-01T00:00:00"/>
    <x v="1"/>
    <x v="24"/>
    <n v="0.84729277637413647"/>
  </r>
  <r>
    <d v="2019-03-01T00:00:00"/>
    <x v="1"/>
    <x v="25"/>
    <n v="0.63738888130507276"/>
  </r>
  <r>
    <d v="2019-02-01T00:00:00"/>
    <x v="1"/>
    <x v="26"/>
    <n v="0.34703637393749676"/>
  </r>
  <r>
    <d v="2019-03-01T00:00:00"/>
    <x v="1"/>
    <x v="27"/>
    <n v="0.40851261673717121"/>
  </r>
  <r>
    <d v="2019-02-01T00:00:00"/>
    <x v="1"/>
    <x v="28"/>
    <n v="0.85989778878440704"/>
  </r>
  <r>
    <d v="2019-03-01T00:00:00"/>
    <x v="1"/>
    <x v="29"/>
    <n v="0.75832326500807234"/>
  </r>
  <r>
    <d v="2019-02-01T00:00:00"/>
    <x v="1"/>
    <x v="30"/>
    <n v="0.24979741831572755"/>
  </r>
  <r>
    <d v="2019-03-01T00:00:00"/>
    <x v="1"/>
    <x v="31"/>
    <n v="0.75015638955816843"/>
  </r>
  <r>
    <d v="2019-02-01T00:00:00"/>
    <x v="1"/>
    <x v="32"/>
    <n v="0.86270268842851305"/>
  </r>
  <r>
    <d v="2019-03-01T00:00:00"/>
    <x v="1"/>
    <x v="33"/>
    <n v="0.81936279062425432"/>
  </r>
  <r>
    <d v="2019-02-01T00:00:00"/>
    <x v="1"/>
    <x v="34"/>
    <n v="0.15159294869453643"/>
  </r>
  <r>
    <d v="2019-03-01T00:00:00"/>
    <x v="1"/>
    <x v="35"/>
    <n v="0.66946646217332051"/>
  </r>
  <r>
    <d v="2019-02-01T00:00:00"/>
    <x v="1"/>
    <x v="36"/>
    <n v="0.87809074090881634"/>
  </r>
  <r>
    <d v="2019-03-01T00:00:00"/>
    <x v="1"/>
    <x v="37"/>
    <n v="0.57580748853467645"/>
  </r>
  <r>
    <d v="2019-02-01T00:00:00"/>
    <x v="2"/>
    <x v="38"/>
    <n v="0.90497258881455234"/>
  </r>
  <r>
    <d v="2019-03-01T00:00:00"/>
    <x v="3"/>
    <x v="39"/>
    <n v="0.67091799113548856"/>
  </r>
  <r>
    <d v="2019-02-01T00:00:00"/>
    <x v="3"/>
    <x v="40"/>
    <n v="0.5404267061825615"/>
  </r>
  <r>
    <d v="2019-03-01T00:00:00"/>
    <x v="3"/>
    <x v="41"/>
    <n v="0.75458776888617141"/>
  </r>
  <r>
    <d v="2019-02-01T00:00:00"/>
    <x v="3"/>
    <x v="42"/>
    <n v="0.28748395645887825"/>
  </r>
  <r>
    <d v="2019-03-01T00:00:00"/>
    <x v="3"/>
    <x v="43"/>
    <n v="0.38406610757522164"/>
  </r>
  <r>
    <d v="2019-02-01T00:00:00"/>
    <x v="3"/>
    <x v="44"/>
    <n v="0.60955202186818613"/>
  </r>
  <r>
    <d v="2019-03-01T00:00:00"/>
    <x v="3"/>
    <x v="45"/>
    <n v="0.36564591271517544"/>
  </r>
  <r>
    <d v="2019-02-01T00:00:00"/>
    <x v="3"/>
    <x v="46"/>
    <n v="0.79794581781907348"/>
  </r>
  <r>
    <d v="2019-03-01T00:00:00"/>
    <x v="3"/>
    <x v="47"/>
    <n v="0.2219912664825654"/>
  </r>
  <r>
    <d v="2019-02-01T00:00:00"/>
    <x v="3"/>
    <x v="48"/>
    <n v="0.33426748646660698"/>
  </r>
  <r>
    <d v="2019-03-01T00:00:00"/>
    <x v="3"/>
    <x v="49"/>
    <n v="0.38571213331222676"/>
  </r>
  <r>
    <d v="2019-02-01T00:00:00"/>
    <x v="3"/>
    <x v="50"/>
    <n v="0.70527650301235467"/>
  </r>
  <r>
    <d v="2019-03-01T00:00:00"/>
    <x v="3"/>
    <x v="51"/>
    <n v="0.15969280662164032"/>
  </r>
  <r>
    <d v="2019-02-01T00:00:00"/>
    <x v="3"/>
    <x v="52"/>
    <n v="0.89721686728601413"/>
  </r>
  <r>
    <d v="2019-03-01T00:00:00"/>
    <x v="3"/>
    <x v="53"/>
    <n v="0.36915326203490517"/>
  </r>
  <r>
    <d v="2019-02-01T00:00:00"/>
    <x v="3"/>
    <x v="54"/>
    <n v="0.8551270331395987"/>
  </r>
  <r>
    <d v="2019-03-01T00:00:00"/>
    <x v="4"/>
    <x v="55"/>
    <n v="0.59597069562664995"/>
  </r>
  <r>
    <d v="2019-02-01T00:00:00"/>
    <x v="4"/>
    <x v="56"/>
    <n v="0.75658668362091186"/>
  </r>
  <r>
    <d v="2019-03-01T00:00:00"/>
    <x v="4"/>
    <x v="57"/>
    <n v="0.56139220842285509"/>
  </r>
  <r>
    <d v="2019-02-01T00:00:00"/>
    <x v="4"/>
    <x v="58"/>
    <n v="0.94567250582027107"/>
  </r>
  <r>
    <d v="2019-03-01T00:00:00"/>
    <x v="4"/>
    <x v="59"/>
    <n v="0.3492202395542553"/>
  </r>
  <r>
    <d v="2019-02-01T00:00:00"/>
    <x v="4"/>
    <x v="60"/>
    <n v="0.4505054307391505"/>
  </r>
  <r>
    <d v="2019-03-01T00:00:00"/>
    <x v="0"/>
    <x v="0"/>
    <n v="0.98239569689621142"/>
  </r>
  <r>
    <d v="2019-02-01T00:00:00"/>
    <x v="0"/>
    <x v="1"/>
    <n v="0.18750874254520866"/>
  </r>
  <r>
    <d v="2019-03-01T00:00:00"/>
    <x v="0"/>
    <x v="2"/>
    <n v="0.22918004149697291"/>
  </r>
  <r>
    <d v="2019-02-01T00:00:00"/>
    <x v="0"/>
    <x v="3"/>
    <n v="0.75981662174017139"/>
  </r>
  <r>
    <d v="2019-03-01T00:00:00"/>
    <x v="1"/>
    <x v="4"/>
    <n v="0.72248175437461748"/>
  </r>
  <r>
    <d v="2019-02-01T00:00:00"/>
    <x v="1"/>
    <x v="5"/>
    <n v="0.43514008135403293"/>
  </r>
  <r>
    <d v="2019-03-01T00:00:00"/>
    <x v="1"/>
    <x v="6"/>
    <n v="0.49828173377452156"/>
  </r>
  <r>
    <d v="2019-02-01T00:00:00"/>
    <x v="1"/>
    <x v="7"/>
    <n v="0.55083659799650264"/>
  </r>
  <r>
    <d v="2019-03-01T00:00:00"/>
    <x v="1"/>
    <x v="8"/>
    <n v="0.10719057327161685"/>
  </r>
  <r>
    <d v="2019-02-01T00:00:00"/>
    <x v="1"/>
    <x v="9"/>
    <n v="0.3932168105398286"/>
  </r>
  <r>
    <d v="2019-03-01T00:00:00"/>
    <x v="1"/>
    <x v="10"/>
    <n v="0.61603961020021947"/>
  </r>
  <r>
    <d v="2019-02-01T00:00:00"/>
    <x v="1"/>
    <x v="11"/>
    <n v="0.45922848557474549"/>
  </r>
  <r>
    <d v="2019-03-01T00:00:00"/>
    <x v="1"/>
    <x v="12"/>
    <n v="0.21985002346049642"/>
  </r>
  <r>
    <d v="2019-02-01T00:00:00"/>
    <x v="1"/>
    <x v="13"/>
    <n v="0.11657160884287332"/>
  </r>
  <r>
    <d v="2019-03-01T00:00:00"/>
    <x v="1"/>
    <x v="14"/>
    <n v="0.2175199247741767"/>
  </r>
  <r>
    <d v="2019-02-01T00:00:00"/>
    <x v="1"/>
    <x v="15"/>
    <n v="0.36904677027527977"/>
  </r>
  <r>
    <d v="2019-03-01T00:00:00"/>
    <x v="1"/>
    <x v="16"/>
    <n v="0.10343606198917599"/>
  </r>
  <r>
    <d v="2019-02-01T00:00:00"/>
    <x v="1"/>
    <x v="17"/>
    <n v="0.72880645518491682"/>
  </r>
  <r>
    <d v="2019-03-01T00:00:00"/>
    <x v="1"/>
    <x v="18"/>
    <n v="0.75355652079547819"/>
  </r>
  <r>
    <d v="2019-02-01T00:00:00"/>
    <x v="1"/>
    <x v="19"/>
    <n v="8.7748192906582645E-2"/>
  </r>
  <r>
    <d v="2019-03-01T00:00:00"/>
    <x v="1"/>
    <x v="20"/>
    <n v="0.59772263353994792"/>
  </r>
  <r>
    <d v="2019-02-01T00:00:00"/>
    <x v="1"/>
    <x v="21"/>
    <n v="0.90967268149680591"/>
  </r>
  <r>
    <d v="2019-03-01T00:00:00"/>
    <x v="1"/>
    <x v="22"/>
    <n v="0.26202176687456114"/>
  </r>
  <r>
    <d v="2019-02-01T00:00:00"/>
    <x v="1"/>
    <x v="23"/>
    <n v="0.76562459403285965"/>
  </r>
  <r>
    <d v="2019-03-01T00:00:00"/>
    <x v="1"/>
    <x v="24"/>
    <n v="0.13769653194941367"/>
  </r>
  <r>
    <d v="2019-02-01T00:00:00"/>
    <x v="1"/>
    <x v="25"/>
    <n v="4.7071971950882197E-2"/>
  </r>
  <r>
    <d v="2019-03-01T00:00:00"/>
    <x v="1"/>
    <x v="26"/>
    <n v="0.32573864014107168"/>
  </r>
  <r>
    <d v="2019-02-01T00:00:00"/>
    <x v="1"/>
    <x v="27"/>
    <n v="0.72017183351514502"/>
  </r>
  <r>
    <d v="2019-03-01T00:00:00"/>
    <x v="1"/>
    <x v="28"/>
    <n v="0.57074918128103735"/>
  </r>
  <r>
    <d v="2019-02-01T00:00:00"/>
    <x v="1"/>
    <x v="29"/>
    <n v="0.28775626992508696"/>
  </r>
  <r>
    <d v="2019-03-01T00:00:00"/>
    <x v="1"/>
    <x v="30"/>
    <n v="0.64320580888480439"/>
  </r>
  <r>
    <d v="2019-02-01T00:00:00"/>
    <x v="1"/>
    <x v="31"/>
    <n v="0.97769533202960623"/>
  </r>
  <r>
    <d v="2019-03-01T00:00:00"/>
    <x v="1"/>
    <x v="32"/>
    <n v="5.5260684182594777E-2"/>
  </r>
  <r>
    <d v="2019-02-01T00:00:00"/>
    <x v="1"/>
    <x v="33"/>
    <n v="0.17434376943084606"/>
  </r>
  <r>
    <d v="2019-03-01T00:00:00"/>
    <x v="1"/>
    <x v="34"/>
    <n v="0.35326601901460841"/>
  </r>
  <r>
    <d v="2019-02-01T00:00:00"/>
    <x v="1"/>
    <x v="35"/>
    <n v="0.6939808878387731"/>
  </r>
  <r>
    <d v="2019-03-01T00:00:00"/>
    <x v="1"/>
    <x v="36"/>
    <n v="0.13221347225075086"/>
  </r>
  <r>
    <d v="2019-02-01T00:00:00"/>
    <x v="1"/>
    <x v="37"/>
    <n v="0.34002687976210677"/>
  </r>
  <r>
    <d v="2019-03-01T00:00:00"/>
    <x v="2"/>
    <x v="38"/>
    <n v="0.25781163765233694"/>
  </r>
  <r>
    <d v="2019-02-01T00:00:00"/>
    <x v="3"/>
    <x v="39"/>
    <n v="0.5464082105289646"/>
  </r>
  <r>
    <d v="2019-03-01T00:00:00"/>
    <x v="3"/>
    <x v="40"/>
    <n v="0.61995414002219362"/>
  </r>
  <r>
    <d v="2019-02-01T00:00:00"/>
    <x v="3"/>
    <x v="41"/>
    <n v="0.53697559368320968"/>
  </r>
  <r>
    <d v="2019-03-01T00:00:00"/>
    <x v="3"/>
    <x v="42"/>
    <n v="0.36659114680671712"/>
  </r>
  <r>
    <d v="2019-02-01T00:00:00"/>
    <x v="3"/>
    <x v="43"/>
    <n v="0.86833800239114978"/>
  </r>
  <r>
    <d v="2019-03-01T00:00:00"/>
    <x v="3"/>
    <x v="44"/>
    <n v="0.818891296315533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603B31-7550-4ADA-8194-872F7AAE5FB0}" name="PivotTable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6" firstHeaderRow="1" firstDataRow="1" firstDataCol="1"/>
  <pivotFields count="6">
    <pivotField numFmtId="17" showAll="0">
      <items count="15">
        <item x="0"/>
        <item x="1"/>
        <item x="2"/>
        <item x="3"/>
        <item x="4"/>
        <item x="5"/>
        <item x="6"/>
        <item x="7"/>
        <item x="8"/>
        <item x="9"/>
        <item x="10"/>
        <item x="11"/>
        <item x="12"/>
        <item x="13"/>
        <item t="default"/>
      </items>
    </pivotField>
    <pivotField axis="axisRow" showAll="0">
      <items count="6">
        <item sd="0" x="0"/>
        <item sd="0" x="1"/>
        <item sd="0" x="2"/>
        <item sd="0" x="3"/>
        <item sd="0" x="4"/>
        <item t="default"/>
      </items>
    </pivotField>
    <pivotField axis="axisRow" showAll="0">
      <items count="62">
        <item h="1" x="38"/>
        <item h="1" x="4"/>
        <item h="1" x="5"/>
        <item h="1" x="6"/>
        <item h="1" x="39"/>
        <item h="1" x="7"/>
        <item h="1" x="8"/>
        <item h="1" x="9"/>
        <item h="1" x="40"/>
        <item h="1" x="10"/>
        <item x="11"/>
        <item h="1" x="41"/>
        <item h="1" x="55"/>
        <item h="1" x="56"/>
        <item h="1" x="0"/>
        <item h="1" x="42"/>
        <item h="1" x="12"/>
        <item h="1" x="13"/>
        <item h="1" x="43"/>
        <item h="1" x="14"/>
        <item h="1" x="44"/>
        <item h="1" x="15"/>
        <item h="1" x="16"/>
        <item h="1" x="45"/>
        <item h="1" x="17"/>
        <item h="1" x="60"/>
        <item h="1" x="18"/>
        <item h="1" x="46"/>
        <item h="1" x="47"/>
        <item h="1" x="19"/>
        <item h="1" x="20"/>
        <item h="1" x="21"/>
        <item h="1" x="48"/>
        <item h="1" x="22"/>
        <item h="1" x="23"/>
        <item h="1" x="24"/>
        <item h="1" x="25"/>
        <item h="1" x="1"/>
        <item h="1" x="2"/>
        <item h="1" x="57"/>
        <item h="1" x="26"/>
        <item h="1" x="49"/>
        <item h="1" x="27"/>
        <item h="1" x="28"/>
        <item h="1" x="50"/>
        <item h="1" x="29"/>
        <item h="1" x="58"/>
        <item h="1" x="51"/>
        <item h="1" x="30"/>
        <item h="1" x="31"/>
        <item h="1" x="32"/>
        <item h="1" x="59"/>
        <item h="1" x="33"/>
        <item h="1" x="34"/>
        <item h="1" x="35"/>
        <item h="1" x="52"/>
        <item h="1" x="53"/>
        <item h="1" x="37"/>
        <item h="1" x="36"/>
        <item h="1" x="3"/>
        <item h="1" x="54"/>
        <item t="default"/>
      </items>
    </pivotField>
    <pivotField showAll="0"/>
    <pivotField showAll="0">
      <items count="7">
        <item sd="0" x="0"/>
        <item sd="0" x="1"/>
        <item sd="0" x="2"/>
        <item sd="0" x="3"/>
        <item sd="0" x="4"/>
        <item sd="0" x="5"/>
        <item t="default"/>
      </items>
    </pivotField>
    <pivotField showAll="0">
      <items count="12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t="default"/>
      </items>
    </pivotField>
  </pivotFields>
  <rowFields count="2">
    <field x="2"/>
    <field x="1"/>
  </rowFields>
  <rowItems count="3">
    <i>
      <x v="10"/>
    </i>
    <i r="1">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DB4B1B-7E86-4D83-A036-8ABDF6E2D52F}" name="PivotTable4"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5" firstHeaderRow="1" firstDataRow="1" firstDataCol="1"/>
  <pivotFields count="4">
    <pivotField numFmtId="17" showAll="0"/>
    <pivotField showAll="0">
      <items count="6">
        <item x="0"/>
        <item x="1"/>
        <item x="2"/>
        <item x="3"/>
        <item x="4"/>
        <item t="default"/>
      </items>
    </pivotField>
    <pivotField axis="axisRow" showAll="0">
      <items count="62">
        <item h="1" x="38"/>
        <item h="1" x="4"/>
        <item h="1" x="5"/>
        <item h="1" x="6"/>
        <item h="1" x="39"/>
        <item h="1" x="7"/>
        <item h="1" x="8"/>
        <item h="1" x="9"/>
        <item h="1" x="40"/>
        <item h="1" x="10"/>
        <item h="1" x="11"/>
        <item h="1" x="41"/>
        <item h="1" x="55"/>
        <item h="1" x="56"/>
        <item h="1" x="0"/>
        <item h="1" x="42"/>
        <item h="1" x="12"/>
        <item h="1" x="13"/>
        <item h="1" x="43"/>
        <item h="1" x="14"/>
        <item h="1" x="44"/>
        <item h="1" x="15"/>
        <item h="1" x="16"/>
        <item h="1" x="45"/>
        <item h="1" x="17"/>
        <item h="1" x="60"/>
        <item h="1" x="18"/>
        <item h="1" x="46"/>
        <item h="1" x="47"/>
        <item h="1" x="19"/>
        <item h="1" x="20"/>
        <item h="1" x="21"/>
        <item h="1" x="48"/>
        <item h="1" x="22"/>
        <item h="1" x="23"/>
        <item h="1" x="24"/>
        <item h="1" x="25"/>
        <item h="1" x="1"/>
        <item h="1" x="2"/>
        <item h="1" x="57"/>
        <item h="1" x="26"/>
        <item h="1" x="49"/>
        <item h="1" x="27"/>
        <item h="1" x="28"/>
        <item h="1" x="50"/>
        <item h="1" x="29"/>
        <item h="1" x="58"/>
        <item h="1" x="51"/>
        <item h="1" x="30"/>
        <item h="1" x="31"/>
        <item x="32"/>
        <item h="1" x="59"/>
        <item h="1" x="33"/>
        <item h="1" x="34"/>
        <item h="1" x="35"/>
        <item h="1" x="52"/>
        <item h="1" x="53"/>
        <item h="1" x="37"/>
        <item h="1" x="36"/>
        <item h="1" x="3"/>
        <item h="1" x="54"/>
        <item t="default"/>
      </items>
    </pivotField>
    <pivotField dataField="1" showAll="0"/>
  </pivotFields>
  <rowFields count="1">
    <field x="2"/>
  </rowFields>
  <rowItems count="2">
    <i>
      <x v="50"/>
    </i>
    <i t="grand">
      <x/>
    </i>
  </rowItems>
  <colItems count="1">
    <i/>
  </colItems>
  <dataFields count="1">
    <dataField name="Sum of Values2"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ble" xr10:uid="{A6B3396A-048E-48E4-ABE2-4FA7D68D3821}" sourceName="Table">
  <pivotTables>
    <pivotTable tabId="6" name="PivotTable2"/>
  </pivotTables>
  <data>
    <tabular pivotCacheId="217056809">
      <items count="5">
        <i x="1" s="1"/>
        <i x="0" s="1" nd="1"/>
        <i x="2" s="1" nd="1"/>
        <i x="3"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F5E17CD-85AB-4551-BA6E-A6FE24BF98FF}" sourceName="Category">
  <pivotTables>
    <pivotTable tabId="6" name="PivotTable2"/>
  </pivotTables>
  <data>
    <tabular pivotCacheId="217056809">
      <items count="61">
        <i x="38"/>
        <i x="4"/>
        <i x="5"/>
        <i x="6"/>
        <i x="39"/>
        <i x="7"/>
        <i x="8"/>
        <i x="9"/>
        <i x="40"/>
        <i x="10"/>
        <i x="11" s="1"/>
        <i x="41"/>
        <i x="55"/>
        <i x="56"/>
        <i x="0"/>
        <i x="42"/>
        <i x="12"/>
        <i x="13"/>
        <i x="43"/>
        <i x="14"/>
        <i x="44"/>
        <i x="15"/>
        <i x="16"/>
        <i x="45"/>
        <i x="17"/>
        <i x="60"/>
        <i x="18"/>
        <i x="46"/>
        <i x="47"/>
        <i x="19"/>
        <i x="20"/>
        <i x="21"/>
        <i x="48"/>
        <i x="22"/>
        <i x="23"/>
        <i x="24"/>
        <i x="25"/>
        <i x="1"/>
        <i x="2"/>
        <i x="57"/>
        <i x="26"/>
        <i x="49"/>
        <i x="27"/>
        <i x="28"/>
        <i x="50"/>
        <i x="29"/>
        <i x="58"/>
        <i x="51"/>
        <i x="30"/>
        <i x="31"/>
        <i x="32"/>
        <i x="59"/>
        <i x="33"/>
        <i x="34"/>
        <i x="35"/>
        <i x="52"/>
        <i x="53"/>
        <i x="37"/>
        <i x="36"/>
        <i x="3"/>
        <i x="5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83B6572B-6440-49A1-8F0E-4B9B69F58EC0}" sourceName="Category">
  <pivotTables>
    <pivotTable tabId="8" name="PivotTable4"/>
  </pivotTables>
  <data>
    <tabular pivotCacheId="1711659655">
      <items count="61">
        <i x="38"/>
        <i x="4"/>
        <i x="5"/>
        <i x="6"/>
        <i x="39"/>
        <i x="7"/>
        <i x="8"/>
        <i x="9"/>
        <i x="40"/>
        <i x="10"/>
        <i x="11"/>
        <i x="41"/>
        <i x="55"/>
        <i x="56"/>
        <i x="0"/>
        <i x="42"/>
        <i x="12"/>
        <i x="13"/>
        <i x="43"/>
        <i x="14"/>
        <i x="44"/>
        <i x="15"/>
        <i x="16"/>
        <i x="45"/>
        <i x="17"/>
        <i x="60"/>
        <i x="18"/>
        <i x="46"/>
        <i x="47"/>
        <i x="19"/>
        <i x="20"/>
        <i x="21"/>
        <i x="48"/>
        <i x="22"/>
        <i x="23"/>
        <i x="24"/>
        <i x="25"/>
        <i x="1"/>
        <i x="2"/>
        <i x="57"/>
        <i x="26"/>
        <i x="49"/>
        <i x="27"/>
        <i x="28"/>
        <i x="50"/>
        <i x="29"/>
        <i x="58"/>
        <i x="51"/>
        <i x="30"/>
        <i x="31"/>
        <i x="32" s="1"/>
        <i x="59"/>
        <i x="33"/>
        <i x="34"/>
        <i x="35"/>
        <i x="52"/>
        <i x="53"/>
        <i x="37"/>
        <i x="36"/>
        <i x="3"/>
        <i x="5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ble" xr10:uid="{2359EBB5-D9A1-448A-8233-96EBB7C40523}" cache="Slicer_Table" caption="Table" rowHeight="241300"/>
  <slicer name="Category" xr10:uid="{596AE642-ECCE-4C00-954B-C19FEDD41921}" cache="Slicer_Category" caption="Category" startItem="8"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9B430543-8F2B-4BC5-924B-C857CF0988E6}" cache="Slicer_Category1" caption="Category" startItem="4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7"/>
  <sheetViews>
    <sheetView zoomScale="140" zoomScaleNormal="140" zoomScalePageLayoutView="140" workbookViewId="0">
      <selection activeCell="E13" sqref="E13"/>
    </sheetView>
  </sheetViews>
  <sheetFormatPr defaultColWidth="8.81640625" defaultRowHeight="14.5" x14ac:dyDescent="0.35"/>
  <cols>
    <col min="4" max="4" width="10.1796875" bestFit="1" customWidth="1"/>
  </cols>
  <sheetData>
    <row r="2" spans="1:6" x14ac:dyDescent="0.35">
      <c r="B2" s="7" t="s">
        <v>75</v>
      </c>
    </row>
    <row r="3" spans="1:6" x14ac:dyDescent="0.35">
      <c r="B3" s="6" t="s">
        <v>5</v>
      </c>
      <c r="C3" s="6" t="s">
        <v>6</v>
      </c>
      <c r="D3" s="6" t="s">
        <v>7</v>
      </c>
      <c r="E3" s="6" t="s">
        <v>8</v>
      </c>
    </row>
    <row r="4" spans="1:6" x14ac:dyDescent="0.35">
      <c r="A4" s="1">
        <v>43556</v>
      </c>
      <c r="B4" s="4">
        <v>0.91449999999999998</v>
      </c>
      <c r="C4" s="4">
        <v>-0.315</v>
      </c>
      <c r="D4" s="10">
        <f>B4+C4</f>
        <v>0.59949999999999992</v>
      </c>
      <c r="E4" s="10"/>
    </row>
    <row r="5" spans="1:6" x14ac:dyDescent="0.35">
      <c r="A5" s="1">
        <v>43525</v>
      </c>
      <c r="B5" s="10">
        <f>E5+C5</f>
        <v>-0.27500000000000002</v>
      </c>
      <c r="C5" s="5">
        <v>-0.4</v>
      </c>
      <c r="D5" s="10">
        <f>B5+C5</f>
        <v>-0.67500000000000004</v>
      </c>
      <c r="E5" s="4">
        <v>0.125</v>
      </c>
      <c r="F5" s="8"/>
    </row>
    <row r="6" spans="1:6" x14ac:dyDescent="0.35">
      <c r="A6" s="1">
        <v>43497</v>
      </c>
      <c r="B6" s="11">
        <f>E6+C6</f>
        <v>0.98000000000000009</v>
      </c>
      <c r="C6" s="11">
        <v>-0.1</v>
      </c>
      <c r="D6" s="5">
        <v>0.88</v>
      </c>
      <c r="E6" s="5">
        <v>1.08</v>
      </c>
      <c r="F6" t="s">
        <v>79</v>
      </c>
    </row>
    <row r="7" spans="1:6" x14ac:dyDescent="0.35">
      <c r="A7" s="1">
        <v>43466</v>
      </c>
      <c r="B7" s="4">
        <v>1.2450000000000001</v>
      </c>
      <c r="C7" s="11">
        <f>D7-B7</f>
        <v>0</v>
      </c>
      <c r="D7" s="4">
        <v>1.2450000000000001</v>
      </c>
      <c r="E7" s="10">
        <f>B7-C7</f>
        <v>1.2450000000000001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8B74-6B90-4C66-99AC-4BB43BB06465}">
  <dimension ref="A3:A6"/>
  <sheetViews>
    <sheetView workbookViewId="0">
      <selection activeCell="A3" sqref="A3"/>
    </sheetView>
  </sheetViews>
  <sheetFormatPr defaultRowHeight="14.5" x14ac:dyDescent="0.35"/>
  <cols>
    <col min="1" max="2" width="13.7265625" bestFit="1" customWidth="1"/>
  </cols>
  <sheetData>
    <row r="3" spans="1:1" x14ac:dyDescent="0.35">
      <c r="A3" s="19" t="s">
        <v>80</v>
      </c>
    </row>
    <row r="4" spans="1:1" x14ac:dyDescent="0.35">
      <c r="A4" s="20" t="s">
        <v>43</v>
      </c>
    </row>
    <row r="5" spans="1:1" x14ac:dyDescent="0.35">
      <c r="A5" s="22" t="s">
        <v>17</v>
      </c>
    </row>
    <row r="6" spans="1:1" x14ac:dyDescent="0.35">
      <c r="A6" s="20" t="s">
        <v>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02DD3-0392-4F59-B74B-3765E0E05656}">
  <dimension ref="A3:B5"/>
  <sheetViews>
    <sheetView workbookViewId="0">
      <selection activeCell="B29" sqref="B29"/>
    </sheetView>
  </sheetViews>
  <sheetFormatPr defaultRowHeight="14.5" x14ac:dyDescent="0.35"/>
  <cols>
    <col min="1" max="1" width="12.36328125" bestFit="1" customWidth="1"/>
    <col min="2" max="2" width="13.7265625" bestFit="1" customWidth="1"/>
  </cols>
  <sheetData>
    <row r="3" spans="1:2" x14ac:dyDescent="0.35">
      <c r="A3" s="19" t="s">
        <v>80</v>
      </c>
      <c r="B3" t="s">
        <v>81</v>
      </c>
    </row>
    <row r="4" spans="1:2" x14ac:dyDescent="0.35">
      <c r="A4" s="20" t="s">
        <v>22</v>
      </c>
      <c r="B4" s="21">
        <v>19.528257813472955</v>
      </c>
    </row>
    <row r="5" spans="1:2" x14ac:dyDescent="0.35">
      <c r="A5" s="20" t="s">
        <v>82</v>
      </c>
      <c r="B5" s="21">
        <v>19.528257813472955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08"/>
  <sheetViews>
    <sheetView tabSelected="1" topLeftCell="C1" workbookViewId="0">
      <selection activeCell="G4" sqref="G4"/>
    </sheetView>
  </sheetViews>
  <sheetFormatPr defaultColWidth="8.81640625" defaultRowHeight="14.5" x14ac:dyDescent="0.35"/>
  <cols>
    <col min="1" max="1" width="9.1796875" hidden="1" customWidth="1"/>
    <col min="2" max="2" width="7.1796875" bestFit="1" customWidth="1"/>
    <col min="3" max="3" width="9.81640625" bestFit="1" customWidth="1"/>
    <col min="4" max="4" width="35.81640625" bestFit="1" customWidth="1"/>
    <col min="8" max="8" width="14" bestFit="1" customWidth="1"/>
    <col min="9" max="9" width="75.453125" bestFit="1" customWidth="1"/>
    <col min="10" max="71" width="12" bestFit="1" customWidth="1"/>
  </cols>
  <sheetData>
    <row r="1" spans="1:10" x14ac:dyDescent="0.35">
      <c r="B1" t="s">
        <v>0</v>
      </c>
      <c r="C1" t="s">
        <v>71</v>
      </c>
      <c r="D1" t="s">
        <v>72</v>
      </c>
      <c r="E1" t="s">
        <v>73</v>
      </c>
    </row>
    <row r="2" spans="1:10" x14ac:dyDescent="0.35">
      <c r="A2" s="1" t="str">
        <f t="shared" ref="A2:A65" si="0">CONCATENATE(B2,D2)</f>
        <v>43525Credit Default Swaps</v>
      </c>
      <c r="B2" s="1">
        <v>43525</v>
      </c>
      <c r="C2" t="s">
        <v>1</v>
      </c>
      <c r="D2" t="s">
        <v>54</v>
      </c>
      <c r="E2">
        <v>0.78002889632644745</v>
      </c>
      <c r="I2" s="9" t="s">
        <v>74</v>
      </c>
    </row>
    <row r="3" spans="1:10" x14ac:dyDescent="0.35">
      <c r="A3" s="1" t="str">
        <f t="shared" si="0"/>
        <v>43497Listed Options</v>
      </c>
      <c r="B3" s="1">
        <v>43497</v>
      </c>
      <c r="C3" t="s">
        <v>1</v>
      </c>
      <c r="D3" t="s">
        <v>53</v>
      </c>
      <c r="E3">
        <v>0.27402457045098849</v>
      </c>
      <c r="G3" t="s">
        <v>84</v>
      </c>
      <c r="H3" s="16" t="s">
        <v>34</v>
      </c>
      <c r="I3" s="3" t="s">
        <v>83</v>
      </c>
    </row>
    <row r="4" spans="1:10" x14ac:dyDescent="0.35">
      <c r="A4" s="1" t="str">
        <f t="shared" si="0"/>
        <v>43466Listed Securities</v>
      </c>
      <c r="B4" s="1">
        <v>43466</v>
      </c>
      <c r="C4" t="s">
        <v>1</v>
      </c>
      <c r="D4" t="s">
        <v>52</v>
      </c>
      <c r="E4">
        <v>0.65385612177620689</v>
      </c>
      <c r="H4" s="16" t="s">
        <v>43</v>
      </c>
      <c r="I4" s="3" t="s">
        <v>83</v>
      </c>
    </row>
    <row r="5" spans="1:10" x14ac:dyDescent="0.35">
      <c r="A5" s="1" t="str">
        <f t="shared" si="0"/>
        <v>43435Unlisted Options</v>
      </c>
      <c r="B5" s="1">
        <v>43435</v>
      </c>
      <c r="C5" t="s">
        <v>1</v>
      </c>
      <c r="D5" t="s">
        <v>51</v>
      </c>
      <c r="E5">
        <v>0.69212667324886801</v>
      </c>
      <c r="H5" s="14"/>
    </row>
    <row r="6" spans="1:10" x14ac:dyDescent="0.35">
      <c r="A6" s="1" t="str">
        <f t="shared" si="0"/>
        <v>43405Africa</v>
      </c>
      <c r="B6" s="1">
        <v>43405</v>
      </c>
      <c r="C6" t="s">
        <v>17</v>
      </c>
      <c r="D6" t="s">
        <v>50</v>
      </c>
      <c r="E6">
        <v>0.62408639105259023</v>
      </c>
      <c r="H6" s="14"/>
      <c r="I6" s="9" t="s">
        <v>76</v>
      </c>
    </row>
    <row r="7" spans="1:10" x14ac:dyDescent="0.35">
      <c r="A7" s="1" t="str">
        <f t="shared" si="0"/>
        <v>43374Americas - Other</v>
      </c>
      <c r="B7" s="1">
        <v>43374</v>
      </c>
      <c r="C7" t="s">
        <v>17</v>
      </c>
      <c r="D7" t="s">
        <v>49</v>
      </c>
      <c r="E7">
        <v>0.22771948089912564</v>
      </c>
      <c r="H7" s="16" t="s">
        <v>22</v>
      </c>
      <c r="I7" s="26">
        <f ca="1">SUMIF(D2:D2608,"Spain",E2:E608)</f>
        <v>19.528257813472958</v>
      </c>
    </row>
    <row r="8" spans="1:10" x14ac:dyDescent="0.35">
      <c r="A8" s="1" t="str">
        <f t="shared" si="0"/>
        <v>43344Asia - Other</v>
      </c>
      <c r="B8" s="1">
        <v>43344</v>
      </c>
      <c r="C8" t="s">
        <v>17</v>
      </c>
      <c r="D8" t="s">
        <v>48</v>
      </c>
      <c r="E8">
        <v>0.43838885896003543</v>
      </c>
      <c r="H8" s="16" t="s">
        <v>18</v>
      </c>
      <c r="I8" s="23">
        <f>SUMIF(D2:D2608,"United Kingdom",E2:E2608)</f>
        <v>21.537969897604267</v>
      </c>
    </row>
    <row r="9" spans="1:10" x14ac:dyDescent="0.35">
      <c r="A9" s="1" t="str">
        <f t="shared" si="0"/>
        <v>43313Australia/New Zealand</v>
      </c>
      <c r="B9" s="1">
        <v>43313</v>
      </c>
      <c r="C9" t="s">
        <v>17</v>
      </c>
      <c r="D9" t="s">
        <v>47</v>
      </c>
      <c r="E9">
        <v>7.1891080155680132E-2</v>
      </c>
      <c r="H9" s="14"/>
    </row>
    <row r="10" spans="1:10" x14ac:dyDescent="0.35">
      <c r="A10" s="1" t="str">
        <f t="shared" si="0"/>
        <v>43282Austria</v>
      </c>
      <c r="B10" s="1">
        <v>43282</v>
      </c>
      <c r="C10" t="s">
        <v>17</v>
      </c>
      <c r="D10" t="s">
        <v>46</v>
      </c>
      <c r="E10">
        <v>0.34495401961996286</v>
      </c>
      <c r="H10" s="14"/>
      <c r="I10" s="9" t="s">
        <v>77</v>
      </c>
    </row>
    <row r="11" spans="1:10" x14ac:dyDescent="0.35">
      <c r="A11" s="1" t="str">
        <f t="shared" si="0"/>
        <v>43252Belgium</v>
      </c>
      <c r="B11" s="1">
        <v>43252</v>
      </c>
      <c r="C11" t="s">
        <v>17</v>
      </c>
      <c r="D11" t="s">
        <v>45</v>
      </c>
      <c r="E11">
        <v>0.37055911436274336</v>
      </c>
      <c r="H11" s="17">
        <v>32448</v>
      </c>
      <c r="I11" s="24">
        <f>VLOOKUP(H11,B1:E2608,4,FALSE)</f>
        <v>0.94596774965342723</v>
      </c>
    </row>
    <row r="12" spans="1:10" x14ac:dyDescent="0.35">
      <c r="A12" s="1" t="str">
        <f t="shared" si="0"/>
        <v>43221Canada</v>
      </c>
      <c r="B12" s="1">
        <v>43221</v>
      </c>
      <c r="C12" t="s">
        <v>17</v>
      </c>
      <c r="D12" t="s">
        <v>44</v>
      </c>
      <c r="E12">
        <v>0.34951492590255062</v>
      </c>
      <c r="H12" s="14"/>
    </row>
    <row r="13" spans="1:10" x14ac:dyDescent="0.35">
      <c r="A13" s="1" t="str">
        <f t="shared" si="0"/>
        <v>43191China</v>
      </c>
      <c r="B13" s="1">
        <v>43191</v>
      </c>
      <c r="C13" t="s">
        <v>17</v>
      </c>
      <c r="D13" t="s">
        <v>43</v>
      </c>
      <c r="E13">
        <v>0.5265746453188761</v>
      </c>
      <c r="H13" s="14"/>
      <c r="I13" s="9" t="s">
        <v>78</v>
      </c>
    </row>
    <row r="14" spans="1:10" x14ac:dyDescent="0.35">
      <c r="A14" s="1" t="str">
        <f t="shared" si="0"/>
        <v>43160Denmark</v>
      </c>
      <c r="B14" s="1">
        <v>43160</v>
      </c>
      <c r="C14" t="s">
        <v>17</v>
      </c>
      <c r="D14" t="s">
        <v>42</v>
      </c>
      <c r="E14">
        <v>0.22382643474309938</v>
      </c>
      <c r="H14" s="16">
        <v>0.15625707821994528</v>
      </c>
      <c r="I14" s="24">
        <f>MATCH(H14,E1:E2608,0)</f>
        <v>185</v>
      </c>
      <c r="J14" s="2"/>
    </row>
    <row r="15" spans="1:10" x14ac:dyDescent="0.35">
      <c r="A15" s="1" t="str">
        <f t="shared" si="0"/>
        <v>43132Emerging Europe</v>
      </c>
      <c r="B15" s="1">
        <v>43132</v>
      </c>
      <c r="C15" t="s">
        <v>17</v>
      </c>
      <c r="D15" t="s">
        <v>41</v>
      </c>
      <c r="E15">
        <v>5.1472846963682373E-2</v>
      </c>
      <c r="H15" s="18"/>
      <c r="I15" s="27" cm="1">
        <f t="array" ref="I15">INDEX(B1:B2608,I14)</f>
        <v>37956</v>
      </c>
      <c r="J15" s="2"/>
    </row>
    <row r="16" spans="1:10" x14ac:dyDescent="0.35">
      <c r="A16" s="1" t="str">
        <f t="shared" si="0"/>
        <v>43101Europe, the Middle East and Africa - Other</v>
      </c>
      <c r="B16" s="1">
        <v>43101</v>
      </c>
      <c r="C16" t="s">
        <v>17</v>
      </c>
      <c r="D16" t="s">
        <v>40</v>
      </c>
      <c r="E16">
        <v>0.16444247661733113</v>
      </c>
      <c r="H16" s="15"/>
      <c r="I16" s="2"/>
      <c r="J16" s="12"/>
    </row>
    <row r="17" spans="1:10" x14ac:dyDescent="0.35">
      <c r="A17" s="1" t="str">
        <f t="shared" si="0"/>
        <v>43070Finland</v>
      </c>
      <c r="B17" s="1">
        <v>43070</v>
      </c>
      <c r="C17" t="s">
        <v>17</v>
      </c>
      <c r="D17" t="s">
        <v>39</v>
      </c>
      <c r="E17">
        <v>0.99970315849327529</v>
      </c>
      <c r="H17" s="25"/>
      <c r="I17" s="2"/>
      <c r="J17" s="2"/>
    </row>
    <row r="18" spans="1:10" x14ac:dyDescent="0.35">
      <c r="A18" s="1" t="str">
        <f t="shared" si="0"/>
        <v>43040France</v>
      </c>
      <c r="B18" s="1">
        <v>43040</v>
      </c>
      <c r="C18" t="s">
        <v>17</v>
      </c>
      <c r="D18" t="s">
        <v>38</v>
      </c>
      <c r="E18">
        <v>0.95197633909231461</v>
      </c>
      <c r="H18" s="13"/>
      <c r="I18" s="2"/>
      <c r="J18" s="2"/>
    </row>
    <row r="19" spans="1:10" x14ac:dyDescent="0.35">
      <c r="A19" s="1" t="str">
        <f t="shared" si="0"/>
        <v>43009Germany</v>
      </c>
      <c r="B19" s="1">
        <v>43009</v>
      </c>
      <c r="C19" t="s">
        <v>17</v>
      </c>
      <c r="D19" t="s">
        <v>37</v>
      </c>
      <c r="E19">
        <v>0.59662377301385061</v>
      </c>
      <c r="H19" s="2"/>
      <c r="I19" s="2"/>
      <c r="J19" s="2"/>
    </row>
    <row r="20" spans="1:10" x14ac:dyDescent="0.35">
      <c r="A20" s="1" t="str">
        <f t="shared" si="0"/>
        <v>42979Greece</v>
      </c>
      <c r="B20" s="1">
        <v>42979</v>
      </c>
      <c r="C20" t="s">
        <v>17</v>
      </c>
      <c r="D20" t="s">
        <v>36</v>
      </c>
      <c r="E20">
        <v>0.5890661392410701</v>
      </c>
      <c r="H20" s="2"/>
      <c r="I20" s="2"/>
      <c r="J20" s="2"/>
    </row>
    <row r="21" spans="1:10" x14ac:dyDescent="0.35">
      <c r="A21" s="1" t="str">
        <f t="shared" si="0"/>
        <v>42948Hong Kong</v>
      </c>
      <c r="B21" s="1">
        <v>42948</v>
      </c>
      <c r="C21" t="s">
        <v>17</v>
      </c>
      <c r="D21" t="s">
        <v>35</v>
      </c>
      <c r="E21">
        <v>0.28465252485377457</v>
      </c>
      <c r="H21" s="2"/>
      <c r="I21" s="2"/>
      <c r="J21" s="2"/>
    </row>
    <row r="22" spans="1:10" x14ac:dyDescent="0.35">
      <c r="A22" s="1" t="str">
        <f t="shared" si="0"/>
        <v>42917Iceland</v>
      </c>
      <c r="B22" s="1">
        <v>42917</v>
      </c>
      <c r="C22" t="s">
        <v>17</v>
      </c>
      <c r="D22" t="s">
        <v>34</v>
      </c>
      <c r="E22">
        <v>0.21797876364813884</v>
      </c>
    </row>
    <row r="23" spans="1:10" x14ac:dyDescent="0.35">
      <c r="A23" s="1" t="str">
        <f t="shared" si="0"/>
        <v>42887India</v>
      </c>
      <c r="B23" s="1">
        <v>42887</v>
      </c>
      <c r="C23" t="s">
        <v>17</v>
      </c>
      <c r="D23" t="s">
        <v>33</v>
      </c>
      <c r="E23">
        <v>0.30025755788942321</v>
      </c>
    </row>
    <row r="24" spans="1:10" x14ac:dyDescent="0.35">
      <c r="A24" s="1" t="str">
        <f t="shared" si="0"/>
        <v>42856Ireland</v>
      </c>
      <c r="B24" s="1">
        <v>42856</v>
      </c>
      <c r="C24" t="s">
        <v>17</v>
      </c>
      <c r="D24" t="s">
        <v>32</v>
      </c>
      <c r="E24">
        <v>0.91898258244837683</v>
      </c>
    </row>
    <row r="25" spans="1:10" x14ac:dyDescent="0.35">
      <c r="A25" s="1" t="str">
        <f t="shared" si="0"/>
        <v>42826Italy</v>
      </c>
      <c r="B25" s="1">
        <v>42826</v>
      </c>
      <c r="C25" t="s">
        <v>17</v>
      </c>
      <c r="D25" t="s">
        <v>31</v>
      </c>
      <c r="E25">
        <v>0.26494351051799137</v>
      </c>
    </row>
    <row r="26" spans="1:10" x14ac:dyDescent="0.35">
      <c r="A26" s="1" t="str">
        <f t="shared" si="0"/>
        <v>42795Japan</v>
      </c>
      <c r="B26" s="1">
        <v>42795</v>
      </c>
      <c r="C26" t="s">
        <v>17</v>
      </c>
      <c r="D26" t="s">
        <v>30</v>
      </c>
      <c r="E26">
        <v>0.76758093950741657</v>
      </c>
    </row>
    <row r="27" spans="1:10" x14ac:dyDescent="0.35">
      <c r="A27" s="1" t="str">
        <f t="shared" si="0"/>
        <v>42767Latin America</v>
      </c>
      <c r="B27" s="1">
        <v>42767</v>
      </c>
      <c r="C27" t="s">
        <v>17</v>
      </c>
      <c r="D27" t="s">
        <v>29</v>
      </c>
      <c r="E27">
        <v>0.94854082740494916</v>
      </c>
    </row>
    <row r="28" spans="1:10" x14ac:dyDescent="0.35">
      <c r="A28" s="1" t="str">
        <f t="shared" si="0"/>
        <v>42736Middle East</v>
      </c>
      <c r="B28" s="1">
        <v>42736</v>
      </c>
      <c r="C28" t="s">
        <v>17</v>
      </c>
      <c r="D28" t="s">
        <v>28</v>
      </c>
      <c r="E28">
        <v>0.60372778787886994</v>
      </c>
    </row>
    <row r="29" spans="1:10" x14ac:dyDescent="0.35">
      <c r="A29" s="1" t="str">
        <f t="shared" si="0"/>
        <v>42705Netherlands</v>
      </c>
      <c r="B29" s="1">
        <v>42705</v>
      </c>
      <c r="C29" t="s">
        <v>17</v>
      </c>
      <c r="D29" t="s">
        <v>27</v>
      </c>
      <c r="E29">
        <v>3.1480878290319869E-2</v>
      </c>
    </row>
    <row r="30" spans="1:10" x14ac:dyDescent="0.35">
      <c r="A30" s="1" t="str">
        <f t="shared" si="0"/>
        <v>42675Norway</v>
      </c>
      <c r="B30" s="1">
        <v>42675</v>
      </c>
      <c r="C30" t="s">
        <v>17</v>
      </c>
      <c r="D30" t="s">
        <v>26</v>
      </c>
      <c r="E30">
        <v>0.5555218800688575</v>
      </c>
    </row>
    <row r="31" spans="1:10" x14ac:dyDescent="0.35">
      <c r="A31" s="1" t="str">
        <f t="shared" si="0"/>
        <v>42644Portugal</v>
      </c>
      <c r="B31" s="1">
        <v>42644</v>
      </c>
      <c r="C31" t="s">
        <v>17</v>
      </c>
      <c r="D31" t="s">
        <v>25</v>
      </c>
      <c r="E31">
        <v>0.12636676843279859</v>
      </c>
    </row>
    <row r="32" spans="1:10" x14ac:dyDescent="0.35">
      <c r="A32" s="1" t="str">
        <f t="shared" si="0"/>
        <v>42614Singapore</v>
      </c>
      <c r="B32" s="1">
        <v>42614</v>
      </c>
      <c r="C32" t="s">
        <v>17</v>
      </c>
      <c r="D32" t="s">
        <v>24</v>
      </c>
      <c r="E32">
        <v>0.4339513859929095</v>
      </c>
    </row>
    <row r="33" spans="1:5" x14ac:dyDescent="0.35">
      <c r="A33" s="1" t="str">
        <f t="shared" si="0"/>
        <v>42583South Korea</v>
      </c>
      <c r="B33" s="1">
        <v>42583</v>
      </c>
      <c r="C33" t="s">
        <v>17</v>
      </c>
      <c r="D33" t="s">
        <v>23</v>
      </c>
      <c r="E33">
        <v>7.5558770076811221E-4</v>
      </c>
    </row>
    <row r="34" spans="1:5" x14ac:dyDescent="0.35">
      <c r="A34" s="1" t="str">
        <f t="shared" si="0"/>
        <v>42552Spain</v>
      </c>
      <c r="B34" s="1">
        <v>42552</v>
      </c>
      <c r="C34" t="s">
        <v>17</v>
      </c>
      <c r="D34" t="s">
        <v>22</v>
      </c>
      <c r="E34">
        <v>0.51343574004686821</v>
      </c>
    </row>
    <row r="35" spans="1:5" x14ac:dyDescent="0.35">
      <c r="A35" s="1" t="str">
        <f t="shared" si="0"/>
        <v>42522Sweden</v>
      </c>
      <c r="B35" s="1">
        <v>42522</v>
      </c>
      <c r="C35" t="s">
        <v>17</v>
      </c>
      <c r="D35" t="s">
        <v>21</v>
      </c>
      <c r="E35">
        <v>0.67313138107820614</v>
      </c>
    </row>
    <row r="36" spans="1:5" x14ac:dyDescent="0.35">
      <c r="A36" s="1" t="str">
        <f t="shared" si="0"/>
        <v>42491Switzerland</v>
      </c>
      <c r="B36" s="1">
        <v>42491</v>
      </c>
      <c r="C36" t="s">
        <v>17</v>
      </c>
      <c r="D36" t="s">
        <v>20</v>
      </c>
      <c r="E36">
        <v>0.6649216706843416</v>
      </c>
    </row>
    <row r="37" spans="1:5" x14ac:dyDescent="0.35">
      <c r="A37" s="1" t="str">
        <f t="shared" si="0"/>
        <v>42461Taiwan</v>
      </c>
      <c r="B37" s="1">
        <v>42461</v>
      </c>
      <c r="C37" t="s">
        <v>17</v>
      </c>
      <c r="D37" t="s">
        <v>19</v>
      </c>
      <c r="E37">
        <v>0.3627669783315659</v>
      </c>
    </row>
    <row r="38" spans="1:5" x14ac:dyDescent="0.35">
      <c r="A38" s="1" t="str">
        <f t="shared" si="0"/>
        <v>42430United Kingdom</v>
      </c>
      <c r="B38" s="1">
        <v>42430</v>
      </c>
      <c r="C38" t="s">
        <v>17</v>
      </c>
      <c r="D38" t="s">
        <v>18</v>
      </c>
      <c r="E38">
        <v>0.32393552255922053</v>
      </c>
    </row>
    <row r="39" spans="1:5" x14ac:dyDescent="0.35">
      <c r="A39" s="1" t="str">
        <f t="shared" si="0"/>
        <v>42401U.S.</v>
      </c>
      <c r="B39" s="1">
        <v>42401</v>
      </c>
      <c r="C39" t="s">
        <v>17</v>
      </c>
      <c r="D39" t="s">
        <v>16</v>
      </c>
      <c r="E39">
        <v>6.0375789462179141E-2</v>
      </c>
    </row>
    <row r="40" spans="1:5" x14ac:dyDescent="0.35">
      <c r="A40" s="1" t="str">
        <f t="shared" si="0"/>
        <v>423701 Month</v>
      </c>
      <c r="B40" s="1">
        <v>42370</v>
      </c>
      <c r="C40" t="s">
        <v>15</v>
      </c>
      <c r="D40" t="s">
        <v>14</v>
      </c>
      <c r="E40">
        <v>0.57310745335271474</v>
      </c>
    </row>
    <row r="41" spans="1:5" x14ac:dyDescent="0.35">
      <c r="A41" s="1" t="str">
        <f t="shared" si="0"/>
        <v>42339Asset Backed Securities</v>
      </c>
      <c r="B41" s="1">
        <v>42339</v>
      </c>
      <c r="C41" t="s">
        <v>2</v>
      </c>
      <c r="D41" t="s">
        <v>13</v>
      </c>
      <c r="E41">
        <v>0.76125350292805916</v>
      </c>
    </row>
    <row r="42" spans="1:5" x14ac:dyDescent="0.35">
      <c r="A42" s="1" t="str">
        <f t="shared" si="0"/>
        <v>42309Biotech</v>
      </c>
      <c r="B42" s="1">
        <v>42309</v>
      </c>
      <c r="C42" t="s">
        <v>2</v>
      </c>
      <c r="D42" t="s">
        <v>12</v>
      </c>
      <c r="E42">
        <v>3.5704097286648917E-2</v>
      </c>
    </row>
    <row r="43" spans="1:5" x14ac:dyDescent="0.35">
      <c r="A43" s="1" t="str">
        <f t="shared" si="0"/>
        <v>42278Consumer Discretionary</v>
      </c>
      <c r="B43" s="1">
        <v>42278</v>
      </c>
      <c r="C43" t="s">
        <v>2</v>
      </c>
      <c r="D43" t="s">
        <v>3</v>
      </c>
      <c r="E43">
        <v>0.95197644180008234</v>
      </c>
    </row>
    <row r="44" spans="1:5" x14ac:dyDescent="0.35">
      <c r="A44" s="1" t="str">
        <f t="shared" si="0"/>
        <v>42248Defense</v>
      </c>
      <c r="B44" s="1">
        <v>42248</v>
      </c>
      <c r="C44" t="s">
        <v>2</v>
      </c>
      <c r="D44" t="s">
        <v>11</v>
      </c>
      <c r="E44">
        <v>0.5056804802603736</v>
      </c>
    </row>
    <row r="45" spans="1:5" x14ac:dyDescent="0.35">
      <c r="A45" s="1" t="str">
        <f t="shared" si="0"/>
        <v>42217Energy and Natural Resources</v>
      </c>
      <c r="B45" s="1">
        <v>42217</v>
      </c>
      <c r="C45" t="s">
        <v>2</v>
      </c>
      <c r="D45" t="s">
        <v>10</v>
      </c>
      <c r="E45">
        <v>0.3993777026341595</v>
      </c>
    </row>
    <row r="46" spans="1:5" x14ac:dyDescent="0.35">
      <c r="A46" s="1" t="str">
        <f t="shared" si="0"/>
        <v>42186Financials</v>
      </c>
      <c r="B46" s="1">
        <v>42186</v>
      </c>
      <c r="C46" t="s">
        <v>2</v>
      </c>
      <c r="D46" t="s">
        <v>9</v>
      </c>
      <c r="E46">
        <v>0.76394925733774444</v>
      </c>
    </row>
    <row r="47" spans="1:5" x14ac:dyDescent="0.35">
      <c r="A47" s="1" t="str">
        <f t="shared" si="0"/>
        <v>42156Futures, Forwards and Indices</v>
      </c>
      <c r="B47" s="1">
        <v>42156</v>
      </c>
      <c r="C47" t="s">
        <v>2</v>
      </c>
      <c r="D47" t="s">
        <v>70</v>
      </c>
      <c r="E47">
        <v>0.21873317764661471</v>
      </c>
    </row>
    <row r="48" spans="1:5" x14ac:dyDescent="0.35">
      <c r="A48" s="1" t="str">
        <f t="shared" si="0"/>
        <v>42125Healthcare</v>
      </c>
      <c r="B48" s="1">
        <v>42125</v>
      </c>
      <c r="C48" t="s">
        <v>2</v>
      </c>
      <c r="D48" t="s">
        <v>69</v>
      </c>
      <c r="E48">
        <v>0.2769411483513482</v>
      </c>
    </row>
    <row r="49" spans="1:5" x14ac:dyDescent="0.35">
      <c r="A49" s="1" t="str">
        <f t="shared" si="0"/>
        <v>42095Holding Company</v>
      </c>
      <c r="B49" s="1">
        <v>42095</v>
      </c>
      <c r="C49" t="s">
        <v>2</v>
      </c>
      <c r="D49" t="s">
        <v>68</v>
      </c>
      <c r="E49">
        <v>2.1797140630389622E-2</v>
      </c>
    </row>
    <row r="50" spans="1:5" x14ac:dyDescent="0.35">
      <c r="A50" s="1" t="str">
        <f t="shared" si="0"/>
        <v>42064Industrials and Cyclicals</v>
      </c>
      <c r="B50" s="1">
        <v>42064</v>
      </c>
      <c r="C50" t="s">
        <v>2</v>
      </c>
      <c r="D50" t="s">
        <v>67</v>
      </c>
      <c r="E50">
        <v>0.11096210404713003</v>
      </c>
    </row>
    <row r="51" spans="1:5" x14ac:dyDescent="0.35">
      <c r="A51" s="1" t="str">
        <f t="shared" si="0"/>
        <v>42036Mortgage Backed Securities</v>
      </c>
      <c r="B51" s="1">
        <v>42036</v>
      </c>
      <c r="C51" t="s">
        <v>2</v>
      </c>
      <c r="D51" t="s">
        <v>66</v>
      </c>
      <c r="E51">
        <v>6.4774893167173331E-2</v>
      </c>
    </row>
    <row r="52" spans="1:5" x14ac:dyDescent="0.35">
      <c r="A52" s="1" t="str">
        <f t="shared" si="0"/>
        <v>42005Other</v>
      </c>
      <c r="B52" s="1">
        <v>42005</v>
      </c>
      <c r="C52" t="s">
        <v>2</v>
      </c>
      <c r="D52" t="s">
        <v>65</v>
      </c>
      <c r="E52">
        <v>0.90457068460539336</v>
      </c>
    </row>
    <row r="53" spans="1:5" x14ac:dyDescent="0.35">
      <c r="A53" s="1" t="str">
        <f t="shared" si="0"/>
        <v>41974Real Estate</v>
      </c>
      <c r="B53" s="1">
        <v>41974</v>
      </c>
      <c r="C53" t="s">
        <v>2</v>
      </c>
      <c r="D53" t="s">
        <v>4</v>
      </c>
      <c r="E53">
        <v>0.8657023685403763</v>
      </c>
    </row>
    <row r="54" spans="1:5" x14ac:dyDescent="0.35">
      <c r="A54" s="1" t="str">
        <f t="shared" si="0"/>
        <v>41944Technology</v>
      </c>
      <c r="B54" s="1">
        <v>41944</v>
      </c>
      <c r="C54" t="s">
        <v>2</v>
      </c>
      <c r="D54" t="s">
        <v>64</v>
      </c>
      <c r="E54">
        <v>0.95800547223390498</v>
      </c>
    </row>
    <row r="55" spans="1:5" x14ac:dyDescent="0.35">
      <c r="A55" s="1" t="str">
        <f t="shared" si="0"/>
        <v>41913Telecom and Media</v>
      </c>
      <c r="B55" s="1">
        <v>41913</v>
      </c>
      <c r="C55" t="s">
        <v>2</v>
      </c>
      <c r="D55" t="s">
        <v>63</v>
      </c>
      <c r="E55">
        <v>0.55278845916270103</v>
      </c>
    </row>
    <row r="56" spans="1:5" x14ac:dyDescent="0.35">
      <c r="A56" s="1" t="str">
        <f t="shared" si="0"/>
        <v>41883Utilities</v>
      </c>
      <c r="B56" s="1">
        <v>41883</v>
      </c>
      <c r="C56" t="s">
        <v>2</v>
      </c>
      <c r="D56" t="s">
        <v>62</v>
      </c>
      <c r="E56">
        <v>0.74565932494423126</v>
      </c>
    </row>
    <row r="57" spans="1:5" x14ac:dyDescent="0.35">
      <c r="A57" s="1" t="str">
        <f t="shared" si="0"/>
        <v>41852Convertible/Derivative Arbitrage</v>
      </c>
      <c r="B57" s="1">
        <v>41852</v>
      </c>
      <c r="C57" t="s">
        <v>56</v>
      </c>
      <c r="D57" t="s">
        <v>61</v>
      </c>
      <c r="E57">
        <v>0.2120333129061398</v>
      </c>
    </row>
    <row r="58" spans="1:5" x14ac:dyDescent="0.35">
      <c r="A58" s="1" t="str">
        <f t="shared" si="0"/>
        <v>41821Corporate Credit</v>
      </c>
      <c r="B58" s="1">
        <v>41821</v>
      </c>
      <c r="C58" t="s">
        <v>56</v>
      </c>
      <c r="D58" t="s">
        <v>60</v>
      </c>
      <c r="E58">
        <v>0.33866873486150151</v>
      </c>
    </row>
    <row r="59" spans="1:5" x14ac:dyDescent="0.35">
      <c r="A59" s="1" t="str">
        <f t="shared" si="0"/>
        <v>41791Merger Arbitrage</v>
      </c>
      <c r="B59" s="1">
        <v>41791</v>
      </c>
      <c r="C59" t="s">
        <v>56</v>
      </c>
      <c r="D59" t="s">
        <v>59</v>
      </c>
      <c r="E59">
        <v>1.2281086748849979E-2</v>
      </c>
    </row>
    <row r="60" spans="1:5" x14ac:dyDescent="0.35">
      <c r="A60" s="1" t="str">
        <f t="shared" si="0"/>
        <v>41760Private Investments</v>
      </c>
      <c r="B60" s="1">
        <v>41760</v>
      </c>
      <c r="C60" t="s">
        <v>56</v>
      </c>
      <c r="D60" t="s">
        <v>58</v>
      </c>
      <c r="E60">
        <v>0.35300542223133591</v>
      </c>
    </row>
    <row r="61" spans="1:5" x14ac:dyDescent="0.35">
      <c r="A61" s="1" t="str">
        <f t="shared" si="0"/>
        <v>41730Structured Credit</v>
      </c>
      <c r="B61" s="1">
        <v>41730</v>
      </c>
      <c r="C61" t="s">
        <v>56</v>
      </c>
      <c r="D61" t="s">
        <v>57</v>
      </c>
      <c r="E61">
        <v>9.7933508280929171E-2</v>
      </c>
    </row>
    <row r="62" spans="1:5" x14ac:dyDescent="0.35">
      <c r="A62" s="1" t="str">
        <f t="shared" si="0"/>
        <v>41699Global Equities</v>
      </c>
      <c r="B62" s="1">
        <v>41699</v>
      </c>
      <c r="C62" t="s">
        <v>56</v>
      </c>
      <c r="D62" t="s">
        <v>55</v>
      </c>
      <c r="E62">
        <v>0.38037517368408968</v>
      </c>
    </row>
    <row r="63" spans="1:5" x14ac:dyDescent="0.35">
      <c r="A63" s="1" t="str">
        <f t="shared" si="0"/>
        <v>41671Credit Default Swaps</v>
      </c>
      <c r="B63" s="1">
        <v>41671</v>
      </c>
      <c r="C63" t="s">
        <v>1</v>
      </c>
      <c r="D63" t="s">
        <v>54</v>
      </c>
      <c r="E63">
        <v>0.21560917312354955</v>
      </c>
    </row>
    <row r="64" spans="1:5" x14ac:dyDescent="0.35">
      <c r="A64" s="1" t="str">
        <f t="shared" si="0"/>
        <v>41640Listed Options</v>
      </c>
      <c r="B64" s="1">
        <v>41640</v>
      </c>
      <c r="C64" t="s">
        <v>1</v>
      </c>
      <c r="D64" t="s">
        <v>53</v>
      </c>
      <c r="E64">
        <v>0.34197621732849726</v>
      </c>
    </row>
    <row r="65" spans="1:5" x14ac:dyDescent="0.35">
      <c r="A65" s="1" t="str">
        <f t="shared" si="0"/>
        <v>41609Listed Securities</v>
      </c>
      <c r="B65" s="1">
        <v>41609</v>
      </c>
      <c r="C65" t="s">
        <v>1</v>
      </c>
      <c r="D65" t="s">
        <v>52</v>
      </c>
      <c r="E65">
        <v>0.3728867996958013</v>
      </c>
    </row>
    <row r="66" spans="1:5" x14ac:dyDescent="0.35">
      <c r="A66" s="1" t="str">
        <f t="shared" ref="A66:A129" si="1">CONCATENATE(B66,D66)</f>
        <v>41579Unlisted Options</v>
      </c>
      <c r="B66" s="1">
        <v>41579</v>
      </c>
      <c r="C66" t="s">
        <v>1</v>
      </c>
      <c r="D66" t="s">
        <v>51</v>
      </c>
      <c r="E66">
        <v>0.68452234182168825</v>
      </c>
    </row>
    <row r="67" spans="1:5" x14ac:dyDescent="0.35">
      <c r="A67" s="1" t="str">
        <f t="shared" si="1"/>
        <v>41548Africa</v>
      </c>
      <c r="B67" s="1">
        <v>41548</v>
      </c>
      <c r="C67" t="s">
        <v>17</v>
      </c>
      <c r="D67" t="s">
        <v>50</v>
      </c>
      <c r="E67">
        <v>0.39450144734198189</v>
      </c>
    </row>
    <row r="68" spans="1:5" x14ac:dyDescent="0.35">
      <c r="A68" s="1" t="str">
        <f t="shared" si="1"/>
        <v>41518Americas - Other</v>
      </c>
      <c r="B68" s="1">
        <v>41518</v>
      </c>
      <c r="C68" t="s">
        <v>17</v>
      </c>
      <c r="D68" t="s">
        <v>49</v>
      </c>
      <c r="E68">
        <v>0.75751512610086869</v>
      </c>
    </row>
    <row r="69" spans="1:5" x14ac:dyDescent="0.35">
      <c r="A69" s="1" t="str">
        <f t="shared" si="1"/>
        <v>41487Asia - Other</v>
      </c>
      <c r="B69" s="1">
        <v>41487</v>
      </c>
      <c r="C69" t="s">
        <v>17</v>
      </c>
      <c r="D69" t="s">
        <v>48</v>
      </c>
      <c r="E69">
        <v>0.59354392346299434</v>
      </c>
    </row>
    <row r="70" spans="1:5" x14ac:dyDescent="0.35">
      <c r="A70" s="1" t="str">
        <f t="shared" si="1"/>
        <v>41456Australia/New Zealand</v>
      </c>
      <c r="B70" s="1">
        <v>41456</v>
      </c>
      <c r="C70" t="s">
        <v>17</v>
      </c>
      <c r="D70" t="s">
        <v>47</v>
      </c>
      <c r="E70">
        <v>0.78313187663583694</v>
      </c>
    </row>
    <row r="71" spans="1:5" x14ac:dyDescent="0.35">
      <c r="A71" s="1" t="str">
        <f t="shared" si="1"/>
        <v>41426Austria</v>
      </c>
      <c r="B71" s="1">
        <v>41426</v>
      </c>
      <c r="C71" t="s">
        <v>17</v>
      </c>
      <c r="D71" t="s">
        <v>46</v>
      </c>
      <c r="E71">
        <v>0.21186757388079436</v>
      </c>
    </row>
    <row r="72" spans="1:5" x14ac:dyDescent="0.35">
      <c r="A72" s="1" t="str">
        <f t="shared" si="1"/>
        <v>41395Belgium</v>
      </c>
      <c r="B72" s="1">
        <v>41395</v>
      </c>
      <c r="C72" t="s">
        <v>17</v>
      </c>
      <c r="D72" t="s">
        <v>45</v>
      </c>
      <c r="E72">
        <v>0.65741139796272807</v>
      </c>
    </row>
    <row r="73" spans="1:5" x14ac:dyDescent="0.35">
      <c r="A73" s="1" t="str">
        <f t="shared" si="1"/>
        <v>41365Canada</v>
      </c>
      <c r="B73" s="1">
        <v>41365</v>
      </c>
      <c r="C73" t="s">
        <v>17</v>
      </c>
      <c r="D73" t="s">
        <v>44</v>
      </c>
      <c r="E73">
        <v>0.79263552925871938</v>
      </c>
    </row>
    <row r="74" spans="1:5" x14ac:dyDescent="0.35">
      <c r="A74" s="1" t="str">
        <f t="shared" si="1"/>
        <v>41334China</v>
      </c>
      <c r="B74" s="1">
        <v>41334</v>
      </c>
      <c r="C74" t="s">
        <v>17</v>
      </c>
      <c r="D74" t="s">
        <v>43</v>
      </c>
      <c r="E74">
        <v>0.6996393003625837</v>
      </c>
    </row>
    <row r="75" spans="1:5" x14ac:dyDescent="0.35">
      <c r="A75" s="1" t="str">
        <f t="shared" si="1"/>
        <v>41306Denmark</v>
      </c>
      <c r="B75" s="1">
        <v>41306</v>
      </c>
      <c r="C75" t="s">
        <v>17</v>
      </c>
      <c r="D75" t="s">
        <v>42</v>
      </c>
      <c r="E75">
        <v>0.5317134911323067</v>
      </c>
    </row>
    <row r="76" spans="1:5" x14ac:dyDescent="0.35">
      <c r="A76" s="1" t="str">
        <f t="shared" si="1"/>
        <v>41275Emerging Europe</v>
      </c>
      <c r="B76" s="1">
        <v>41275</v>
      </c>
      <c r="C76" t="s">
        <v>17</v>
      </c>
      <c r="D76" t="s">
        <v>41</v>
      </c>
      <c r="E76">
        <v>0.80930241039615602</v>
      </c>
    </row>
    <row r="77" spans="1:5" x14ac:dyDescent="0.35">
      <c r="A77" s="1" t="str">
        <f t="shared" si="1"/>
        <v>41244Europe, the Middle East and Africa - Other</v>
      </c>
      <c r="B77" s="1">
        <v>41244</v>
      </c>
      <c r="C77" t="s">
        <v>17</v>
      </c>
      <c r="D77" t="s">
        <v>40</v>
      </c>
      <c r="E77">
        <v>0.21997738002167211</v>
      </c>
    </row>
    <row r="78" spans="1:5" x14ac:dyDescent="0.35">
      <c r="A78" s="1" t="str">
        <f t="shared" si="1"/>
        <v>41214Finland</v>
      </c>
      <c r="B78" s="1">
        <v>41214</v>
      </c>
      <c r="C78" t="s">
        <v>17</v>
      </c>
      <c r="D78" t="s">
        <v>39</v>
      </c>
      <c r="E78">
        <v>0.87007862430531457</v>
      </c>
    </row>
    <row r="79" spans="1:5" x14ac:dyDescent="0.35">
      <c r="A79" s="1" t="str">
        <f t="shared" si="1"/>
        <v>41183France</v>
      </c>
      <c r="B79" s="1">
        <v>41183</v>
      </c>
      <c r="C79" t="s">
        <v>17</v>
      </c>
      <c r="D79" t="s">
        <v>38</v>
      </c>
      <c r="E79">
        <v>0.38576042144180511</v>
      </c>
    </row>
    <row r="80" spans="1:5" x14ac:dyDescent="0.35">
      <c r="A80" s="1" t="str">
        <f t="shared" si="1"/>
        <v>41153Germany</v>
      </c>
      <c r="B80" s="1">
        <v>41153</v>
      </c>
      <c r="C80" t="s">
        <v>17</v>
      </c>
      <c r="D80" t="s">
        <v>37</v>
      </c>
      <c r="E80">
        <v>0.64068691351498486</v>
      </c>
    </row>
    <row r="81" spans="1:5" x14ac:dyDescent="0.35">
      <c r="A81" s="1" t="str">
        <f t="shared" si="1"/>
        <v>41122Greece</v>
      </c>
      <c r="B81" s="1">
        <v>41122</v>
      </c>
      <c r="C81" t="s">
        <v>17</v>
      </c>
      <c r="D81" t="s">
        <v>36</v>
      </c>
      <c r="E81">
        <v>0.1684895959670718</v>
      </c>
    </row>
    <row r="82" spans="1:5" x14ac:dyDescent="0.35">
      <c r="A82" s="1" t="str">
        <f t="shared" si="1"/>
        <v>41091Hong Kong</v>
      </c>
      <c r="B82" s="1">
        <v>41091</v>
      </c>
      <c r="C82" t="s">
        <v>17</v>
      </c>
      <c r="D82" t="s">
        <v>35</v>
      </c>
      <c r="E82">
        <v>0.70915930955310869</v>
      </c>
    </row>
    <row r="83" spans="1:5" x14ac:dyDescent="0.35">
      <c r="A83" s="1" t="str">
        <f t="shared" si="1"/>
        <v>41061Iceland</v>
      </c>
      <c r="B83" s="1">
        <v>41061</v>
      </c>
      <c r="C83" t="s">
        <v>17</v>
      </c>
      <c r="D83" t="s">
        <v>34</v>
      </c>
      <c r="E83">
        <v>0.96313811483360612</v>
      </c>
    </row>
    <row r="84" spans="1:5" x14ac:dyDescent="0.35">
      <c r="A84" s="1" t="str">
        <f t="shared" si="1"/>
        <v>41030India</v>
      </c>
      <c r="B84" s="1">
        <v>41030</v>
      </c>
      <c r="C84" t="s">
        <v>17</v>
      </c>
      <c r="D84" t="s">
        <v>33</v>
      </c>
      <c r="E84">
        <v>0.99424811650517297</v>
      </c>
    </row>
    <row r="85" spans="1:5" x14ac:dyDescent="0.35">
      <c r="A85" s="1" t="str">
        <f t="shared" si="1"/>
        <v>41000Ireland</v>
      </c>
      <c r="B85" s="1">
        <v>41000</v>
      </c>
      <c r="C85" t="s">
        <v>17</v>
      </c>
      <c r="D85" t="s">
        <v>32</v>
      </c>
      <c r="E85">
        <v>0.8228577410103689</v>
      </c>
    </row>
    <row r="86" spans="1:5" x14ac:dyDescent="0.35">
      <c r="A86" s="1" t="str">
        <f t="shared" si="1"/>
        <v>40969Italy</v>
      </c>
      <c r="B86" s="1">
        <v>40969</v>
      </c>
      <c r="C86" t="s">
        <v>17</v>
      </c>
      <c r="D86" t="s">
        <v>31</v>
      </c>
      <c r="E86">
        <v>0.73223983972568618</v>
      </c>
    </row>
    <row r="87" spans="1:5" x14ac:dyDescent="0.35">
      <c r="A87" s="1" t="str">
        <f t="shared" si="1"/>
        <v>40940Japan</v>
      </c>
      <c r="B87" s="1">
        <v>40940</v>
      </c>
      <c r="C87" t="s">
        <v>17</v>
      </c>
      <c r="D87" t="s">
        <v>30</v>
      </c>
      <c r="E87">
        <v>0.54423551381283186</v>
      </c>
    </row>
    <row r="88" spans="1:5" x14ac:dyDescent="0.35">
      <c r="A88" s="1" t="str">
        <f t="shared" si="1"/>
        <v>40909Latin America</v>
      </c>
      <c r="B88" s="1">
        <v>40909</v>
      </c>
      <c r="C88" t="s">
        <v>17</v>
      </c>
      <c r="D88" t="s">
        <v>29</v>
      </c>
      <c r="E88">
        <v>0.42958691429115525</v>
      </c>
    </row>
    <row r="89" spans="1:5" x14ac:dyDescent="0.35">
      <c r="A89" s="1" t="str">
        <f t="shared" si="1"/>
        <v>40878Middle East</v>
      </c>
      <c r="B89" s="1">
        <v>40878</v>
      </c>
      <c r="C89" t="s">
        <v>17</v>
      </c>
      <c r="D89" t="s">
        <v>28</v>
      </c>
      <c r="E89">
        <v>0.16257685760465457</v>
      </c>
    </row>
    <row r="90" spans="1:5" x14ac:dyDescent="0.35">
      <c r="A90" s="1" t="str">
        <f t="shared" si="1"/>
        <v>40848Netherlands</v>
      </c>
      <c r="B90" s="1">
        <v>40848</v>
      </c>
      <c r="C90" t="s">
        <v>17</v>
      </c>
      <c r="D90" t="s">
        <v>27</v>
      </c>
      <c r="E90">
        <v>0.67903789787466662</v>
      </c>
    </row>
    <row r="91" spans="1:5" x14ac:dyDescent="0.35">
      <c r="A91" s="1" t="str">
        <f t="shared" si="1"/>
        <v>40817Norway</v>
      </c>
      <c r="B91" s="1">
        <v>40817</v>
      </c>
      <c r="C91" t="s">
        <v>17</v>
      </c>
      <c r="D91" t="s">
        <v>26</v>
      </c>
      <c r="E91">
        <v>0.38904380153062501</v>
      </c>
    </row>
    <row r="92" spans="1:5" x14ac:dyDescent="0.35">
      <c r="A92" s="1" t="str">
        <f t="shared" si="1"/>
        <v>40787Portugal</v>
      </c>
      <c r="B92" s="1">
        <v>40787</v>
      </c>
      <c r="C92" t="s">
        <v>17</v>
      </c>
      <c r="D92" t="s">
        <v>25</v>
      </c>
      <c r="E92">
        <v>0.70506818252447911</v>
      </c>
    </row>
    <row r="93" spans="1:5" x14ac:dyDescent="0.35">
      <c r="A93" s="1" t="str">
        <f t="shared" si="1"/>
        <v>40756Singapore</v>
      </c>
      <c r="B93" s="1">
        <v>40756</v>
      </c>
      <c r="C93" t="s">
        <v>17</v>
      </c>
      <c r="D93" t="s">
        <v>24</v>
      </c>
      <c r="E93">
        <v>0.4108752657315291</v>
      </c>
    </row>
    <row r="94" spans="1:5" x14ac:dyDescent="0.35">
      <c r="A94" s="1" t="str">
        <f t="shared" si="1"/>
        <v>40725South Korea</v>
      </c>
      <c r="B94" s="1">
        <v>40725</v>
      </c>
      <c r="C94" t="s">
        <v>17</v>
      </c>
      <c r="D94" t="s">
        <v>23</v>
      </c>
      <c r="E94">
        <v>0.75062954558993422</v>
      </c>
    </row>
    <row r="95" spans="1:5" x14ac:dyDescent="0.35">
      <c r="A95" s="1" t="str">
        <f t="shared" si="1"/>
        <v>40695Spain</v>
      </c>
      <c r="B95" s="1">
        <v>40695</v>
      </c>
      <c r="C95" t="s">
        <v>17</v>
      </c>
      <c r="D95" t="s">
        <v>22</v>
      </c>
      <c r="E95">
        <v>0.17463523895076105</v>
      </c>
    </row>
    <row r="96" spans="1:5" x14ac:dyDescent="0.35">
      <c r="A96" s="1" t="str">
        <f t="shared" si="1"/>
        <v>40664Sweden</v>
      </c>
      <c r="B96" s="1">
        <v>40664</v>
      </c>
      <c r="C96" t="s">
        <v>17</v>
      </c>
      <c r="D96" t="s">
        <v>21</v>
      </c>
      <c r="E96">
        <v>0.84719090873250713</v>
      </c>
    </row>
    <row r="97" spans="1:5" x14ac:dyDescent="0.35">
      <c r="A97" s="1" t="str">
        <f t="shared" si="1"/>
        <v>40634Switzerland</v>
      </c>
      <c r="B97" s="1">
        <v>40634</v>
      </c>
      <c r="C97" t="s">
        <v>17</v>
      </c>
      <c r="D97" t="s">
        <v>20</v>
      </c>
      <c r="E97">
        <v>1.3534487296349762E-2</v>
      </c>
    </row>
    <row r="98" spans="1:5" x14ac:dyDescent="0.35">
      <c r="A98" s="1" t="str">
        <f t="shared" si="1"/>
        <v>40603Taiwan</v>
      </c>
      <c r="B98" s="1">
        <v>40603</v>
      </c>
      <c r="C98" t="s">
        <v>17</v>
      </c>
      <c r="D98" t="s">
        <v>19</v>
      </c>
      <c r="E98">
        <v>0.81006804446039327</v>
      </c>
    </row>
    <row r="99" spans="1:5" x14ac:dyDescent="0.35">
      <c r="A99" s="1" t="str">
        <f t="shared" si="1"/>
        <v>40575United Kingdom</v>
      </c>
      <c r="B99" s="1">
        <v>40575</v>
      </c>
      <c r="C99" t="s">
        <v>17</v>
      </c>
      <c r="D99" t="s">
        <v>18</v>
      </c>
      <c r="E99">
        <v>0.61886046393018002</v>
      </c>
    </row>
    <row r="100" spans="1:5" x14ac:dyDescent="0.35">
      <c r="A100" s="1" t="str">
        <f t="shared" si="1"/>
        <v>40544U.S.</v>
      </c>
      <c r="B100" s="1">
        <v>40544</v>
      </c>
      <c r="C100" t="s">
        <v>17</v>
      </c>
      <c r="D100" t="s">
        <v>16</v>
      </c>
      <c r="E100">
        <v>0.8726497027134299</v>
      </c>
    </row>
    <row r="101" spans="1:5" x14ac:dyDescent="0.35">
      <c r="A101" s="1" t="str">
        <f t="shared" si="1"/>
        <v>405131 Month</v>
      </c>
      <c r="B101" s="1">
        <v>40513</v>
      </c>
      <c r="C101" t="s">
        <v>15</v>
      </c>
      <c r="D101" t="s">
        <v>14</v>
      </c>
      <c r="E101">
        <v>0.14811823116322487</v>
      </c>
    </row>
    <row r="102" spans="1:5" x14ac:dyDescent="0.35">
      <c r="A102" s="1" t="str">
        <f t="shared" si="1"/>
        <v>40483Asset Backed Securities</v>
      </c>
      <c r="B102" s="1">
        <v>40483</v>
      </c>
      <c r="C102" t="s">
        <v>2</v>
      </c>
      <c r="D102" t="s">
        <v>13</v>
      </c>
      <c r="E102">
        <v>0.40441110577988004</v>
      </c>
    </row>
    <row r="103" spans="1:5" x14ac:dyDescent="0.35">
      <c r="A103" s="1" t="str">
        <f t="shared" si="1"/>
        <v>40452Biotech</v>
      </c>
      <c r="B103" s="1">
        <v>40452</v>
      </c>
      <c r="C103" t="s">
        <v>2</v>
      </c>
      <c r="D103" t="s">
        <v>12</v>
      </c>
      <c r="E103">
        <v>0.27614145612099916</v>
      </c>
    </row>
    <row r="104" spans="1:5" x14ac:dyDescent="0.35">
      <c r="A104" s="1" t="str">
        <f t="shared" si="1"/>
        <v>40422Consumer Discretionary</v>
      </c>
      <c r="B104" s="1">
        <v>40422</v>
      </c>
      <c r="C104" t="s">
        <v>2</v>
      </c>
      <c r="D104" t="s">
        <v>3</v>
      </c>
      <c r="E104">
        <v>0.11739704035555976</v>
      </c>
    </row>
    <row r="105" spans="1:5" x14ac:dyDescent="0.35">
      <c r="A105" s="1" t="str">
        <f t="shared" si="1"/>
        <v>40391Defense</v>
      </c>
      <c r="B105" s="1">
        <v>40391</v>
      </c>
      <c r="C105" t="s">
        <v>2</v>
      </c>
      <c r="D105" t="s">
        <v>11</v>
      </c>
      <c r="E105">
        <v>0.8130618243121468</v>
      </c>
    </row>
    <row r="106" spans="1:5" x14ac:dyDescent="0.35">
      <c r="A106" s="1" t="str">
        <f t="shared" si="1"/>
        <v>40360Energy and Natural Resources</v>
      </c>
      <c r="B106" s="1">
        <v>40360</v>
      </c>
      <c r="C106" t="s">
        <v>2</v>
      </c>
      <c r="D106" t="s">
        <v>10</v>
      </c>
      <c r="E106">
        <v>6.5301571789558088E-2</v>
      </c>
    </row>
    <row r="107" spans="1:5" x14ac:dyDescent="0.35">
      <c r="A107" s="1" t="str">
        <f t="shared" si="1"/>
        <v>40330Financials</v>
      </c>
      <c r="B107" s="1">
        <v>40330</v>
      </c>
      <c r="C107" t="s">
        <v>2</v>
      </c>
      <c r="D107" t="s">
        <v>9</v>
      </c>
      <c r="E107">
        <v>0.68447750606947921</v>
      </c>
    </row>
    <row r="108" spans="1:5" x14ac:dyDescent="0.35">
      <c r="A108" s="1" t="str">
        <f t="shared" si="1"/>
        <v>40299Futures, Forwards and Indices</v>
      </c>
      <c r="B108" s="1">
        <v>40299</v>
      </c>
      <c r="C108" t="s">
        <v>2</v>
      </c>
      <c r="D108" t="s">
        <v>70</v>
      </c>
      <c r="E108">
        <v>0.52254235022799067</v>
      </c>
    </row>
    <row r="109" spans="1:5" x14ac:dyDescent="0.35">
      <c r="A109" s="1" t="str">
        <f t="shared" si="1"/>
        <v>40269Healthcare</v>
      </c>
      <c r="B109" s="1">
        <v>40269</v>
      </c>
      <c r="C109" t="s">
        <v>2</v>
      </c>
      <c r="D109" t="s">
        <v>69</v>
      </c>
      <c r="E109">
        <v>0.25257928826965337</v>
      </c>
    </row>
    <row r="110" spans="1:5" x14ac:dyDescent="0.35">
      <c r="A110" s="1" t="str">
        <f t="shared" si="1"/>
        <v>40238Holding Company</v>
      </c>
      <c r="B110" s="1">
        <v>40238</v>
      </c>
      <c r="C110" t="s">
        <v>2</v>
      </c>
      <c r="D110" t="s">
        <v>68</v>
      </c>
      <c r="E110">
        <v>0.93292605268903672</v>
      </c>
    </row>
    <row r="111" spans="1:5" x14ac:dyDescent="0.35">
      <c r="A111" s="1" t="str">
        <f t="shared" si="1"/>
        <v>40210Industrials and Cyclicals</v>
      </c>
      <c r="B111" s="1">
        <v>40210</v>
      </c>
      <c r="C111" t="s">
        <v>2</v>
      </c>
      <c r="D111" t="s">
        <v>67</v>
      </c>
      <c r="E111">
        <v>0.35139771628841965</v>
      </c>
    </row>
    <row r="112" spans="1:5" x14ac:dyDescent="0.35">
      <c r="A112" s="1" t="str">
        <f t="shared" si="1"/>
        <v>40179Mortgage Backed Securities</v>
      </c>
      <c r="B112" s="1">
        <v>40179</v>
      </c>
      <c r="C112" t="s">
        <v>2</v>
      </c>
      <c r="D112" t="s">
        <v>66</v>
      </c>
      <c r="E112">
        <v>0.33287537898479447</v>
      </c>
    </row>
    <row r="113" spans="1:5" x14ac:dyDescent="0.35">
      <c r="A113" s="1" t="str">
        <f t="shared" si="1"/>
        <v>40148Other</v>
      </c>
      <c r="B113" s="1">
        <v>40148</v>
      </c>
      <c r="C113" t="s">
        <v>2</v>
      </c>
      <c r="D113" t="s">
        <v>65</v>
      </c>
      <c r="E113">
        <v>0.89086628405910628</v>
      </c>
    </row>
    <row r="114" spans="1:5" x14ac:dyDescent="0.35">
      <c r="A114" s="1" t="str">
        <f t="shared" si="1"/>
        <v>40118Real Estate</v>
      </c>
      <c r="B114" s="1">
        <v>40118</v>
      </c>
      <c r="C114" t="s">
        <v>2</v>
      </c>
      <c r="D114" t="s">
        <v>4</v>
      </c>
      <c r="E114">
        <v>0.89930556511279525</v>
      </c>
    </row>
    <row r="115" spans="1:5" x14ac:dyDescent="0.35">
      <c r="A115" s="1" t="str">
        <f t="shared" si="1"/>
        <v>40087Technology</v>
      </c>
      <c r="B115" s="1">
        <v>40087</v>
      </c>
      <c r="C115" t="s">
        <v>2</v>
      </c>
      <c r="D115" t="s">
        <v>64</v>
      </c>
      <c r="E115">
        <v>0.43120807399649042</v>
      </c>
    </row>
    <row r="116" spans="1:5" x14ac:dyDescent="0.35">
      <c r="A116" s="1" t="str">
        <f t="shared" si="1"/>
        <v>40057Telecom and Media</v>
      </c>
      <c r="B116" s="1">
        <v>40057</v>
      </c>
      <c r="C116" t="s">
        <v>2</v>
      </c>
      <c r="D116" t="s">
        <v>63</v>
      </c>
      <c r="E116">
        <v>0.64477772788222432</v>
      </c>
    </row>
    <row r="117" spans="1:5" x14ac:dyDescent="0.35">
      <c r="A117" s="1" t="str">
        <f t="shared" si="1"/>
        <v>40026Utilities</v>
      </c>
      <c r="B117" s="1">
        <v>40026</v>
      </c>
      <c r="C117" t="s">
        <v>2</v>
      </c>
      <c r="D117" t="s">
        <v>62</v>
      </c>
      <c r="E117">
        <v>0.86588761124404356</v>
      </c>
    </row>
    <row r="118" spans="1:5" x14ac:dyDescent="0.35">
      <c r="A118" s="1" t="str">
        <f t="shared" si="1"/>
        <v>39995Convertible/Derivative Arbitrage</v>
      </c>
      <c r="B118" s="1">
        <v>39995</v>
      </c>
      <c r="C118" t="s">
        <v>56</v>
      </c>
      <c r="D118" t="s">
        <v>61</v>
      </c>
      <c r="E118">
        <v>0.54400136860923409</v>
      </c>
    </row>
    <row r="119" spans="1:5" x14ac:dyDescent="0.35">
      <c r="A119" s="1" t="str">
        <f t="shared" si="1"/>
        <v>39965Corporate Credit</v>
      </c>
      <c r="B119" s="1">
        <v>39965</v>
      </c>
      <c r="C119" t="s">
        <v>56</v>
      </c>
      <c r="D119" t="s">
        <v>60</v>
      </c>
      <c r="E119">
        <v>0.89510602124484684</v>
      </c>
    </row>
    <row r="120" spans="1:5" x14ac:dyDescent="0.35">
      <c r="A120" s="1" t="str">
        <f t="shared" si="1"/>
        <v>39934Merger Arbitrage</v>
      </c>
      <c r="B120" s="1">
        <v>39934</v>
      </c>
      <c r="C120" t="s">
        <v>56</v>
      </c>
      <c r="D120" t="s">
        <v>59</v>
      </c>
      <c r="E120">
        <v>0.90220172014441924</v>
      </c>
    </row>
    <row r="121" spans="1:5" x14ac:dyDescent="0.35">
      <c r="A121" s="1" t="str">
        <f t="shared" si="1"/>
        <v>39904Private Investments</v>
      </c>
      <c r="B121" s="1">
        <v>39904</v>
      </c>
      <c r="C121" t="s">
        <v>56</v>
      </c>
      <c r="D121" t="s">
        <v>58</v>
      </c>
      <c r="E121">
        <v>9.1898235139655671E-2</v>
      </c>
    </row>
    <row r="122" spans="1:5" x14ac:dyDescent="0.35">
      <c r="A122" s="1" t="str">
        <f t="shared" si="1"/>
        <v>39873Structured Credit</v>
      </c>
      <c r="B122" s="1">
        <v>39873</v>
      </c>
      <c r="C122" t="s">
        <v>56</v>
      </c>
      <c r="D122" t="s">
        <v>57</v>
      </c>
      <c r="E122">
        <v>0.45113959841216267</v>
      </c>
    </row>
    <row r="123" spans="1:5" x14ac:dyDescent="0.35">
      <c r="A123" s="1" t="str">
        <f t="shared" si="1"/>
        <v>39845Global Equities</v>
      </c>
      <c r="B123" s="1">
        <v>39845</v>
      </c>
      <c r="C123" t="s">
        <v>56</v>
      </c>
      <c r="D123" t="s">
        <v>55</v>
      </c>
      <c r="E123">
        <v>0.25708178513295266</v>
      </c>
    </row>
    <row r="124" spans="1:5" x14ac:dyDescent="0.35">
      <c r="A124" s="1" t="str">
        <f t="shared" si="1"/>
        <v>39814Credit Default Swaps</v>
      </c>
      <c r="B124" s="1">
        <v>39814</v>
      </c>
      <c r="C124" t="s">
        <v>1</v>
      </c>
      <c r="D124" t="s">
        <v>54</v>
      </c>
      <c r="E124">
        <v>0.91240998851745825</v>
      </c>
    </row>
    <row r="125" spans="1:5" x14ac:dyDescent="0.35">
      <c r="A125" s="1" t="str">
        <f t="shared" si="1"/>
        <v>39783Listed Options</v>
      </c>
      <c r="B125" s="1">
        <v>39783</v>
      </c>
      <c r="C125" t="s">
        <v>1</v>
      </c>
      <c r="D125" t="s">
        <v>53</v>
      </c>
      <c r="E125">
        <v>0.27754519426379565</v>
      </c>
    </row>
    <row r="126" spans="1:5" x14ac:dyDescent="0.35">
      <c r="A126" s="1" t="str">
        <f t="shared" si="1"/>
        <v>39753Listed Securities</v>
      </c>
      <c r="B126" s="1">
        <v>39753</v>
      </c>
      <c r="C126" t="s">
        <v>1</v>
      </c>
      <c r="D126" t="s">
        <v>52</v>
      </c>
      <c r="E126">
        <v>0.28300439682945255</v>
      </c>
    </row>
    <row r="127" spans="1:5" x14ac:dyDescent="0.35">
      <c r="A127" s="1" t="str">
        <f t="shared" si="1"/>
        <v>39722Unlisted Options</v>
      </c>
      <c r="B127" s="1">
        <v>39722</v>
      </c>
      <c r="C127" t="s">
        <v>1</v>
      </c>
      <c r="D127" t="s">
        <v>51</v>
      </c>
      <c r="E127">
        <v>0.92861528014427719</v>
      </c>
    </row>
    <row r="128" spans="1:5" x14ac:dyDescent="0.35">
      <c r="A128" s="1" t="str">
        <f t="shared" si="1"/>
        <v>39692Africa</v>
      </c>
      <c r="B128" s="1">
        <v>39692</v>
      </c>
      <c r="C128" t="s">
        <v>17</v>
      </c>
      <c r="D128" t="s">
        <v>50</v>
      </c>
      <c r="E128">
        <v>1.0662547589496363E-2</v>
      </c>
    </row>
    <row r="129" spans="1:5" x14ac:dyDescent="0.35">
      <c r="A129" s="1" t="str">
        <f t="shared" si="1"/>
        <v>39661Americas - Other</v>
      </c>
      <c r="B129" s="1">
        <v>39661</v>
      </c>
      <c r="C129" t="s">
        <v>17</v>
      </c>
      <c r="D129" t="s">
        <v>49</v>
      </c>
      <c r="E129">
        <v>0.11813975443679636</v>
      </c>
    </row>
    <row r="130" spans="1:5" x14ac:dyDescent="0.35">
      <c r="A130" s="1" t="str">
        <f t="shared" ref="A130:A193" si="2">CONCATENATE(B130,D130)</f>
        <v>39630Asia - Other</v>
      </c>
      <c r="B130" s="1">
        <v>39630</v>
      </c>
      <c r="C130" t="s">
        <v>17</v>
      </c>
      <c r="D130" t="s">
        <v>48</v>
      </c>
      <c r="E130">
        <v>0.67888179362960066</v>
      </c>
    </row>
    <row r="131" spans="1:5" x14ac:dyDescent="0.35">
      <c r="A131" s="1" t="str">
        <f t="shared" si="2"/>
        <v>39600Australia/New Zealand</v>
      </c>
      <c r="B131" s="1">
        <v>39600</v>
      </c>
      <c r="C131" t="s">
        <v>17</v>
      </c>
      <c r="D131" t="s">
        <v>47</v>
      </c>
      <c r="E131">
        <v>0.81916974771459694</v>
      </c>
    </row>
    <row r="132" spans="1:5" x14ac:dyDescent="0.35">
      <c r="A132" s="1" t="str">
        <f t="shared" si="2"/>
        <v>39569Austria</v>
      </c>
      <c r="B132" s="1">
        <v>39569</v>
      </c>
      <c r="C132" t="s">
        <v>17</v>
      </c>
      <c r="D132" t="s">
        <v>46</v>
      </c>
      <c r="E132">
        <v>0.31575641852410774</v>
      </c>
    </row>
    <row r="133" spans="1:5" x14ac:dyDescent="0.35">
      <c r="A133" s="1" t="str">
        <f t="shared" si="2"/>
        <v>39539Belgium</v>
      </c>
      <c r="B133" s="1">
        <v>39539</v>
      </c>
      <c r="C133" t="s">
        <v>17</v>
      </c>
      <c r="D133" t="s">
        <v>45</v>
      </c>
      <c r="E133">
        <v>0.34305911625460261</v>
      </c>
    </row>
    <row r="134" spans="1:5" x14ac:dyDescent="0.35">
      <c r="A134" s="1" t="str">
        <f t="shared" si="2"/>
        <v>39508Canada</v>
      </c>
      <c r="B134" s="1">
        <v>39508</v>
      </c>
      <c r="C134" t="s">
        <v>17</v>
      </c>
      <c r="D134" t="s">
        <v>44</v>
      </c>
      <c r="E134">
        <v>2.8342677853259279E-2</v>
      </c>
    </row>
    <row r="135" spans="1:5" x14ac:dyDescent="0.35">
      <c r="A135" s="1" t="str">
        <f t="shared" si="2"/>
        <v>39479China</v>
      </c>
      <c r="B135" s="1">
        <v>39479</v>
      </c>
      <c r="C135" t="s">
        <v>17</v>
      </c>
      <c r="D135" t="s">
        <v>43</v>
      </c>
      <c r="E135">
        <v>0.46016644638501736</v>
      </c>
    </row>
    <row r="136" spans="1:5" x14ac:dyDescent="0.35">
      <c r="A136" s="1" t="str">
        <f t="shared" si="2"/>
        <v>39448Denmark</v>
      </c>
      <c r="B136" s="1">
        <v>39448</v>
      </c>
      <c r="C136" t="s">
        <v>17</v>
      </c>
      <c r="D136" t="s">
        <v>42</v>
      </c>
      <c r="E136">
        <v>7.3133002511559297E-2</v>
      </c>
    </row>
    <row r="137" spans="1:5" x14ac:dyDescent="0.35">
      <c r="A137" s="1" t="str">
        <f t="shared" si="2"/>
        <v>39417Emerging Europe</v>
      </c>
      <c r="B137" s="1">
        <v>39417</v>
      </c>
      <c r="C137" t="s">
        <v>17</v>
      </c>
      <c r="D137" t="s">
        <v>41</v>
      </c>
      <c r="E137">
        <v>0.32829102274026745</v>
      </c>
    </row>
    <row r="138" spans="1:5" x14ac:dyDescent="0.35">
      <c r="A138" s="1" t="str">
        <f t="shared" si="2"/>
        <v>39387Europe, the Middle East and Africa - Other</v>
      </c>
      <c r="B138" s="1">
        <v>39387</v>
      </c>
      <c r="C138" t="s">
        <v>17</v>
      </c>
      <c r="D138" t="s">
        <v>40</v>
      </c>
      <c r="E138">
        <v>0.30915110956704284</v>
      </c>
    </row>
    <row r="139" spans="1:5" x14ac:dyDescent="0.35">
      <c r="A139" s="1" t="str">
        <f t="shared" si="2"/>
        <v>39356Finland</v>
      </c>
      <c r="B139" s="1">
        <v>39356</v>
      </c>
      <c r="C139" t="s">
        <v>17</v>
      </c>
      <c r="D139" t="s">
        <v>39</v>
      </c>
      <c r="E139">
        <v>0.57070205479910174</v>
      </c>
    </row>
    <row r="140" spans="1:5" x14ac:dyDescent="0.35">
      <c r="A140" s="1" t="str">
        <f t="shared" si="2"/>
        <v>39326France</v>
      </c>
      <c r="B140" s="1">
        <v>39326</v>
      </c>
      <c r="C140" t="s">
        <v>17</v>
      </c>
      <c r="D140" t="s">
        <v>38</v>
      </c>
      <c r="E140">
        <v>0.62088715989853749</v>
      </c>
    </row>
    <row r="141" spans="1:5" x14ac:dyDescent="0.35">
      <c r="A141" s="1" t="str">
        <f t="shared" si="2"/>
        <v>39295Germany</v>
      </c>
      <c r="B141" s="1">
        <v>39295</v>
      </c>
      <c r="C141" t="s">
        <v>17</v>
      </c>
      <c r="D141" t="s">
        <v>37</v>
      </c>
      <c r="E141">
        <v>0.93561682371528931</v>
      </c>
    </row>
    <row r="142" spans="1:5" x14ac:dyDescent="0.35">
      <c r="A142" s="1" t="str">
        <f t="shared" si="2"/>
        <v>39264Greece</v>
      </c>
      <c r="B142" s="1">
        <v>39264</v>
      </c>
      <c r="C142" t="s">
        <v>17</v>
      </c>
      <c r="D142" t="s">
        <v>36</v>
      </c>
      <c r="E142">
        <v>0.27774845490017286</v>
      </c>
    </row>
    <row r="143" spans="1:5" x14ac:dyDescent="0.35">
      <c r="A143" s="1" t="str">
        <f t="shared" si="2"/>
        <v>39234Hong Kong</v>
      </c>
      <c r="B143" s="1">
        <v>39234</v>
      </c>
      <c r="C143" t="s">
        <v>17</v>
      </c>
      <c r="D143" t="s">
        <v>35</v>
      </c>
      <c r="E143">
        <v>0.33001927343977788</v>
      </c>
    </row>
    <row r="144" spans="1:5" x14ac:dyDescent="0.35">
      <c r="A144" s="1" t="str">
        <f t="shared" si="2"/>
        <v>39203Iceland</v>
      </c>
      <c r="B144" s="1">
        <v>39203</v>
      </c>
      <c r="C144" t="s">
        <v>17</v>
      </c>
      <c r="D144" t="s">
        <v>34</v>
      </c>
      <c r="E144">
        <v>1.1702894061852431E-3</v>
      </c>
    </row>
    <row r="145" spans="1:5" x14ac:dyDescent="0.35">
      <c r="A145" s="1" t="str">
        <f t="shared" si="2"/>
        <v>39173India</v>
      </c>
      <c r="B145" s="1">
        <v>39173</v>
      </c>
      <c r="C145" t="s">
        <v>17</v>
      </c>
      <c r="D145" t="s">
        <v>33</v>
      </c>
      <c r="E145">
        <v>0.49301587887546805</v>
      </c>
    </row>
    <row r="146" spans="1:5" x14ac:dyDescent="0.35">
      <c r="A146" s="1" t="str">
        <f t="shared" si="2"/>
        <v>39142Ireland</v>
      </c>
      <c r="B146" s="1">
        <v>39142</v>
      </c>
      <c r="C146" t="s">
        <v>17</v>
      </c>
      <c r="D146" t="s">
        <v>32</v>
      </c>
      <c r="E146">
        <v>0.86992840177446751</v>
      </c>
    </row>
    <row r="147" spans="1:5" x14ac:dyDescent="0.35">
      <c r="A147" s="1" t="str">
        <f t="shared" si="2"/>
        <v>39114Italy</v>
      </c>
      <c r="B147" s="1">
        <v>39114</v>
      </c>
      <c r="C147" t="s">
        <v>17</v>
      </c>
      <c r="D147" t="s">
        <v>31</v>
      </c>
      <c r="E147">
        <v>0.90343149969949343</v>
      </c>
    </row>
    <row r="148" spans="1:5" x14ac:dyDescent="0.35">
      <c r="A148" s="1" t="str">
        <f t="shared" si="2"/>
        <v>39083Japan</v>
      </c>
      <c r="B148" s="1">
        <v>39083</v>
      </c>
      <c r="C148" t="s">
        <v>17</v>
      </c>
      <c r="D148" t="s">
        <v>30</v>
      </c>
      <c r="E148">
        <v>0.7121540380657877</v>
      </c>
    </row>
    <row r="149" spans="1:5" x14ac:dyDescent="0.35">
      <c r="A149" s="1" t="str">
        <f t="shared" si="2"/>
        <v>39052Latin America</v>
      </c>
      <c r="B149" s="1">
        <v>39052</v>
      </c>
      <c r="C149" t="s">
        <v>17</v>
      </c>
      <c r="D149" t="s">
        <v>29</v>
      </c>
      <c r="E149">
        <v>0.62453101095487606</v>
      </c>
    </row>
    <row r="150" spans="1:5" x14ac:dyDescent="0.35">
      <c r="A150" s="1" t="str">
        <f t="shared" si="2"/>
        <v>39022Middle East</v>
      </c>
      <c r="B150" s="1">
        <v>39022</v>
      </c>
      <c r="C150" t="s">
        <v>17</v>
      </c>
      <c r="D150" t="s">
        <v>28</v>
      </c>
      <c r="E150">
        <v>0.18502768457551433</v>
      </c>
    </row>
    <row r="151" spans="1:5" x14ac:dyDescent="0.35">
      <c r="A151" s="1" t="str">
        <f t="shared" si="2"/>
        <v>38991Netherlands</v>
      </c>
      <c r="B151" s="1">
        <v>38991</v>
      </c>
      <c r="C151" t="s">
        <v>17</v>
      </c>
      <c r="D151" t="s">
        <v>27</v>
      </c>
      <c r="E151">
        <v>0.54537929152030762</v>
      </c>
    </row>
    <row r="152" spans="1:5" x14ac:dyDescent="0.35">
      <c r="A152" s="1" t="str">
        <f t="shared" si="2"/>
        <v>38961Norway</v>
      </c>
      <c r="B152" s="1">
        <v>38961</v>
      </c>
      <c r="C152" t="s">
        <v>17</v>
      </c>
      <c r="D152" t="s">
        <v>26</v>
      </c>
      <c r="E152">
        <v>0.55775614708657795</v>
      </c>
    </row>
    <row r="153" spans="1:5" x14ac:dyDescent="0.35">
      <c r="A153" s="1" t="str">
        <f t="shared" si="2"/>
        <v>38930Portugal</v>
      </c>
      <c r="B153" s="1">
        <v>38930</v>
      </c>
      <c r="C153" t="s">
        <v>17</v>
      </c>
      <c r="D153" t="s">
        <v>25</v>
      </c>
      <c r="E153">
        <v>0.39529803630577443</v>
      </c>
    </row>
    <row r="154" spans="1:5" x14ac:dyDescent="0.35">
      <c r="A154" s="1" t="str">
        <f t="shared" si="2"/>
        <v>38899Singapore</v>
      </c>
      <c r="B154" s="1">
        <v>38899</v>
      </c>
      <c r="C154" t="s">
        <v>17</v>
      </c>
      <c r="D154" t="s">
        <v>24</v>
      </c>
      <c r="E154">
        <v>0.14020664258356297</v>
      </c>
    </row>
    <row r="155" spans="1:5" x14ac:dyDescent="0.35">
      <c r="A155" s="1" t="str">
        <f t="shared" si="2"/>
        <v>38869South Korea</v>
      </c>
      <c r="B155" s="1">
        <v>38869</v>
      </c>
      <c r="C155" t="s">
        <v>17</v>
      </c>
      <c r="D155" t="s">
        <v>23</v>
      </c>
      <c r="E155">
        <v>0.25971074346478784</v>
      </c>
    </row>
    <row r="156" spans="1:5" x14ac:dyDescent="0.35">
      <c r="A156" s="1" t="str">
        <f t="shared" si="2"/>
        <v>38838Spain</v>
      </c>
      <c r="B156" s="1">
        <v>38838</v>
      </c>
      <c r="C156" t="s">
        <v>17</v>
      </c>
      <c r="D156" t="s">
        <v>22</v>
      </c>
      <c r="E156">
        <v>0.36177212975620177</v>
      </c>
    </row>
    <row r="157" spans="1:5" x14ac:dyDescent="0.35">
      <c r="A157" s="1" t="str">
        <f t="shared" si="2"/>
        <v>38808Sweden</v>
      </c>
      <c r="B157" s="1">
        <v>38808</v>
      </c>
      <c r="C157" t="s">
        <v>17</v>
      </c>
      <c r="D157" t="s">
        <v>21</v>
      </c>
      <c r="E157">
        <v>0.81254568694960938</v>
      </c>
    </row>
    <row r="158" spans="1:5" x14ac:dyDescent="0.35">
      <c r="A158" s="1" t="str">
        <f t="shared" si="2"/>
        <v>38777Switzerland</v>
      </c>
      <c r="B158" s="1">
        <v>38777</v>
      </c>
      <c r="C158" t="s">
        <v>17</v>
      </c>
      <c r="D158" t="s">
        <v>20</v>
      </c>
      <c r="E158">
        <v>6.1717401090050417E-2</v>
      </c>
    </row>
    <row r="159" spans="1:5" x14ac:dyDescent="0.35">
      <c r="A159" s="1" t="str">
        <f t="shared" si="2"/>
        <v>38749Taiwan</v>
      </c>
      <c r="B159" s="1">
        <v>38749</v>
      </c>
      <c r="C159" t="s">
        <v>17</v>
      </c>
      <c r="D159" t="s">
        <v>19</v>
      </c>
      <c r="E159">
        <v>0.70516495305585003</v>
      </c>
    </row>
    <row r="160" spans="1:5" x14ac:dyDescent="0.35">
      <c r="A160" s="1" t="str">
        <f t="shared" si="2"/>
        <v>38718United Kingdom</v>
      </c>
      <c r="B160" s="1">
        <v>38718</v>
      </c>
      <c r="C160" t="s">
        <v>17</v>
      </c>
      <c r="D160" t="s">
        <v>18</v>
      </c>
      <c r="E160">
        <v>0.45529388231439916</v>
      </c>
    </row>
    <row r="161" spans="1:5" x14ac:dyDescent="0.35">
      <c r="A161" s="1" t="str">
        <f t="shared" si="2"/>
        <v>38687U.S.</v>
      </c>
      <c r="B161" s="1">
        <v>38687</v>
      </c>
      <c r="C161" t="s">
        <v>17</v>
      </c>
      <c r="D161" t="s">
        <v>16</v>
      </c>
      <c r="E161">
        <v>0.3462315673320373</v>
      </c>
    </row>
    <row r="162" spans="1:5" x14ac:dyDescent="0.35">
      <c r="A162" s="1" t="str">
        <f t="shared" si="2"/>
        <v>386571 Month</v>
      </c>
      <c r="B162" s="1">
        <v>38657</v>
      </c>
      <c r="C162" t="s">
        <v>15</v>
      </c>
      <c r="D162" t="s">
        <v>14</v>
      </c>
      <c r="E162">
        <v>0.46996434746318883</v>
      </c>
    </row>
    <row r="163" spans="1:5" x14ac:dyDescent="0.35">
      <c r="A163" s="1" t="str">
        <f t="shared" si="2"/>
        <v>38626Asset Backed Securities</v>
      </c>
      <c r="B163" s="1">
        <v>38626</v>
      </c>
      <c r="C163" t="s">
        <v>2</v>
      </c>
      <c r="D163" t="s">
        <v>13</v>
      </c>
      <c r="E163">
        <v>2.7366567540372588E-2</v>
      </c>
    </row>
    <row r="164" spans="1:5" x14ac:dyDescent="0.35">
      <c r="A164" s="1" t="str">
        <f t="shared" si="2"/>
        <v>38596Biotech</v>
      </c>
      <c r="B164" s="1">
        <v>38596</v>
      </c>
      <c r="C164" t="s">
        <v>2</v>
      </c>
      <c r="D164" t="s">
        <v>12</v>
      </c>
      <c r="E164">
        <v>0.48203974719113196</v>
      </c>
    </row>
    <row r="165" spans="1:5" x14ac:dyDescent="0.35">
      <c r="A165" s="1" t="str">
        <f t="shared" si="2"/>
        <v>38565Consumer Discretionary</v>
      </c>
      <c r="B165" s="1">
        <v>38565</v>
      </c>
      <c r="C165" t="s">
        <v>2</v>
      </c>
      <c r="D165" t="s">
        <v>3</v>
      </c>
      <c r="E165">
        <v>0.44539230745275404</v>
      </c>
    </row>
    <row r="166" spans="1:5" x14ac:dyDescent="0.35">
      <c r="A166" s="1" t="str">
        <f t="shared" si="2"/>
        <v>38534Defense</v>
      </c>
      <c r="B166" s="1">
        <v>38534</v>
      </c>
      <c r="C166" t="s">
        <v>2</v>
      </c>
      <c r="D166" t="s">
        <v>11</v>
      </c>
      <c r="E166">
        <v>0.55132045466427915</v>
      </c>
    </row>
    <row r="167" spans="1:5" x14ac:dyDescent="0.35">
      <c r="A167" s="1" t="str">
        <f t="shared" si="2"/>
        <v>38504Energy and Natural Resources</v>
      </c>
      <c r="B167" s="1">
        <v>38504</v>
      </c>
      <c r="C167" t="s">
        <v>2</v>
      </c>
      <c r="D167" t="s">
        <v>10</v>
      </c>
      <c r="E167">
        <v>0.5960135085250492</v>
      </c>
    </row>
    <row r="168" spans="1:5" x14ac:dyDescent="0.35">
      <c r="A168" s="1" t="str">
        <f t="shared" si="2"/>
        <v>38473Financials</v>
      </c>
      <c r="B168" s="1">
        <v>38473</v>
      </c>
      <c r="C168" t="s">
        <v>2</v>
      </c>
      <c r="D168" t="s">
        <v>9</v>
      </c>
      <c r="E168">
        <v>0.18526341645141353</v>
      </c>
    </row>
    <row r="169" spans="1:5" x14ac:dyDescent="0.35">
      <c r="A169" s="1" t="str">
        <f t="shared" si="2"/>
        <v>38443Futures, Forwards and Indices</v>
      </c>
      <c r="B169" s="1">
        <v>38443</v>
      </c>
      <c r="C169" t="s">
        <v>2</v>
      </c>
      <c r="D169" t="s">
        <v>70</v>
      </c>
      <c r="E169">
        <v>0.78433095854178703</v>
      </c>
    </row>
    <row r="170" spans="1:5" x14ac:dyDescent="0.35">
      <c r="A170" s="1" t="str">
        <f t="shared" si="2"/>
        <v>38412Healthcare</v>
      </c>
      <c r="B170" s="1">
        <v>38412</v>
      </c>
      <c r="C170" t="s">
        <v>2</v>
      </c>
      <c r="D170" t="s">
        <v>69</v>
      </c>
      <c r="E170">
        <v>5.1733034775751086E-2</v>
      </c>
    </row>
    <row r="171" spans="1:5" x14ac:dyDescent="0.35">
      <c r="A171" s="1" t="str">
        <f t="shared" si="2"/>
        <v>38384Holding Company</v>
      </c>
      <c r="B171" s="1">
        <v>38384</v>
      </c>
      <c r="C171" t="s">
        <v>2</v>
      </c>
      <c r="D171" t="s">
        <v>68</v>
      </c>
      <c r="E171">
        <v>0.67363304832612247</v>
      </c>
    </row>
    <row r="172" spans="1:5" x14ac:dyDescent="0.35">
      <c r="A172" s="1" t="str">
        <f t="shared" si="2"/>
        <v>38353Industrials and Cyclicals</v>
      </c>
      <c r="B172" s="1">
        <v>38353</v>
      </c>
      <c r="C172" t="s">
        <v>2</v>
      </c>
      <c r="D172" t="s">
        <v>67</v>
      </c>
      <c r="E172">
        <v>0.24197414656353911</v>
      </c>
    </row>
    <row r="173" spans="1:5" x14ac:dyDescent="0.35">
      <c r="A173" s="1" t="str">
        <f t="shared" si="2"/>
        <v>38322Mortgage Backed Securities</v>
      </c>
      <c r="B173" s="1">
        <v>38322</v>
      </c>
      <c r="C173" t="s">
        <v>2</v>
      </c>
      <c r="D173" t="s">
        <v>66</v>
      </c>
      <c r="E173">
        <v>0.55150078862784013</v>
      </c>
    </row>
    <row r="174" spans="1:5" x14ac:dyDescent="0.35">
      <c r="A174" s="1" t="str">
        <f t="shared" si="2"/>
        <v>38292Other</v>
      </c>
      <c r="B174" s="1">
        <v>38292</v>
      </c>
      <c r="C174" t="s">
        <v>2</v>
      </c>
      <c r="D174" t="s">
        <v>65</v>
      </c>
      <c r="E174">
        <v>0.38033368026020531</v>
      </c>
    </row>
    <row r="175" spans="1:5" x14ac:dyDescent="0.35">
      <c r="A175" s="1" t="str">
        <f t="shared" si="2"/>
        <v>38261Real Estate</v>
      </c>
      <c r="B175" s="1">
        <v>38261</v>
      </c>
      <c r="C175" t="s">
        <v>2</v>
      </c>
      <c r="D175" t="s">
        <v>4</v>
      </c>
      <c r="E175">
        <v>0.94846865160572447</v>
      </c>
    </row>
    <row r="176" spans="1:5" x14ac:dyDescent="0.35">
      <c r="A176" s="1" t="str">
        <f t="shared" si="2"/>
        <v>38231Technology</v>
      </c>
      <c r="B176" s="1">
        <v>38231</v>
      </c>
      <c r="C176" t="s">
        <v>2</v>
      </c>
      <c r="D176" t="s">
        <v>64</v>
      </c>
      <c r="E176">
        <v>5.7731246256586211E-2</v>
      </c>
    </row>
    <row r="177" spans="1:5" x14ac:dyDescent="0.35">
      <c r="A177" s="1" t="str">
        <f t="shared" si="2"/>
        <v>38200Telecom and Media</v>
      </c>
      <c r="B177" s="1">
        <v>38200</v>
      </c>
      <c r="C177" t="s">
        <v>2</v>
      </c>
      <c r="D177" t="s">
        <v>63</v>
      </c>
      <c r="E177">
        <v>0.65625778586476069</v>
      </c>
    </row>
    <row r="178" spans="1:5" x14ac:dyDescent="0.35">
      <c r="A178" s="1" t="str">
        <f t="shared" si="2"/>
        <v>38169Utilities</v>
      </c>
      <c r="B178" s="1">
        <v>38169</v>
      </c>
      <c r="C178" t="s">
        <v>2</v>
      </c>
      <c r="D178" t="s">
        <v>62</v>
      </c>
      <c r="E178">
        <v>0.21661446711360721</v>
      </c>
    </row>
    <row r="179" spans="1:5" x14ac:dyDescent="0.35">
      <c r="A179" s="1" t="str">
        <f t="shared" si="2"/>
        <v>38139Convertible/Derivative Arbitrage</v>
      </c>
      <c r="B179" s="1">
        <v>38139</v>
      </c>
      <c r="C179" t="s">
        <v>56</v>
      </c>
      <c r="D179" t="s">
        <v>61</v>
      </c>
      <c r="E179">
        <v>0.86649886251393538</v>
      </c>
    </row>
    <row r="180" spans="1:5" x14ac:dyDescent="0.35">
      <c r="A180" s="1" t="str">
        <f t="shared" si="2"/>
        <v>38108Corporate Credit</v>
      </c>
      <c r="B180" s="1">
        <v>38108</v>
      </c>
      <c r="C180" t="s">
        <v>56</v>
      </c>
      <c r="D180" t="s">
        <v>60</v>
      </c>
      <c r="E180">
        <v>0.96051208680211431</v>
      </c>
    </row>
    <row r="181" spans="1:5" x14ac:dyDescent="0.35">
      <c r="A181" s="1" t="str">
        <f t="shared" si="2"/>
        <v>38078Merger Arbitrage</v>
      </c>
      <c r="B181" s="1">
        <v>38078</v>
      </c>
      <c r="C181" t="s">
        <v>56</v>
      </c>
      <c r="D181" t="s">
        <v>59</v>
      </c>
      <c r="E181">
        <v>0.84244456699104597</v>
      </c>
    </row>
    <row r="182" spans="1:5" x14ac:dyDescent="0.35">
      <c r="A182" s="1" t="str">
        <f t="shared" si="2"/>
        <v>38047Private Investments</v>
      </c>
      <c r="B182" s="1">
        <v>38047</v>
      </c>
      <c r="C182" t="s">
        <v>56</v>
      </c>
      <c r="D182" t="s">
        <v>58</v>
      </c>
      <c r="E182">
        <v>0.75800175073936249</v>
      </c>
    </row>
    <row r="183" spans="1:5" x14ac:dyDescent="0.35">
      <c r="A183" s="1" t="str">
        <f t="shared" si="2"/>
        <v>38018Structured Credit</v>
      </c>
      <c r="B183" s="1">
        <v>38018</v>
      </c>
      <c r="C183" t="s">
        <v>56</v>
      </c>
      <c r="D183" t="s">
        <v>57</v>
      </c>
      <c r="E183">
        <v>0.25726582988255209</v>
      </c>
    </row>
    <row r="184" spans="1:5" x14ac:dyDescent="0.35">
      <c r="A184" s="1" t="str">
        <f t="shared" si="2"/>
        <v>37987Global Equities</v>
      </c>
      <c r="B184" s="1">
        <v>37987</v>
      </c>
      <c r="C184" t="s">
        <v>56</v>
      </c>
      <c r="D184" t="s">
        <v>55</v>
      </c>
      <c r="E184">
        <v>0.42257679809766058</v>
      </c>
    </row>
    <row r="185" spans="1:5" x14ac:dyDescent="0.35">
      <c r="A185" s="1" t="str">
        <f t="shared" si="2"/>
        <v>37956Credit Default Swaps</v>
      </c>
      <c r="B185" s="1">
        <v>37956</v>
      </c>
      <c r="C185" t="s">
        <v>1</v>
      </c>
      <c r="D185" t="s">
        <v>54</v>
      </c>
      <c r="E185">
        <v>0.15625707821994528</v>
      </c>
    </row>
    <row r="186" spans="1:5" x14ac:dyDescent="0.35">
      <c r="A186" s="1" t="str">
        <f t="shared" si="2"/>
        <v>37926Listed Options</v>
      </c>
      <c r="B186" s="1">
        <v>37926</v>
      </c>
      <c r="C186" t="s">
        <v>1</v>
      </c>
      <c r="D186" t="s">
        <v>53</v>
      </c>
      <c r="E186">
        <v>0.39894930155923569</v>
      </c>
    </row>
    <row r="187" spans="1:5" x14ac:dyDescent="0.35">
      <c r="A187" s="1" t="str">
        <f t="shared" si="2"/>
        <v>37895Listed Securities</v>
      </c>
      <c r="B187" s="1">
        <v>37895</v>
      </c>
      <c r="C187" t="s">
        <v>1</v>
      </c>
      <c r="D187" t="s">
        <v>52</v>
      </c>
      <c r="E187">
        <v>0.59979487144311006</v>
      </c>
    </row>
    <row r="188" spans="1:5" x14ac:dyDescent="0.35">
      <c r="A188" s="1" t="str">
        <f t="shared" si="2"/>
        <v>37865Unlisted Options</v>
      </c>
      <c r="B188" s="1">
        <v>37865</v>
      </c>
      <c r="C188" t="s">
        <v>1</v>
      </c>
      <c r="D188" t="s">
        <v>51</v>
      </c>
      <c r="E188">
        <v>0.80135078954569894</v>
      </c>
    </row>
    <row r="189" spans="1:5" x14ac:dyDescent="0.35">
      <c r="A189" s="1" t="str">
        <f t="shared" si="2"/>
        <v>37834Africa</v>
      </c>
      <c r="B189" s="1">
        <v>37834</v>
      </c>
      <c r="C189" t="s">
        <v>17</v>
      </c>
      <c r="D189" t="s">
        <v>50</v>
      </c>
      <c r="E189">
        <v>0.16373285567031282</v>
      </c>
    </row>
    <row r="190" spans="1:5" x14ac:dyDescent="0.35">
      <c r="A190" s="1" t="str">
        <f t="shared" si="2"/>
        <v>37803Americas - Other</v>
      </c>
      <c r="B190" s="1">
        <v>37803</v>
      </c>
      <c r="C190" t="s">
        <v>17</v>
      </c>
      <c r="D190" t="s">
        <v>49</v>
      </c>
      <c r="E190">
        <v>0.71746106883437444</v>
      </c>
    </row>
    <row r="191" spans="1:5" x14ac:dyDescent="0.35">
      <c r="A191" s="1" t="str">
        <f t="shared" si="2"/>
        <v>37773Asia - Other</v>
      </c>
      <c r="B191" s="1">
        <v>37773</v>
      </c>
      <c r="C191" t="s">
        <v>17</v>
      </c>
      <c r="D191" t="s">
        <v>48</v>
      </c>
      <c r="E191">
        <v>0.80278517624649004</v>
      </c>
    </row>
    <row r="192" spans="1:5" x14ac:dyDescent="0.35">
      <c r="A192" s="1" t="str">
        <f t="shared" si="2"/>
        <v>37742Australia/New Zealand</v>
      </c>
      <c r="B192" s="1">
        <v>37742</v>
      </c>
      <c r="C192" t="s">
        <v>17</v>
      </c>
      <c r="D192" t="s">
        <v>47</v>
      </c>
      <c r="E192">
        <v>0.35073059928202377</v>
      </c>
    </row>
    <row r="193" spans="1:5" x14ac:dyDescent="0.35">
      <c r="A193" s="1" t="str">
        <f t="shared" si="2"/>
        <v>37712Austria</v>
      </c>
      <c r="B193" s="1">
        <v>37712</v>
      </c>
      <c r="C193" t="s">
        <v>17</v>
      </c>
      <c r="D193" t="s">
        <v>46</v>
      </c>
      <c r="E193">
        <v>0.20001419120150576</v>
      </c>
    </row>
    <row r="194" spans="1:5" x14ac:dyDescent="0.35">
      <c r="A194" s="1" t="str">
        <f t="shared" ref="A194:A257" si="3">CONCATENATE(B194,D194)</f>
        <v>37681Belgium</v>
      </c>
      <c r="B194" s="1">
        <v>37681</v>
      </c>
      <c r="C194" t="s">
        <v>17</v>
      </c>
      <c r="D194" t="s">
        <v>45</v>
      </c>
      <c r="E194">
        <v>0.87338251073204676</v>
      </c>
    </row>
    <row r="195" spans="1:5" x14ac:dyDescent="0.35">
      <c r="A195" s="1" t="str">
        <f t="shared" si="3"/>
        <v>37653Canada</v>
      </c>
      <c r="B195" s="1">
        <v>37653</v>
      </c>
      <c r="C195" t="s">
        <v>17</v>
      </c>
      <c r="D195" t="s">
        <v>44</v>
      </c>
      <c r="E195">
        <v>0.44266616975224793</v>
      </c>
    </row>
    <row r="196" spans="1:5" x14ac:dyDescent="0.35">
      <c r="A196" s="1" t="str">
        <f t="shared" si="3"/>
        <v>37622China</v>
      </c>
      <c r="B196" s="1">
        <v>37622</v>
      </c>
      <c r="C196" t="s">
        <v>17</v>
      </c>
      <c r="D196" t="s">
        <v>43</v>
      </c>
      <c r="E196">
        <v>9.2831366024453965E-2</v>
      </c>
    </row>
    <row r="197" spans="1:5" x14ac:dyDescent="0.35">
      <c r="A197" s="1" t="str">
        <f t="shared" si="3"/>
        <v>37591Denmark</v>
      </c>
      <c r="B197" s="1">
        <v>37591</v>
      </c>
      <c r="C197" t="s">
        <v>17</v>
      </c>
      <c r="D197" t="s">
        <v>42</v>
      </c>
      <c r="E197">
        <v>0.50215569336864985</v>
      </c>
    </row>
    <row r="198" spans="1:5" x14ac:dyDescent="0.35">
      <c r="A198" s="1" t="str">
        <f t="shared" si="3"/>
        <v>37561Emerging Europe</v>
      </c>
      <c r="B198" s="1">
        <v>37561</v>
      </c>
      <c r="C198" t="s">
        <v>17</v>
      </c>
      <c r="D198" t="s">
        <v>41</v>
      </c>
      <c r="E198">
        <v>0.94385108620223601</v>
      </c>
    </row>
    <row r="199" spans="1:5" x14ac:dyDescent="0.35">
      <c r="A199" s="1" t="str">
        <f t="shared" si="3"/>
        <v>37530Europe, the Middle East and Africa - Other</v>
      </c>
      <c r="B199" s="1">
        <v>37530</v>
      </c>
      <c r="C199" t="s">
        <v>17</v>
      </c>
      <c r="D199" t="s">
        <v>40</v>
      </c>
      <c r="E199">
        <v>0.88422910223834406</v>
      </c>
    </row>
    <row r="200" spans="1:5" x14ac:dyDescent="0.35">
      <c r="A200" s="1" t="str">
        <f t="shared" si="3"/>
        <v>37500Finland</v>
      </c>
      <c r="B200" s="1">
        <v>37500</v>
      </c>
      <c r="C200" t="s">
        <v>17</v>
      </c>
      <c r="D200" t="s">
        <v>39</v>
      </c>
      <c r="E200">
        <v>0.98642005836334778</v>
      </c>
    </row>
    <row r="201" spans="1:5" x14ac:dyDescent="0.35">
      <c r="A201" s="1" t="str">
        <f t="shared" si="3"/>
        <v>37469France</v>
      </c>
      <c r="B201" s="1">
        <v>37469</v>
      </c>
      <c r="C201" t="s">
        <v>17</v>
      </c>
      <c r="D201" t="s">
        <v>38</v>
      </c>
      <c r="E201">
        <v>0.69870598321314459</v>
      </c>
    </row>
    <row r="202" spans="1:5" x14ac:dyDescent="0.35">
      <c r="A202" s="1" t="str">
        <f t="shared" si="3"/>
        <v>37438Germany</v>
      </c>
      <c r="B202" s="1">
        <v>37438</v>
      </c>
      <c r="C202" t="s">
        <v>17</v>
      </c>
      <c r="D202" t="s">
        <v>37</v>
      </c>
      <c r="E202">
        <v>0.56137235055048862</v>
      </c>
    </row>
    <row r="203" spans="1:5" x14ac:dyDescent="0.35">
      <c r="A203" s="1" t="str">
        <f t="shared" si="3"/>
        <v>37408Greece</v>
      </c>
      <c r="B203" s="1">
        <v>37408</v>
      </c>
      <c r="C203" t="s">
        <v>17</v>
      </c>
      <c r="D203" t="s">
        <v>36</v>
      </c>
      <c r="E203">
        <v>0.97584897439118523</v>
      </c>
    </row>
    <row r="204" spans="1:5" x14ac:dyDescent="0.35">
      <c r="A204" s="1" t="str">
        <f t="shared" si="3"/>
        <v>37377Hong Kong</v>
      </c>
      <c r="B204" s="1">
        <v>37377</v>
      </c>
      <c r="C204" t="s">
        <v>17</v>
      </c>
      <c r="D204" t="s">
        <v>35</v>
      </c>
      <c r="E204">
        <v>1.9835492253161724E-2</v>
      </c>
    </row>
    <row r="205" spans="1:5" x14ac:dyDescent="0.35">
      <c r="A205" s="1" t="str">
        <f t="shared" si="3"/>
        <v>37347Iceland</v>
      </c>
      <c r="B205" s="1">
        <v>37347</v>
      </c>
      <c r="C205" t="s">
        <v>17</v>
      </c>
      <c r="D205" t="s">
        <v>34</v>
      </c>
      <c r="E205">
        <v>0.96809468321221115</v>
      </c>
    </row>
    <row r="206" spans="1:5" x14ac:dyDescent="0.35">
      <c r="A206" s="1" t="str">
        <f t="shared" si="3"/>
        <v>37316India</v>
      </c>
      <c r="B206" s="1">
        <v>37316</v>
      </c>
      <c r="C206" t="s">
        <v>17</v>
      </c>
      <c r="D206" t="s">
        <v>33</v>
      </c>
      <c r="E206">
        <v>0.23755509012884723</v>
      </c>
    </row>
    <row r="207" spans="1:5" x14ac:dyDescent="0.35">
      <c r="A207" s="1" t="str">
        <f t="shared" si="3"/>
        <v>37288Ireland</v>
      </c>
      <c r="B207" s="1">
        <v>37288</v>
      </c>
      <c r="C207" t="s">
        <v>17</v>
      </c>
      <c r="D207" t="s">
        <v>32</v>
      </c>
      <c r="E207">
        <v>0.51217198994792057</v>
      </c>
    </row>
    <row r="208" spans="1:5" x14ac:dyDescent="0.35">
      <c r="A208" s="1" t="str">
        <f t="shared" si="3"/>
        <v>37257Italy</v>
      </c>
      <c r="B208" s="1">
        <v>37257</v>
      </c>
      <c r="C208" t="s">
        <v>17</v>
      </c>
      <c r="D208" t="s">
        <v>31</v>
      </c>
      <c r="E208">
        <v>0.75028116607662276</v>
      </c>
    </row>
    <row r="209" spans="1:5" x14ac:dyDescent="0.35">
      <c r="A209" s="1" t="str">
        <f t="shared" si="3"/>
        <v>37226Japan</v>
      </c>
      <c r="B209" s="1">
        <v>37226</v>
      </c>
      <c r="C209" t="s">
        <v>17</v>
      </c>
      <c r="D209" t="s">
        <v>30</v>
      </c>
      <c r="E209">
        <v>0.40173052058609793</v>
      </c>
    </row>
    <row r="210" spans="1:5" x14ac:dyDescent="0.35">
      <c r="A210" s="1" t="str">
        <f t="shared" si="3"/>
        <v>37196Latin America</v>
      </c>
      <c r="B210" s="1">
        <v>37196</v>
      </c>
      <c r="C210" t="s">
        <v>17</v>
      </c>
      <c r="D210" t="s">
        <v>29</v>
      </c>
      <c r="E210">
        <v>0.89491042590721359</v>
      </c>
    </row>
    <row r="211" spans="1:5" x14ac:dyDescent="0.35">
      <c r="A211" s="1" t="str">
        <f t="shared" si="3"/>
        <v>37165Middle East</v>
      </c>
      <c r="B211" s="1">
        <v>37165</v>
      </c>
      <c r="C211" t="s">
        <v>17</v>
      </c>
      <c r="D211" t="s">
        <v>28</v>
      </c>
      <c r="E211">
        <v>0.21511400344808185</v>
      </c>
    </row>
    <row r="212" spans="1:5" x14ac:dyDescent="0.35">
      <c r="A212" s="1" t="str">
        <f t="shared" si="3"/>
        <v>37135Netherlands</v>
      </c>
      <c r="B212" s="1">
        <v>37135</v>
      </c>
      <c r="C212" t="s">
        <v>17</v>
      </c>
      <c r="D212" t="s">
        <v>27</v>
      </c>
      <c r="E212">
        <v>0.60562148376618563</v>
      </c>
    </row>
    <row r="213" spans="1:5" x14ac:dyDescent="0.35">
      <c r="A213" s="1" t="str">
        <f t="shared" si="3"/>
        <v>37104Norway</v>
      </c>
      <c r="B213" s="1">
        <v>37104</v>
      </c>
      <c r="C213" t="s">
        <v>17</v>
      </c>
      <c r="D213" t="s">
        <v>26</v>
      </c>
      <c r="E213">
        <v>8.3500136451920448E-2</v>
      </c>
    </row>
    <row r="214" spans="1:5" x14ac:dyDescent="0.35">
      <c r="A214" s="1" t="str">
        <f t="shared" si="3"/>
        <v>37073Portugal</v>
      </c>
      <c r="B214" s="1">
        <v>37073</v>
      </c>
      <c r="C214" t="s">
        <v>17</v>
      </c>
      <c r="D214" t="s">
        <v>25</v>
      </c>
      <c r="E214">
        <v>6.6597218493997579E-2</v>
      </c>
    </row>
    <row r="215" spans="1:5" x14ac:dyDescent="0.35">
      <c r="A215" s="1" t="str">
        <f t="shared" si="3"/>
        <v>37043Singapore</v>
      </c>
      <c r="B215" s="1">
        <v>37043</v>
      </c>
      <c r="C215" t="s">
        <v>17</v>
      </c>
      <c r="D215" t="s">
        <v>24</v>
      </c>
      <c r="E215">
        <v>6.9083389067997825E-2</v>
      </c>
    </row>
    <row r="216" spans="1:5" x14ac:dyDescent="0.35">
      <c r="A216" s="1" t="str">
        <f t="shared" si="3"/>
        <v>37012South Korea</v>
      </c>
      <c r="B216" s="1">
        <v>37012</v>
      </c>
      <c r="C216" t="s">
        <v>17</v>
      </c>
      <c r="D216" t="s">
        <v>23</v>
      </c>
      <c r="E216">
        <v>0.409052860556534</v>
      </c>
    </row>
    <row r="217" spans="1:5" x14ac:dyDescent="0.35">
      <c r="A217" s="1" t="str">
        <f t="shared" si="3"/>
        <v>36982Spain</v>
      </c>
      <c r="B217" s="1">
        <v>36982</v>
      </c>
      <c r="C217" t="s">
        <v>17</v>
      </c>
      <c r="D217" t="s">
        <v>22</v>
      </c>
      <c r="E217">
        <v>9.383984486947039E-2</v>
      </c>
    </row>
    <row r="218" spans="1:5" x14ac:dyDescent="0.35">
      <c r="A218" s="1" t="str">
        <f t="shared" si="3"/>
        <v>36951Sweden</v>
      </c>
      <c r="B218" s="1">
        <v>36951</v>
      </c>
      <c r="C218" t="s">
        <v>17</v>
      </c>
      <c r="D218" t="s">
        <v>21</v>
      </c>
      <c r="E218">
        <v>0.48558246232920799</v>
      </c>
    </row>
    <row r="219" spans="1:5" x14ac:dyDescent="0.35">
      <c r="A219" s="1" t="str">
        <f t="shared" si="3"/>
        <v>36923Switzerland</v>
      </c>
      <c r="B219" s="1">
        <v>36923</v>
      </c>
      <c r="C219" t="s">
        <v>17</v>
      </c>
      <c r="D219" t="s">
        <v>20</v>
      </c>
      <c r="E219">
        <v>2.4341602321566791E-2</v>
      </c>
    </row>
    <row r="220" spans="1:5" x14ac:dyDescent="0.35">
      <c r="A220" s="1" t="str">
        <f t="shared" si="3"/>
        <v>36892Taiwan</v>
      </c>
      <c r="B220" s="1">
        <v>36892</v>
      </c>
      <c r="C220" t="s">
        <v>17</v>
      </c>
      <c r="D220" t="s">
        <v>19</v>
      </c>
      <c r="E220">
        <v>0.21360431168971816</v>
      </c>
    </row>
    <row r="221" spans="1:5" x14ac:dyDescent="0.35">
      <c r="A221" s="1" t="str">
        <f t="shared" si="3"/>
        <v>36861United Kingdom</v>
      </c>
      <c r="B221" s="1">
        <v>36861</v>
      </c>
      <c r="C221" t="s">
        <v>17</v>
      </c>
      <c r="D221" t="s">
        <v>18</v>
      </c>
      <c r="E221">
        <v>0.75456876458843569</v>
      </c>
    </row>
    <row r="222" spans="1:5" x14ac:dyDescent="0.35">
      <c r="A222" s="1" t="str">
        <f t="shared" si="3"/>
        <v>36831U.S.</v>
      </c>
      <c r="B222" s="1">
        <v>36831</v>
      </c>
      <c r="C222" t="s">
        <v>17</v>
      </c>
      <c r="D222" t="s">
        <v>16</v>
      </c>
      <c r="E222">
        <v>1.1128794023794075E-2</v>
      </c>
    </row>
    <row r="223" spans="1:5" x14ac:dyDescent="0.35">
      <c r="A223" s="1" t="str">
        <f t="shared" si="3"/>
        <v>368001 Month</v>
      </c>
      <c r="B223" s="1">
        <v>36800</v>
      </c>
      <c r="C223" t="s">
        <v>15</v>
      </c>
      <c r="D223" t="s">
        <v>14</v>
      </c>
      <c r="E223">
        <v>0.28371729573843341</v>
      </c>
    </row>
    <row r="224" spans="1:5" x14ac:dyDescent="0.35">
      <c r="A224" s="1" t="str">
        <f t="shared" si="3"/>
        <v>36770Asset Backed Securities</v>
      </c>
      <c r="B224" s="1">
        <v>36770</v>
      </c>
      <c r="C224" t="s">
        <v>2</v>
      </c>
      <c r="D224" t="s">
        <v>13</v>
      </c>
      <c r="E224">
        <v>0.47668581837626989</v>
      </c>
    </row>
    <row r="225" spans="1:5" x14ac:dyDescent="0.35">
      <c r="A225" s="1" t="str">
        <f t="shared" si="3"/>
        <v>36739Biotech</v>
      </c>
      <c r="B225" s="1">
        <v>36739</v>
      </c>
      <c r="C225" t="s">
        <v>2</v>
      </c>
      <c r="D225" t="s">
        <v>12</v>
      </c>
      <c r="E225">
        <v>0.51224125153737965</v>
      </c>
    </row>
    <row r="226" spans="1:5" x14ac:dyDescent="0.35">
      <c r="A226" s="1" t="str">
        <f t="shared" si="3"/>
        <v>36708Consumer Discretionary</v>
      </c>
      <c r="B226" s="1">
        <v>36708</v>
      </c>
      <c r="C226" t="s">
        <v>2</v>
      </c>
      <c r="D226" t="s">
        <v>3</v>
      </c>
      <c r="E226">
        <v>0.89254862372468291</v>
      </c>
    </row>
    <row r="227" spans="1:5" x14ac:dyDescent="0.35">
      <c r="A227" s="1" t="str">
        <f t="shared" si="3"/>
        <v>36678Defense</v>
      </c>
      <c r="B227" s="1">
        <v>36678</v>
      </c>
      <c r="C227" t="s">
        <v>2</v>
      </c>
      <c r="D227" t="s">
        <v>11</v>
      </c>
      <c r="E227">
        <v>0.2680917143586462</v>
      </c>
    </row>
    <row r="228" spans="1:5" x14ac:dyDescent="0.35">
      <c r="A228" s="1" t="str">
        <f t="shared" si="3"/>
        <v>36647Energy and Natural Resources</v>
      </c>
      <c r="B228" s="1">
        <v>36647</v>
      </c>
      <c r="C228" t="s">
        <v>2</v>
      </c>
      <c r="D228" t="s">
        <v>10</v>
      </c>
      <c r="E228">
        <v>0.52649558236298732</v>
      </c>
    </row>
    <row r="229" spans="1:5" x14ac:dyDescent="0.35">
      <c r="A229" s="1" t="str">
        <f t="shared" si="3"/>
        <v>36617Financials</v>
      </c>
      <c r="B229" s="1">
        <v>36617</v>
      </c>
      <c r="C229" t="s">
        <v>2</v>
      </c>
      <c r="D229" t="s">
        <v>9</v>
      </c>
      <c r="E229">
        <v>0.82834238600162491</v>
      </c>
    </row>
    <row r="230" spans="1:5" x14ac:dyDescent="0.35">
      <c r="A230" s="1" t="str">
        <f t="shared" si="3"/>
        <v>36586Futures, Forwards and Indices</v>
      </c>
      <c r="B230" s="1">
        <v>36586</v>
      </c>
      <c r="C230" t="s">
        <v>2</v>
      </c>
      <c r="D230" t="s">
        <v>70</v>
      </c>
      <c r="E230">
        <v>0.70637826832331574</v>
      </c>
    </row>
    <row r="231" spans="1:5" x14ac:dyDescent="0.35">
      <c r="A231" s="1" t="str">
        <f t="shared" si="3"/>
        <v>36557Healthcare</v>
      </c>
      <c r="B231" s="1">
        <v>36557</v>
      </c>
      <c r="C231" t="s">
        <v>2</v>
      </c>
      <c r="D231" t="s">
        <v>69</v>
      </c>
      <c r="E231">
        <v>0.43655147036980535</v>
      </c>
    </row>
    <row r="232" spans="1:5" x14ac:dyDescent="0.35">
      <c r="A232" s="1" t="str">
        <f t="shared" si="3"/>
        <v>36526Holding Company</v>
      </c>
      <c r="B232" s="1">
        <v>36526</v>
      </c>
      <c r="C232" t="s">
        <v>2</v>
      </c>
      <c r="D232" t="s">
        <v>68</v>
      </c>
      <c r="E232">
        <v>0.87550026417528859</v>
      </c>
    </row>
    <row r="233" spans="1:5" x14ac:dyDescent="0.35">
      <c r="A233" s="1" t="str">
        <f t="shared" si="3"/>
        <v>36495Industrials and Cyclicals</v>
      </c>
      <c r="B233" s="1">
        <v>36495</v>
      </c>
      <c r="C233" t="s">
        <v>2</v>
      </c>
      <c r="D233" t="s">
        <v>67</v>
      </c>
      <c r="E233">
        <v>0.26197843889931616</v>
      </c>
    </row>
    <row r="234" spans="1:5" x14ac:dyDescent="0.35">
      <c r="A234" s="1" t="str">
        <f t="shared" si="3"/>
        <v>36465Mortgage Backed Securities</v>
      </c>
      <c r="B234" s="1">
        <v>36465</v>
      </c>
      <c r="C234" t="s">
        <v>2</v>
      </c>
      <c r="D234" t="s">
        <v>66</v>
      </c>
      <c r="E234">
        <v>0.73893681196798278</v>
      </c>
    </row>
    <row r="235" spans="1:5" x14ac:dyDescent="0.35">
      <c r="A235" s="1" t="str">
        <f t="shared" si="3"/>
        <v>36434Other</v>
      </c>
      <c r="B235" s="1">
        <v>36434</v>
      </c>
      <c r="C235" t="s">
        <v>2</v>
      </c>
      <c r="D235" t="s">
        <v>65</v>
      </c>
      <c r="E235">
        <v>0.67173490521311352</v>
      </c>
    </row>
    <row r="236" spans="1:5" x14ac:dyDescent="0.35">
      <c r="A236" s="1" t="str">
        <f t="shared" si="3"/>
        <v>36404Real Estate</v>
      </c>
      <c r="B236" s="1">
        <v>36404</v>
      </c>
      <c r="C236" t="s">
        <v>2</v>
      </c>
      <c r="D236" t="s">
        <v>4</v>
      </c>
      <c r="E236">
        <v>0.90717282660094967</v>
      </c>
    </row>
    <row r="237" spans="1:5" x14ac:dyDescent="0.35">
      <c r="A237" s="1" t="str">
        <f t="shared" si="3"/>
        <v>36373Technology</v>
      </c>
      <c r="B237" s="1">
        <v>36373</v>
      </c>
      <c r="C237" t="s">
        <v>2</v>
      </c>
      <c r="D237" t="s">
        <v>64</v>
      </c>
      <c r="E237">
        <v>0.53340992827657419</v>
      </c>
    </row>
    <row r="238" spans="1:5" x14ac:dyDescent="0.35">
      <c r="A238" s="1" t="str">
        <f t="shared" si="3"/>
        <v>36342Telecom and Media</v>
      </c>
      <c r="B238" s="1">
        <v>36342</v>
      </c>
      <c r="C238" t="s">
        <v>2</v>
      </c>
      <c r="D238" t="s">
        <v>63</v>
      </c>
      <c r="E238">
        <v>0.60156760543206356</v>
      </c>
    </row>
    <row r="239" spans="1:5" x14ac:dyDescent="0.35">
      <c r="A239" s="1" t="str">
        <f t="shared" si="3"/>
        <v>36312Utilities</v>
      </c>
      <c r="B239" s="1">
        <v>36312</v>
      </c>
      <c r="C239" t="s">
        <v>2</v>
      </c>
      <c r="D239" t="s">
        <v>62</v>
      </c>
      <c r="E239">
        <v>8.1881081758795604E-3</v>
      </c>
    </row>
    <row r="240" spans="1:5" x14ac:dyDescent="0.35">
      <c r="A240" s="1" t="str">
        <f t="shared" si="3"/>
        <v>36281Convertible/Derivative Arbitrage</v>
      </c>
      <c r="B240" s="1">
        <v>36281</v>
      </c>
      <c r="C240" t="s">
        <v>56</v>
      </c>
      <c r="D240" t="s">
        <v>61</v>
      </c>
      <c r="E240">
        <v>0.40880178205581341</v>
      </c>
    </row>
    <row r="241" spans="1:5" x14ac:dyDescent="0.35">
      <c r="A241" s="1" t="str">
        <f t="shared" si="3"/>
        <v>36251Corporate Credit</v>
      </c>
      <c r="B241" s="1">
        <v>36251</v>
      </c>
      <c r="C241" t="s">
        <v>56</v>
      </c>
      <c r="D241" t="s">
        <v>60</v>
      </c>
      <c r="E241">
        <v>0.39719637932808671</v>
      </c>
    </row>
    <row r="242" spans="1:5" x14ac:dyDescent="0.35">
      <c r="A242" s="1" t="str">
        <f t="shared" si="3"/>
        <v>36220Merger Arbitrage</v>
      </c>
      <c r="B242" s="1">
        <v>36220</v>
      </c>
      <c r="C242" t="s">
        <v>56</v>
      </c>
      <c r="D242" t="s">
        <v>59</v>
      </c>
      <c r="E242">
        <v>0.79404917894265314</v>
      </c>
    </row>
    <row r="243" spans="1:5" x14ac:dyDescent="0.35">
      <c r="A243" s="1" t="str">
        <f t="shared" si="3"/>
        <v>36192Private Investments</v>
      </c>
      <c r="B243" s="1">
        <v>36192</v>
      </c>
      <c r="C243" t="s">
        <v>56</v>
      </c>
      <c r="D243" t="s">
        <v>58</v>
      </c>
      <c r="E243">
        <v>0.39849118444065168</v>
      </c>
    </row>
    <row r="244" spans="1:5" x14ac:dyDescent="0.35">
      <c r="A244" s="1" t="str">
        <f t="shared" si="3"/>
        <v>36161Structured Credit</v>
      </c>
      <c r="B244" s="1">
        <v>36161</v>
      </c>
      <c r="C244" t="s">
        <v>56</v>
      </c>
      <c r="D244" t="s">
        <v>57</v>
      </c>
      <c r="E244">
        <v>0.93435387494091038</v>
      </c>
    </row>
    <row r="245" spans="1:5" x14ac:dyDescent="0.35">
      <c r="A245" s="1" t="str">
        <f t="shared" si="3"/>
        <v>36130Global Equities</v>
      </c>
      <c r="B245" s="1">
        <v>36130</v>
      </c>
      <c r="C245" t="s">
        <v>56</v>
      </c>
      <c r="D245" t="s">
        <v>55</v>
      </c>
      <c r="E245">
        <v>0.64392336786798854</v>
      </c>
    </row>
    <row r="246" spans="1:5" x14ac:dyDescent="0.35">
      <c r="A246" s="1" t="str">
        <f t="shared" si="3"/>
        <v>36100Credit Default Swaps</v>
      </c>
      <c r="B246" s="1">
        <v>36100</v>
      </c>
      <c r="C246" t="s">
        <v>1</v>
      </c>
      <c r="D246" t="s">
        <v>54</v>
      </c>
      <c r="E246">
        <v>0.74383430752405799</v>
      </c>
    </row>
    <row r="247" spans="1:5" x14ac:dyDescent="0.35">
      <c r="A247" s="1" t="str">
        <f t="shared" si="3"/>
        <v>36069Listed Options</v>
      </c>
      <c r="B247" s="1">
        <v>36069</v>
      </c>
      <c r="C247" t="s">
        <v>1</v>
      </c>
      <c r="D247" t="s">
        <v>53</v>
      </c>
      <c r="E247">
        <v>0.97673837192486235</v>
      </c>
    </row>
    <row r="248" spans="1:5" x14ac:dyDescent="0.35">
      <c r="A248" s="1" t="str">
        <f t="shared" si="3"/>
        <v>36039Listed Securities</v>
      </c>
      <c r="B248" s="1">
        <v>36039</v>
      </c>
      <c r="C248" t="s">
        <v>1</v>
      </c>
      <c r="D248" t="s">
        <v>52</v>
      </c>
      <c r="E248">
        <v>0.91689130923252382</v>
      </c>
    </row>
    <row r="249" spans="1:5" x14ac:dyDescent="0.35">
      <c r="A249" s="1" t="str">
        <f t="shared" si="3"/>
        <v>36008Unlisted Options</v>
      </c>
      <c r="B249" s="1">
        <v>36008</v>
      </c>
      <c r="C249" t="s">
        <v>1</v>
      </c>
      <c r="D249" t="s">
        <v>51</v>
      </c>
      <c r="E249">
        <v>0.41722857098741351</v>
      </c>
    </row>
    <row r="250" spans="1:5" x14ac:dyDescent="0.35">
      <c r="A250" s="1" t="str">
        <f t="shared" si="3"/>
        <v>35977Africa</v>
      </c>
      <c r="B250" s="1">
        <v>35977</v>
      </c>
      <c r="C250" t="s">
        <v>17</v>
      </c>
      <c r="D250" t="s">
        <v>50</v>
      </c>
      <c r="E250">
        <v>0.42730768083700632</v>
      </c>
    </row>
    <row r="251" spans="1:5" x14ac:dyDescent="0.35">
      <c r="A251" s="1" t="str">
        <f t="shared" si="3"/>
        <v>35947Americas - Other</v>
      </c>
      <c r="B251" s="1">
        <v>35947</v>
      </c>
      <c r="C251" t="s">
        <v>17</v>
      </c>
      <c r="D251" t="s">
        <v>49</v>
      </c>
      <c r="E251">
        <v>0.59106650870546273</v>
      </c>
    </row>
    <row r="252" spans="1:5" x14ac:dyDescent="0.35">
      <c r="A252" s="1" t="str">
        <f t="shared" si="3"/>
        <v>35916Asia - Other</v>
      </c>
      <c r="B252" s="1">
        <v>35916</v>
      </c>
      <c r="C252" t="s">
        <v>17</v>
      </c>
      <c r="D252" t="s">
        <v>48</v>
      </c>
      <c r="E252">
        <v>0.89728310170423253</v>
      </c>
    </row>
    <row r="253" spans="1:5" x14ac:dyDescent="0.35">
      <c r="A253" s="1" t="str">
        <f t="shared" si="3"/>
        <v>35886Australia/New Zealand</v>
      </c>
      <c r="B253" s="1">
        <v>35886</v>
      </c>
      <c r="C253" t="s">
        <v>17</v>
      </c>
      <c r="D253" t="s">
        <v>47</v>
      </c>
      <c r="E253">
        <v>0.41103222123367178</v>
      </c>
    </row>
    <row r="254" spans="1:5" x14ac:dyDescent="0.35">
      <c r="A254" s="1" t="str">
        <f t="shared" si="3"/>
        <v>35855Austria</v>
      </c>
      <c r="B254" s="1">
        <v>35855</v>
      </c>
      <c r="C254" t="s">
        <v>17</v>
      </c>
      <c r="D254" t="s">
        <v>46</v>
      </c>
      <c r="E254">
        <v>0.7289295296741054</v>
      </c>
    </row>
    <row r="255" spans="1:5" x14ac:dyDescent="0.35">
      <c r="A255" s="1" t="str">
        <f t="shared" si="3"/>
        <v>35827Belgium</v>
      </c>
      <c r="B255" s="1">
        <v>35827</v>
      </c>
      <c r="C255" t="s">
        <v>17</v>
      </c>
      <c r="D255" t="s">
        <v>45</v>
      </c>
      <c r="E255">
        <v>0.84549246916892429</v>
      </c>
    </row>
    <row r="256" spans="1:5" x14ac:dyDescent="0.35">
      <c r="A256" s="1" t="str">
        <f t="shared" si="3"/>
        <v>35796Canada</v>
      </c>
      <c r="B256" s="1">
        <v>35796</v>
      </c>
      <c r="C256" t="s">
        <v>17</v>
      </c>
      <c r="D256" t="s">
        <v>44</v>
      </c>
      <c r="E256">
        <v>0.53169545665086171</v>
      </c>
    </row>
    <row r="257" spans="1:5" x14ac:dyDescent="0.35">
      <c r="A257" s="1" t="str">
        <f t="shared" si="3"/>
        <v>35765China</v>
      </c>
      <c r="B257" s="1">
        <v>35765</v>
      </c>
      <c r="C257" t="s">
        <v>17</v>
      </c>
      <c r="D257" t="s">
        <v>43</v>
      </c>
      <c r="E257">
        <v>0.20170142432845051</v>
      </c>
    </row>
    <row r="258" spans="1:5" x14ac:dyDescent="0.35">
      <c r="A258" s="1" t="str">
        <f t="shared" ref="A258:A321" si="4">CONCATENATE(B258,D258)</f>
        <v>35735Denmark</v>
      </c>
      <c r="B258" s="1">
        <v>35735</v>
      </c>
      <c r="C258" t="s">
        <v>17</v>
      </c>
      <c r="D258" t="s">
        <v>42</v>
      </c>
      <c r="E258">
        <v>0.76125694139009092</v>
      </c>
    </row>
    <row r="259" spans="1:5" x14ac:dyDescent="0.35">
      <c r="A259" s="1" t="str">
        <f t="shared" si="4"/>
        <v>35704Emerging Europe</v>
      </c>
      <c r="B259" s="1">
        <v>35704</v>
      </c>
      <c r="C259" t="s">
        <v>17</v>
      </c>
      <c r="D259" t="s">
        <v>41</v>
      </c>
      <c r="E259">
        <v>0.2325196342991388</v>
      </c>
    </row>
    <row r="260" spans="1:5" x14ac:dyDescent="0.35">
      <c r="A260" s="1" t="str">
        <f t="shared" si="4"/>
        <v>35674Europe, the Middle East and Africa - Other</v>
      </c>
      <c r="B260" s="1">
        <v>35674</v>
      </c>
      <c r="C260" t="s">
        <v>17</v>
      </c>
      <c r="D260" t="s">
        <v>40</v>
      </c>
      <c r="E260">
        <v>0.71985212585083214</v>
      </c>
    </row>
    <row r="261" spans="1:5" x14ac:dyDescent="0.35">
      <c r="A261" s="1" t="str">
        <f t="shared" si="4"/>
        <v>35643Finland</v>
      </c>
      <c r="B261" s="1">
        <v>35643</v>
      </c>
      <c r="C261" t="s">
        <v>17</v>
      </c>
      <c r="D261" t="s">
        <v>39</v>
      </c>
      <c r="E261">
        <v>0.61446211380896276</v>
      </c>
    </row>
    <row r="262" spans="1:5" x14ac:dyDescent="0.35">
      <c r="A262" s="1" t="str">
        <f t="shared" si="4"/>
        <v>35612France</v>
      </c>
      <c r="B262" s="1">
        <v>35612</v>
      </c>
      <c r="C262" t="s">
        <v>17</v>
      </c>
      <c r="D262" t="s">
        <v>38</v>
      </c>
      <c r="E262">
        <v>0.38526550175758634</v>
      </c>
    </row>
    <row r="263" spans="1:5" x14ac:dyDescent="0.35">
      <c r="A263" s="1" t="str">
        <f t="shared" si="4"/>
        <v>35582Germany</v>
      </c>
      <c r="B263" s="1">
        <v>35582</v>
      </c>
      <c r="C263" t="s">
        <v>17</v>
      </c>
      <c r="D263" t="s">
        <v>37</v>
      </c>
      <c r="E263">
        <v>0.51238520184009884</v>
      </c>
    </row>
    <row r="264" spans="1:5" x14ac:dyDescent="0.35">
      <c r="A264" s="1" t="str">
        <f t="shared" si="4"/>
        <v>35551Greece</v>
      </c>
      <c r="B264" s="1">
        <v>35551</v>
      </c>
      <c r="C264" t="s">
        <v>17</v>
      </c>
      <c r="D264" t="s">
        <v>36</v>
      </c>
      <c r="E264">
        <v>0.90885713554206582</v>
      </c>
    </row>
    <row r="265" spans="1:5" x14ac:dyDescent="0.35">
      <c r="A265" s="1" t="str">
        <f t="shared" si="4"/>
        <v>35521Hong Kong</v>
      </c>
      <c r="B265" s="1">
        <v>35521</v>
      </c>
      <c r="C265" t="s">
        <v>17</v>
      </c>
      <c r="D265" t="s">
        <v>35</v>
      </c>
      <c r="E265">
        <v>0.20661601783514594</v>
      </c>
    </row>
    <row r="266" spans="1:5" x14ac:dyDescent="0.35">
      <c r="A266" s="1" t="str">
        <f t="shared" si="4"/>
        <v>35490Iceland</v>
      </c>
      <c r="B266" s="1">
        <v>35490</v>
      </c>
      <c r="C266" t="s">
        <v>17</v>
      </c>
      <c r="D266" t="s">
        <v>34</v>
      </c>
      <c r="E266">
        <v>6.9381953949654518E-2</v>
      </c>
    </row>
    <row r="267" spans="1:5" x14ac:dyDescent="0.35">
      <c r="A267" s="1" t="str">
        <f t="shared" si="4"/>
        <v>35462India</v>
      </c>
      <c r="B267" s="1">
        <v>35462</v>
      </c>
      <c r="C267" t="s">
        <v>17</v>
      </c>
      <c r="D267" t="s">
        <v>33</v>
      </c>
      <c r="E267">
        <v>0.99426589469369286</v>
      </c>
    </row>
    <row r="268" spans="1:5" x14ac:dyDescent="0.35">
      <c r="A268" s="1" t="str">
        <f t="shared" si="4"/>
        <v>35431Ireland</v>
      </c>
      <c r="B268" s="1">
        <v>35431</v>
      </c>
      <c r="C268" t="s">
        <v>17</v>
      </c>
      <c r="D268" t="s">
        <v>32</v>
      </c>
      <c r="E268">
        <v>0.61161341260981994</v>
      </c>
    </row>
    <row r="269" spans="1:5" x14ac:dyDescent="0.35">
      <c r="A269" s="1" t="str">
        <f t="shared" si="4"/>
        <v>35400Italy</v>
      </c>
      <c r="B269" s="1">
        <v>35400</v>
      </c>
      <c r="C269" t="s">
        <v>17</v>
      </c>
      <c r="D269" t="s">
        <v>31</v>
      </c>
      <c r="E269">
        <v>0.23469336729531742</v>
      </c>
    </row>
    <row r="270" spans="1:5" x14ac:dyDescent="0.35">
      <c r="A270" s="1" t="str">
        <f t="shared" si="4"/>
        <v>35370Japan</v>
      </c>
      <c r="B270" s="1">
        <v>35370</v>
      </c>
      <c r="C270" t="s">
        <v>17</v>
      </c>
      <c r="D270" t="s">
        <v>30</v>
      </c>
      <c r="E270">
        <v>0.99006144773766469</v>
      </c>
    </row>
    <row r="271" spans="1:5" x14ac:dyDescent="0.35">
      <c r="A271" s="1" t="str">
        <f t="shared" si="4"/>
        <v>35339Latin America</v>
      </c>
      <c r="B271" s="1">
        <v>35339</v>
      </c>
      <c r="C271" t="s">
        <v>17</v>
      </c>
      <c r="D271" t="s">
        <v>29</v>
      </c>
      <c r="E271">
        <v>0.45060179499471753</v>
      </c>
    </row>
    <row r="272" spans="1:5" x14ac:dyDescent="0.35">
      <c r="A272" s="1" t="str">
        <f t="shared" si="4"/>
        <v>35309Middle East</v>
      </c>
      <c r="B272" s="1">
        <v>35309</v>
      </c>
      <c r="C272" t="s">
        <v>17</v>
      </c>
      <c r="D272" t="s">
        <v>28</v>
      </c>
      <c r="E272">
        <v>0.64661866598529361</v>
      </c>
    </row>
    <row r="273" spans="1:5" x14ac:dyDescent="0.35">
      <c r="A273" s="1" t="str">
        <f t="shared" si="4"/>
        <v>35278Netherlands</v>
      </c>
      <c r="B273" s="1">
        <v>35278</v>
      </c>
      <c r="C273" t="s">
        <v>17</v>
      </c>
      <c r="D273" t="s">
        <v>27</v>
      </c>
      <c r="E273">
        <v>0.8677429735213934</v>
      </c>
    </row>
    <row r="274" spans="1:5" x14ac:dyDescent="0.35">
      <c r="A274" s="1" t="str">
        <f t="shared" si="4"/>
        <v>35247Norway</v>
      </c>
      <c r="B274" s="1">
        <v>35247</v>
      </c>
      <c r="C274" t="s">
        <v>17</v>
      </c>
      <c r="D274" t="s">
        <v>26</v>
      </c>
      <c r="E274">
        <v>0.63233958459075656</v>
      </c>
    </row>
    <row r="275" spans="1:5" x14ac:dyDescent="0.35">
      <c r="A275" s="1" t="str">
        <f t="shared" si="4"/>
        <v>35217Portugal</v>
      </c>
      <c r="B275" s="1">
        <v>35217</v>
      </c>
      <c r="C275" t="s">
        <v>17</v>
      </c>
      <c r="D275" t="s">
        <v>25</v>
      </c>
      <c r="E275">
        <v>0.64534816180221455</v>
      </c>
    </row>
    <row r="276" spans="1:5" x14ac:dyDescent="0.35">
      <c r="A276" s="1" t="str">
        <f t="shared" si="4"/>
        <v>35186Singapore</v>
      </c>
      <c r="B276" s="1">
        <v>35186</v>
      </c>
      <c r="C276" t="s">
        <v>17</v>
      </c>
      <c r="D276" t="s">
        <v>24</v>
      </c>
      <c r="E276">
        <v>0.31074414524198135</v>
      </c>
    </row>
    <row r="277" spans="1:5" x14ac:dyDescent="0.35">
      <c r="A277" s="1" t="str">
        <f t="shared" si="4"/>
        <v>35156South Korea</v>
      </c>
      <c r="B277" s="1">
        <v>35156</v>
      </c>
      <c r="C277" t="s">
        <v>17</v>
      </c>
      <c r="D277" t="s">
        <v>23</v>
      </c>
      <c r="E277">
        <v>0.67909425882072927</v>
      </c>
    </row>
    <row r="278" spans="1:5" x14ac:dyDescent="0.35">
      <c r="A278" s="1" t="str">
        <f t="shared" si="4"/>
        <v>35125Spain</v>
      </c>
      <c r="B278" s="1">
        <v>35125</v>
      </c>
      <c r="C278" t="s">
        <v>17</v>
      </c>
      <c r="D278" t="s">
        <v>22</v>
      </c>
      <c r="E278">
        <v>0.40105186428421258</v>
      </c>
    </row>
    <row r="279" spans="1:5" x14ac:dyDescent="0.35">
      <c r="A279" s="1" t="str">
        <f t="shared" si="4"/>
        <v>35096Sweden</v>
      </c>
      <c r="B279" s="1">
        <v>35096</v>
      </c>
      <c r="C279" t="s">
        <v>17</v>
      </c>
      <c r="D279" t="s">
        <v>21</v>
      </c>
      <c r="E279">
        <v>0.24936119968215165</v>
      </c>
    </row>
    <row r="280" spans="1:5" x14ac:dyDescent="0.35">
      <c r="A280" s="1" t="str">
        <f t="shared" si="4"/>
        <v>35065Switzerland</v>
      </c>
      <c r="B280" s="1">
        <v>35065</v>
      </c>
      <c r="C280" t="s">
        <v>17</v>
      </c>
      <c r="D280" t="s">
        <v>20</v>
      </c>
      <c r="E280">
        <v>0.71514558699533537</v>
      </c>
    </row>
    <row r="281" spans="1:5" x14ac:dyDescent="0.35">
      <c r="A281" s="1" t="str">
        <f t="shared" si="4"/>
        <v>35034Taiwan</v>
      </c>
      <c r="B281" s="1">
        <v>35034</v>
      </c>
      <c r="C281" t="s">
        <v>17</v>
      </c>
      <c r="D281" t="s">
        <v>19</v>
      </c>
      <c r="E281">
        <v>0.81847597250208415</v>
      </c>
    </row>
    <row r="282" spans="1:5" x14ac:dyDescent="0.35">
      <c r="A282" s="1" t="str">
        <f t="shared" si="4"/>
        <v>35004United Kingdom</v>
      </c>
      <c r="B282" s="1">
        <v>35004</v>
      </c>
      <c r="C282" t="s">
        <v>17</v>
      </c>
      <c r="D282" t="s">
        <v>18</v>
      </c>
      <c r="E282">
        <v>0.36561822360441165</v>
      </c>
    </row>
    <row r="283" spans="1:5" x14ac:dyDescent="0.35">
      <c r="A283" s="1" t="str">
        <f t="shared" si="4"/>
        <v>34973U.S.</v>
      </c>
      <c r="B283" s="1">
        <v>34973</v>
      </c>
      <c r="C283" t="s">
        <v>17</v>
      </c>
      <c r="D283" t="s">
        <v>16</v>
      </c>
      <c r="E283">
        <v>0.45965257659364078</v>
      </c>
    </row>
    <row r="284" spans="1:5" x14ac:dyDescent="0.35">
      <c r="A284" s="1" t="str">
        <f t="shared" si="4"/>
        <v>349431 Month</v>
      </c>
      <c r="B284" s="1">
        <v>34943</v>
      </c>
      <c r="C284" t="s">
        <v>15</v>
      </c>
      <c r="D284" t="s">
        <v>14</v>
      </c>
      <c r="E284">
        <v>0.70393861373553934</v>
      </c>
    </row>
    <row r="285" spans="1:5" x14ac:dyDescent="0.35">
      <c r="A285" s="1" t="str">
        <f t="shared" si="4"/>
        <v>34912Asset Backed Securities</v>
      </c>
      <c r="B285" s="1">
        <v>34912</v>
      </c>
      <c r="C285" t="s">
        <v>2</v>
      </c>
      <c r="D285" t="s">
        <v>13</v>
      </c>
      <c r="E285">
        <v>0.4639447307596859</v>
      </c>
    </row>
    <row r="286" spans="1:5" x14ac:dyDescent="0.35">
      <c r="A286" s="1" t="str">
        <f t="shared" si="4"/>
        <v>34881Biotech</v>
      </c>
      <c r="B286" s="1">
        <v>34881</v>
      </c>
      <c r="C286" t="s">
        <v>2</v>
      </c>
      <c r="D286" t="s">
        <v>12</v>
      </c>
      <c r="E286">
        <v>0.5850815862564207</v>
      </c>
    </row>
    <row r="287" spans="1:5" x14ac:dyDescent="0.35">
      <c r="A287" s="1" t="str">
        <f t="shared" si="4"/>
        <v>34851Consumer Discretionary</v>
      </c>
      <c r="B287" s="1">
        <v>34851</v>
      </c>
      <c r="C287" t="s">
        <v>2</v>
      </c>
      <c r="D287" t="s">
        <v>3</v>
      </c>
      <c r="E287">
        <v>0.76433831905494565</v>
      </c>
    </row>
    <row r="288" spans="1:5" x14ac:dyDescent="0.35">
      <c r="A288" s="1" t="str">
        <f t="shared" si="4"/>
        <v>34820Defense</v>
      </c>
      <c r="B288" s="1">
        <v>34820</v>
      </c>
      <c r="C288" t="s">
        <v>2</v>
      </c>
      <c r="D288" t="s">
        <v>11</v>
      </c>
      <c r="E288">
        <v>3.6439069673883884E-2</v>
      </c>
    </row>
    <row r="289" spans="1:5" x14ac:dyDescent="0.35">
      <c r="A289" s="1" t="str">
        <f t="shared" si="4"/>
        <v>34790Energy and Natural Resources</v>
      </c>
      <c r="B289" s="1">
        <v>34790</v>
      </c>
      <c r="C289" t="s">
        <v>2</v>
      </c>
      <c r="D289" t="s">
        <v>10</v>
      </c>
      <c r="E289">
        <v>0.60611124088027735</v>
      </c>
    </row>
    <row r="290" spans="1:5" x14ac:dyDescent="0.35">
      <c r="A290" s="1" t="str">
        <f t="shared" si="4"/>
        <v>34759Financials</v>
      </c>
      <c r="B290" s="1">
        <v>34759</v>
      </c>
      <c r="C290" t="s">
        <v>2</v>
      </c>
      <c r="D290" t="s">
        <v>9</v>
      </c>
      <c r="E290">
        <v>0.87120140955673486</v>
      </c>
    </row>
    <row r="291" spans="1:5" x14ac:dyDescent="0.35">
      <c r="A291" s="1" t="str">
        <f t="shared" si="4"/>
        <v>34731Futures, Forwards and Indices</v>
      </c>
      <c r="B291" s="1">
        <v>34731</v>
      </c>
      <c r="C291" t="s">
        <v>2</v>
      </c>
      <c r="D291" t="s">
        <v>70</v>
      </c>
      <c r="E291">
        <v>7.1762274802497417E-2</v>
      </c>
    </row>
    <row r="292" spans="1:5" x14ac:dyDescent="0.35">
      <c r="A292" s="1" t="str">
        <f t="shared" si="4"/>
        <v>34700Healthcare</v>
      </c>
      <c r="B292" s="1">
        <v>34700</v>
      </c>
      <c r="C292" t="s">
        <v>2</v>
      </c>
      <c r="D292" t="s">
        <v>69</v>
      </c>
      <c r="E292">
        <v>0.89129042048324669</v>
      </c>
    </row>
    <row r="293" spans="1:5" x14ac:dyDescent="0.35">
      <c r="A293" s="1" t="str">
        <f t="shared" si="4"/>
        <v>34669Holding Company</v>
      </c>
      <c r="B293" s="1">
        <v>34669</v>
      </c>
      <c r="C293" t="s">
        <v>2</v>
      </c>
      <c r="D293" t="s">
        <v>68</v>
      </c>
      <c r="E293">
        <v>0.28239934396618238</v>
      </c>
    </row>
    <row r="294" spans="1:5" x14ac:dyDescent="0.35">
      <c r="A294" s="1" t="str">
        <f t="shared" si="4"/>
        <v>34639Industrials and Cyclicals</v>
      </c>
      <c r="B294" s="1">
        <v>34639</v>
      </c>
      <c r="C294" t="s">
        <v>2</v>
      </c>
      <c r="D294" t="s">
        <v>67</v>
      </c>
      <c r="E294">
        <v>0.24385481409534726</v>
      </c>
    </row>
    <row r="295" spans="1:5" x14ac:dyDescent="0.35">
      <c r="A295" s="1" t="str">
        <f t="shared" si="4"/>
        <v>34608Mortgage Backed Securities</v>
      </c>
      <c r="B295" s="1">
        <v>34608</v>
      </c>
      <c r="C295" t="s">
        <v>2</v>
      </c>
      <c r="D295" t="s">
        <v>66</v>
      </c>
      <c r="E295">
        <v>0.26273568551730209</v>
      </c>
    </row>
    <row r="296" spans="1:5" x14ac:dyDescent="0.35">
      <c r="A296" s="1" t="str">
        <f t="shared" si="4"/>
        <v>34578Other</v>
      </c>
      <c r="B296" s="1">
        <v>34578</v>
      </c>
      <c r="C296" t="s">
        <v>2</v>
      </c>
      <c r="D296" t="s">
        <v>65</v>
      </c>
      <c r="E296">
        <v>0.54204707820247222</v>
      </c>
    </row>
    <row r="297" spans="1:5" x14ac:dyDescent="0.35">
      <c r="A297" s="1" t="str">
        <f t="shared" si="4"/>
        <v>34547Real Estate</v>
      </c>
      <c r="B297" s="1">
        <v>34547</v>
      </c>
      <c r="C297" t="s">
        <v>2</v>
      </c>
      <c r="D297" t="s">
        <v>4</v>
      </c>
      <c r="E297">
        <v>5.4063168680421936E-2</v>
      </c>
    </row>
    <row r="298" spans="1:5" x14ac:dyDescent="0.35">
      <c r="A298" s="1" t="str">
        <f t="shared" si="4"/>
        <v>34516Technology</v>
      </c>
      <c r="B298" s="1">
        <v>34516</v>
      </c>
      <c r="C298" t="s">
        <v>2</v>
      </c>
      <c r="D298" t="s">
        <v>64</v>
      </c>
      <c r="E298">
        <v>0.28236216743430531</v>
      </c>
    </row>
    <row r="299" spans="1:5" x14ac:dyDescent="0.35">
      <c r="A299" s="1" t="str">
        <f t="shared" si="4"/>
        <v>34486Telecom and Media</v>
      </c>
      <c r="B299" s="1">
        <v>34486</v>
      </c>
      <c r="C299" t="s">
        <v>2</v>
      </c>
      <c r="D299" t="s">
        <v>63</v>
      </c>
      <c r="E299">
        <v>0.31838396626371723</v>
      </c>
    </row>
    <row r="300" spans="1:5" x14ac:dyDescent="0.35">
      <c r="A300" s="1" t="str">
        <f t="shared" si="4"/>
        <v>34455Utilities</v>
      </c>
      <c r="B300" s="1">
        <v>34455</v>
      </c>
      <c r="C300" t="s">
        <v>2</v>
      </c>
      <c r="D300" t="s">
        <v>62</v>
      </c>
      <c r="E300">
        <v>0.74168966070955755</v>
      </c>
    </row>
    <row r="301" spans="1:5" x14ac:dyDescent="0.35">
      <c r="A301" s="1" t="str">
        <f t="shared" si="4"/>
        <v>34425Convertible/Derivative Arbitrage</v>
      </c>
      <c r="B301" s="1">
        <v>34425</v>
      </c>
      <c r="C301" t="s">
        <v>56</v>
      </c>
      <c r="D301" t="s">
        <v>61</v>
      </c>
      <c r="E301">
        <v>0.48434359226309176</v>
      </c>
    </row>
    <row r="302" spans="1:5" x14ac:dyDescent="0.35">
      <c r="A302" s="1" t="str">
        <f t="shared" si="4"/>
        <v>34394Corporate Credit</v>
      </c>
      <c r="B302" s="1">
        <v>34394</v>
      </c>
      <c r="C302" t="s">
        <v>56</v>
      </c>
      <c r="D302" t="s">
        <v>60</v>
      </c>
      <c r="E302">
        <v>0.81404710055765039</v>
      </c>
    </row>
    <row r="303" spans="1:5" x14ac:dyDescent="0.35">
      <c r="A303" s="1" t="str">
        <f t="shared" si="4"/>
        <v>34366Merger Arbitrage</v>
      </c>
      <c r="B303" s="1">
        <v>34366</v>
      </c>
      <c r="C303" t="s">
        <v>56</v>
      </c>
      <c r="D303" t="s">
        <v>59</v>
      </c>
      <c r="E303">
        <v>3.7939680446438917E-2</v>
      </c>
    </row>
    <row r="304" spans="1:5" x14ac:dyDescent="0.35">
      <c r="A304" s="1" t="str">
        <f t="shared" si="4"/>
        <v>34335Private Investments</v>
      </c>
      <c r="B304" s="1">
        <v>34335</v>
      </c>
      <c r="C304" t="s">
        <v>56</v>
      </c>
      <c r="D304" t="s">
        <v>58</v>
      </c>
      <c r="E304">
        <v>0.50381510791721851</v>
      </c>
    </row>
    <row r="305" spans="1:5" x14ac:dyDescent="0.35">
      <c r="A305" s="1" t="str">
        <f t="shared" si="4"/>
        <v>34304Structured Credit</v>
      </c>
      <c r="B305" s="1">
        <v>34304</v>
      </c>
      <c r="C305" t="s">
        <v>56</v>
      </c>
      <c r="D305" t="s">
        <v>57</v>
      </c>
      <c r="E305">
        <v>0.96051195013278934</v>
      </c>
    </row>
    <row r="306" spans="1:5" x14ac:dyDescent="0.35">
      <c r="A306" s="1" t="str">
        <f t="shared" si="4"/>
        <v>34274Global Equities</v>
      </c>
      <c r="B306" s="1">
        <v>34274</v>
      </c>
      <c r="C306" t="s">
        <v>56</v>
      </c>
      <c r="D306" t="s">
        <v>55</v>
      </c>
      <c r="E306">
        <v>3.8326213085337346E-2</v>
      </c>
    </row>
    <row r="307" spans="1:5" x14ac:dyDescent="0.35">
      <c r="A307" s="1" t="str">
        <f t="shared" si="4"/>
        <v>34243Credit Default Swaps</v>
      </c>
      <c r="B307" s="1">
        <v>34243</v>
      </c>
      <c r="C307" t="s">
        <v>1</v>
      </c>
      <c r="D307" t="s">
        <v>54</v>
      </c>
      <c r="E307">
        <v>0.43371941532701985</v>
      </c>
    </row>
    <row r="308" spans="1:5" x14ac:dyDescent="0.35">
      <c r="A308" s="1" t="str">
        <f t="shared" si="4"/>
        <v>34213Listed Options</v>
      </c>
      <c r="B308" s="1">
        <v>34213</v>
      </c>
      <c r="C308" t="s">
        <v>1</v>
      </c>
      <c r="D308" t="s">
        <v>53</v>
      </c>
      <c r="E308">
        <v>0.31723137051602368</v>
      </c>
    </row>
    <row r="309" spans="1:5" x14ac:dyDescent="0.35">
      <c r="A309" s="1" t="str">
        <f t="shared" si="4"/>
        <v>34182Listed Securities</v>
      </c>
      <c r="B309" s="1">
        <v>34182</v>
      </c>
      <c r="C309" t="s">
        <v>1</v>
      </c>
      <c r="D309" t="s">
        <v>52</v>
      </c>
      <c r="E309">
        <v>0.67351436873076453</v>
      </c>
    </row>
    <row r="310" spans="1:5" x14ac:dyDescent="0.35">
      <c r="A310" s="1" t="str">
        <f t="shared" si="4"/>
        <v>34151Unlisted Options</v>
      </c>
      <c r="B310" s="1">
        <v>34151</v>
      </c>
      <c r="C310" t="s">
        <v>1</v>
      </c>
      <c r="D310" t="s">
        <v>51</v>
      </c>
      <c r="E310">
        <v>0.74815008968715579</v>
      </c>
    </row>
    <row r="311" spans="1:5" x14ac:dyDescent="0.35">
      <c r="A311" s="1" t="str">
        <f t="shared" si="4"/>
        <v>34121Africa</v>
      </c>
      <c r="B311" s="1">
        <v>34121</v>
      </c>
      <c r="C311" t="s">
        <v>17</v>
      </c>
      <c r="D311" t="s">
        <v>50</v>
      </c>
      <c r="E311">
        <v>7.0284359289483844E-2</v>
      </c>
    </row>
    <row r="312" spans="1:5" x14ac:dyDescent="0.35">
      <c r="A312" s="1" t="str">
        <f t="shared" si="4"/>
        <v>34090Americas - Other</v>
      </c>
      <c r="B312" s="1">
        <v>34090</v>
      </c>
      <c r="C312" t="s">
        <v>17</v>
      </c>
      <c r="D312" t="s">
        <v>49</v>
      </c>
      <c r="E312">
        <v>0.7222475284573574</v>
      </c>
    </row>
    <row r="313" spans="1:5" x14ac:dyDescent="0.35">
      <c r="A313" s="1" t="str">
        <f t="shared" si="4"/>
        <v>34060Asia - Other</v>
      </c>
      <c r="B313" s="1">
        <v>34060</v>
      </c>
      <c r="C313" t="s">
        <v>17</v>
      </c>
      <c r="D313" t="s">
        <v>48</v>
      </c>
      <c r="E313">
        <v>0.90465782834210307</v>
      </c>
    </row>
    <row r="314" spans="1:5" x14ac:dyDescent="0.35">
      <c r="A314" s="1" t="str">
        <f t="shared" si="4"/>
        <v>34029Australia/New Zealand</v>
      </c>
      <c r="B314" s="1">
        <v>34029</v>
      </c>
      <c r="C314" t="s">
        <v>17</v>
      </c>
      <c r="D314" t="s">
        <v>47</v>
      </c>
      <c r="E314">
        <v>0.37872020534507234</v>
      </c>
    </row>
    <row r="315" spans="1:5" x14ac:dyDescent="0.35">
      <c r="A315" s="1" t="str">
        <f t="shared" si="4"/>
        <v>34001Austria</v>
      </c>
      <c r="B315" s="1">
        <v>34001</v>
      </c>
      <c r="C315" t="s">
        <v>17</v>
      </c>
      <c r="D315" t="s">
        <v>46</v>
      </c>
      <c r="E315">
        <v>0.13313874660093206</v>
      </c>
    </row>
    <row r="316" spans="1:5" x14ac:dyDescent="0.35">
      <c r="A316" s="1" t="str">
        <f t="shared" si="4"/>
        <v>33970Belgium</v>
      </c>
      <c r="B316" s="1">
        <v>33970</v>
      </c>
      <c r="C316" t="s">
        <v>17</v>
      </c>
      <c r="D316" t="s">
        <v>45</v>
      </c>
      <c r="E316">
        <v>0.31827429478023272</v>
      </c>
    </row>
    <row r="317" spans="1:5" x14ac:dyDescent="0.35">
      <c r="A317" s="1" t="str">
        <f t="shared" si="4"/>
        <v>33939Canada</v>
      </c>
      <c r="B317" s="1">
        <v>33939</v>
      </c>
      <c r="C317" t="s">
        <v>17</v>
      </c>
      <c r="D317" t="s">
        <v>44</v>
      </c>
      <c r="E317">
        <v>0.71610842568588473</v>
      </c>
    </row>
    <row r="318" spans="1:5" x14ac:dyDescent="0.35">
      <c r="A318" s="1" t="str">
        <f t="shared" si="4"/>
        <v>33909China</v>
      </c>
      <c r="B318" s="1">
        <v>33909</v>
      </c>
      <c r="C318" t="s">
        <v>17</v>
      </c>
      <c r="D318" t="s">
        <v>43</v>
      </c>
      <c r="E318">
        <v>0.15806987832551866</v>
      </c>
    </row>
    <row r="319" spans="1:5" x14ac:dyDescent="0.35">
      <c r="A319" s="1" t="str">
        <f t="shared" si="4"/>
        <v>33878Denmark</v>
      </c>
      <c r="B319" s="1">
        <v>33878</v>
      </c>
      <c r="C319" t="s">
        <v>17</v>
      </c>
      <c r="D319" t="s">
        <v>42</v>
      </c>
      <c r="E319">
        <v>0.73787394716054189</v>
      </c>
    </row>
    <row r="320" spans="1:5" x14ac:dyDescent="0.35">
      <c r="A320" s="1" t="str">
        <f t="shared" si="4"/>
        <v>33848Emerging Europe</v>
      </c>
      <c r="B320" s="1">
        <v>33848</v>
      </c>
      <c r="C320" t="s">
        <v>17</v>
      </c>
      <c r="D320" t="s">
        <v>41</v>
      </c>
      <c r="E320">
        <v>0.69792803183462104</v>
      </c>
    </row>
    <row r="321" spans="1:5" x14ac:dyDescent="0.35">
      <c r="A321" s="1" t="str">
        <f t="shared" si="4"/>
        <v>33817Europe, the Middle East and Africa - Other</v>
      </c>
      <c r="B321" s="1">
        <v>33817</v>
      </c>
      <c r="C321" t="s">
        <v>17</v>
      </c>
      <c r="D321" t="s">
        <v>40</v>
      </c>
      <c r="E321">
        <v>0.80959154830316238</v>
      </c>
    </row>
    <row r="322" spans="1:5" x14ac:dyDescent="0.35">
      <c r="A322" s="1" t="str">
        <f t="shared" ref="A322:A385" si="5">CONCATENATE(B322,D322)</f>
        <v>33786Finland</v>
      </c>
      <c r="B322" s="1">
        <v>33786</v>
      </c>
      <c r="C322" t="s">
        <v>17</v>
      </c>
      <c r="D322" t="s">
        <v>39</v>
      </c>
      <c r="E322">
        <v>0.94763192102213267</v>
      </c>
    </row>
    <row r="323" spans="1:5" x14ac:dyDescent="0.35">
      <c r="A323" s="1" t="str">
        <f t="shared" si="5"/>
        <v>33756France</v>
      </c>
      <c r="B323" s="1">
        <v>33756</v>
      </c>
      <c r="C323" t="s">
        <v>17</v>
      </c>
      <c r="D323" t="s">
        <v>38</v>
      </c>
      <c r="E323">
        <v>0.48535327713642562</v>
      </c>
    </row>
    <row r="324" spans="1:5" x14ac:dyDescent="0.35">
      <c r="A324" s="1" t="str">
        <f t="shared" si="5"/>
        <v>33725Germany</v>
      </c>
      <c r="B324" s="1">
        <v>33725</v>
      </c>
      <c r="C324" t="s">
        <v>17</v>
      </c>
      <c r="D324" t="s">
        <v>37</v>
      </c>
      <c r="E324">
        <v>0.68569474762074545</v>
      </c>
    </row>
    <row r="325" spans="1:5" x14ac:dyDescent="0.35">
      <c r="A325" s="1" t="str">
        <f t="shared" si="5"/>
        <v>33695Greece</v>
      </c>
      <c r="B325" s="1">
        <v>33695</v>
      </c>
      <c r="C325" t="s">
        <v>17</v>
      </c>
      <c r="D325" t="s">
        <v>36</v>
      </c>
      <c r="E325">
        <v>0.23524376012798864</v>
      </c>
    </row>
    <row r="326" spans="1:5" x14ac:dyDescent="0.35">
      <c r="A326" s="1" t="str">
        <f t="shared" si="5"/>
        <v>33664Hong Kong</v>
      </c>
      <c r="B326" s="1">
        <v>33664</v>
      </c>
      <c r="C326" t="s">
        <v>17</v>
      </c>
      <c r="D326" t="s">
        <v>35</v>
      </c>
      <c r="E326">
        <v>0.2648390224816296</v>
      </c>
    </row>
    <row r="327" spans="1:5" x14ac:dyDescent="0.35">
      <c r="A327" s="1" t="str">
        <f t="shared" si="5"/>
        <v>33635Iceland</v>
      </c>
      <c r="B327" s="1">
        <v>33635</v>
      </c>
      <c r="C327" t="s">
        <v>17</v>
      </c>
      <c r="D327" t="s">
        <v>34</v>
      </c>
      <c r="E327">
        <v>0.9617736088357256</v>
      </c>
    </row>
    <row r="328" spans="1:5" x14ac:dyDescent="0.35">
      <c r="A328" s="1" t="str">
        <f t="shared" si="5"/>
        <v>33604India</v>
      </c>
      <c r="B328" s="1">
        <v>33604</v>
      </c>
      <c r="C328" t="s">
        <v>17</v>
      </c>
      <c r="D328" t="s">
        <v>33</v>
      </c>
      <c r="E328">
        <v>0.38202436082303415</v>
      </c>
    </row>
    <row r="329" spans="1:5" x14ac:dyDescent="0.35">
      <c r="A329" s="1" t="str">
        <f t="shared" si="5"/>
        <v>33573Ireland</v>
      </c>
      <c r="B329" s="1">
        <v>33573</v>
      </c>
      <c r="C329" t="s">
        <v>17</v>
      </c>
      <c r="D329" t="s">
        <v>32</v>
      </c>
      <c r="E329">
        <v>0.88289017362223476</v>
      </c>
    </row>
    <row r="330" spans="1:5" x14ac:dyDescent="0.35">
      <c r="A330" s="1" t="str">
        <f t="shared" si="5"/>
        <v>33543Italy</v>
      </c>
      <c r="B330" s="1">
        <v>33543</v>
      </c>
      <c r="C330" t="s">
        <v>17</v>
      </c>
      <c r="D330" t="s">
        <v>31</v>
      </c>
      <c r="E330">
        <v>0.26069613209696374</v>
      </c>
    </row>
    <row r="331" spans="1:5" x14ac:dyDescent="0.35">
      <c r="A331" s="1" t="str">
        <f t="shared" si="5"/>
        <v>33512Japan</v>
      </c>
      <c r="B331" s="1">
        <v>33512</v>
      </c>
      <c r="C331" t="s">
        <v>17</v>
      </c>
      <c r="D331" t="s">
        <v>30</v>
      </c>
      <c r="E331">
        <v>0.77549134853535406</v>
      </c>
    </row>
    <row r="332" spans="1:5" x14ac:dyDescent="0.35">
      <c r="A332" s="1" t="str">
        <f t="shared" si="5"/>
        <v>33482Latin America</v>
      </c>
      <c r="B332" s="1">
        <v>33482</v>
      </c>
      <c r="C332" t="s">
        <v>17</v>
      </c>
      <c r="D332" t="s">
        <v>29</v>
      </c>
      <c r="E332">
        <v>8.4393827470449767E-2</v>
      </c>
    </row>
    <row r="333" spans="1:5" x14ac:dyDescent="0.35">
      <c r="A333" s="1" t="str">
        <f t="shared" si="5"/>
        <v>33451Middle East</v>
      </c>
      <c r="B333" s="1">
        <v>33451</v>
      </c>
      <c r="C333" t="s">
        <v>17</v>
      </c>
      <c r="D333" t="s">
        <v>28</v>
      </c>
      <c r="E333">
        <v>0.93980326720055529</v>
      </c>
    </row>
    <row r="334" spans="1:5" x14ac:dyDescent="0.35">
      <c r="A334" s="1" t="str">
        <f t="shared" si="5"/>
        <v>33420Netherlands</v>
      </c>
      <c r="B334" s="1">
        <v>33420</v>
      </c>
      <c r="C334" t="s">
        <v>17</v>
      </c>
      <c r="D334" t="s">
        <v>27</v>
      </c>
      <c r="E334">
        <v>0.38279408700489226</v>
      </c>
    </row>
    <row r="335" spans="1:5" x14ac:dyDescent="0.35">
      <c r="A335" s="1" t="str">
        <f t="shared" si="5"/>
        <v>33390Norway</v>
      </c>
      <c r="B335" s="1">
        <v>33390</v>
      </c>
      <c r="C335" t="s">
        <v>17</v>
      </c>
      <c r="D335" t="s">
        <v>26</v>
      </c>
      <c r="E335">
        <v>0.81809159459260217</v>
      </c>
    </row>
    <row r="336" spans="1:5" x14ac:dyDescent="0.35">
      <c r="A336" s="1" t="str">
        <f t="shared" si="5"/>
        <v>33359Portugal</v>
      </c>
      <c r="B336" s="1">
        <v>33359</v>
      </c>
      <c r="C336" t="s">
        <v>17</v>
      </c>
      <c r="D336" t="s">
        <v>25</v>
      </c>
      <c r="E336">
        <v>0.57987852389753947</v>
      </c>
    </row>
    <row r="337" spans="1:5" x14ac:dyDescent="0.35">
      <c r="A337" s="1" t="str">
        <f t="shared" si="5"/>
        <v>33329Singapore</v>
      </c>
      <c r="B337" s="1">
        <v>33329</v>
      </c>
      <c r="C337" t="s">
        <v>17</v>
      </c>
      <c r="D337" t="s">
        <v>24</v>
      </c>
      <c r="E337">
        <v>0.87173312359791411</v>
      </c>
    </row>
    <row r="338" spans="1:5" x14ac:dyDescent="0.35">
      <c r="A338" s="1" t="str">
        <f t="shared" si="5"/>
        <v>33298South Korea</v>
      </c>
      <c r="B338" s="1">
        <v>33298</v>
      </c>
      <c r="C338" t="s">
        <v>17</v>
      </c>
      <c r="D338" t="s">
        <v>23</v>
      </c>
      <c r="E338">
        <v>0.16090175722788325</v>
      </c>
    </row>
    <row r="339" spans="1:5" x14ac:dyDescent="0.35">
      <c r="A339" s="1" t="str">
        <f t="shared" si="5"/>
        <v>33270Spain</v>
      </c>
      <c r="B339" s="1">
        <v>33270</v>
      </c>
      <c r="C339" t="s">
        <v>17</v>
      </c>
      <c r="D339" t="s">
        <v>22</v>
      </c>
      <c r="E339">
        <v>0.98213878992896209</v>
      </c>
    </row>
    <row r="340" spans="1:5" x14ac:dyDescent="0.35">
      <c r="A340" s="1" t="str">
        <f t="shared" si="5"/>
        <v>33239Sweden</v>
      </c>
      <c r="B340" s="1">
        <v>33239</v>
      </c>
      <c r="C340" t="s">
        <v>17</v>
      </c>
      <c r="D340" t="s">
        <v>21</v>
      </c>
      <c r="E340">
        <v>0.66225159590926475</v>
      </c>
    </row>
    <row r="341" spans="1:5" x14ac:dyDescent="0.35">
      <c r="A341" s="1" t="str">
        <f t="shared" si="5"/>
        <v>33208Switzerland</v>
      </c>
      <c r="B341" s="1">
        <v>33208</v>
      </c>
      <c r="C341" t="s">
        <v>17</v>
      </c>
      <c r="D341" t="s">
        <v>20</v>
      </c>
      <c r="E341">
        <v>0.82598599384616944</v>
      </c>
    </row>
    <row r="342" spans="1:5" x14ac:dyDescent="0.35">
      <c r="A342" s="1" t="str">
        <f t="shared" si="5"/>
        <v>33178Taiwan</v>
      </c>
      <c r="B342" s="1">
        <v>33178</v>
      </c>
      <c r="C342" t="s">
        <v>17</v>
      </c>
      <c r="D342" t="s">
        <v>19</v>
      </c>
      <c r="E342">
        <v>0.88614067459024815</v>
      </c>
    </row>
    <row r="343" spans="1:5" x14ac:dyDescent="0.35">
      <c r="A343" s="1" t="str">
        <f t="shared" si="5"/>
        <v>33147United Kingdom</v>
      </c>
      <c r="B343" s="1">
        <v>33147</v>
      </c>
      <c r="C343" t="s">
        <v>17</v>
      </c>
      <c r="D343" t="s">
        <v>18</v>
      </c>
      <c r="E343">
        <v>0.81358540062921825</v>
      </c>
    </row>
    <row r="344" spans="1:5" x14ac:dyDescent="0.35">
      <c r="A344" s="1" t="str">
        <f t="shared" si="5"/>
        <v>33117U.S.</v>
      </c>
      <c r="B344" s="1">
        <v>33117</v>
      </c>
      <c r="C344" t="s">
        <v>17</v>
      </c>
      <c r="D344" t="s">
        <v>16</v>
      </c>
      <c r="E344">
        <v>0.61042002338125878</v>
      </c>
    </row>
    <row r="345" spans="1:5" x14ac:dyDescent="0.35">
      <c r="A345" s="1" t="str">
        <f t="shared" si="5"/>
        <v>330861 Month</v>
      </c>
      <c r="B345" s="1">
        <v>33086</v>
      </c>
      <c r="C345" t="s">
        <v>15</v>
      </c>
      <c r="D345" t="s">
        <v>14</v>
      </c>
      <c r="E345">
        <v>0.64248025062326097</v>
      </c>
    </row>
    <row r="346" spans="1:5" x14ac:dyDescent="0.35">
      <c r="A346" s="1" t="str">
        <f t="shared" si="5"/>
        <v>33055Asset Backed Securities</v>
      </c>
      <c r="B346" s="1">
        <v>33055</v>
      </c>
      <c r="C346" t="s">
        <v>2</v>
      </c>
      <c r="D346" t="s">
        <v>13</v>
      </c>
      <c r="E346">
        <v>0.62629022769638287</v>
      </c>
    </row>
    <row r="347" spans="1:5" x14ac:dyDescent="0.35">
      <c r="A347" s="1" t="str">
        <f t="shared" si="5"/>
        <v>33025Biotech</v>
      </c>
      <c r="B347" s="1">
        <v>33025</v>
      </c>
      <c r="C347" t="s">
        <v>2</v>
      </c>
      <c r="D347" t="s">
        <v>12</v>
      </c>
      <c r="E347">
        <v>0.27988323380834923</v>
      </c>
    </row>
    <row r="348" spans="1:5" x14ac:dyDescent="0.35">
      <c r="A348" s="1" t="str">
        <f t="shared" si="5"/>
        <v>32994Consumer Discretionary</v>
      </c>
      <c r="B348" s="1">
        <v>32994</v>
      </c>
      <c r="C348" t="s">
        <v>2</v>
      </c>
      <c r="D348" t="s">
        <v>3</v>
      </c>
      <c r="E348">
        <v>0.35393724951849825</v>
      </c>
    </row>
    <row r="349" spans="1:5" x14ac:dyDescent="0.35">
      <c r="A349" s="1" t="str">
        <f t="shared" si="5"/>
        <v>32964Defense</v>
      </c>
      <c r="B349" s="1">
        <v>32964</v>
      </c>
      <c r="C349" t="s">
        <v>2</v>
      </c>
      <c r="D349" t="s">
        <v>11</v>
      </c>
      <c r="E349">
        <v>0.95224967318322995</v>
      </c>
    </row>
    <row r="350" spans="1:5" x14ac:dyDescent="0.35">
      <c r="A350" s="1" t="str">
        <f t="shared" si="5"/>
        <v>32933Energy and Natural Resources</v>
      </c>
      <c r="B350" s="1">
        <v>32933</v>
      </c>
      <c r="C350" t="s">
        <v>2</v>
      </c>
      <c r="D350" t="s">
        <v>10</v>
      </c>
      <c r="E350">
        <v>0.91359460270567827</v>
      </c>
    </row>
    <row r="351" spans="1:5" x14ac:dyDescent="0.35">
      <c r="A351" s="1" t="str">
        <f t="shared" si="5"/>
        <v>32905Financials</v>
      </c>
      <c r="B351" s="1">
        <v>32905</v>
      </c>
      <c r="C351" t="s">
        <v>2</v>
      </c>
      <c r="D351" t="s">
        <v>9</v>
      </c>
      <c r="E351">
        <v>0.16877599607905158</v>
      </c>
    </row>
    <row r="352" spans="1:5" x14ac:dyDescent="0.35">
      <c r="A352" s="1" t="str">
        <f t="shared" si="5"/>
        <v>32874Futures, Forwards and Indices</v>
      </c>
      <c r="B352" s="1">
        <v>32874</v>
      </c>
      <c r="C352" t="s">
        <v>2</v>
      </c>
      <c r="D352" t="s">
        <v>70</v>
      </c>
      <c r="E352">
        <v>0.80262852723316203</v>
      </c>
    </row>
    <row r="353" spans="1:5" x14ac:dyDescent="0.35">
      <c r="A353" s="1" t="str">
        <f t="shared" si="5"/>
        <v>32843Healthcare</v>
      </c>
      <c r="B353" s="1">
        <v>32843</v>
      </c>
      <c r="C353" t="s">
        <v>2</v>
      </c>
      <c r="D353" t="s">
        <v>69</v>
      </c>
      <c r="E353">
        <v>0.97584770483193428</v>
      </c>
    </row>
    <row r="354" spans="1:5" x14ac:dyDescent="0.35">
      <c r="A354" s="1" t="str">
        <f t="shared" si="5"/>
        <v>32813Holding Company</v>
      </c>
      <c r="B354" s="1">
        <v>32813</v>
      </c>
      <c r="C354" t="s">
        <v>2</v>
      </c>
      <c r="D354" t="s">
        <v>68</v>
      </c>
      <c r="E354">
        <v>0.38723899190397149</v>
      </c>
    </row>
    <row r="355" spans="1:5" x14ac:dyDescent="0.35">
      <c r="A355" s="1" t="str">
        <f t="shared" si="5"/>
        <v>32782Industrials and Cyclicals</v>
      </c>
      <c r="B355" s="1">
        <v>32782</v>
      </c>
      <c r="C355" t="s">
        <v>2</v>
      </c>
      <c r="D355" t="s">
        <v>67</v>
      </c>
      <c r="E355">
        <v>0.64026021344799444</v>
      </c>
    </row>
    <row r="356" spans="1:5" x14ac:dyDescent="0.35">
      <c r="A356" s="1" t="str">
        <f t="shared" si="5"/>
        <v>32752Mortgage Backed Securities</v>
      </c>
      <c r="B356" s="1">
        <v>32752</v>
      </c>
      <c r="C356" t="s">
        <v>2</v>
      </c>
      <c r="D356" t="s">
        <v>66</v>
      </c>
      <c r="E356">
        <v>0.58004634486237494</v>
      </c>
    </row>
    <row r="357" spans="1:5" x14ac:dyDescent="0.35">
      <c r="A357" s="1" t="str">
        <f t="shared" si="5"/>
        <v>32721Other</v>
      </c>
      <c r="B357" s="1">
        <v>32721</v>
      </c>
      <c r="C357" t="s">
        <v>2</v>
      </c>
      <c r="D357" t="s">
        <v>65</v>
      </c>
      <c r="E357">
        <v>0.31061205072587295</v>
      </c>
    </row>
    <row r="358" spans="1:5" x14ac:dyDescent="0.35">
      <c r="A358" s="1" t="str">
        <f t="shared" si="5"/>
        <v>32690Real Estate</v>
      </c>
      <c r="B358" s="1">
        <v>32690</v>
      </c>
      <c r="C358" t="s">
        <v>2</v>
      </c>
      <c r="D358" t="s">
        <v>4</v>
      </c>
      <c r="E358">
        <v>0.68729123430947436</v>
      </c>
    </row>
    <row r="359" spans="1:5" x14ac:dyDescent="0.35">
      <c r="A359" s="1" t="str">
        <f t="shared" si="5"/>
        <v>32660Technology</v>
      </c>
      <c r="B359" s="1">
        <v>32660</v>
      </c>
      <c r="C359" t="s">
        <v>2</v>
      </c>
      <c r="D359" t="s">
        <v>64</v>
      </c>
      <c r="E359">
        <v>0.80148843356936694</v>
      </c>
    </row>
    <row r="360" spans="1:5" x14ac:dyDescent="0.35">
      <c r="A360" s="1" t="str">
        <f t="shared" si="5"/>
        <v>32629Telecom and Media</v>
      </c>
      <c r="B360" s="1">
        <v>32629</v>
      </c>
      <c r="C360" t="s">
        <v>2</v>
      </c>
      <c r="D360" t="s">
        <v>63</v>
      </c>
      <c r="E360">
        <v>0.64705702282307986</v>
      </c>
    </row>
    <row r="361" spans="1:5" x14ac:dyDescent="0.35">
      <c r="A361" s="1" t="str">
        <f t="shared" si="5"/>
        <v>32599Utilities</v>
      </c>
      <c r="B361" s="1">
        <v>32599</v>
      </c>
      <c r="C361" t="s">
        <v>2</v>
      </c>
      <c r="D361" t="s">
        <v>62</v>
      </c>
      <c r="E361">
        <v>0.49624883189927871</v>
      </c>
    </row>
    <row r="362" spans="1:5" x14ac:dyDescent="0.35">
      <c r="A362" s="1" t="str">
        <f t="shared" si="5"/>
        <v>32568Convertible/Derivative Arbitrage</v>
      </c>
      <c r="B362" s="1">
        <v>32568</v>
      </c>
      <c r="C362" t="s">
        <v>56</v>
      </c>
      <c r="D362" t="s">
        <v>61</v>
      </c>
      <c r="E362">
        <v>0.26995009324716235</v>
      </c>
    </row>
    <row r="363" spans="1:5" x14ac:dyDescent="0.35">
      <c r="A363" s="1" t="str">
        <f t="shared" si="5"/>
        <v>32540Corporate Credit</v>
      </c>
      <c r="B363" s="1">
        <v>32540</v>
      </c>
      <c r="C363" t="s">
        <v>56</v>
      </c>
      <c r="D363" t="s">
        <v>60</v>
      </c>
      <c r="E363">
        <v>0.38952034237365896</v>
      </c>
    </row>
    <row r="364" spans="1:5" x14ac:dyDescent="0.35">
      <c r="A364" s="1" t="str">
        <f t="shared" si="5"/>
        <v>32509Merger Arbitrage</v>
      </c>
      <c r="B364" s="1">
        <v>32509</v>
      </c>
      <c r="C364" t="s">
        <v>56</v>
      </c>
      <c r="D364" t="s">
        <v>59</v>
      </c>
      <c r="E364">
        <v>0.5880799462767794</v>
      </c>
    </row>
    <row r="365" spans="1:5" x14ac:dyDescent="0.35">
      <c r="A365" s="1" t="str">
        <f t="shared" si="5"/>
        <v>32478Private Investments</v>
      </c>
      <c r="B365" s="1">
        <v>32478</v>
      </c>
      <c r="C365" t="s">
        <v>56</v>
      </c>
      <c r="D365" t="s">
        <v>58</v>
      </c>
      <c r="E365">
        <v>4.848575014462797E-2</v>
      </c>
    </row>
    <row r="366" spans="1:5" x14ac:dyDescent="0.35">
      <c r="A366" s="1" t="str">
        <f t="shared" si="5"/>
        <v>32448Structured Credit</v>
      </c>
      <c r="B366" s="1">
        <v>32448</v>
      </c>
      <c r="C366" t="s">
        <v>56</v>
      </c>
      <c r="D366" t="s">
        <v>57</v>
      </c>
      <c r="E366">
        <v>0.94596774965342723</v>
      </c>
    </row>
    <row r="367" spans="1:5" x14ac:dyDescent="0.35">
      <c r="A367" s="1" t="str">
        <f t="shared" si="5"/>
        <v>32417Global Equities</v>
      </c>
      <c r="B367" s="1">
        <v>32417</v>
      </c>
      <c r="C367" t="s">
        <v>56</v>
      </c>
      <c r="D367" t="s">
        <v>55</v>
      </c>
      <c r="E367">
        <v>0.98733688779406092</v>
      </c>
    </row>
    <row r="368" spans="1:5" x14ac:dyDescent="0.35">
      <c r="A368" s="1" t="str">
        <f t="shared" si="5"/>
        <v>32387Credit Default Swaps</v>
      </c>
      <c r="B368" s="1">
        <v>32387</v>
      </c>
      <c r="C368" t="s">
        <v>1</v>
      </c>
      <c r="D368" t="s">
        <v>54</v>
      </c>
      <c r="E368">
        <v>0.12080433901809062</v>
      </c>
    </row>
    <row r="369" spans="1:5" x14ac:dyDescent="0.35">
      <c r="A369" s="1" t="str">
        <f t="shared" si="5"/>
        <v>32356Listed Options</v>
      </c>
      <c r="B369" s="1">
        <v>32356</v>
      </c>
      <c r="C369" t="s">
        <v>1</v>
      </c>
      <c r="D369" t="s">
        <v>53</v>
      </c>
      <c r="E369">
        <v>8.575318341152216E-3</v>
      </c>
    </row>
    <row r="370" spans="1:5" x14ac:dyDescent="0.35">
      <c r="A370" s="1" t="str">
        <f t="shared" si="5"/>
        <v>32325Listed Securities</v>
      </c>
      <c r="B370" s="1">
        <v>32325</v>
      </c>
      <c r="C370" t="s">
        <v>1</v>
      </c>
      <c r="D370" t="s">
        <v>52</v>
      </c>
      <c r="E370">
        <v>0.39646216829944936</v>
      </c>
    </row>
    <row r="371" spans="1:5" x14ac:dyDescent="0.35">
      <c r="A371" s="1" t="str">
        <f t="shared" si="5"/>
        <v>32295Unlisted Options</v>
      </c>
      <c r="B371" s="1">
        <v>32295</v>
      </c>
      <c r="C371" t="s">
        <v>1</v>
      </c>
      <c r="D371" t="s">
        <v>51</v>
      </c>
      <c r="E371">
        <v>0.98831581768252497</v>
      </c>
    </row>
    <row r="372" spans="1:5" x14ac:dyDescent="0.35">
      <c r="A372" s="1" t="str">
        <f t="shared" si="5"/>
        <v>32264Africa</v>
      </c>
      <c r="B372" s="1">
        <v>32264</v>
      </c>
      <c r="C372" t="s">
        <v>17</v>
      </c>
      <c r="D372" t="s">
        <v>50</v>
      </c>
      <c r="E372">
        <v>0.35350212352673338</v>
      </c>
    </row>
    <row r="373" spans="1:5" x14ac:dyDescent="0.35">
      <c r="A373" s="1" t="str">
        <f t="shared" si="5"/>
        <v>32234Americas - Other</v>
      </c>
      <c r="B373" s="1">
        <v>32234</v>
      </c>
      <c r="C373" t="s">
        <v>17</v>
      </c>
      <c r="D373" t="s">
        <v>49</v>
      </c>
      <c r="E373">
        <v>5.5762237179268648E-2</v>
      </c>
    </row>
    <row r="374" spans="1:5" x14ac:dyDescent="0.35">
      <c r="A374" s="1" t="str">
        <f t="shared" si="5"/>
        <v>32203Asia - Other</v>
      </c>
      <c r="B374" s="1">
        <v>32203</v>
      </c>
      <c r="C374" t="s">
        <v>17</v>
      </c>
      <c r="D374" t="s">
        <v>48</v>
      </c>
      <c r="E374">
        <v>9.783673916926916E-3</v>
      </c>
    </row>
    <row r="375" spans="1:5" x14ac:dyDescent="0.35">
      <c r="A375" s="1" t="str">
        <f t="shared" si="5"/>
        <v>32174Australia/New Zealand</v>
      </c>
      <c r="B375" s="1">
        <v>32174</v>
      </c>
      <c r="C375" t="s">
        <v>17</v>
      </c>
      <c r="D375" t="s">
        <v>47</v>
      </c>
      <c r="E375">
        <v>0.32144863685017988</v>
      </c>
    </row>
    <row r="376" spans="1:5" x14ac:dyDescent="0.35">
      <c r="A376" s="1" t="str">
        <f t="shared" si="5"/>
        <v>32143Austria</v>
      </c>
      <c r="B376" s="1">
        <v>32143</v>
      </c>
      <c r="C376" t="s">
        <v>17</v>
      </c>
      <c r="D376" t="s">
        <v>46</v>
      </c>
      <c r="E376">
        <v>0.94645794792485261</v>
      </c>
    </row>
    <row r="377" spans="1:5" x14ac:dyDescent="0.35">
      <c r="A377" s="1" t="str">
        <f t="shared" si="5"/>
        <v>32112Belgium</v>
      </c>
      <c r="B377" s="1">
        <v>32112</v>
      </c>
      <c r="C377" t="s">
        <v>17</v>
      </c>
      <c r="D377" t="s">
        <v>45</v>
      </c>
      <c r="E377">
        <v>0.22265776811129312</v>
      </c>
    </row>
    <row r="378" spans="1:5" x14ac:dyDescent="0.35">
      <c r="A378" s="1" t="str">
        <f t="shared" si="5"/>
        <v>32082Canada</v>
      </c>
      <c r="B378" s="1">
        <v>32082</v>
      </c>
      <c r="C378" t="s">
        <v>17</v>
      </c>
      <c r="D378" t="s">
        <v>44</v>
      </c>
      <c r="E378">
        <v>0.33509196738796077</v>
      </c>
    </row>
    <row r="379" spans="1:5" x14ac:dyDescent="0.35">
      <c r="A379" s="1" t="str">
        <f t="shared" si="5"/>
        <v>32051China</v>
      </c>
      <c r="B379" s="1">
        <v>32051</v>
      </c>
      <c r="C379" t="s">
        <v>17</v>
      </c>
      <c r="D379" t="s">
        <v>43</v>
      </c>
      <c r="E379">
        <v>0.43328309518286434</v>
      </c>
    </row>
    <row r="380" spans="1:5" x14ac:dyDescent="0.35">
      <c r="A380" s="1" t="str">
        <f t="shared" si="5"/>
        <v>32021Denmark</v>
      </c>
      <c r="B380" s="1">
        <v>32021</v>
      </c>
      <c r="C380" t="s">
        <v>17</v>
      </c>
      <c r="D380" t="s">
        <v>42</v>
      </c>
      <c r="E380">
        <v>0.78027116351841685</v>
      </c>
    </row>
    <row r="381" spans="1:5" x14ac:dyDescent="0.35">
      <c r="A381" s="1" t="str">
        <f t="shared" si="5"/>
        <v>31990Emerging Europe</v>
      </c>
      <c r="B381" s="1">
        <v>31990</v>
      </c>
      <c r="C381" t="s">
        <v>17</v>
      </c>
      <c r="D381" t="s">
        <v>41</v>
      </c>
      <c r="E381">
        <v>0.87728488411259931</v>
      </c>
    </row>
    <row r="382" spans="1:5" x14ac:dyDescent="0.35">
      <c r="A382" s="1" t="str">
        <f t="shared" si="5"/>
        <v>31959Europe, the Middle East and Africa - Other</v>
      </c>
      <c r="B382" s="1">
        <v>31959</v>
      </c>
      <c r="C382" t="s">
        <v>17</v>
      </c>
      <c r="D382" t="s">
        <v>40</v>
      </c>
      <c r="E382">
        <v>0.17866153233576409</v>
      </c>
    </row>
    <row r="383" spans="1:5" x14ac:dyDescent="0.35">
      <c r="A383" s="1" t="str">
        <f t="shared" si="5"/>
        <v>31929Finland</v>
      </c>
      <c r="B383" s="1">
        <v>31929</v>
      </c>
      <c r="C383" t="s">
        <v>17</v>
      </c>
      <c r="D383" t="s">
        <v>39</v>
      </c>
      <c r="E383">
        <v>0.96331567752005787</v>
      </c>
    </row>
    <row r="384" spans="1:5" x14ac:dyDescent="0.35">
      <c r="A384" s="1" t="str">
        <f t="shared" si="5"/>
        <v>31898France</v>
      </c>
      <c r="B384" s="1">
        <v>31898</v>
      </c>
      <c r="C384" t="s">
        <v>17</v>
      </c>
      <c r="D384" t="s">
        <v>38</v>
      </c>
      <c r="E384">
        <v>0.92458118627854857</v>
      </c>
    </row>
    <row r="385" spans="1:5" x14ac:dyDescent="0.35">
      <c r="A385" s="1" t="str">
        <f t="shared" si="5"/>
        <v>31868Germany</v>
      </c>
      <c r="B385" s="1">
        <v>31868</v>
      </c>
      <c r="C385" t="s">
        <v>17</v>
      </c>
      <c r="D385" t="s">
        <v>37</v>
      </c>
      <c r="E385">
        <v>0.59776569722880557</v>
      </c>
    </row>
    <row r="386" spans="1:5" x14ac:dyDescent="0.35">
      <c r="A386" s="1" t="str">
        <f t="shared" ref="A386:A449" si="6">CONCATENATE(B386,D386)</f>
        <v>31837Greece</v>
      </c>
      <c r="B386" s="1">
        <v>31837</v>
      </c>
      <c r="C386" t="s">
        <v>17</v>
      </c>
      <c r="D386" t="s">
        <v>36</v>
      </c>
      <c r="E386">
        <v>0.81934585624322531</v>
      </c>
    </row>
    <row r="387" spans="1:5" x14ac:dyDescent="0.35">
      <c r="A387" s="1" t="str">
        <f t="shared" si="6"/>
        <v>31809Hong Kong</v>
      </c>
      <c r="B387" s="1">
        <v>31809</v>
      </c>
      <c r="C387" t="s">
        <v>17</v>
      </c>
      <c r="D387" t="s">
        <v>35</v>
      </c>
      <c r="E387">
        <v>0.90655305613335624</v>
      </c>
    </row>
    <row r="388" spans="1:5" x14ac:dyDescent="0.35">
      <c r="A388" s="1" t="str">
        <f t="shared" si="6"/>
        <v>31778Iceland</v>
      </c>
      <c r="B388" s="1">
        <v>31778</v>
      </c>
      <c r="C388" t="s">
        <v>17</v>
      </c>
      <c r="D388" t="s">
        <v>34</v>
      </c>
      <c r="E388">
        <v>0.35715512247749681</v>
      </c>
    </row>
    <row r="389" spans="1:5" x14ac:dyDescent="0.35">
      <c r="A389" s="1" t="str">
        <f t="shared" si="6"/>
        <v>31747India</v>
      </c>
      <c r="B389" s="1">
        <v>31747</v>
      </c>
      <c r="C389" t="s">
        <v>17</v>
      </c>
      <c r="D389" t="s">
        <v>33</v>
      </c>
      <c r="E389">
        <v>0.32399513120599321</v>
      </c>
    </row>
    <row r="390" spans="1:5" x14ac:dyDescent="0.35">
      <c r="A390" s="1" t="str">
        <f t="shared" si="6"/>
        <v>31717Ireland</v>
      </c>
      <c r="B390" s="1">
        <v>31717</v>
      </c>
      <c r="C390" t="s">
        <v>17</v>
      </c>
      <c r="D390" t="s">
        <v>32</v>
      </c>
      <c r="E390">
        <v>0.79455576284481377</v>
      </c>
    </row>
    <row r="391" spans="1:5" x14ac:dyDescent="0.35">
      <c r="A391" s="1" t="str">
        <f t="shared" si="6"/>
        <v>31686Italy</v>
      </c>
      <c r="B391" s="1">
        <v>31686</v>
      </c>
      <c r="C391" t="s">
        <v>17</v>
      </c>
      <c r="D391" t="s">
        <v>31</v>
      </c>
      <c r="E391">
        <v>0.8028155406658456</v>
      </c>
    </row>
    <row r="392" spans="1:5" x14ac:dyDescent="0.35">
      <c r="A392" s="1" t="str">
        <f t="shared" si="6"/>
        <v>31656Japan</v>
      </c>
      <c r="B392" s="1">
        <v>31656</v>
      </c>
      <c r="C392" t="s">
        <v>17</v>
      </c>
      <c r="D392" t="s">
        <v>30</v>
      </c>
      <c r="E392">
        <v>0.86842812391400726</v>
      </c>
    </row>
    <row r="393" spans="1:5" x14ac:dyDescent="0.35">
      <c r="A393" s="1" t="str">
        <f t="shared" si="6"/>
        <v>31625Latin America</v>
      </c>
      <c r="B393" s="1">
        <v>31625</v>
      </c>
      <c r="C393" t="s">
        <v>17</v>
      </c>
      <c r="D393" t="s">
        <v>29</v>
      </c>
      <c r="E393">
        <v>0.58904555407025416</v>
      </c>
    </row>
    <row r="394" spans="1:5" x14ac:dyDescent="0.35">
      <c r="A394" s="1" t="str">
        <f t="shared" si="6"/>
        <v>31594Middle East</v>
      </c>
      <c r="B394" s="1">
        <v>31594</v>
      </c>
      <c r="C394" t="s">
        <v>17</v>
      </c>
      <c r="D394" t="s">
        <v>28</v>
      </c>
      <c r="E394">
        <v>0.93623789936089108</v>
      </c>
    </row>
    <row r="395" spans="1:5" x14ac:dyDescent="0.35">
      <c r="A395" s="1" t="str">
        <f t="shared" si="6"/>
        <v>31564Netherlands</v>
      </c>
      <c r="B395" s="1">
        <v>31564</v>
      </c>
      <c r="C395" t="s">
        <v>17</v>
      </c>
      <c r="D395" t="s">
        <v>27</v>
      </c>
      <c r="E395">
        <v>0.73751201940002931</v>
      </c>
    </row>
    <row r="396" spans="1:5" x14ac:dyDescent="0.35">
      <c r="A396" s="1" t="str">
        <f t="shared" si="6"/>
        <v>31533Norway</v>
      </c>
      <c r="B396" s="1">
        <v>31533</v>
      </c>
      <c r="C396" t="s">
        <v>17</v>
      </c>
      <c r="D396" t="s">
        <v>26</v>
      </c>
      <c r="E396">
        <v>0.58330416227279158</v>
      </c>
    </row>
    <row r="397" spans="1:5" x14ac:dyDescent="0.35">
      <c r="A397" s="1" t="str">
        <f t="shared" si="6"/>
        <v>31503Portugal</v>
      </c>
      <c r="B397" s="1">
        <v>31503</v>
      </c>
      <c r="C397" t="s">
        <v>17</v>
      </c>
      <c r="D397" t="s">
        <v>25</v>
      </c>
      <c r="E397">
        <v>0.60032319033906723</v>
      </c>
    </row>
    <row r="398" spans="1:5" x14ac:dyDescent="0.35">
      <c r="A398" s="1" t="str">
        <f t="shared" si="6"/>
        <v>31472Singapore</v>
      </c>
      <c r="B398" s="1">
        <v>31472</v>
      </c>
      <c r="C398" t="s">
        <v>17</v>
      </c>
      <c r="D398" t="s">
        <v>24</v>
      </c>
      <c r="E398">
        <v>0.50530405482975027</v>
      </c>
    </row>
    <row r="399" spans="1:5" x14ac:dyDescent="0.35">
      <c r="A399" s="1" t="str">
        <f t="shared" si="6"/>
        <v>31444South Korea</v>
      </c>
      <c r="B399" s="1">
        <v>31444</v>
      </c>
      <c r="C399" t="s">
        <v>17</v>
      </c>
      <c r="D399" t="s">
        <v>23</v>
      </c>
      <c r="E399">
        <v>0.11966782194994874</v>
      </c>
    </row>
    <row r="400" spans="1:5" x14ac:dyDescent="0.35">
      <c r="A400" s="1" t="str">
        <f t="shared" si="6"/>
        <v>31413Spain</v>
      </c>
      <c r="B400" s="1">
        <v>31413</v>
      </c>
      <c r="C400" t="s">
        <v>17</v>
      </c>
      <c r="D400" t="s">
        <v>22</v>
      </c>
      <c r="E400">
        <v>0.50312202883134294</v>
      </c>
    </row>
    <row r="401" spans="1:5" x14ac:dyDescent="0.35">
      <c r="A401" s="1" t="str">
        <f t="shared" si="6"/>
        <v>31382Sweden</v>
      </c>
      <c r="B401" s="1">
        <v>31382</v>
      </c>
      <c r="C401" t="s">
        <v>17</v>
      </c>
      <c r="D401" t="s">
        <v>21</v>
      </c>
      <c r="E401">
        <v>0.50983836908216551</v>
      </c>
    </row>
    <row r="402" spans="1:5" x14ac:dyDescent="0.35">
      <c r="A402" s="1" t="str">
        <f t="shared" si="6"/>
        <v>31352Switzerland</v>
      </c>
      <c r="B402" s="1">
        <v>31352</v>
      </c>
      <c r="C402" t="s">
        <v>17</v>
      </c>
      <c r="D402" t="s">
        <v>20</v>
      </c>
      <c r="E402">
        <v>0.65273760090911381</v>
      </c>
    </row>
    <row r="403" spans="1:5" x14ac:dyDescent="0.35">
      <c r="A403" s="1" t="str">
        <f t="shared" si="6"/>
        <v>31321Taiwan</v>
      </c>
      <c r="B403" s="1">
        <v>31321</v>
      </c>
      <c r="C403" t="s">
        <v>17</v>
      </c>
      <c r="D403" t="s">
        <v>19</v>
      </c>
      <c r="E403">
        <v>7.9826649843861563E-2</v>
      </c>
    </row>
    <row r="404" spans="1:5" x14ac:dyDescent="0.35">
      <c r="A404" s="1" t="str">
        <f t="shared" si="6"/>
        <v>31291United Kingdom</v>
      </c>
      <c r="B404" s="1">
        <v>31291</v>
      </c>
      <c r="C404" t="s">
        <v>17</v>
      </c>
      <c r="D404" t="s">
        <v>18</v>
      </c>
      <c r="E404">
        <v>0.44765335172093224</v>
      </c>
    </row>
    <row r="405" spans="1:5" x14ac:dyDescent="0.35">
      <c r="A405" s="1" t="str">
        <f t="shared" si="6"/>
        <v>31260U.S.</v>
      </c>
      <c r="B405" s="1">
        <v>31260</v>
      </c>
      <c r="C405" t="s">
        <v>17</v>
      </c>
      <c r="D405" t="s">
        <v>16</v>
      </c>
      <c r="E405">
        <v>0.86009656778091981</v>
      </c>
    </row>
    <row r="406" spans="1:5" x14ac:dyDescent="0.35">
      <c r="A406" s="1" t="str">
        <f t="shared" si="6"/>
        <v>312291 Month</v>
      </c>
      <c r="B406" s="1">
        <v>31229</v>
      </c>
      <c r="C406" t="s">
        <v>15</v>
      </c>
      <c r="D406" t="s">
        <v>14</v>
      </c>
      <c r="E406">
        <v>0.61790596437051315</v>
      </c>
    </row>
    <row r="407" spans="1:5" x14ac:dyDescent="0.35">
      <c r="A407" s="1" t="str">
        <f t="shared" si="6"/>
        <v>31199Asset Backed Securities</v>
      </c>
      <c r="B407" s="1">
        <v>31199</v>
      </c>
      <c r="C407" t="s">
        <v>2</v>
      </c>
      <c r="D407" t="s">
        <v>13</v>
      </c>
      <c r="E407">
        <v>0.10783221265174459</v>
      </c>
    </row>
    <row r="408" spans="1:5" x14ac:dyDescent="0.35">
      <c r="A408" s="1" t="str">
        <f t="shared" si="6"/>
        <v>31168Biotech</v>
      </c>
      <c r="B408" s="1">
        <v>31168</v>
      </c>
      <c r="C408" t="s">
        <v>2</v>
      </c>
      <c r="D408" t="s">
        <v>12</v>
      </c>
      <c r="E408">
        <v>0.17691801599497248</v>
      </c>
    </row>
    <row r="409" spans="1:5" x14ac:dyDescent="0.35">
      <c r="A409" s="1" t="str">
        <f t="shared" si="6"/>
        <v>31138Consumer Discretionary</v>
      </c>
      <c r="B409" s="1">
        <v>31138</v>
      </c>
      <c r="C409" t="s">
        <v>2</v>
      </c>
      <c r="D409" t="s">
        <v>3</v>
      </c>
      <c r="E409">
        <v>4.6258320414019893E-3</v>
      </c>
    </row>
    <row r="410" spans="1:5" x14ac:dyDescent="0.35">
      <c r="A410" s="1" t="str">
        <f t="shared" si="6"/>
        <v>31107Defense</v>
      </c>
      <c r="B410" s="1">
        <v>31107</v>
      </c>
      <c r="C410" t="s">
        <v>2</v>
      </c>
      <c r="D410" t="s">
        <v>11</v>
      </c>
      <c r="E410">
        <v>0.99671920182410711</v>
      </c>
    </row>
    <row r="411" spans="1:5" x14ac:dyDescent="0.35">
      <c r="A411" s="1" t="str">
        <f t="shared" si="6"/>
        <v>31079Energy and Natural Resources</v>
      </c>
      <c r="B411" s="1">
        <v>31079</v>
      </c>
      <c r="C411" t="s">
        <v>2</v>
      </c>
      <c r="D411" t="s">
        <v>10</v>
      </c>
      <c r="E411">
        <v>0.25320492713478127</v>
      </c>
    </row>
    <row r="412" spans="1:5" x14ac:dyDescent="0.35">
      <c r="A412" s="1" t="str">
        <f t="shared" si="6"/>
        <v>31048Financials</v>
      </c>
      <c r="B412" s="1">
        <v>31048</v>
      </c>
      <c r="C412" t="s">
        <v>2</v>
      </c>
      <c r="D412" t="s">
        <v>9</v>
      </c>
      <c r="E412">
        <v>0.13753188682486484</v>
      </c>
    </row>
    <row r="413" spans="1:5" x14ac:dyDescent="0.35">
      <c r="A413" s="1" t="str">
        <f t="shared" si="6"/>
        <v>31017Futures, Forwards and Indices</v>
      </c>
      <c r="B413" s="1">
        <v>31017</v>
      </c>
      <c r="C413" t="s">
        <v>2</v>
      </c>
      <c r="D413" t="s">
        <v>70</v>
      </c>
      <c r="E413">
        <v>6.7952235187394017E-3</v>
      </c>
    </row>
    <row r="414" spans="1:5" x14ac:dyDescent="0.35">
      <c r="A414" s="1" t="str">
        <f t="shared" si="6"/>
        <v>30987Healthcare</v>
      </c>
      <c r="B414" s="1">
        <v>30987</v>
      </c>
      <c r="C414" t="s">
        <v>2</v>
      </c>
      <c r="D414" t="s">
        <v>69</v>
      </c>
      <c r="E414">
        <v>0.21142807641573247</v>
      </c>
    </row>
    <row r="415" spans="1:5" x14ac:dyDescent="0.35">
      <c r="A415" s="1" t="str">
        <f t="shared" si="6"/>
        <v>30956Holding Company</v>
      </c>
      <c r="B415" s="1">
        <v>30956</v>
      </c>
      <c r="C415" t="s">
        <v>2</v>
      </c>
      <c r="D415" t="s">
        <v>68</v>
      </c>
      <c r="E415">
        <v>0.8490450507118491</v>
      </c>
    </row>
    <row r="416" spans="1:5" x14ac:dyDescent="0.35">
      <c r="A416" s="1" t="str">
        <f t="shared" si="6"/>
        <v>30926Industrials and Cyclicals</v>
      </c>
      <c r="B416" s="1">
        <v>30926</v>
      </c>
      <c r="C416" t="s">
        <v>2</v>
      </c>
      <c r="D416" t="s">
        <v>67</v>
      </c>
      <c r="E416">
        <v>0.69980076353638798</v>
      </c>
    </row>
    <row r="417" spans="1:5" x14ac:dyDescent="0.35">
      <c r="A417" s="1" t="str">
        <f t="shared" si="6"/>
        <v>30895Mortgage Backed Securities</v>
      </c>
      <c r="B417" s="1">
        <v>30895</v>
      </c>
      <c r="C417" t="s">
        <v>2</v>
      </c>
      <c r="D417" t="s">
        <v>66</v>
      </c>
      <c r="E417">
        <v>0.35228244095698469</v>
      </c>
    </row>
    <row r="418" spans="1:5" x14ac:dyDescent="0.35">
      <c r="A418" s="1" t="str">
        <f t="shared" si="6"/>
        <v>30864Other</v>
      </c>
      <c r="B418" s="1">
        <v>30864</v>
      </c>
      <c r="C418" t="s">
        <v>2</v>
      </c>
      <c r="D418" t="s">
        <v>65</v>
      </c>
      <c r="E418">
        <v>3.8212296343363983E-3</v>
      </c>
    </row>
    <row r="419" spans="1:5" x14ac:dyDescent="0.35">
      <c r="A419" s="1" t="str">
        <f t="shared" si="6"/>
        <v>30834Real Estate</v>
      </c>
      <c r="B419" s="1">
        <v>30834</v>
      </c>
      <c r="C419" t="s">
        <v>2</v>
      </c>
      <c r="D419" t="s">
        <v>4</v>
      </c>
      <c r="E419">
        <v>0.31947808393596933</v>
      </c>
    </row>
    <row r="420" spans="1:5" x14ac:dyDescent="0.35">
      <c r="A420" s="1" t="str">
        <f t="shared" si="6"/>
        <v>30803Technology</v>
      </c>
      <c r="B420" s="1">
        <v>30803</v>
      </c>
      <c r="C420" t="s">
        <v>2</v>
      </c>
      <c r="D420" t="s">
        <v>64</v>
      </c>
      <c r="E420">
        <v>0.56035915323642504</v>
      </c>
    </row>
    <row r="421" spans="1:5" x14ac:dyDescent="0.35">
      <c r="A421" s="1" t="str">
        <f t="shared" si="6"/>
        <v>30773Telecom and Media</v>
      </c>
      <c r="B421" s="1">
        <v>30773</v>
      </c>
      <c r="C421" t="s">
        <v>2</v>
      </c>
      <c r="D421" t="s">
        <v>63</v>
      </c>
      <c r="E421">
        <v>0.8583497191828916</v>
      </c>
    </row>
    <row r="422" spans="1:5" x14ac:dyDescent="0.35">
      <c r="A422" s="1" t="str">
        <f t="shared" si="6"/>
        <v>30742Utilities</v>
      </c>
      <c r="B422" s="1">
        <v>30742</v>
      </c>
      <c r="C422" t="s">
        <v>2</v>
      </c>
      <c r="D422" t="s">
        <v>62</v>
      </c>
      <c r="E422">
        <v>6.2528660645416734E-2</v>
      </c>
    </row>
    <row r="423" spans="1:5" x14ac:dyDescent="0.35">
      <c r="A423" s="1" t="str">
        <f t="shared" si="6"/>
        <v>30713Convertible/Derivative Arbitrage</v>
      </c>
      <c r="B423" s="1">
        <v>30713</v>
      </c>
      <c r="C423" t="s">
        <v>56</v>
      </c>
      <c r="D423" t="s">
        <v>61</v>
      </c>
      <c r="E423">
        <v>0.6865868183161643</v>
      </c>
    </row>
    <row r="424" spans="1:5" x14ac:dyDescent="0.35">
      <c r="A424" s="1" t="str">
        <f t="shared" si="6"/>
        <v>30682Corporate Credit</v>
      </c>
      <c r="B424" s="1">
        <v>30682</v>
      </c>
      <c r="C424" t="s">
        <v>56</v>
      </c>
      <c r="D424" t="s">
        <v>60</v>
      </c>
      <c r="E424">
        <v>5.6312583852457632E-2</v>
      </c>
    </row>
    <row r="425" spans="1:5" x14ac:dyDescent="0.35">
      <c r="A425" s="1" t="str">
        <f t="shared" si="6"/>
        <v>30651Merger Arbitrage</v>
      </c>
      <c r="B425" s="1">
        <v>30651</v>
      </c>
      <c r="C425" t="s">
        <v>56</v>
      </c>
      <c r="D425" t="s">
        <v>59</v>
      </c>
      <c r="E425">
        <v>0.90729817087909814</v>
      </c>
    </row>
    <row r="426" spans="1:5" x14ac:dyDescent="0.35">
      <c r="A426" s="1" t="str">
        <f t="shared" si="6"/>
        <v>30621Private Investments</v>
      </c>
      <c r="B426" s="1">
        <v>30621</v>
      </c>
      <c r="C426" t="s">
        <v>56</v>
      </c>
      <c r="D426" t="s">
        <v>58</v>
      </c>
      <c r="E426">
        <v>0.80830944995841369</v>
      </c>
    </row>
    <row r="427" spans="1:5" x14ac:dyDescent="0.35">
      <c r="A427" s="1" t="str">
        <f t="shared" si="6"/>
        <v>30590Structured Credit</v>
      </c>
      <c r="B427" s="1">
        <v>30590</v>
      </c>
      <c r="C427" t="s">
        <v>56</v>
      </c>
      <c r="D427" t="s">
        <v>57</v>
      </c>
      <c r="E427">
        <v>6.448075063363945E-2</v>
      </c>
    </row>
    <row r="428" spans="1:5" x14ac:dyDescent="0.35">
      <c r="A428" s="1" t="str">
        <f t="shared" si="6"/>
        <v>30560Global Equities</v>
      </c>
      <c r="B428" s="1">
        <v>30560</v>
      </c>
      <c r="C428" t="s">
        <v>56</v>
      </c>
      <c r="D428" t="s">
        <v>55</v>
      </c>
      <c r="E428">
        <v>0.20325695516293596</v>
      </c>
    </row>
    <row r="429" spans="1:5" x14ac:dyDescent="0.35">
      <c r="A429" s="1" t="str">
        <f t="shared" si="6"/>
        <v>30529Credit Default Swaps</v>
      </c>
      <c r="B429" s="1">
        <v>30529</v>
      </c>
      <c r="C429" t="s">
        <v>1</v>
      </c>
      <c r="D429" t="s">
        <v>54</v>
      </c>
      <c r="E429">
        <v>0.19286847754823944</v>
      </c>
    </row>
    <row r="430" spans="1:5" x14ac:dyDescent="0.35">
      <c r="A430" s="1" t="str">
        <f t="shared" si="6"/>
        <v>30498Listed Options</v>
      </c>
      <c r="B430" s="1">
        <v>30498</v>
      </c>
      <c r="C430" t="s">
        <v>1</v>
      </c>
      <c r="D430" t="s">
        <v>53</v>
      </c>
      <c r="E430">
        <v>0.22005849401934396</v>
      </c>
    </row>
    <row r="431" spans="1:5" x14ac:dyDescent="0.35">
      <c r="A431" s="1" t="str">
        <f t="shared" si="6"/>
        <v>30468Listed Securities</v>
      </c>
      <c r="B431" s="1">
        <v>30468</v>
      </c>
      <c r="C431" t="s">
        <v>1</v>
      </c>
      <c r="D431" t="s">
        <v>52</v>
      </c>
      <c r="E431">
        <v>3.6696568330393031E-2</v>
      </c>
    </row>
    <row r="432" spans="1:5" x14ac:dyDescent="0.35">
      <c r="A432" s="1" t="str">
        <f t="shared" si="6"/>
        <v>30437Unlisted Options</v>
      </c>
      <c r="B432" s="1">
        <v>30437</v>
      </c>
      <c r="C432" t="s">
        <v>1</v>
      </c>
      <c r="D432" t="s">
        <v>51</v>
      </c>
      <c r="E432">
        <v>0.3942720304875742</v>
      </c>
    </row>
    <row r="433" spans="1:5" x14ac:dyDescent="0.35">
      <c r="A433" s="1" t="str">
        <f t="shared" si="6"/>
        <v>30407Africa</v>
      </c>
      <c r="B433" s="1">
        <v>30407</v>
      </c>
      <c r="C433" t="s">
        <v>17</v>
      </c>
      <c r="D433" t="s">
        <v>50</v>
      </c>
      <c r="E433">
        <v>0.33683938374722322</v>
      </c>
    </row>
    <row r="434" spans="1:5" x14ac:dyDescent="0.35">
      <c r="A434" s="1" t="str">
        <f t="shared" si="6"/>
        <v>30376Americas - Other</v>
      </c>
      <c r="B434" s="1">
        <v>30376</v>
      </c>
      <c r="C434" t="s">
        <v>17</v>
      </c>
      <c r="D434" t="s">
        <v>49</v>
      </c>
      <c r="E434">
        <v>0.59551049094057573</v>
      </c>
    </row>
    <row r="435" spans="1:5" x14ac:dyDescent="0.35">
      <c r="A435" s="1" t="str">
        <f t="shared" si="6"/>
        <v>30348Asia - Other</v>
      </c>
      <c r="B435" s="1">
        <v>30348</v>
      </c>
      <c r="C435" t="s">
        <v>17</v>
      </c>
      <c r="D435" t="s">
        <v>48</v>
      </c>
      <c r="E435">
        <v>0.53377925038653173</v>
      </c>
    </row>
    <row r="436" spans="1:5" x14ac:dyDescent="0.35">
      <c r="A436" s="1" t="str">
        <f t="shared" si="6"/>
        <v>30317Australia/New Zealand</v>
      </c>
      <c r="B436" s="1">
        <v>30317</v>
      </c>
      <c r="C436" t="s">
        <v>17</v>
      </c>
      <c r="D436" t="s">
        <v>47</v>
      </c>
      <c r="E436">
        <v>0.73434927626950719</v>
      </c>
    </row>
    <row r="437" spans="1:5" x14ac:dyDescent="0.35">
      <c r="A437" s="1" t="str">
        <f t="shared" si="6"/>
        <v>30286Austria</v>
      </c>
      <c r="B437" s="1">
        <v>30286</v>
      </c>
      <c r="C437" t="s">
        <v>17</v>
      </c>
      <c r="D437" t="s">
        <v>46</v>
      </c>
      <c r="E437">
        <v>0.40426392447585602</v>
      </c>
    </row>
    <row r="438" spans="1:5" x14ac:dyDescent="0.35">
      <c r="A438" s="1" t="str">
        <f t="shared" si="6"/>
        <v>30256Belgium</v>
      </c>
      <c r="B438" s="1">
        <v>30256</v>
      </c>
      <c r="C438" t="s">
        <v>17</v>
      </c>
      <c r="D438" t="s">
        <v>45</v>
      </c>
      <c r="E438">
        <v>0.95374009291340311</v>
      </c>
    </row>
    <row r="439" spans="1:5" x14ac:dyDescent="0.35">
      <c r="A439" s="1" t="str">
        <f t="shared" si="6"/>
        <v>30225Canada</v>
      </c>
      <c r="B439" s="1">
        <v>30225</v>
      </c>
      <c r="C439" t="s">
        <v>17</v>
      </c>
      <c r="D439" t="s">
        <v>44</v>
      </c>
      <c r="E439">
        <v>0.4630484401664704</v>
      </c>
    </row>
    <row r="440" spans="1:5" x14ac:dyDescent="0.35">
      <c r="A440" s="1" t="str">
        <f t="shared" si="6"/>
        <v>30195China</v>
      </c>
      <c r="B440" s="1">
        <v>30195</v>
      </c>
      <c r="C440" t="s">
        <v>17</v>
      </c>
      <c r="D440" t="s">
        <v>43</v>
      </c>
      <c r="E440">
        <v>7.23209710100714E-3</v>
      </c>
    </row>
    <row r="441" spans="1:5" x14ac:dyDescent="0.35">
      <c r="A441" s="1" t="str">
        <f t="shared" si="6"/>
        <v>30164Denmark</v>
      </c>
      <c r="B441" s="1">
        <v>30164</v>
      </c>
      <c r="C441" t="s">
        <v>17</v>
      </c>
      <c r="D441" t="s">
        <v>42</v>
      </c>
      <c r="E441">
        <v>0.36794367785286353</v>
      </c>
    </row>
    <row r="442" spans="1:5" x14ac:dyDescent="0.35">
      <c r="A442" s="1" t="str">
        <f t="shared" si="6"/>
        <v>30133Emerging Europe</v>
      </c>
      <c r="B442" s="1">
        <v>30133</v>
      </c>
      <c r="C442" t="s">
        <v>17</v>
      </c>
      <c r="D442" t="s">
        <v>41</v>
      </c>
      <c r="E442">
        <v>0.76807268416255026</v>
      </c>
    </row>
    <row r="443" spans="1:5" x14ac:dyDescent="0.35">
      <c r="A443" s="1" t="str">
        <f t="shared" si="6"/>
        <v>30103Europe, the Middle East and Africa - Other</v>
      </c>
      <c r="B443" s="1">
        <v>30103</v>
      </c>
      <c r="C443" t="s">
        <v>17</v>
      </c>
      <c r="D443" t="s">
        <v>40</v>
      </c>
      <c r="E443">
        <v>0.40564823073235623</v>
      </c>
    </row>
    <row r="444" spans="1:5" x14ac:dyDescent="0.35">
      <c r="A444" s="1" t="str">
        <f t="shared" si="6"/>
        <v>30072Finland</v>
      </c>
      <c r="B444" s="1">
        <v>30072</v>
      </c>
      <c r="C444" t="s">
        <v>17</v>
      </c>
      <c r="D444" t="s">
        <v>39</v>
      </c>
      <c r="E444">
        <v>0.84335085624695805</v>
      </c>
    </row>
    <row r="445" spans="1:5" x14ac:dyDescent="0.35">
      <c r="A445" s="1" t="str">
        <f t="shared" si="6"/>
        <v>30042France</v>
      </c>
      <c r="B445" s="1">
        <v>30042</v>
      </c>
      <c r="C445" t="s">
        <v>17</v>
      </c>
      <c r="D445" t="s">
        <v>38</v>
      </c>
      <c r="E445">
        <v>0.45428977131376025</v>
      </c>
    </row>
    <row r="446" spans="1:5" x14ac:dyDescent="0.35">
      <c r="A446" s="1" t="str">
        <f t="shared" si="6"/>
        <v>30011Germany</v>
      </c>
      <c r="B446" s="1">
        <v>30011</v>
      </c>
      <c r="C446" t="s">
        <v>17</v>
      </c>
      <c r="D446" t="s">
        <v>37</v>
      </c>
      <c r="E446">
        <v>0.73068781891779</v>
      </c>
    </row>
    <row r="447" spans="1:5" x14ac:dyDescent="0.35">
      <c r="A447" s="1" t="str">
        <f t="shared" si="6"/>
        <v>29983Greece</v>
      </c>
      <c r="B447" s="1">
        <v>29983</v>
      </c>
      <c r="C447" t="s">
        <v>17</v>
      </c>
      <c r="D447" t="s">
        <v>36</v>
      </c>
      <c r="E447">
        <v>0.44225816979255717</v>
      </c>
    </row>
    <row r="448" spans="1:5" x14ac:dyDescent="0.35">
      <c r="A448" s="1" t="str">
        <f t="shared" si="6"/>
        <v>29952Hong Kong</v>
      </c>
      <c r="B448" s="1">
        <v>29952</v>
      </c>
      <c r="C448" t="s">
        <v>17</v>
      </c>
      <c r="D448" t="s">
        <v>35</v>
      </c>
      <c r="E448">
        <v>0.44408288763688786</v>
      </c>
    </row>
    <row r="449" spans="1:5" x14ac:dyDescent="0.35">
      <c r="A449" s="1" t="str">
        <f t="shared" si="6"/>
        <v>29921Iceland</v>
      </c>
      <c r="B449" s="1">
        <v>29921</v>
      </c>
      <c r="C449" t="s">
        <v>17</v>
      </c>
      <c r="D449" t="s">
        <v>34</v>
      </c>
      <c r="E449">
        <v>8.5471655129448432E-2</v>
      </c>
    </row>
    <row r="450" spans="1:5" x14ac:dyDescent="0.35">
      <c r="A450" s="1" t="str">
        <f t="shared" ref="A450:A513" si="7">CONCATENATE(B450,D450)</f>
        <v>29891India</v>
      </c>
      <c r="B450" s="1">
        <v>29891</v>
      </c>
      <c r="C450" t="s">
        <v>17</v>
      </c>
      <c r="D450" t="s">
        <v>33</v>
      </c>
      <c r="E450">
        <v>0.47276236904648861</v>
      </c>
    </row>
    <row r="451" spans="1:5" x14ac:dyDescent="0.35">
      <c r="A451" s="1" t="str">
        <f t="shared" si="7"/>
        <v>29860Ireland</v>
      </c>
      <c r="B451" s="1">
        <v>29860</v>
      </c>
      <c r="C451" t="s">
        <v>17</v>
      </c>
      <c r="D451" t="s">
        <v>32</v>
      </c>
      <c r="E451">
        <v>0.15955653035815509</v>
      </c>
    </row>
    <row r="452" spans="1:5" x14ac:dyDescent="0.35">
      <c r="A452" s="1" t="str">
        <f t="shared" si="7"/>
        <v>29830Italy</v>
      </c>
      <c r="B452" s="1">
        <v>29830</v>
      </c>
      <c r="C452" t="s">
        <v>17</v>
      </c>
      <c r="D452" t="s">
        <v>31</v>
      </c>
      <c r="E452">
        <v>0.14425749212417638</v>
      </c>
    </row>
    <row r="453" spans="1:5" x14ac:dyDescent="0.35">
      <c r="A453" s="1" t="str">
        <f t="shared" si="7"/>
        <v>29799Japan</v>
      </c>
      <c r="B453" s="1">
        <v>29799</v>
      </c>
      <c r="C453" t="s">
        <v>17</v>
      </c>
      <c r="D453" t="s">
        <v>30</v>
      </c>
      <c r="E453">
        <v>0.50299727681442019</v>
      </c>
    </row>
    <row r="454" spans="1:5" x14ac:dyDescent="0.35">
      <c r="A454" s="1" t="str">
        <f t="shared" si="7"/>
        <v>29768Latin America</v>
      </c>
      <c r="B454" s="1">
        <v>29768</v>
      </c>
      <c r="C454" t="s">
        <v>17</v>
      </c>
      <c r="D454" t="s">
        <v>29</v>
      </c>
      <c r="E454">
        <v>0.5235655463024852</v>
      </c>
    </row>
    <row r="455" spans="1:5" x14ac:dyDescent="0.35">
      <c r="A455" s="1" t="str">
        <f t="shared" si="7"/>
        <v>29738Middle East</v>
      </c>
      <c r="B455" s="1">
        <v>29738</v>
      </c>
      <c r="C455" t="s">
        <v>17</v>
      </c>
      <c r="D455" t="s">
        <v>28</v>
      </c>
      <c r="E455">
        <v>0.72687033175859206</v>
      </c>
    </row>
    <row r="456" spans="1:5" x14ac:dyDescent="0.35">
      <c r="A456" s="1" t="str">
        <f t="shared" si="7"/>
        <v>29707Netherlands</v>
      </c>
      <c r="B456" s="1">
        <v>29707</v>
      </c>
      <c r="C456" t="s">
        <v>17</v>
      </c>
      <c r="D456" t="s">
        <v>27</v>
      </c>
      <c r="E456">
        <v>8.9586764544659747E-2</v>
      </c>
    </row>
    <row r="457" spans="1:5" x14ac:dyDescent="0.35">
      <c r="A457" s="1" t="str">
        <f t="shared" si="7"/>
        <v>29677Norway</v>
      </c>
      <c r="B457" s="1">
        <v>29677</v>
      </c>
      <c r="C457" t="s">
        <v>17</v>
      </c>
      <c r="D457" t="s">
        <v>26</v>
      </c>
      <c r="E457">
        <v>0.25643664937324617</v>
      </c>
    </row>
    <row r="458" spans="1:5" x14ac:dyDescent="0.35">
      <c r="A458" s="1" t="str">
        <f t="shared" si="7"/>
        <v>29646Portugal</v>
      </c>
      <c r="B458" s="1">
        <v>29646</v>
      </c>
      <c r="C458" t="s">
        <v>17</v>
      </c>
      <c r="D458" t="s">
        <v>25</v>
      </c>
      <c r="E458">
        <v>0.94312897421600828</v>
      </c>
    </row>
    <row r="459" spans="1:5" x14ac:dyDescent="0.35">
      <c r="A459" s="1" t="str">
        <f t="shared" si="7"/>
        <v>29618Singapore</v>
      </c>
      <c r="B459" s="1">
        <v>29618</v>
      </c>
      <c r="C459" t="s">
        <v>17</v>
      </c>
      <c r="D459" t="s">
        <v>24</v>
      </c>
      <c r="E459">
        <v>0.91799315169433116</v>
      </c>
    </row>
    <row r="460" spans="1:5" x14ac:dyDescent="0.35">
      <c r="A460" s="1" t="str">
        <f t="shared" si="7"/>
        <v>29587South Korea</v>
      </c>
      <c r="B460" s="1">
        <v>29587</v>
      </c>
      <c r="C460" t="s">
        <v>17</v>
      </c>
      <c r="D460" t="s">
        <v>23</v>
      </c>
      <c r="E460">
        <v>0.32387496140457495</v>
      </c>
    </row>
    <row r="461" spans="1:5" x14ac:dyDescent="0.35">
      <c r="A461" s="1" t="str">
        <f t="shared" si="7"/>
        <v>29556Spain</v>
      </c>
      <c r="B461" s="1">
        <v>29556</v>
      </c>
      <c r="C461" t="s">
        <v>17</v>
      </c>
      <c r="D461" t="s">
        <v>22</v>
      </c>
      <c r="E461">
        <v>0.6621239552094097</v>
      </c>
    </row>
    <row r="462" spans="1:5" x14ac:dyDescent="0.35">
      <c r="A462" s="1" t="str">
        <f t="shared" si="7"/>
        <v>29526Sweden</v>
      </c>
      <c r="B462" s="1">
        <v>29526</v>
      </c>
      <c r="C462" t="s">
        <v>17</v>
      </c>
      <c r="D462" t="s">
        <v>21</v>
      </c>
      <c r="E462">
        <v>0.42521747796586651</v>
      </c>
    </row>
    <row r="463" spans="1:5" x14ac:dyDescent="0.35">
      <c r="A463" s="1" t="str">
        <f t="shared" si="7"/>
        <v>29495Switzerland</v>
      </c>
      <c r="B463" s="1">
        <v>29495</v>
      </c>
      <c r="C463" t="s">
        <v>17</v>
      </c>
      <c r="D463" t="s">
        <v>20</v>
      </c>
      <c r="E463">
        <v>0.8578987035399197</v>
      </c>
    </row>
    <row r="464" spans="1:5" x14ac:dyDescent="0.35">
      <c r="A464" s="1" t="str">
        <f t="shared" si="7"/>
        <v>29465Taiwan</v>
      </c>
      <c r="B464" s="1">
        <v>29465</v>
      </c>
      <c r="C464" t="s">
        <v>17</v>
      </c>
      <c r="D464" t="s">
        <v>19</v>
      </c>
      <c r="E464">
        <v>0.46209653993247446</v>
      </c>
    </row>
    <row r="465" spans="1:5" x14ac:dyDescent="0.35">
      <c r="A465" s="1" t="str">
        <f t="shared" si="7"/>
        <v>29434United Kingdom</v>
      </c>
      <c r="B465" s="1">
        <v>29434</v>
      </c>
      <c r="C465" t="s">
        <v>17</v>
      </c>
      <c r="D465" t="s">
        <v>18</v>
      </c>
      <c r="E465">
        <v>0.5538818716024041</v>
      </c>
    </row>
    <row r="466" spans="1:5" x14ac:dyDescent="0.35">
      <c r="A466" s="1" t="str">
        <f t="shared" si="7"/>
        <v>29403U.S.</v>
      </c>
      <c r="B466" s="1">
        <v>29403</v>
      </c>
      <c r="C466" t="s">
        <v>17</v>
      </c>
      <c r="D466" t="s">
        <v>16</v>
      </c>
      <c r="E466">
        <v>0.28379354674815849</v>
      </c>
    </row>
    <row r="467" spans="1:5" x14ac:dyDescent="0.35">
      <c r="A467" s="1" t="str">
        <f t="shared" si="7"/>
        <v>293731 Month</v>
      </c>
      <c r="B467" s="1">
        <v>29373</v>
      </c>
      <c r="C467" t="s">
        <v>15</v>
      </c>
      <c r="D467" t="s">
        <v>14</v>
      </c>
      <c r="E467">
        <v>0.134238140286148</v>
      </c>
    </row>
    <row r="468" spans="1:5" x14ac:dyDescent="0.35">
      <c r="A468" s="1" t="str">
        <f t="shared" si="7"/>
        <v>29342Asset Backed Securities</v>
      </c>
      <c r="B468" s="1">
        <v>29342</v>
      </c>
      <c r="C468" t="s">
        <v>2</v>
      </c>
      <c r="D468" t="s">
        <v>13</v>
      </c>
      <c r="E468">
        <v>0.35983928642720941</v>
      </c>
    </row>
    <row r="469" spans="1:5" x14ac:dyDescent="0.35">
      <c r="A469" s="1" t="str">
        <f t="shared" si="7"/>
        <v>29312Biotech</v>
      </c>
      <c r="B469" s="1">
        <v>29312</v>
      </c>
      <c r="C469" t="s">
        <v>2</v>
      </c>
      <c r="D469" t="s">
        <v>12</v>
      </c>
      <c r="E469">
        <v>0.4936694917870682</v>
      </c>
    </row>
    <row r="470" spans="1:5" x14ac:dyDescent="0.35">
      <c r="A470" s="1" t="str">
        <f t="shared" si="7"/>
        <v>29281Consumer Discretionary</v>
      </c>
      <c r="B470" s="1">
        <v>29281</v>
      </c>
      <c r="C470" t="s">
        <v>2</v>
      </c>
      <c r="D470" t="s">
        <v>3</v>
      </c>
      <c r="E470">
        <v>0.28805864257639457</v>
      </c>
    </row>
    <row r="471" spans="1:5" x14ac:dyDescent="0.35">
      <c r="A471" s="1" t="str">
        <f t="shared" si="7"/>
        <v>29252Defense</v>
      </c>
      <c r="B471" s="1">
        <v>29252</v>
      </c>
      <c r="C471" t="s">
        <v>2</v>
      </c>
      <c r="D471" t="s">
        <v>11</v>
      </c>
      <c r="E471">
        <v>0.11339851607177265</v>
      </c>
    </row>
    <row r="472" spans="1:5" x14ac:dyDescent="0.35">
      <c r="A472" s="1" t="str">
        <f t="shared" si="7"/>
        <v>29221Energy and Natural Resources</v>
      </c>
      <c r="B472" s="1">
        <v>29221</v>
      </c>
      <c r="C472" t="s">
        <v>2</v>
      </c>
      <c r="D472" t="s">
        <v>10</v>
      </c>
      <c r="E472">
        <v>0.92556063748969086</v>
      </c>
    </row>
    <row r="473" spans="1:5" x14ac:dyDescent="0.35">
      <c r="A473" s="1" t="str">
        <f t="shared" si="7"/>
        <v>29190Financials</v>
      </c>
      <c r="B473" s="1">
        <v>29190</v>
      </c>
      <c r="C473" t="s">
        <v>2</v>
      </c>
      <c r="D473" t="s">
        <v>9</v>
      </c>
      <c r="E473">
        <v>0.96960716325877128</v>
      </c>
    </row>
    <row r="474" spans="1:5" x14ac:dyDescent="0.35">
      <c r="A474" s="1" t="str">
        <f t="shared" si="7"/>
        <v>29160Futures, Forwards and Indices</v>
      </c>
      <c r="B474" s="1">
        <v>29160</v>
      </c>
      <c r="C474" t="s">
        <v>2</v>
      </c>
      <c r="D474" t="s">
        <v>70</v>
      </c>
      <c r="E474">
        <v>0.31278179137570017</v>
      </c>
    </row>
    <row r="475" spans="1:5" x14ac:dyDescent="0.35">
      <c r="A475" s="1" t="str">
        <f t="shared" si="7"/>
        <v>29129Healthcare</v>
      </c>
      <c r="B475" s="1">
        <v>29129</v>
      </c>
      <c r="C475" t="s">
        <v>2</v>
      </c>
      <c r="D475" t="s">
        <v>69</v>
      </c>
      <c r="E475">
        <v>0.29571092113960729</v>
      </c>
    </row>
    <row r="476" spans="1:5" x14ac:dyDescent="0.35">
      <c r="A476" s="1" t="str">
        <f t="shared" si="7"/>
        <v>29099Holding Company</v>
      </c>
      <c r="B476" s="1">
        <v>29099</v>
      </c>
      <c r="C476" t="s">
        <v>2</v>
      </c>
      <c r="D476" t="s">
        <v>68</v>
      </c>
      <c r="E476">
        <v>0.61656591001773919</v>
      </c>
    </row>
    <row r="477" spans="1:5" x14ac:dyDescent="0.35">
      <c r="A477" s="1" t="str">
        <f t="shared" si="7"/>
        <v>29068Industrials and Cyclicals</v>
      </c>
      <c r="B477" s="1">
        <v>29068</v>
      </c>
      <c r="C477" t="s">
        <v>2</v>
      </c>
      <c r="D477" t="s">
        <v>67</v>
      </c>
      <c r="E477">
        <v>0.93185584146654654</v>
      </c>
    </row>
    <row r="478" spans="1:5" x14ac:dyDescent="0.35">
      <c r="A478" s="1" t="str">
        <f t="shared" si="7"/>
        <v>29037Mortgage Backed Securities</v>
      </c>
      <c r="B478" s="1">
        <v>29037</v>
      </c>
      <c r="C478" t="s">
        <v>2</v>
      </c>
      <c r="D478" t="s">
        <v>66</v>
      </c>
      <c r="E478">
        <v>0.7890594667554417</v>
      </c>
    </row>
    <row r="479" spans="1:5" x14ac:dyDescent="0.35">
      <c r="A479" s="1" t="str">
        <f t="shared" si="7"/>
        <v>29007Other</v>
      </c>
      <c r="B479" s="1">
        <v>29007</v>
      </c>
      <c r="C479" t="s">
        <v>2</v>
      </c>
      <c r="D479" t="s">
        <v>65</v>
      </c>
      <c r="E479">
        <v>0.78892360117779958</v>
      </c>
    </row>
    <row r="480" spans="1:5" x14ac:dyDescent="0.35">
      <c r="A480" s="1" t="str">
        <f t="shared" si="7"/>
        <v>28976Real Estate</v>
      </c>
      <c r="B480" s="1">
        <v>28976</v>
      </c>
      <c r="C480" t="s">
        <v>2</v>
      </c>
      <c r="D480" t="s">
        <v>4</v>
      </c>
      <c r="E480">
        <v>4.7553585402199894E-2</v>
      </c>
    </row>
    <row r="481" spans="1:5" x14ac:dyDescent="0.35">
      <c r="A481" s="1" t="str">
        <f t="shared" si="7"/>
        <v>28946Technology</v>
      </c>
      <c r="B481" s="1">
        <v>28946</v>
      </c>
      <c r="C481" t="s">
        <v>2</v>
      </c>
      <c r="D481" t="s">
        <v>64</v>
      </c>
      <c r="E481">
        <v>0.43882567343607215</v>
      </c>
    </row>
    <row r="482" spans="1:5" x14ac:dyDescent="0.35">
      <c r="A482" s="1" t="str">
        <f t="shared" si="7"/>
        <v>28915Telecom and Media</v>
      </c>
      <c r="B482" s="1">
        <v>28915</v>
      </c>
      <c r="C482" t="s">
        <v>2</v>
      </c>
      <c r="D482" t="s">
        <v>63</v>
      </c>
      <c r="E482">
        <v>0.5864306896708914</v>
      </c>
    </row>
    <row r="483" spans="1:5" x14ac:dyDescent="0.35">
      <c r="A483" s="1" t="str">
        <f t="shared" si="7"/>
        <v>28887Utilities</v>
      </c>
      <c r="B483" s="1">
        <v>28887</v>
      </c>
      <c r="C483" t="s">
        <v>2</v>
      </c>
      <c r="D483" t="s">
        <v>62</v>
      </c>
      <c r="E483">
        <v>0.17935354483884491</v>
      </c>
    </row>
    <row r="484" spans="1:5" x14ac:dyDescent="0.35">
      <c r="A484" s="1" t="str">
        <f t="shared" si="7"/>
        <v>28856Convertible/Derivative Arbitrage</v>
      </c>
      <c r="B484" s="1">
        <v>28856</v>
      </c>
      <c r="C484" t="s">
        <v>56</v>
      </c>
      <c r="D484" t="s">
        <v>61</v>
      </c>
      <c r="E484">
        <v>0.65336047057603286</v>
      </c>
    </row>
    <row r="485" spans="1:5" x14ac:dyDescent="0.35">
      <c r="A485" s="1" t="str">
        <f t="shared" si="7"/>
        <v>28825Corporate Credit</v>
      </c>
      <c r="B485" s="1">
        <v>28825</v>
      </c>
      <c r="C485" t="s">
        <v>56</v>
      </c>
      <c r="D485" t="s">
        <v>60</v>
      </c>
      <c r="E485">
        <v>1.1853568963184458E-2</v>
      </c>
    </row>
    <row r="486" spans="1:5" x14ac:dyDescent="0.35">
      <c r="A486" s="1" t="str">
        <f t="shared" si="7"/>
        <v>28795Merger Arbitrage</v>
      </c>
      <c r="B486" s="1">
        <v>28795</v>
      </c>
      <c r="C486" t="s">
        <v>56</v>
      </c>
      <c r="D486" t="s">
        <v>59</v>
      </c>
      <c r="E486">
        <v>0.65658231957353597</v>
      </c>
    </row>
    <row r="487" spans="1:5" x14ac:dyDescent="0.35">
      <c r="A487" s="1" t="str">
        <f t="shared" si="7"/>
        <v>28764Private Investments</v>
      </c>
      <c r="B487" s="1">
        <v>28764</v>
      </c>
      <c r="C487" t="s">
        <v>56</v>
      </c>
      <c r="D487" t="s">
        <v>58</v>
      </c>
      <c r="E487">
        <v>0.13201341996029858</v>
      </c>
    </row>
    <row r="488" spans="1:5" x14ac:dyDescent="0.35">
      <c r="A488" s="1" t="str">
        <f t="shared" si="7"/>
        <v>28734Structured Credit</v>
      </c>
      <c r="B488" s="1">
        <v>28734</v>
      </c>
      <c r="C488" t="s">
        <v>56</v>
      </c>
      <c r="D488" t="s">
        <v>57</v>
      </c>
      <c r="E488">
        <v>0.46533555663692683</v>
      </c>
    </row>
    <row r="489" spans="1:5" x14ac:dyDescent="0.35">
      <c r="A489" s="1" t="str">
        <f t="shared" si="7"/>
        <v>28703Global Equities</v>
      </c>
      <c r="B489" s="1">
        <v>28703</v>
      </c>
      <c r="C489" t="s">
        <v>56</v>
      </c>
      <c r="D489" t="s">
        <v>55</v>
      </c>
      <c r="E489">
        <v>0.67408573183427023</v>
      </c>
    </row>
    <row r="490" spans="1:5" x14ac:dyDescent="0.35">
      <c r="A490" s="1" t="str">
        <f t="shared" si="7"/>
        <v>28672Credit Default Swaps</v>
      </c>
      <c r="B490" s="1">
        <v>28672</v>
      </c>
      <c r="C490" t="s">
        <v>1</v>
      </c>
      <c r="D490" t="s">
        <v>54</v>
      </c>
      <c r="E490">
        <v>0.10381268683425215</v>
      </c>
    </row>
    <row r="491" spans="1:5" x14ac:dyDescent="0.35">
      <c r="A491" s="1" t="str">
        <f t="shared" si="7"/>
        <v>28642Listed Options</v>
      </c>
      <c r="B491" s="1">
        <v>28642</v>
      </c>
      <c r="C491" t="s">
        <v>1</v>
      </c>
      <c r="D491" t="s">
        <v>53</v>
      </c>
      <c r="E491">
        <v>0.16757654302904335</v>
      </c>
    </row>
    <row r="492" spans="1:5" x14ac:dyDescent="0.35">
      <c r="A492" s="1" t="str">
        <f t="shared" si="7"/>
        <v>28611Listed Securities</v>
      </c>
      <c r="B492" s="1">
        <v>28611</v>
      </c>
      <c r="C492" t="s">
        <v>1</v>
      </c>
      <c r="D492" t="s">
        <v>52</v>
      </c>
      <c r="E492">
        <v>6.6642360758095265E-2</v>
      </c>
    </row>
    <row r="493" spans="1:5" x14ac:dyDescent="0.35">
      <c r="A493" s="1" t="str">
        <f t="shared" si="7"/>
        <v>28581Unlisted Options</v>
      </c>
      <c r="B493" s="1">
        <v>28581</v>
      </c>
      <c r="C493" t="s">
        <v>1</v>
      </c>
      <c r="D493" t="s">
        <v>51</v>
      </c>
      <c r="E493">
        <v>6.8510269832506854E-3</v>
      </c>
    </row>
    <row r="494" spans="1:5" x14ac:dyDescent="0.35">
      <c r="A494" s="1" t="str">
        <f t="shared" si="7"/>
        <v>28550Africa</v>
      </c>
      <c r="B494" s="1">
        <v>28550</v>
      </c>
      <c r="C494" t="s">
        <v>17</v>
      </c>
      <c r="D494" t="s">
        <v>50</v>
      </c>
      <c r="E494">
        <v>0.35931659175658826</v>
      </c>
    </row>
    <row r="495" spans="1:5" x14ac:dyDescent="0.35">
      <c r="A495" s="1" t="str">
        <f t="shared" si="7"/>
        <v>28522Americas - Other</v>
      </c>
      <c r="B495" s="1">
        <v>28522</v>
      </c>
      <c r="C495" t="s">
        <v>17</v>
      </c>
      <c r="D495" t="s">
        <v>49</v>
      </c>
      <c r="E495">
        <v>0.79868013851888919</v>
      </c>
    </row>
    <row r="496" spans="1:5" x14ac:dyDescent="0.35">
      <c r="A496" s="1" t="str">
        <f t="shared" si="7"/>
        <v>28491Asia - Other</v>
      </c>
      <c r="B496" s="1">
        <v>28491</v>
      </c>
      <c r="C496" t="s">
        <v>17</v>
      </c>
      <c r="D496" t="s">
        <v>48</v>
      </c>
      <c r="E496">
        <v>0.83417090661762427</v>
      </c>
    </row>
    <row r="497" spans="1:5" x14ac:dyDescent="0.35">
      <c r="A497" s="1" t="str">
        <f t="shared" si="7"/>
        <v>28460Australia/New Zealand</v>
      </c>
      <c r="B497" s="1">
        <v>28460</v>
      </c>
      <c r="C497" t="s">
        <v>17</v>
      </c>
      <c r="D497" t="s">
        <v>47</v>
      </c>
      <c r="E497">
        <v>0.10134247157644083</v>
      </c>
    </row>
    <row r="498" spans="1:5" x14ac:dyDescent="0.35">
      <c r="A498" s="1" t="str">
        <f t="shared" si="7"/>
        <v>28430Austria</v>
      </c>
      <c r="B498" s="1">
        <v>28430</v>
      </c>
      <c r="C498" t="s">
        <v>17</v>
      </c>
      <c r="D498" t="s">
        <v>46</v>
      </c>
      <c r="E498">
        <v>3.3543157610357199E-2</v>
      </c>
    </row>
    <row r="499" spans="1:5" x14ac:dyDescent="0.35">
      <c r="A499" s="1" t="str">
        <f t="shared" si="7"/>
        <v>28399Belgium</v>
      </c>
      <c r="B499" s="1">
        <v>28399</v>
      </c>
      <c r="C499" t="s">
        <v>17</v>
      </c>
      <c r="D499" t="s">
        <v>45</v>
      </c>
      <c r="E499">
        <v>0.25567457053603027</v>
      </c>
    </row>
    <row r="500" spans="1:5" x14ac:dyDescent="0.35">
      <c r="A500" s="1" t="str">
        <f t="shared" si="7"/>
        <v>28369Canada</v>
      </c>
      <c r="B500" s="1">
        <v>28369</v>
      </c>
      <c r="C500" t="s">
        <v>17</v>
      </c>
      <c r="D500" t="s">
        <v>44</v>
      </c>
      <c r="E500">
        <v>0.4263438326818092</v>
      </c>
    </row>
    <row r="501" spans="1:5" x14ac:dyDescent="0.35">
      <c r="A501" s="1" t="str">
        <f t="shared" si="7"/>
        <v>28338China</v>
      </c>
      <c r="B501" s="1">
        <v>28338</v>
      </c>
      <c r="C501" t="s">
        <v>17</v>
      </c>
      <c r="D501" t="s">
        <v>43</v>
      </c>
      <c r="E501">
        <v>0.3475360426554801</v>
      </c>
    </row>
    <row r="502" spans="1:5" x14ac:dyDescent="0.35">
      <c r="A502" s="1" t="str">
        <f t="shared" si="7"/>
        <v>28307Denmark</v>
      </c>
      <c r="B502" s="1">
        <v>28307</v>
      </c>
      <c r="C502" t="s">
        <v>17</v>
      </c>
      <c r="D502" t="s">
        <v>42</v>
      </c>
      <c r="E502">
        <v>0.94614480480556828</v>
      </c>
    </row>
    <row r="503" spans="1:5" x14ac:dyDescent="0.35">
      <c r="A503" s="1" t="str">
        <f t="shared" si="7"/>
        <v>28277Emerging Europe</v>
      </c>
      <c r="B503" s="1">
        <v>28277</v>
      </c>
      <c r="C503" t="s">
        <v>17</v>
      </c>
      <c r="D503" t="s">
        <v>41</v>
      </c>
      <c r="E503">
        <v>0.74138854854320935</v>
      </c>
    </row>
    <row r="504" spans="1:5" x14ac:dyDescent="0.35">
      <c r="A504" s="1" t="str">
        <f t="shared" si="7"/>
        <v>28246Europe, the Middle East and Africa - Other</v>
      </c>
      <c r="B504" s="1">
        <v>28246</v>
      </c>
      <c r="C504" t="s">
        <v>17</v>
      </c>
      <c r="D504" t="s">
        <v>40</v>
      </c>
      <c r="E504">
        <v>0.42215709409921687</v>
      </c>
    </row>
    <row r="505" spans="1:5" x14ac:dyDescent="0.35">
      <c r="A505" s="1" t="str">
        <f t="shared" si="7"/>
        <v>28216Finland</v>
      </c>
      <c r="B505" s="1">
        <v>28216</v>
      </c>
      <c r="C505" t="s">
        <v>17</v>
      </c>
      <c r="D505" t="s">
        <v>39</v>
      </c>
      <c r="E505">
        <v>9.2647458762212587E-2</v>
      </c>
    </row>
    <row r="506" spans="1:5" x14ac:dyDescent="0.35">
      <c r="A506" s="1" t="str">
        <f t="shared" si="7"/>
        <v>28185France</v>
      </c>
      <c r="B506" s="1">
        <v>28185</v>
      </c>
      <c r="C506" t="s">
        <v>17</v>
      </c>
      <c r="D506" t="s">
        <v>38</v>
      </c>
      <c r="E506">
        <v>0.9442336551127225</v>
      </c>
    </row>
    <row r="507" spans="1:5" x14ac:dyDescent="0.35">
      <c r="A507" s="1" t="str">
        <f t="shared" si="7"/>
        <v>28157Germany</v>
      </c>
      <c r="B507" s="1">
        <v>28157</v>
      </c>
      <c r="C507" t="s">
        <v>17</v>
      </c>
      <c r="D507" t="s">
        <v>37</v>
      </c>
      <c r="E507">
        <v>0.8423505009475305</v>
      </c>
    </row>
    <row r="508" spans="1:5" x14ac:dyDescent="0.35">
      <c r="A508" s="1" t="str">
        <f t="shared" si="7"/>
        <v>28126Greece</v>
      </c>
      <c r="B508" s="1">
        <v>28126</v>
      </c>
      <c r="C508" t="s">
        <v>17</v>
      </c>
      <c r="D508" t="s">
        <v>36</v>
      </c>
      <c r="E508">
        <v>0.16048984137279709</v>
      </c>
    </row>
    <row r="509" spans="1:5" x14ac:dyDescent="0.35">
      <c r="A509" s="1" t="str">
        <f t="shared" si="7"/>
        <v>28095Hong Kong</v>
      </c>
      <c r="B509" s="1">
        <v>28095</v>
      </c>
      <c r="C509" t="s">
        <v>17</v>
      </c>
      <c r="D509" t="s">
        <v>35</v>
      </c>
      <c r="E509">
        <v>0.57794383309093345</v>
      </c>
    </row>
    <row r="510" spans="1:5" x14ac:dyDescent="0.35">
      <c r="A510" s="1" t="str">
        <f t="shared" si="7"/>
        <v>28065Iceland</v>
      </c>
      <c r="B510" s="1">
        <v>28065</v>
      </c>
      <c r="C510" t="s">
        <v>17</v>
      </c>
      <c r="D510" t="s">
        <v>34</v>
      </c>
      <c r="E510">
        <v>0.28479843086824497</v>
      </c>
    </row>
    <row r="511" spans="1:5" x14ac:dyDescent="0.35">
      <c r="A511" s="1" t="str">
        <f t="shared" si="7"/>
        <v>28034India</v>
      </c>
      <c r="B511" s="1">
        <v>28034</v>
      </c>
      <c r="C511" t="s">
        <v>17</v>
      </c>
      <c r="D511" t="s">
        <v>33</v>
      </c>
      <c r="E511">
        <v>0.63289557777564243</v>
      </c>
    </row>
    <row r="512" spans="1:5" x14ac:dyDescent="0.35">
      <c r="A512" s="1" t="str">
        <f t="shared" si="7"/>
        <v>28004Ireland</v>
      </c>
      <c r="B512" s="1">
        <v>28004</v>
      </c>
      <c r="C512" t="s">
        <v>17</v>
      </c>
      <c r="D512" t="s">
        <v>32</v>
      </c>
      <c r="E512">
        <v>0.36100417692488718</v>
      </c>
    </row>
    <row r="513" spans="1:5" x14ac:dyDescent="0.35">
      <c r="A513" s="1" t="str">
        <f t="shared" si="7"/>
        <v>27973Italy</v>
      </c>
      <c r="B513" s="1">
        <v>27973</v>
      </c>
      <c r="C513" t="s">
        <v>17</v>
      </c>
      <c r="D513" t="s">
        <v>31</v>
      </c>
      <c r="E513">
        <v>0.78570042414504448</v>
      </c>
    </row>
    <row r="514" spans="1:5" x14ac:dyDescent="0.35">
      <c r="A514" s="1" t="str">
        <f t="shared" ref="A514:A577" si="8">CONCATENATE(B514,D514)</f>
        <v>27942Japan</v>
      </c>
      <c r="B514" s="1">
        <v>27942</v>
      </c>
      <c r="C514" t="s">
        <v>17</v>
      </c>
      <c r="D514" t="s">
        <v>30</v>
      </c>
      <c r="E514">
        <v>0.56752593787517502</v>
      </c>
    </row>
    <row r="515" spans="1:5" x14ac:dyDescent="0.35">
      <c r="A515" s="1" t="str">
        <f t="shared" si="8"/>
        <v>27912Latin America</v>
      </c>
      <c r="B515" s="1">
        <v>27912</v>
      </c>
      <c r="C515" t="s">
        <v>17</v>
      </c>
      <c r="D515" t="s">
        <v>29</v>
      </c>
      <c r="E515">
        <v>0.97605364217066115</v>
      </c>
    </row>
    <row r="516" spans="1:5" x14ac:dyDescent="0.35">
      <c r="A516" s="1" t="str">
        <f t="shared" si="8"/>
        <v>27881Middle East</v>
      </c>
      <c r="B516" s="1">
        <v>27881</v>
      </c>
      <c r="C516" t="s">
        <v>17</v>
      </c>
      <c r="D516" t="s">
        <v>28</v>
      </c>
      <c r="E516">
        <v>0.17463085847926318</v>
      </c>
    </row>
    <row r="517" spans="1:5" x14ac:dyDescent="0.35">
      <c r="A517" s="1" t="str">
        <f t="shared" si="8"/>
        <v>27851Netherlands</v>
      </c>
      <c r="B517" s="1">
        <v>27851</v>
      </c>
      <c r="C517" t="s">
        <v>17</v>
      </c>
      <c r="D517" t="s">
        <v>27</v>
      </c>
      <c r="E517">
        <v>0.494128732717939</v>
      </c>
    </row>
    <row r="518" spans="1:5" x14ac:dyDescent="0.35">
      <c r="A518" s="1" t="str">
        <f t="shared" si="8"/>
        <v>27820Norway</v>
      </c>
      <c r="B518" s="1">
        <v>27820</v>
      </c>
      <c r="C518" t="s">
        <v>17</v>
      </c>
      <c r="D518" t="s">
        <v>26</v>
      </c>
      <c r="E518">
        <v>0.12981505193817211</v>
      </c>
    </row>
    <row r="519" spans="1:5" x14ac:dyDescent="0.35">
      <c r="A519" s="1" t="str">
        <f t="shared" si="8"/>
        <v>27791Portugal</v>
      </c>
      <c r="B519" s="1">
        <v>27791</v>
      </c>
      <c r="C519" t="s">
        <v>17</v>
      </c>
      <c r="D519" t="s">
        <v>25</v>
      </c>
      <c r="E519">
        <v>0.95588303576459566</v>
      </c>
    </row>
    <row r="520" spans="1:5" x14ac:dyDescent="0.35">
      <c r="A520" s="1" t="str">
        <f t="shared" si="8"/>
        <v>27760Singapore</v>
      </c>
      <c r="B520" s="1">
        <v>27760</v>
      </c>
      <c r="C520" t="s">
        <v>17</v>
      </c>
      <c r="D520" t="s">
        <v>24</v>
      </c>
      <c r="E520">
        <v>0.56336628447471349</v>
      </c>
    </row>
    <row r="521" spans="1:5" x14ac:dyDescent="0.35">
      <c r="A521" s="1" t="str">
        <f t="shared" si="8"/>
        <v>27729South Korea</v>
      </c>
      <c r="B521" s="1">
        <v>27729</v>
      </c>
      <c r="C521" t="s">
        <v>17</v>
      </c>
      <c r="D521" t="s">
        <v>23</v>
      </c>
      <c r="E521">
        <v>0.7485988009128548</v>
      </c>
    </row>
    <row r="522" spans="1:5" x14ac:dyDescent="0.35">
      <c r="A522" s="1" t="str">
        <f t="shared" si="8"/>
        <v>27699Spain</v>
      </c>
      <c r="B522" s="1">
        <v>27699</v>
      </c>
      <c r="C522" t="s">
        <v>17</v>
      </c>
      <c r="D522" t="s">
        <v>22</v>
      </c>
      <c r="E522">
        <v>0.15977037792359883</v>
      </c>
    </row>
    <row r="523" spans="1:5" x14ac:dyDescent="0.35">
      <c r="A523" s="1" t="str">
        <f t="shared" si="8"/>
        <v>27668Sweden</v>
      </c>
      <c r="B523" s="1">
        <v>27668</v>
      </c>
      <c r="C523" t="s">
        <v>17</v>
      </c>
      <c r="D523" t="s">
        <v>21</v>
      </c>
      <c r="E523">
        <v>2.7256532523931232E-2</v>
      </c>
    </row>
    <row r="524" spans="1:5" x14ac:dyDescent="0.35">
      <c r="A524" s="1" t="str">
        <f t="shared" si="8"/>
        <v>27638Switzerland</v>
      </c>
      <c r="B524" s="1">
        <v>27638</v>
      </c>
      <c r="C524" t="s">
        <v>17</v>
      </c>
      <c r="D524" t="s">
        <v>20</v>
      </c>
      <c r="E524">
        <v>0.27785877783645729</v>
      </c>
    </row>
    <row r="525" spans="1:5" x14ac:dyDescent="0.35">
      <c r="A525" s="1" t="str">
        <f t="shared" si="8"/>
        <v>27607Taiwan</v>
      </c>
      <c r="B525" s="1">
        <v>27607</v>
      </c>
      <c r="C525" t="s">
        <v>17</v>
      </c>
      <c r="D525" t="s">
        <v>19</v>
      </c>
      <c r="E525">
        <v>0.48536888522699917</v>
      </c>
    </row>
    <row r="526" spans="1:5" x14ac:dyDescent="0.35">
      <c r="A526" s="1" t="str">
        <f t="shared" si="8"/>
        <v>27576United Kingdom</v>
      </c>
      <c r="B526" s="1">
        <v>27576</v>
      </c>
      <c r="C526" t="s">
        <v>17</v>
      </c>
      <c r="D526" t="s">
        <v>18</v>
      </c>
      <c r="E526">
        <v>0.8474811456750192</v>
      </c>
    </row>
    <row r="527" spans="1:5" x14ac:dyDescent="0.35">
      <c r="A527" s="1" t="str">
        <f t="shared" si="8"/>
        <v>27546U.S.</v>
      </c>
      <c r="B527" s="1">
        <v>27546</v>
      </c>
      <c r="C527" t="s">
        <v>17</v>
      </c>
      <c r="D527" t="s">
        <v>16</v>
      </c>
      <c r="E527">
        <v>0.92201678875078341</v>
      </c>
    </row>
    <row r="528" spans="1:5" x14ac:dyDescent="0.35">
      <c r="A528" s="1" t="str">
        <f t="shared" si="8"/>
        <v>275151 Month</v>
      </c>
      <c r="B528" s="1">
        <v>27515</v>
      </c>
      <c r="C528" t="s">
        <v>15</v>
      </c>
      <c r="D528" t="s">
        <v>14</v>
      </c>
      <c r="E528">
        <v>0.4256074877018059</v>
      </c>
    </row>
    <row r="529" spans="1:5" x14ac:dyDescent="0.35">
      <c r="A529" s="1" t="str">
        <f t="shared" si="8"/>
        <v>27485Asset Backed Securities</v>
      </c>
      <c r="B529" s="1">
        <v>27485</v>
      </c>
      <c r="C529" t="s">
        <v>2</v>
      </c>
      <c r="D529" t="s">
        <v>13</v>
      </c>
      <c r="E529">
        <v>0.67038952992566236</v>
      </c>
    </row>
    <row r="530" spans="1:5" x14ac:dyDescent="0.35">
      <c r="A530" s="1" t="str">
        <f t="shared" si="8"/>
        <v>27454Biotech</v>
      </c>
      <c r="B530" s="1">
        <v>27454</v>
      </c>
      <c r="C530" t="s">
        <v>2</v>
      </c>
      <c r="D530" t="s">
        <v>12</v>
      </c>
      <c r="E530">
        <v>0.91116676732604251</v>
      </c>
    </row>
    <row r="531" spans="1:5" x14ac:dyDescent="0.35">
      <c r="A531" s="1" t="str">
        <f t="shared" si="8"/>
        <v>27426Consumer Discretionary</v>
      </c>
      <c r="B531" s="1">
        <v>27426</v>
      </c>
      <c r="C531" t="s">
        <v>2</v>
      </c>
      <c r="D531" t="s">
        <v>3</v>
      </c>
      <c r="E531">
        <v>0.73410865518537838</v>
      </c>
    </row>
    <row r="532" spans="1:5" x14ac:dyDescent="0.35">
      <c r="A532" s="1" t="str">
        <f t="shared" si="8"/>
        <v>27395Defense</v>
      </c>
      <c r="B532" s="1">
        <v>27395</v>
      </c>
      <c r="C532" t="s">
        <v>2</v>
      </c>
      <c r="D532" t="s">
        <v>11</v>
      </c>
      <c r="E532">
        <v>0.42844307978648688</v>
      </c>
    </row>
    <row r="533" spans="1:5" x14ac:dyDescent="0.35">
      <c r="A533" s="1" t="str">
        <f t="shared" si="8"/>
        <v>27364Energy and Natural Resources</v>
      </c>
      <c r="B533" s="1">
        <v>27364</v>
      </c>
      <c r="C533" t="s">
        <v>2</v>
      </c>
      <c r="D533" t="s">
        <v>10</v>
      </c>
      <c r="E533">
        <v>0.9657636839337046</v>
      </c>
    </row>
    <row r="534" spans="1:5" x14ac:dyDescent="0.35">
      <c r="A534" s="1" t="str">
        <f t="shared" si="8"/>
        <v>27334Financials</v>
      </c>
      <c r="B534" s="1">
        <v>27334</v>
      </c>
      <c r="C534" t="s">
        <v>2</v>
      </c>
      <c r="D534" t="s">
        <v>9</v>
      </c>
      <c r="E534">
        <v>0.33107054945475123</v>
      </c>
    </row>
    <row r="535" spans="1:5" x14ac:dyDescent="0.35">
      <c r="A535" s="1" t="str">
        <f t="shared" si="8"/>
        <v>27303Futures, Forwards and Indices</v>
      </c>
      <c r="B535" s="1">
        <v>27303</v>
      </c>
      <c r="C535" t="s">
        <v>2</v>
      </c>
      <c r="D535" t="s">
        <v>70</v>
      </c>
      <c r="E535">
        <v>0.69644490162287498</v>
      </c>
    </row>
    <row r="536" spans="1:5" x14ac:dyDescent="0.35">
      <c r="A536" s="1" t="str">
        <f t="shared" si="8"/>
        <v>27273Healthcare</v>
      </c>
      <c r="B536" s="1">
        <v>27273</v>
      </c>
      <c r="C536" t="s">
        <v>2</v>
      </c>
      <c r="D536" t="s">
        <v>69</v>
      </c>
      <c r="E536">
        <v>0.28350251867120591</v>
      </c>
    </row>
    <row r="537" spans="1:5" x14ac:dyDescent="0.35">
      <c r="A537" s="1" t="str">
        <f t="shared" si="8"/>
        <v>27242Holding Company</v>
      </c>
      <c r="B537" s="1">
        <v>27242</v>
      </c>
      <c r="C537" t="s">
        <v>2</v>
      </c>
      <c r="D537" t="s">
        <v>68</v>
      </c>
      <c r="E537">
        <v>0.59319024081780236</v>
      </c>
    </row>
    <row r="538" spans="1:5" x14ac:dyDescent="0.35">
      <c r="A538" s="1" t="str">
        <f t="shared" si="8"/>
        <v>27211Industrials and Cyclicals</v>
      </c>
      <c r="B538" s="1">
        <v>27211</v>
      </c>
      <c r="C538" t="s">
        <v>2</v>
      </c>
      <c r="D538" t="s">
        <v>67</v>
      </c>
      <c r="E538">
        <v>0.61984417041713935</v>
      </c>
    </row>
    <row r="539" spans="1:5" x14ac:dyDescent="0.35">
      <c r="A539" s="1" t="str">
        <f t="shared" si="8"/>
        <v>27181Mortgage Backed Securities</v>
      </c>
      <c r="B539" s="1">
        <v>27181</v>
      </c>
      <c r="C539" t="s">
        <v>2</v>
      </c>
      <c r="D539" t="s">
        <v>66</v>
      </c>
      <c r="E539">
        <v>0.36055366579139392</v>
      </c>
    </row>
    <row r="540" spans="1:5" x14ac:dyDescent="0.35">
      <c r="A540" s="1" t="str">
        <f t="shared" si="8"/>
        <v>27150Other</v>
      </c>
      <c r="B540" s="1">
        <v>27150</v>
      </c>
      <c r="C540" t="s">
        <v>2</v>
      </c>
      <c r="D540" t="s">
        <v>65</v>
      </c>
      <c r="E540">
        <v>0.31102356871618964</v>
      </c>
    </row>
    <row r="541" spans="1:5" x14ac:dyDescent="0.35">
      <c r="A541" s="1" t="str">
        <f t="shared" si="8"/>
        <v>27120Real Estate</v>
      </c>
      <c r="B541" s="1">
        <v>27120</v>
      </c>
      <c r="C541" t="s">
        <v>2</v>
      </c>
      <c r="D541" t="s">
        <v>4</v>
      </c>
      <c r="E541">
        <v>0.56593496404467203</v>
      </c>
    </row>
    <row r="542" spans="1:5" x14ac:dyDescent="0.35">
      <c r="A542" s="1" t="str">
        <f t="shared" si="8"/>
        <v>27089Technology</v>
      </c>
      <c r="B542" s="1">
        <v>27089</v>
      </c>
      <c r="C542" t="s">
        <v>2</v>
      </c>
      <c r="D542" t="s">
        <v>64</v>
      </c>
      <c r="E542">
        <v>0.69143092312078103</v>
      </c>
    </row>
    <row r="543" spans="1:5" x14ac:dyDescent="0.35">
      <c r="A543" s="1" t="str">
        <f t="shared" si="8"/>
        <v>27061Telecom and Media</v>
      </c>
      <c r="B543" s="1">
        <v>27061</v>
      </c>
      <c r="C543" t="s">
        <v>2</v>
      </c>
      <c r="D543" t="s">
        <v>63</v>
      </c>
      <c r="E543">
        <v>9.6807286165301321E-2</v>
      </c>
    </row>
    <row r="544" spans="1:5" x14ac:dyDescent="0.35">
      <c r="A544" s="1" t="str">
        <f t="shared" si="8"/>
        <v>27030Utilities</v>
      </c>
      <c r="B544" s="1">
        <v>27030</v>
      </c>
      <c r="C544" t="s">
        <v>2</v>
      </c>
      <c r="D544" t="s">
        <v>62</v>
      </c>
      <c r="E544">
        <v>0.97289122303652997</v>
      </c>
    </row>
    <row r="545" spans="1:5" x14ac:dyDescent="0.35">
      <c r="A545" s="1" t="str">
        <f t="shared" si="8"/>
        <v>26999Convertible/Derivative Arbitrage</v>
      </c>
      <c r="B545" s="1">
        <v>26999</v>
      </c>
      <c r="C545" t="s">
        <v>56</v>
      </c>
      <c r="D545" t="s">
        <v>61</v>
      </c>
      <c r="E545">
        <v>0.37200540942625138</v>
      </c>
    </row>
    <row r="546" spans="1:5" x14ac:dyDescent="0.35">
      <c r="A546" s="1" t="str">
        <f t="shared" si="8"/>
        <v>26969Corporate Credit</v>
      </c>
      <c r="B546" s="1">
        <v>26969</v>
      </c>
      <c r="C546" t="s">
        <v>56</v>
      </c>
      <c r="D546" t="s">
        <v>60</v>
      </c>
      <c r="E546">
        <v>0.31035251041938783</v>
      </c>
    </row>
    <row r="547" spans="1:5" x14ac:dyDescent="0.35">
      <c r="A547" s="1" t="str">
        <f t="shared" si="8"/>
        <v>26938Merger Arbitrage</v>
      </c>
      <c r="B547" s="1">
        <v>26938</v>
      </c>
      <c r="C547" t="s">
        <v>56</v>
      </c>
      <c r="D547" t="s">
        <v>59</v>
      </c>
      <c r="E547">
        <v>0.56746669290152829</v>
      </c>
    </row>
    <row r="548" spans="1:5" x14ac:dyDescent="0.35">
      <c r="A548" s="1" t="str">
        <f t="shared" si="8"/>
        <v>26908Private Investments</v>
      </c>
      <c r="B548" s="1">
        <v>26908</v>
      </c>
      <c r="C548" t="s">
        <v>56</v>
      </c>
      <c r="D548" t="s">
        <v>58</v>
      </c>
      <c r="E548">
        <v>0.7865466272155055</v>
      </c>
    </row>
    <row r="549" spans="1:5" x14ac:dyDescent="0.35">
      <c r="A549" s="1" t="str">
        <f t="shared" si="8"/>
        <v>26877Structured Credit</v>
      </c>
      <c r="B549" s="1">
        <v>26877</v>
      </c>
      <c r="C549" t="s">
        <v>56</v>
      </c>
      <c r="D549" t="s">
        <v>57</v>
      </c>
      <c r="E549">
        <v>0.12050458271564546</v>
      </c>
    </row>
    <row r="550" spans="1:5" x14ac:dyDescent="0.35">
      <c r="A550" s="1" t="str">
        <f t="shared" si="8"/>
        <v>26846Global Equities</v>
      </c>
      <c r="B550" s="1">
        <v>26846</v>
      </c>
      <c r="C550" t="s">
        <v>56</v>
      </c>
      <c r="D550" t="s">
        <v>55</v>
      </c>
      <c r="E550">
        <v>8.2829981165550626E-2</v>
      </c>
    </row>
    <row r="551" spans="1:5" x14ac:dyDescent="0.35">
      <c r="A551" s="1" t="str">
        <f t="shared" si="8"/>
        <v>26816Credit Default Swaps</v>
      </c>
      <c r="B551" s="1">
        <v>26816</v>
      </c>
      <c r="C551" t="s">
        <v>1</v>
      </c>
      <c r="D551" t="s">
        <v>54</v>
      </c>
      <c r="E551">
        <v>0.53081965412375498</v>
      </c>
    </row>
    <row r="552" spans="1:5" x14ac:dyDescent="0.35">
      <c r="A552" s="1" t="str">
        <f t="shared" si="8"/>
        <v>26785Listed Options</v>
      </c>
      <c r="B552" s="1">
        <v>26785</v>
      </c>
      <c r="C552" t="s">
        <v>1</v>
      </c>
      <c r="D552" t="s">
        <v>53</v>
      </c>
      <c r="E552">
        <v>0.59867841379185538</v>
      </c>
    </row>
    <row r="553" spans="1:5" x14ac:dyDescent="0.35">
      <c r="A553" s="1" t="str">
        <f t="shared" si="8"/>
        <v>26755Listed Securities</v>
      </c>
      <c r="B553" s="1">
        <v>26755</v>
      </c>
      <c r="C553" t="s">
        <v>1</v>
      </c>
      <c r="D553" t="s">
        <v>52</v>
      </c>
      <c r="E553">
        <v>6.3698458835128036E-2</v>
      </c>
    </row>
    <row r="554" spans="1:5" x14ac:dyDescent="0.35">
      <c r="A554" s="1" t="str">
        <f t="shared" si="8"/>
        <v>26724Unlisted Options</v>
      </c>
      <c r="B554" s="1">
        <v>26724</v>
      </c>
      <c r="C554" t="s">
        <v>1</v>
      </c>
      <c r="D554" t="s">
        <v>51</v>
      </c>
      <c r="E554">
        <v>0.83776161729260112</v>
      </c>
    </row>
    <row r="555" spans="1:5" x14ac:dyDescent="0.35">
      <c r="A555" s="1" t="str">
        <f t="shared" si="8"/>
        <v>26696Africa</v>
      </c>
      <c r="B555" s="1">
        <v>26696</v>
      </c>
      <c r="C555" t="s">
        <v>17</v>
      </c>
      <c r="D555" t="s">
        <v>50</v>
      </c>
      <c r="E555">
        <v>0.15825299709938523</v>
      </c>
    </row>
    <row r="556" spans="1:5" x14ac:dyDescent="0.35">
      <c r="A556" s="1" t="str">
        <f t="shared" si="8"/>
        <v>26665Americas - Other</v>
      </c>
      <c r="B556" s="1">
        <v>26665</v>
      </c>
      <c r="C556" t="s">
        <v>17</v>
      </c>
      <c r="D556" t="s">
        <v>49</v>
      </c>
      <c r="E556">
        <v>4.0343698085480773E-2</v>
      </c>
    </row>
    <row r="557" spans="1:5" x14ac:dyDescent="0.35">
      <c r="A557" s="1" t="str">
        <f t="shared" si="8"/>
        <v>26634Asia - Other</v>
      </c>
      <c r="B557" s="1">
        <v>26634</v>
      </c>
      <c r="C557" t="s">
        <v>17</v>
      </c>
      <c r="D557" t="s">
        <v>48</v>
      </c>
      <c r="E557">
        <v>0.77574861069877887</v>
      </c>
    </row>
    <row r="558" spans="1:5" x14ac:dyDescent="0.35">
      <c r="A558" s="1" t="str">
        <f t="shared" si="8"/>
        <v>26604Australia/New Zealand</v>
      </c>
      <c r="B558" s="1">
        <v>26604</v>
      </c>
      <c r="C558" t="s">
        <v>17</v>
      </c>
      <c r="D558" t="s">
        <v>47</v>
      </c>
      <c r="E558">
        <v>1.618239024266499E-3</v>
      </c>
    </row>
    <row r="559" spans="1:5" x14ac:dyDescent="0.35">
      <c r="A559" s="1" t="str">
        <f t="shared" si="8"/>
        <v>26573Austria</v>
      </c>
      <c r="B559" s="1">
        <v>26573</v>
      </c>
      <c r="C559" t="s">
        <v>17</v>
      </c>
      <c r="D559" t="s">
        <v>46</v>
      </c>
      <c r="E559">
        <v>0.88229099913186304</v>
      </c>
    </row>
    <row r="560" spans="1:5" x14ac:dyDescent="0.35">
      <c r="A560" s="1" t="str">
        <f t="shared" si="8"/>
        <v>26543Belgium</v>
      </c>
      <c r="B560" s="1">
        <v>26543</v>
      </c>
      <c r="C560" t="s">
        <v>17</v>
      </c>
      <c r="D560" t="s">
        <v>45</v>
      </c>
      <c r="E560">
        <v>0.5023680888283456</v>
      </c>
    </row>
    <row r="561" spans="1:5" x14ac:dyDescent="0.35">
      <c r="A561" s="1" t="str">
        <f t="shared" si="8"/>
        <v>26512Canada</v>
      </c>
      <c r="B561" s="1">
        <v>26512</v>
      </c>
      <c r="C561" t="s">
        <v>17</v>
      </c>
      <c r="D561" t="s">
        <v>44</v>
      </c>
      <c r="E561">
        <v>0.97323572970902728</v>
      </c>
    </row>
    <row r="562" spans="1:5" x14ac:dyDescent="0.35">
      <c r="A562" s="1" t="str">
        <f t="shared" si="8"/>
        <v>26481China</v>
      </c>
      <c r="B562" s="1">
        <v>26481</v>
      </c>
      <c r="C562" t="s">
        <v>17</v>
      </c>
      <c r="D562" t="s">
        <v>43</v>
      </c>
      <c r="E562">
        <v>9.1407653134250255E-2</v>
      </c>
    </row>
    <row r="563" spans="1:5" x14ac:dyDescent="0.35">
      <c r="A563" s="1" t="str">
        <f t="shared" si="8"/>
        <v>26451Denmark</v>
      </c>
      <c r="B563" s="1">
        <v>26451</v>
      </c>
      <c r="C563" t="s">
        <v>17</v>
      </c>
      <c r="D563" t="s">
        <v>42</v>
      </c>
      <c r="E563">
        <v>0.26242519758306737</v>
      </c>
    </row>
    <row r="564" spans="1:5" x14ac:dyDescent="0.35">
      <c r="A564" s="1" t="str">
        <f t="shared" si="8"/>
        <v>26420Emerging Europe</v>
      </c>
      <c r="B564" s="1">
        <v>26420</v>
      </c>
      <c r="C564" t="s">
        <v>17</v>
      </c>
      <c r="D564" t="s">
        <v>41</v>
      </c>
      <c r="E564">
        <v>0.85809448002541966</v>
      </c>
    </row>
    <row r="565" spans="1:5" x14ac:dyDescent="0.35">
      <c r="A565" s="1" t="str">
        <f t="shared" si="8"/>
        <v>26390Europe, the Middle East and Africa - Other</v>
      </c>
      <c r="B565" s="1">
        <v>26390</v>
      </c>
      <c r="C565" t="s">
        <v>17</v>
      </c>
      <c r="D565" t="s">
        <v>40</v>
      </c>
      <c r="E565">
        <v>0.95213331878231688</v>
      </c>
    </row>
    <row r="566" spans="1:5" x14ac:dyDescent="0.35">
      <c r="A566" s="1" t="str">
        <f t="shared" si="8"/>
        <v>26359Finland</v>
      </c>
      <c r="B566" s="1">
        <v>26359</v>
      </c>
      <c r="C566" t="s">
        <v>17</v>
      </c>
      <c r="D566" t="s">
        <v>39</v>
      </c>
      <c r="E566">
        <v>0.11390111009814519</v>
      </c>
    </row>
    <row r="567" spans="1:5" x14ac:dyDescent="0.35">
      <c r="A567" s="1" t="str">
        <f t="shared" si="8"/>
        <v>26330France</v>
      </c>
      <c r="B567" s="1">
        <v>26330</v>
      </c>
      <c r="C567" t="s">
        <v>17</v>
      </c>
      <c r="D567" t="s">
        <v>38</v>
      </c>
      <c r="E567">
        <v>0.29714202443267757</v>
      </c>
    </row>
    <row r="568" spans="1:5" x14ac:dyDescent="0.35">
      <c r="A568" s="1" t="str">
        <f t="shared" si="8"/>
        <v>26299Germany</v>
      </c>
      <c r="B568" s="1">
        <v>26299</v>
      </c>
      <c r="C568" t="s">
        <v>17</v>
      </c>
      <c r="D568" t="s">
        <v>37</v>
      </c>
      <c r="E568">
        <v>0.59604695379155326</v>
      </c>
    </row>
    <row r="569" spans="1:5" x14ac:dyDescent="0.35">
      <c r="A569" s="1" t="str">
        <f t="shared" si="8"/>
        <v>26268Greece</v>
      </c>
      <c r="B569" s="1">
        <v>26268</v>
      </c>
      <c r="C569" t="s">
        <v>17</v>
      </c>
      <c r="D569" t="s">
        <v>36</v>
      </c>
      <c r="E569">
        <v>2.4207420355142784E-2</v>
      </c>
    </row>
    <row r="570" spans="1:5" x14ac:dyDescent="0.35">
      <c r="A570" s="1" t="str">
        <f t="shared" si="8"/>
        <v>26238Hong Kong</v>
      </c>
      <c r="B570" s="1">
        <v>26238</v>
      </c>
      <c r="C570" t="s">
        <v>17</v>
      </c>
      <c r="D570" t="s">
        <v>35</v>
      </c>
      <c r="E570">
        <v>0.64049129449170261</v>
      </c>
    </row>
    <row r="571" spans="1:5" x14ac:dyDescent="0.35">
      <c r="A571" s="1" t="str">
        <f t="shared" si="8"/>
        <v>26207Iceland</v>
      </c>
      <c r="B571" s="1">
        <v>26207</v>
      </c>
      <c r="C571" t="s">
        <v>17</v>
      </c>
      <c r="D571" t="s">
        <v>34</v>
      </c>
      <c r="E571">
        <v>0.69440492429582967</v>
      </c>
    </row>
    <row r="572" spans="1:5" x14ac:dyDescent="0.35">
      <c r="A572" s="1" t="str">
        <f t="shared" si="8"/>
        <v>26177India</v>
      </c>
      <c r="B572" s="1">
        <v>26177</v>
      </c>
      <c r="C572" t="s">
        <v>17</v>
      </c>
      <c r="D572" t="s">
        <v>33</v>
      </c>
      <c r="E572">
        <v>0.85168908333598914</v>
      </c>
    </row>
    <row r="573" spans="1:5" x14ac:dyDescent="0.35">
      <c r="A573" s="1" t="str">
        <f t="shared" si="8"/>
        <v>26146Ireland</v>
      </c>
      <c r="B573" s="1">
        <v>26146</v>
      </c>
      <c r="C573" t="s">
        <v>17</v>
      </c>
      <c r="D573" t="s">
        <v>32</v>
      </c>
      <c r="E573">
        <v>0.5368594601486133</v>
      </c>
    </row>
    <row r="574" spans="1:5" x14ac:dyDescent="0.35">
      <c r="A574" s="1" t="str">
        <f t="shared" si="8"/>
        <v>26115Italy</v>
      </c>
      <c r="B574" s="1">
        <v>26115</v>
      </c>
      <c r="C574" t="s">
        <v>17</v>
      </c>
      <c r="D574" t="s">
        <v>31</v>
      </c>
      <c r="E574">
        <v>0.6067735163806951</v>
      </c>
    </row>
    <row r="575" spans="1:5" x14ac:dyDescent="0.35">
      <c r="A575" s="1" t="str">
        <f t="shared" si="8"/>
        <v>26085Japan</v>
      </c>
      <c r="B575" s="1">
        <v>26085</v>
      </c>
      <c r="C575" t="s">
        <v>17</v>
      </c>
      <c r="D575" t="s">
        <v>30</v>
      </c>
      <c r="E575">
        <v>0.59794978460230774</v>
      </c>
    </row>
    <row r="576" spans="1:5" x14ac:dyDescent="0.35">
      <c r="A576" s="1" t="str">
        <f t="shared" si="8"/>
        <v>26054Latin America</v>
      </c>
      <c r="B576" s="1">
        <v>26054</v>
      </c>
      <c r="C576" t="s">
        <v>17</v>
      </c>
      <c r="D576" t="s">
        <v>29</v>
      </c>
      <c r="E576">
        <v>0.12361289223214411</v>
      </c>
    </row>
    <row r="577" spans="1:5" x14ac:dyDescent="0.35">
      <c r="A577" s="1" t="str">
        <f t="shared" si="8"/>
        <v>26024Middle East</v>
      </c>
      <c r="B577" s="1">
        <v>26024</v>
      </c>
      <c r="C577" t="s">
        <v>17</v>
      </c>
      <c r="D577" t="s">
        <v>28</v>
      </c>
      <c r="E577">
        <v>0.50339367332150775</v>
      </c>
    </row>
    <row r="578" spans="1:5" x14ac:dyDescent="0.35">
      <c r="A578" s="1" t="str">
        <f t="shared" ref="A578:A641" si="9">CONCATENATE(B578,D578)</f>
        <v>25993Netherlands</v>
      </c>
      <c r="B578" s="1">
        <v>25993</v>
      </c>
      <c r="C578" t="s">
        <v>17</v>
      </c>
      <c r="D578" t="s">
        <v>27</v>
      </c>
      <c r="E578">
        <v>0.93617572339281374</v>
      </c>
    </row>
    <row r="579" spans="1:5" x14ac:dyDescent="0.35">
      <c r="A579" s="1" t="str">
        <f t="shared" si="9"/>
        <v>25965Norway</v>
      </c>
      <c r="B579" s="1">
        <v>25965</v>
      </c>
      <c r="C579" t="s">
        <v>17</v>
      </c>
      <c r="D579" t="s">
        <v>26</v>
      </c>
      <c r="E579">
        <v>0.44078940827857382</v>
      </c>
    </row>
    <row r="580" spans="1:5" x14ac:dyDescent="0.35">
      <c r="A580" s="1" t="str">
        <f t="shared" si="9"/>
        <v>25934Portugal</v>
      </c>
      <c r="B580" s="1">
        <v>25934</v>
      </c>
      <c r="C580" t="s">
        <v>17</v>
      </c>
      <c r="D580" t="s">
        <v>25</v>
      </c>
      <c r="E580">
        <v>0.69178974329087572</v>
      </c>
    </row>
    <row r="581" spans="1:5" x14ac:dyDescent="0.35">
      <c r="A581" s="1" t="str">
        <f t="shared" si="9"/>
        <v>25903Singapore</v>
      </c>
      <c r="B581" s="1">
        <v>25903</v>
      </c>
      <c r="C581" t="s">
        <v>17</v>
      </c>
      <c r="D581" t="s">
        <v>24</v>
      </c>
      <c r="E581">
        <v>0.92229329694818585</v>
      </c>
    </row>
    <row r="582" spans="1:5" x14ac:dyDescent="0.35">
      <c r="A582" s="1" t="str">
        <f t="shared" si="9"/>
        <v>25873South Korea</v>
      </c>
      <c r="B582" s="1">
        <v>25873</v>
      </c>
      <c r="C582" t="s">
        <v>17</v>
      </c>
      <c r="D582" t="s">
        <v>23</v>
      </c>
      <c r="E582">
        <v>0.58796306946156618</v>
      </c>
    </row>
    <row r="583" spans="1:5" x14ac:dyDescent="0.35">
      <c r="A583" s="1" t="str">
        <f t="shared" si="9"/>
        <v>25842Spain</v>
      </c>
      <c r="B583" s="1">
        <v>25842</v>
      </c>
      <c r="C583" t="s">
        <v>17</v>
      </c>
      <c r="D583" t="s">
        <v>22</v>
      </c>
      <c r="E583">
        <v>0.76484400467843083</v>
      </c>
    </row>
    <row r="584" spans="1:5" x14ac:dyDescent="0.35">
      <c r="A584" s="1" t="str">
        <f t="shared" si="9"/>
        <v>25812Sweden</v>
      </c>
      <c r="B584" s="1">
        <v>25812</v>
      </c>
      <c r="C584" t="s">
        <v>17</v>
      </c>
      <c r="D584" t="s">
        <v>21</v>
      </c>
      <c r="E584">
        <v>0.77010932055758996</v>
      </c>
    </row>
    <row r="585" spans="1:5" x14ac:dyDescent="0.35">
      <c r="A585" s="1" t="str">
        <f t="shared" si="9"/>
        <v>25781Switzerland</v>
      </c>
      <c r="B585" s="1">
        <v>25781</v>
      </c>
      <c r="C585" t="s">
        <v>17</v>
      </c>
      <c r="D585" t="s">
        <v>20</v>
      </c>
      <c r="E585">
        <v>0.74591819934745018</v>
      </c>
    </row>
    <row r="586" spans="1:5" x14ac:dyDescent="0.35">
      <c r="A586" s="1" t="str">
        <f t="shared" si="9"/>
        <v>25750Taiwan</v>
      </c>
      <c r="B586" s="1">
        <v>25750</v>
      </c>
      <c r="C586" t="s">
        <v>17</v>
      </c>
      <c r="D586" t="s">
        <v>19</v>
      </c>
      <c r="E586">
        <v>0.71922015834192232</v>
      </c>
    </row>
    <row r="587" spans="1:5" x14ac:dyDescent="0.35">
      <c r="A587" s="1" t="str">
        <f t="shared" si="9"/>
        <v>25720United Kingdom</v>
      </c>
      <c r="B587" s="1">
        <v>25720</v>
      </c>
      <c r="C587" t="s">
        <v>17</v>
      </c>
      <c r="D587" t="s">
        <v>18</v>
      </c>
      <c r="E587">
        <v>0.90497936076674779</v>
      </c>
    </row>
    <row r="588" spans="1:5" x14ac:dyDescent="0.35">
      <c r="A588" s="1" t="str">
        <f t="shared" si="9"/>
        <v>25689U.S.</v>
      </c>
      <c r="B588" s="1">
        <v>25689</v>
      </c>
      <c r="C588" t="s">
        <v>17</v>
      </c>
      <c r="D588" t="s">
        <v>16</v>
      </c>
      <c r="E588">
        <v>0.37085947978707712</v>
      </c>
    </row>
    <row r="589" spans="1:5" x14ac:dyDescent="0.35">
      <c r="A589" s="1" t="str">
        <f t="shared" si="9"/>
        <v>256591 Month</v>
      </c>
      <c r="B589" s="1">
        <v>25659</v>
      </c>
      <c r="C589" t="s">
        <v>15</v>
      </c>
      <c r="D589" t="s">
        <v>14</v>
      </c>
      <c r="E589">
        <v>0.37809223536739955</v>
      </c>
    </row>
    <row r="590" spans="1:5" x14ac:dyDescent="0.35">
      <c r="A590" s="1" t="str">
        <f t="shared" si="9"/>
        <v>25628Asset Backed Securities</v>
      </c>
      <c r="B590" s="1">
        <v>25628</v>
      </c>
      <c r="C590" t="s">
        <v>2</v>
      </c>
      <c r="D590" t="s">
        <v>13</v>
      </c>
      <c r="E590">
        <v>0.64224881648469234</v>
      </c>
    </row>
    <row r="591" spans="1:5" x14ac:dyDescent="0.35">
      <c r="A591" s="1" t="str">
        <f t="shared" si="9"/>
        <v>25600Biotech</v>
      </c>
      <c r="B591" s="1">
        <v>25600</v>
      </c>
      <c r="C591" t="s">
        <v>2</v>
      </c>
      <c r="D591" t="s">
        <v>12</v>
      </c>
      <c r="E591">
        <v>0.93546786522809799</v>
      </c>
    </row>
    <row r="592" spans="1:5" x14ac:dyDescent="0.35">
      <c r="A592" s="1" t="str">
        <f t="shared" si="9"/>
        <v>25569Consumer Discretionary</v>
      </c>
      <c r="B592" s="1">
        <v>25569</v>
      </c>
      <c r="C592" t="s">
        <v>2</v>
      </c>
      <c r="D592" t="s">
        <v>3</v>
      </c>
      <c r="E592">
        <v>0.91057696514867237</v>
      </c>
    </row>
    <row r="593" spans="1:5" x14ac:dyDescent="0.35">
      <c r="A593" s="1" t="str">
        <f t="shared" si="9"/>
        <v>25538Defense</v>
      </c>
      <c r="B593" s="1">
        <v>25538</v>
      </c>
      <c r="C593" t="s">
        <v>2</v>
      </c>
      <c r="D593" t="s">
        <v>11</v>
      </c>
      <c r="E593">
        <v>0.38656565477410132</v>
      </c>
    </row>
    <row r="594" spans="1:5" x14ac:dyDescent="0.35">
      <c r="A594" s="1" t="str">
        <f t="shared" si="9"/>
        <v>25508Energy and Natural Resources</v>
      </c>
      <c r="B594" s="1">
        <v>25508</v>
      </c>
      <c r="C594" t="s">
        <v>2</v>
      </c>
      <c r="D594" t="s">
        <v>10</v>
      </c>
      <c r="E594">
        <v>0.75728970328677936</v>
      </c>
    </row>
    <row r="595" spans="1:5" x14ac:dyDescent="0.35">
      <c r="A595" s="1" t="str">
        <f t="shared" si="9"/>
        <v>25477Financials</v>
      </c>
      <c r="B595" s="1">
        <v>25477</v>
      </c>
      <c r="C595" t="s">
        <v>2</v>
      </c>
      <c r="D595" t="s">
        <v>9</v>
      </c>
      <c r="E595">
        <v>0.40811969314718466</v>
      </c>
    </row>
    <row r="596" spans="1:5" x14ac:dyDescent="0.35">
      <c r="A596" s="1" t="str">
        <f t="shared" si="9"/>
        <v>25447Futures, Forwards and Indices</v>
      </c>
      <c r="B596" s="1">
        <v>25447</v>
      </c>
      <c r="C596" t="s">
        <v>2</v>
      </c>
      <c r="D596" t="s">
        <v>70</v>
      </c>
      <c r="E596">
        <v>0.69097828700404473</v>
      </c>
    </row>
    <row r="597" spans="1:5" x14ac:dyDescent="0.35">
      <c r="A597" s="1" t="str">
        <f t="shared" si="9"/>
        <v>25416Healthcare</v>
      </c>
      <c r="B597" s="1">
        <v>25416</v>
      </c>
      <c r="C597" t="s">
        <v>2</v>
      </c>
      <c r="D597" t="s">
        <v>69</v>
      </c>
      <c r="E597">
        <v>0.28149549357528081</v>
      </c>
    </row>
    <row r="598" spans="1:5" x14ac:dyDescent="0.35">
      <c r="A598" s="1" t="str">
        <f t="shared" si="9"/>
        <v>25385Holding Company</v>
      </c>
      <c r="B598" s="1">
        <v>25385</v>
      </c>
      <c r="C598" t="s">
        <v>2</v>
      </c>
      <c r="D598" t="s">
        <v>68</v>
      </c>
      <c r="E598">
        <v>4.2434069921540418E-2</v>
      </c>
    </row>
    <row r="599" spans="1:5" x14ac:dyDescent="0.35">
      <c r="A599" s="1" t="str">
        <f t="shared" si="9"/>
        <v>25355Industrials and Cyclicals</v>
      </c>
      <c r="B599" s="1">
        <v>25355</v>
      </c>
      <c r="C599" t="s">
        <v>2</v>
      </c>
      <c r="D599" t="s">
        <v>67</v>
      </c>
      <c r="E599">
        <v>0.18688450173326809</v>
      </c>
    </row>
    <row r="600" spans="1:5" x14ac:dyDescent="0.35">
      <c r="A600" s="1" t="str">
        <f t="shared" si="9"/>
        <v>25324Mortgage Backed Securities</v>
      </c>
      <c r="B600" s="1">
        <v>25324</v>
      </c>
      <c r="C600" t="s">
        <v>2</v>
      </c>
      <c r="D600" t="s">
        <v>66</v>
      </c>
      <c r="E600">
        <v>0.77017555577812569</v>
      </c>
    </row>
    <row r="601" spans="1:5" x14ac:dyDescent="0.35">
      <c r="A601" s="1" t="str">
        <f t="shared" si="9"/>
        <v>25294Other</v>
      </c>
      <c r="B601" s="1">
        <v>25294</v>
      </c>
      <c r="C601" t="s">
        <v>2</v>
      </c>
      <c r="D601" t="s">
        <v>65</v>
      </c>
      <c r="E601">
        <v>9.0191804916532892E-2</v>
      </c>
    </row>
    <row r="602" spans="1:5" x14ac:dyDescent="0.35">
      <c r="A602" s="1" t="str">
        <f t="shared" si="9"/>
        <v>25263Real Estate</v>
      </c>
      <c r="B602" s="1">
        <v>25263</v>
      </c>
      <c r="C602" t="s">
        <v>2</v>
      </c>
      <c r="D602" t="s">
        <v>4</v>
      </c>
      <c r="E602">
        <v>8.5907923380703299E-2</v>
      </c>
    </row>
    <row r="603" spans="1:5" x14ac:dyDescent="0.35">
      <c r="A603" s="1" t="str">
        <f t="shared" si="9"/>
        <v>25235Technology</v>
      </c>
      <c r="B603" s="1">
        <v>25235</v>
      </c>
      <c r="C603" t="s">
        <v>2</v>
      </c>
      <c r="D603" t="s">
        <v>64</v>
      </c>
      <c r="E603">
        <v>0.39691994833923072</v>
      </c>
    </row>
    <row r="604" spans="1:5" x14ac:dyDescent="0.35">
      <c r="A604" s="1" t="str">
        <f t="shared" si="9"/>
        <v>25204Telecom and Media</v>
      </c>
      <c r="B604" s="1">
        <v>25204</v>
      </c>
      <c r="C604" t="s">
        <v>2</v>
      </c>
      <c r="D604" t="s">
        <v>63</v>
      </c>
      <c r="E604">
        <v>0.51922884682752701</v>
      </c>
    </row>
    <row r="605" spans="1:5" x14ac:dyDescent="0.35">
      <c r="A605" s="1" t="str">
        <f t="shared" si="9"/>
        <v>25173Utilities</v>
      </c>
      <c r="B605" s="1">
        <v>25173</v>
      </c>
      <c r="C605" t="s">
        <v>2</v>
      </c>
      <c r="D605" t="s">
        <v>62</v>
      </c>
      <c r="E605">
        <v>0.96574830553800362</v>
      </c>
    </row>
    <row r="606" spans="1:5" x14ac:dyDescent="0.35">
      <c r="A606" s="1" t="str">
        <f t="shared" si="9"/>
        <v>25143Convertible/Derivative Arbitrage</v>
      </c>
      <c r="B606" s="1">
        <v>25143</v>
      </c>
      <c r="C606" t="s">
        <v>56</v>
      </c>
      <c r="D606" t="s">
        <v>61</v>
      </c>
      <c r="E606">
        <v>0.90230719565296424</v>
      </c>
    </row>
    <row r="607" spans="1:5" x14ac:dyDescent="0.35">
      <c r="A607" s="1" t="str">
        <f t="shared" si="9"/>
        <v>25112Corporate Credit</v>
      </c>
      <c r="B607" s="1">
        <v>25112</v>
      </c>
      <c r="C607" t="s">
        <v>56</v>
      </c>
      <c r="D607" t="s">
        <v>60</v>
      </c>
      <c r="E607">
        <v>2.2512598477106072E-2</v>
      </c>
    </row>
    <row r="608" spans="1:5" x14ac:dyDescent="0.35">
      <c r="A608" s="1" t="str">
        <f t="shared" si="9"/>
        <v>25082Merger Arbitrage</v>
      </c>
      <c r="B608" s="1">
        <v>25082</v>
      </c>
      <c r="C608" t="s">
        <v>56</v>
      </c>
      <c r="D608" t="s">
        <v>59</v>
      </c>
      <c r="E608">
        <v>0.72884333237476207</v>
      </c>
    </row>
    <row r="609" spans="1:5" x14ac:dyDescent="0.35">
      <c r="A609" s="1" t="str">
        <f t="shared" si="9"/>
        <v>25051Private Investments</v>
      </c>
      <c r="B609" s="1">
        <v>25051</v>
      </c>
      <c r="C609" t="s">
        <v>56</v>
      </c>
      <c r="D609" t="s">
        <v>58</v>
      </c>
      <c r="E609">
        <v>0.10725128625400704</v>
      </c>
    </row>
    <row r="610" spans="1:5" x14ac:dyDescent="0.35">
      <c r="A610" s="1" t="str">
        <f t="shared" si="9"/>
        <v>25020Structured Credit</v>
      </c>
      <c r="B610" s="1">
        <v>25020</v>
      </c>
      <c r="C610" t="s">
        <v>56</v>
      </c>
      <c r="D610" t="s">
        <v>57</v>
      </c>
      <c r="E610">
        <v>0.71854232949899444</v>
      </c>
    </row>
    <row r="611" spans="1:5" x14ac:dyDescent="0.35">
      <c r="A611" s="1" t="str">
        <f t="shared" si="9"/>
        <v>24990Global Equities</v>
      </c>
      <c r="B611" s="1">
        <v>24990</v>
      </c>
      <c r="C611" t="s">
        <v>56</v>
      </c>
      <c r="D611" t="s">
        <v>55</v>
      </c>
      <c r="E611">
        <v>0.54044141102917642</v>
      </c>
    </row>
    <row r="612" spans="1:5" x14ac:dyDescent="0.35">
      <c r="A612" s="1" t="str">
        <f t="shared" si="9"/>
        <v>24959Credit Default Swaps</v>
      </c>
      <c r="B612" s="1">
        <v>24959</v>
      </c>
      <c r="C612" t="s">
        <v>1</v>
      </c>
      <c r="D612" t="s">
        <v>54</v>
      </c>
      <c r="E612">
        <v>0.89992578214746499</v>
      </c>
    </row>
    <row r="613" spans="1:5" x14ac:dyDescent="0.35">
      <c r="A613" s="1" t="str">
        <f t="shared" si="9"/>
        <v>24929Listed Options</v>
      </c>
      <c r="B613" s="1">
        <v>24929</v>
      </c>
      <c r="C613" t="s">
        <v>1</v>
      </c>
      <c r="D613" t="s">
        <v>53</v>
      </c>
      <c r="E613">
        <v>0.43521802043495716</v>
      </c>
    </row>
    <row r="614" spans="1:5" x14ac:dyDescent="0.35">
      <c r="A614" s="1" t="str">
        <f t="shared" si="9"/>
        <v>24898Listed Securities</v>
      </c>
      <c r="B614" s="1">
        <v>24898</v>
      </c>
      <c r="C614" t="s">
        <v>1</v>
      </c>
      <c r="D614" t="s">
        <v>52</v>
      </c>
      <c r="E614">
        <v>0.7716639757695416</v>
      </c>
    </row>
    <row r="615" spans="1:5" x14ac:dyDescent="0.35">
      <c r="A615" s="1" t="str">
        <f t="shared" si="9"/>
        <v>24869Unlisted Options</v>
      </c>
      <c r="B615" s="1">
        <v>24869</v>
      </c>
      <c r="C615" t="s">
        <v>1</v>
      </c>
      <c r="D615" t="s">
        <v>51</v>
      </c>
      <c r="E615">
        <v>0.21557562772776273</v>
      </c>
    </row>
    <row r="616" spans="1:5" x14ac:dyDescent="0.35">
      <c r="A616" s="1" t="str">
        <f t="shared" si="9"/>
        <v>24838Africa</v>
      </c>
      <c r="B616" s="1">
        <v>24838</v>
      </c>
      <c r="C616" t="s">
        <v>17</v>
      </c>
      <c r="D616" t="s">
        <v>50</v>
      </c>
      <c r="E616">
        <v>0.84667870963537895</v>
      </c>
    </row>
    <row r="617" spans="1:5" x14ac:dyDescent="0.35">
      <c r="A617" s="1" t="str">
        <f t="shared" si="9"/>
        <v>24807Americas - Other</v>
      </c>
      <c r="B617" s="1">
        <v>24807</v>
      </c>
      <c r="C617" t="s">
        <v>17</v>
      </c>
      <c r="D617" t="s">
        <v>49</v>
      </c>
      <c r="E617">
        <v>9.2484581615722594E-2</v>
      </c>
    </row>
    <row r="618" spans="1:5" x14ac:dyDescent="0.35">
      <c r="A618" s="1" t="str">
        <f t="shared" si="9"/>
        <v>24777Asia - Other</v>
      </c>
      <c r="B618" s="1">
        <v>24777</v>
      </c>
      <c r="C618" t="s">
        <v>17</v>
      </c>
      <c r="D618" t="s">
        <v>48</v>
      </c>
      <c r="E618">
        <v>0.34929044290513211</v>
      </c>
    </row>
    <row r="619" spans="1:5" x14ac:dyDescent="0.35">
      <c r="A619" s="1" t="str">
        <f t="shared" si="9"/>
        <v>24746Australia/New Zealand</v>
      </c>
      <c r="B619" s="1">
        <v>24746</v>
      </c>
      <c r="C619" t="s">
        <v>17</v>
      </c>
      <c r="D619" t="s">
        <v>47</v>
      </c>
      <c r="E619">
        <v>0.70245023454595623</v>
      </c>
    </row>
    <row r="620" spans="1:5" x14ac:dyDescent="0.35">
      <c r="A620" s="1" t="str">
        <f t="shared" si="9"/>
        <v>24716Austria</v>
      </c>
      <c r="B620" s="1">
        <v>24716</v>
      </c>
      <c r="C620" t="s">
        <v>17</v>
      </c>
      <c r="D620" t="s">
        <v>46</v>
      </c>
      <c r="E620">
        <v>0.53083513025362461</v>
      </c>
    </row>
    <row r="621" spans="1:5" x14ac:dyDescent="0.35">
      <c r="A621" s="1" t="str">
        <f t="shared" si="9"/>
        <v>24685Belgium</v>
      </c>
      <c r="B621" s="1">
        <v>24685</v>
      </c>
      <c r="C621" t="s">
        <v>17</v>
      </c>
      <c r="D621" t="s">
        <v>45</v>
      </c>
      <c r="E621">
        <v>0.33563743316403016</v>
      </c>
    </row>
    <row r="622" spans="1:5" x14ac:dyDescent="0.35">
      <c r="A622" s="1" t="str">
        <f t="shared" si="9"/>
        <v>24654Canada</v>
      </c>
      <c r="B622" s="1">
        <v>24654</v>
      </c>
      <c r="C622" t="s">
        <v>17</v>
      </c>
      <c r="D622" t="s">
        <v>44</v>
      </c>
      <c r="E622">
        <v>0.71149794472764016</v>
      </c>
    </row>
    <row r="623" spans="1:5" x14ac:dyDescent="0.35">
      <c r="A623" s="1" t="str">
        <f t="shared" si="9"/>
        <v>24624China</v>
      </c>
      <c r="B623" s="1">
        <v>24624</v>
      </c>
      <c r="C623" t="s">
        <v>17</v>
      </c>
      <c r="D623" t="s">
        <v>43</v>
      </c>
      <c r="E623">
        <v>0.68491012221387026</v>
      </c>
    </row>
    <row r="624" spans="1:5" x14ac:dyDescent="0.35">
      <c r="A624" s="1" t="str">
        <f t="shared" si="9"/>
        <v>24593Denmark</v>
      </c>
      <c r="B624" s="1">
        <v>24593</v>
      </c>
      <c r="C624" t="s">
        <v>17</v>
      </c>
      <c r="D624" t="s">
        <v>42</v>
      </c>
      <c r="E624">
        <v>0.43459152018136327</v>
      </c>
    </row>
    <row r="625" spans="1:5" x14ac:dyDescent="0.35">
      <c r="A625" s="1" t="str">
        <f t="shared" si="9"/>
        <v>24563Emerging Europe</v>
      </c>
      <c r="B625" s="1">
        <v>24563</v>
      </c>
      <c r="C625" t="s">
        <v>17</v>
      </c>
      <c r="D625" t="s">
        <v>41</v>
      </c>
      <c r="E625">
        <v>0.29117395168369076</v>
      </c>
    </row>
    <row r="626" spans="1:5" x14ac:dyDescent="0.35">
      <c r="A626" s="1" t="str">
        <f t="shared" si="9"/>
        <v>24532Europe, the Middle East and Africa - Other</v>
      </c>
      <c r="B626" s="1">
        <v>24532</v>
      </c>
      <c r="C626" t="s">
        <v>17</v>
      </c>
      <c r="D626" t="s">
        <v>40</v>
      </c>
      <c r="E626">
        <v>0.34230566787365124</v>
      </c>
    </row>
    <row r="627" spans="1:5" x14ac:dyDescent="0.35">
      <c r="A627" s="1" t="str">
        <f t="shared" si="9"/>
        <v>24504Finland</v>
      </c>
      <c r="B627" s="1">
        <v>24504</v>
      </c>
      <c r="C627" t="s">
        <v>17</v>
      </c>
      <c r="D627" t="s">
        <v>39</v>
      </c>
      <c r="E627">
        <v>0.81085299298479874</v>
      </c>
    </row>
    <row r="628" spans="1:5" x14ac:dyDescent="0.35">
      <c r="A628" s="1" t="str">
        <f t="shared" si="9"/>
        <v>24473France</v>
      </c>
      <c r="B628" s="1">
        <v>24473</v>
      </c>
      <c r="C628" t="s">
        <v>17</v>
      </c>
      <c r="D628" t="s">
        <v>38</v>
      </c>
      <c r="E628">
        <v>0.95442696619850653</v>
      </c>
    </row>
    <row r="629" spans="1:5" x14ac:dyDescent="0.35">
      <c r="A629" s="1" t="str">
        <f t="shared" si="9"/>
        <v>24442Germany</v>
      </c>
      <c r="B629" s="1">
        <v>24442</v>
      </c>
      <c r="C629" t="s">
        <v>17</v>
      </c>
      <c r="D629" t="s">
        <v>37</v>
      </c>
      <c r="E629">
        <v>2.1136501321536993E-2</v>
      </c>
    </row>
    <row r="630" spans="1:5" x14ac:dyDescent="0.35">
      <c r="A630" s="1" t="str">
        <f t="shared" si="9"/>
        <v>24412Greece</v>
      </c>
      <c r="B630" s="1">
        <v>24412</v>
      </c>
      <c r="C630" t="s">
        <v>17</v>
      </c>
      <c r="D630" t="s">
        <v>36</v>
      </c>
      <c r="E630">
        <v>0.59037048309117568</v>
      </c>
    </row>
    <row r="631" spans="1:5" x14ac:dyDescent="0.35">
      <c r="A631" s="1" t="str">
        <f t="shared" si="9"/>
        <v>24381Hong Kong</v>
      </c>
      <c r="B631" s="1">
        <v>24381</v>
      </c>
      <c r="C631" t="s">
        <v>17</v>
      </c>
      <c r="D631" t="s">
        <v>35</v>
      </c>
      <c r="E631">
        <v>0.38317257587635012</v>
      </c>
    </row>
    <row r="632" spans="1:5" x14ac:dyDescent="0.35">
      <c r="A632" s="1" t="str">
        <f t="shared" si="9"/>
        <v>24351Iceland</v>
      </c>
      <c r="B632" s="1">
        <v>24351</v>
      </c>
      <c r="C632" t="s">
        <v>17</v>
      </c>
      <c r="D632" t="s">
        <v>34</v>
      </c>
      <c r="E632">
        <v>0.19050291019471255</v>
      </c>
    </row>
    <row r="633" spans="1:5" x14ac:dyDescent="0.35">
      <c r="A633" s="1" t="str">
        <f t="shared" si="9"/>
        <v>24320India</v>
      </c>
      <c r="B633" s="1">
        <v>24320</v>
      </c>
      <c r="C633" t="s">
        <v>17</v>
      </c>
      <c r="D633" t="s">
        <v>33</v>
      </c>
      <c r="E633">
        <v>0.72120886136668394</v>
      </c>
    </row>
    <row r="634" spans="1:5" x14ac:dyDescent="0.35">
      <c r="A634" s="1" t="str">
        <f t="shared" si="9"/>
        <v>24289Ireland</v>
      </c>
      <c r="B634" s="1">
        <v>24289</v>
      </c>
      <c r="C634" t="s">
        <v>17</v>
      </c>
      <c r="D634" t="s">
        <v>32</v>
      </c>
      <c r="E634">
        <v>0.13017716276471225</v>
      </c>
    </row>
    <row r="635" spans="1:5" x14ac:dyDescent="0.35">
      <c r="A635" s="1" t="str">
        <f t="shared" si="9"/>
        <v>24259Italy</v>
      </c>
      <c r="B635" s="1">
        <v>24259</v>
      </c>
      <c r="C635" t="s">
        <v>17</v>
      </c>
      <c r="D635" t="s">
        <v>31</v>
      </c>
      <c r="E635">
        <v>5.8196253992599534E-2</v>
      </c>
    </row>
    <row r="636" spans="1:5" x14ac:dyDescent="0.35">
      <c r="A636" s="1" t="str">
        <f t="shared" si="9"/>
        <v>24228Japan</v>
      </c>
      <c r="B636" s="1">
        <v>24228</v>
      </c>
      <c r="C636" t="s">
        <v>17</v>
      </c>
      <c r="D636" t="s">
        <v>30</v>
      </c>
      <c r="E636">
        <v>0.58969742081231791</v>
      </c>
    </row>
    <row r="637" spans="1:5" x14ac:dyDescent="0.35">
      <c r="A637" s="1" t="str">
        <f t="shared" si="9"/>
        <v>24198Latin America</v>
      </c>
      <c r="B637" s="1">
        <v>24198</v>
      </c>
      <c r="C637" t="s">
        <v>17</v>
      </c>
      <c r="D637" t="s">
        <v>29</v>
      </c>
      <c r="E637">
        <v>0.14028482454360836</v>
      </c>
    </row>
    <row r="638" spans="1:5" x14ac:dyDescent="0.35">
      <c r="A638" s="1" t="str">
        <f t="shared" si="9"/>
        <v>24167Middle East</v>
      </c>
      <c r="B638" s="1">
        <v>24167</v>
      </c>
      <c r="C638" t="s">
        <v>17</v>
      </c>
      <c r="D638" t="s">
        <v>28</v>
      </c>
      <c r="E638">
        <v>0.57755618427706457</v>
      </c>
    </row>
    <row r="639" spans="1:5" x14ac:dyDescent="0.35">
      <c r="A639" s="1" t="str">
        <f t="shared" si="9"/>
        <v>24139Netherlands</v>
      </c>
      <c r="B639" s="1">
        <v>24139</v>
      </c>
      <c r="C639" t="s">
        <v>17</v>
      </c>
      <c r="D639" t="s">
        <v>27</v>
      </c>
      <c r="E639">
        <v>0.22357109287642085</v>
      </c>
    </row>
    <row r="640" spans="1:5" x14ac:dyDescent="0.35">
      <c r="A640" s="1" t="str">
        <f t="shared" si="9"/>
        <v>24108Norway</v>
      </c>
      <c r="B640" s="1">
        <v>24108</v>
      </c>
      <c r="C640" t="s">
        <v>17</v>
      </c>
      <c r="D640" t="s">
        <v>26</v>
      </c>
      <c r="E640">
        <v>0.50246275206298896</v>
      </c>
    </row>
    <row r="641" spans="1:5" x14ac:dyDescent="0.35">
      <c r="A641" s="1" t="str">
        <f t="shared" si="9"/>
        <v>24077Portugal</v>
      </c>
      <c r="B641" s="1">
        <v>24077</v>
      </c>
      <c r="C641" t="s">
        <v>17</v>
      </c>
      <c r="D641" t="s">
        <v>25</v>
      </c>
      <c r="E641">
        <v>0.90323800929783704</v>
      </c>
    </row>
    <row r="642" spans="1:5" x14ac:dyDescent="0.35">
      <c r="A642" s="1" t="str">
        <f t="shared" ref="A642:A705" si="10">CONCATENATE(B642,D642)</f>
        <v>24047Singapore</v>
      </c>
      <c r="B642" s="1">
        <v>24047</v>
      </c>
      <c r="C642" t="s">
        <v>17</v>
      </c>
      <c r="D642" t="s">
        <v>24</v>
      </c>
      <c r="E642">
        <v>0.49418767597034352</v>
      </c>
    </row>
    <row r="643" spans="1:5" x14ac:dyDescent="0.35">
      <c r="A643" s="1" t="str">
        <f t="shared" si="10"/>
        <v>24016South Korea</v>
      </c>
      <c r="B643" s="1">
        <v>24016</v>
      </c>
      <c r="C643" t="s">
        <v>17</v>
      </c>
      <c r="D643" t="s">
        <v>23</v>
      </c>
      <c r="E643">
        <v>0.91520623855590566</v>
      </c>
    </row>
    <row r="644" spans="1:5" x14ac:dyDescent="0.35">
      <c r="A644" s="1" t="str">
        <f t="shared" si="10"/>
        <v>23986Spain</v>
      </c>
      <c r="B644" s="1">
        <v>23986</v>
      </c>
      <c r="C644" t="s">
        <v>17</v>
      </c>
      <c r="D644" t="s">
        <v>22</v>
      </c>
      <c r="E644">
        <v>0.57910178803671364</v>
      </c>
    </row>
    <row r="645" spans="1:5" x14ac:dyDescent="0.35">
      <c r="A645" s="1" t="str">
        <f t="shared" si="10"/>
        <v>23955Sweden</v>
      </c>
      <c r="B645" s="1">
        <v>23955</v>
      </c>
      <c r="C645" t="s">
        <v>17</v>
      </c>
      <c r="D645" t="s">
        <v>21</v>
      </c>
      <c r="E645">
        <v>0.36916451001646899</v>
      </c>
    </row>
    <row r="646" spans="1:5" x14ac:dyDescent="0.35">
      <c r="A646" s="1" t="str">
        <f t="shared" si="10"/>
        <v>23924Switzerland</v>
      </c>
      <c r="B646" s="1">
        <v>23924</v>
      </c>
      <c r="C646" t="s">
        <v>17</v>
      </c>
      <c r="D646" t="s">
        <v>20</v>
      </c>
      <c r="E646">
        <v>0.45259478504028172</v>
      </c>
    </row>
    <row r="647" spans="1:5" x14ac:dyDescent="0.35">
      <c r="A647" s="1" t="str">
        <f t="shared" si="10"/>
        <v>23894Taiwan</v>
      </c>
      <c r="B647" s="1">
        <v>23894</v>
      </c>
      <c r="C647" t="s">
        <v>17</v>
      </c>
      <c r="D647" t="s">
        <v>19</v>
      </c>
      <c r="E647">
        <v>0.63034691695782774</v>
      </c>
    </row>
    <row r="648" spans="1:5" x14ac:dyDescent="0.35">
      <c r="A648" s="1" t="str">
        <f t="shared" si="10"/>
        <v>23863United Kingdom</v>
      </c>
      <c r="B648" s="1">
        <v>23863</v>
      </c>
      <c r="C648" t="s">
        <v>17</v>
      </c>
      <c r="D648" t="s">
        <v>18</v>
      </c>
      <c r="E648">
        <v>0.17660396873907513</v>
      </c>
    </row>
    <row r="649" spans="1:5" x14ac:dyDescent="0.35">
      <c r="A649" s="1" t="str">
        <f t="shared" si="10"/>
        <v>23833U.S.</v>
      </c>
      <c r="B649" s="1">
        <v>23833</v>
      </c>
      <c r="C649" t="s">
        <v>17</v>
      </c>
      <c r="D649" t="s">
        <v>16</v>
      </c>
      <c r="E649">
        <v>0.12119491723145892</v>
      </c>
    </row>
    <row r="650" spans="1:5" x14ac:dyDescent="0.35">
      <c r="A650" s="1" t="str">
        <f t="shared" si="10"/>
        <v>238021 Month</v>
      </c>
      <c r="B650" s="1">
        <v>23802</v>
      </c>
      <c r="C650" t="s">
        <v>15</v>
      </c>
      <c r="D650" t="s">
        <v>14</v>
      </c>
      <c r="E650">
        <v>0.77588132606009186</v>
      </c>
    </row>
    <row r="651" spans="1:5" x14ac:dyDescent="0.35">
      <c r="A651" s="1" t="str">
        <f t="shared" si="10"/>
        <v>23774Asset Backed Securities</v>
      </c>
      <c r="B651" s="1">
        <v>23774</v>
      </c>
      <c r="C651" t="s">
        <v>2</v>
      </c>
      <c r="D651" t="s">
        <v>13</v>
      </c>
      <c r="E651">
        <v>0.98063114227720971</v>
      </c>
    </row>
    <row r="652" spans="1:5" x14ac:dyDescent="0.35">
      <c r="A652" s="1" t="str">
        <f t="shared" si="10"/>
        <v>23743Biotech</v>
      </c>
      <c r="B652" s="1">
        <v>23743</v>
      </c>
      <c r="C652" t="s">
        <v>2</v>
      </c>
      <c r="D652" t="s">
        <v>12</v>
      </c>
      <c r="E652">
        <v>0.8140624231585234</v>
      </c>
    </row>
    <row r="653" spans="1:5" x14ac:dyDescent="0.35">
      <c r="A653" s="1" t="str">
        <f t="shared" si="10"/>
        <v>23712Consumer Discretionary</v>
      </c>
      <c r="B653" s="1">
        <v>23712</v>
      </c>
      <c r="C653" t="s">
        <v>2</v>
      </c>
      <c r="D653" t="s">
        <v>3</v>
      </c>
      <c r="E653">
        <v>0.3701913243382462</v>
      </c>
    </row>
    <row r="654" spans="1:5" x14ac:dyDescent="0.35">
      <c r="A654" s="1" t="str">
        <f t="shared" si="10"/>
        <v>23682Defense</v>
      </c>
      <c r="B654" s="1">
        <v>23682</v>
      </c>
      <c r="C654" t="s">
        <v>2</v>
      </c>
      <c r="D654" t="s">
        <v>11</v>
      </c>
      <c r="E654">
        <v>0.91255887926642854</v>
      </c>
    </row>
    <row r="655" spans="1:5" x14ac:dyDescent="0.35">
      <c r="A655" s="1" t="str">
        <f t="shared" si="10"/>
        <v>23651Energy and Natural Resources</v>
      </c>
      <c r="B655" s="1">
        <v>23651</v>
      </c>
      <c r="C655" t="s">
        <v>2</v>
      </c>
      <c r="D655" t="s">
        <v>10</v>
      </c>
      <c r="E655">
        <v>0.48034011140038813</v>
      </c>
    </row>
    <row r="656" spans="1:5" x14ac:dyDescent="0.35">
      <c r="A656" s="1" t="str">
        <f t="shared" si="10"/>
        <v>23621Financials</v>
      </c>
      <c r="B656" s="1">
        <v>23621</v>
      </c>
      <c r="C656" t="s">
        <v>2</v>
      </c>
      <c r="D656" t="s">
        <v>9</v>
      </c>
      <c r="E656">
        <v>0.53671825365455927</v>
      </c>
    </row>
    <row r="657" spans="1:5" x14ac:dyDescent="0.35">
      <c r="A657" s="1" t="str">
        <f t="shared" si="10"/>
        <v>23590Futures, Forwards and Indices</v>
      </c>
      <c r="B657" s="1">
        <v>23590</v>
      </c>
      <c r="C657" t="s">
        <v>2</v>
      </c>
      <c r="D657" t="s">
        <v>70</v>
      </c>
      <c r="E657">
        <v>0.33500171262341261</v>
      </c>
    </row>
    <row r="658" spans="1:5" x14ac:dyDescent="0.35">
      <c r="A658" s="1" t="str">
        <f t="shared" si="10"/>
        <v>23559Healthcare</v>
      </c>
      <c r="B658" s="1">
        <v>23559</v>
      </c>
      <c r="C658" t="s">
        <v>2</v>
      </c>
      <c r="D658" t="s">
        <v>69</v>
      </c>
      <c r="E658">
        <v>0.25705612811365464</v>
      </c>
    </row>
    <row r="659" spans="1:5" x14ac:dyDescent="0.35">
      <c r="A659" s="1" t="str">
        <f t="shared" si="10"/>
        <v>23529Holding Company</v>
      </c>
      <c r="B659" s="1">
        <v>23529</v>
      </c>
      <c r="C659" t="s">
        <v>2</v>
      </c>
      <c r="D659" t="s">
        <v>68</v>
      </c>
      <c r="E659">
        <v>6.7093302719646641E-2</v>
      </c>
    </row>
    <row r="660" spans="1:5" x14ac:dyDescent="0.35">
      <c r="A660" s="1" t="str">
        <f t="shared" si="10"/>
        <v>23498Industrials and Cyclicals</v>
      </c>
      <c r="B660" s="1">
        <v>23498</v>
      </c>
      <c r="C660" t="s">
        <v>2</v>
      </c>
      <c r="D660" t="s">
        <v>67</v>
      </c>
      <c r="E660">
        <v>0.11534957460709239</v>
      </c>
    </row>
    <row r="661" spans="1:5" x14ac:dyDescent="0.35">
      <c r="A661" s="1" t="str">
        <f t="shared" si="10"/>
        <v>23468Mortgage Backed Securities</v>
      </c>
      <c r="B661" s="1">
        <v>23468</v>
      </c>
      <c r="C661" t="s">
        <v>2</v>
      </c>
      <c r="D661" t="s">
        <v>66</v>
      </c>
      <c r="E661">
        <v>0.93033201583318015</v>
      </c>
    </row>
    <row r="662" spans="1:5" x14ac:dyDescent="0.35">
      <c r="A662" s="1" t="str">
        <f t="shared" si="10"/>
        <v>23437Other</v>
      </c>
      <c r="B662" s="1">
        <v>23437</v>
      </c>
      <c r="C662" t="s">
        <v>2</v>
      </c>
      <c r="D662" t="s">
        <v>65</v>
      </c>
      <c r="E662">
        <v>0.1059954582461029</v>
      </c>
    </row>
    <row r="663" spans="1:5" x14ac:dyDescent="0.35">
      <c r="A663" s="1" t="str">
        <f t="shared" si="10"/>
        <v>23408Real Estate</v>
      </c>
      <c r="B663" s="1">
        <v>23408</v>
      </c>
      <c r="C663" t="s">
        <v>2</v>
      </c>
      <c r="D663" t="s">
        <v>4</v>
      </c>
      <c r="E663">
        <v>0.55357910401503096</v>
      </c>
    </row>
    <row r="664" spans="1:5" x14ac:dyDescent="0.35">
      <c r="A664" s="1" t="str">
        <f t="shared" si="10"/>
        <v>23377Technology</v>
      </c>
      <c r="B664" s="1">
        <v>23377</v>
      </c>
      <c r="C664" t="s">
        <v>2</v>
      </c>
      <c r="D664" t="s">
        <v>64</v>
      </c>
      <c r="E664">
        <v>0.53443051741763803</v>
      </c>
    </row>
    <row r="665" spans="1:5" x14ac:dyDescent="0.35">
      <c r="A665" s="1" t="str">
        <f t="shared" si="10"/>
        <v>23346Telecom and Media</v>
      </c>
      <c r="B665" s="1">
        <v>23346</v>
      </c>
      <c r="C665" t="s">
        <v>2</v>
      </c>
      <c r="D665" t="s">
        <v>63</v>
      </c>
      <c r="E665">
        <v>2.2707305323495297E-2</v>
      </c>
    </row>
    <row r="666" spans="1:5" x14ac:dyDescent="0.35">
      <c r="A666" s="1" t="str">
        <f t="shared" si="10"/>
        <v>23316Utilities</v>
      </c>
      <c r="B666" s="1">
        <v>23316</v>
      </c>
      <c r="C666" t="s">
        <v>2</v>
      </c>
      <c r="D666" t="s">
        <v>62</v>
      </c>
      <c r="E666">
        <v>0.407961156973915</v>
      </c>
    </row>
    <row r="667" spans="1:5" x14ac:dyDescent="0.35">
      <c r="A667" s="1" t="str">
        <f t="shared" si="10"/>
        <v>23285Convertible/Derivative Arbitrage</v>
      </c>
      <c r="B667" s="1">
        <v>23285</v>
      </c>
      <c r="C667" t="s">
        <v>56</v>
      </c>
      <c r="D667" t="s">
        <v>61</v>
      </c>
      <c r="E667">
        <v>0.42055450349726642</v>
      </c>
    </row>
    <row r="668" spans="1:5" x14ac:dyDescent="0.35">
      <c r="A668" s="1" t="str">
        <f t="shared" si="10"/>
        <v>23255Corporate Credit</v>
      </c>
      <c r="B668" s="1">
        <v>23255</v>
      </c>
      <c r="C668" t="s">
        <v>56</v>
      </c>
      <c r="D668" t="s">
        <v>60</v>
      </c>
      <c r="E668">
        <v>0.2667339859238913</v>
      </c>
    </row>
    <row r="669" spans="1:5" x14ac:dyDescent="0.35">
      <c r="A669" s="1" t="str">
        <f t="shared" si="10"/>
        <v>23224Merger Arbitrage</v>
      </c>
      <c r="B669" s="1">
        <v>23224</v>
      </c>
      <c r="C669" t="s">
        <v>56</v>
      </c>
      <c r="D669" t="s">
        <v>59</v>
      </c>
      <c r="E669">
        <v>0.5034074534701749</v>
      </c>
    </row>
    <row r="670" spans="1:5" x14ac:dyDescent="0.35">
      <c r="A670" s="1" t="str">
        <f t="shared" si="10"/>
        <v>23193Private Investments</v>
      </c>
      <c r="B670" s="1">
        <v>23193</v>
      </c>
      <c r="C670" t="s">
        <v>56</v>
      </c>
      <c r="D670" t="s">
        <v>58</v>
      </c>
      <c r="E670">
        <v>0.93572191747609557</v>
      </c>
    </row>
    <row r="671" spans="1:5" x14ac:dyDescent="0.35">
      <c r="A671" s="1" t="str">
        <f t="shared" si="10"/>
        <v>23163Structured Credit</v>
      </c>
      <c r="B671" s="1">
        <v>23163</v>
      </c>
      <c r="C671" t="s">
        <v>56</v>
      </c>
      <c r="D671" t="s">
        <v>57</v>
      </c>
      <c r="E671">
        <v>0.61524420449180184</v>
      </c>
    </row>
    <row r="672" spans="1:5" x14ac:dyDescent="0.35">
      <c r="A672" s="1" t="str">
        <f t="shared" si="10"/>
        <v>23132Global Equities</v>
      </c>
      <c r="B672" s="1">
        <v>23132</v>
      </c>
      <c r="C672" t="s">
        <v>56</v>
      </c>
      <c r="D672" t="s">
        <v>55</v>
      </c>
      <c r="E672">
        <v>0.43695928983260734</v>
      </c>
    </row>
    <row r="673" spans="1:5" x14ac:dyDescent="0.35">
      <c r="A673" s="1" t="str">
        <f t="shared" si="10"/>
        <v>23102Credit Default Swaps</v>
      </c>
      <c r="B673" s="1">
        <v>23102</v>
      </c>
      <c r="C673" t="s">
        <v>1</v>
      </c>
      <c r="D673" t="s">
        <v>54</v>
      </c>
      <c r="E673">
        <v>0.83755029684544835</v>
      </c>
    </row>
    <row r="674" spans="1:5" x14ac:dyDescent="0.35">
      <c r="A674" s="1" t="str">
        <f t="shared" si="10"/>
        <v>23071Listed Options</v>
      </c>
      <c r="B674" s="1">
        <v>23071</v>
      </c>
      <c r="C674" t="s">
        <v>1</v>
      </c>
      <c r="D674" t="s">
        <v>53</v>
      </c>
      <c r="E674">
        <v>6.3351845478019086E-3</v>
      </c>
    </row>
    <row r="675" spans="1:5" x14ac:dyDescent="0.35">
      <c r="A675" s="1" t="str">
        <f t="shared" si="10"/>
        <v>23043Listed Securities</v>
      </c>
      <c r="B675" s="1">
        <v>23043</v>
      </c>
      <c r="C675" t="s">
        <v>1</v>
      </c>
      <c r="D675" t="s">
        <v>52</v>
      </c>
      <c r="E675">
        <v>0.95523953743110113</v>
      </c>
    </row>
    <row r="676" spans="1:5" x14ac:dyDescent="0.35">
      <c r="A676" s="1" t="str">
        <f t="shared" si="10"/>
        <v>23012Unlisted Options</v>
      </c>
      <c r="B676" s="1">
        <v>23012</v>
      </c>
      <c r="C676" t="s">
        <v>1</v>
      </c>
      <c r="D676" t="s">
        <v>51</v>
      </c>
      <c r="E676">
        <v>0.52674085701255247</v>
      </c>
    </row>
    <row r="677" spans="1:5" x14ac:dyDescent="0.35">
      <c r="A677" s="1" t="str">
        <f t="shared" si="10"/>
        <v>22981Africa</v>
      </c>
      <c r="B677" s="1">
        <v>22981</v>
      </c>
      <c r="C677" t="s">
        <v>17</v>
      </c>
      <c r="D677" t="s">
        <v>50</v>
      </c>
      <c r="E677">
        <v>0.96185500342086538</v>
      </c>
    </row>
    <row r="678" spans="1:5" x14ac:dyDescent="0.35">
      <c r="A678" s="1" t="str">
        <f t="shared" si="10"/>
        <v>22951Americas - Other</v>
      </c>
      <c r="B678" s="1">
        <v>22951</v>
      </c>
      <c r="C678" t="s">
        <v>17</v>
      </c>
      <c r="D678" t="s">
        <v>49</v>
      </c>
      <c r="E678">
        <v>0.36487218668577637</v>
      </c>
    </row>
    <row r="679" spans="1:5" x14ac:dyDescent="0.35">
      <c r="A679" s="1" t="str">
        <f t="shared" si="10"/>
        <v>22920Asia - Other</v>
      </c>
      <c r="B679" s="1">
        <v>22920</v>
      </c>
      <c r="C679" t="s">
        <v>17</v>
      </c>
      <c r="D679" t="s">
        <v>48</v>
      </c>
      <c r="E679">
        <v>3.3482290905659018E-2</v>
      </c>
    </row>
    <row r="680" spans="1:5" x14ac:dyDescent="0.35">
      <c r="A680" s="1" t="str">
        <f t="shared" si="10"/>
        <v>22890Australia/New Zealand</v>
      </c>
      <c r="B680" s="1">
        <v>22890</v>
      </c>
      <c r="C680" t="s">
        <v>17</v>
      </c>
      <c r="D680" t="s">
        <v>47</v>
      </c>
      <c r="E680">
        <v>0.10001228653149263</v>
      </c>
    </row>
    <row r="681" spans="1:5" x14ac:dyDescent="0.35">
      <c r="A681" s="1" t="str">
        <f t="shared" si="10"/>
        <v>22859Austria</v>
      </c>
      <c r="B681" s="1">
        <v>22859</v>
      </c>
      <c r="C681" t="s">
        <v>17</v>
      </c>
      <c r="D681" t="s">
        <v>46</v>
      </c>
      <c r="E681">
        <v>0.78289092444699626</v>
      </c>
    </row>
    <row r="682" spans="1:5" x14ac:dyDescent="0.35">
      <c r="A682" s="1" t="str">
        <f t="shared" si="10"/>
        <v>22828Belgium</v>
      </c>
      <c r="B682" s="1">
        <v>22828</v>
      </c>
      <c r="C682" t="s">
        <v>17</v>
      </c>
      <c r="D682" t="s">
        <v>45</v>
      </c>
      <c r="E682">
        <v>0.81850419857565426</v>
      </c>
    </row>
    <row r="683" spans="1:5" x14ac:dyDescent="0.35">
      <c r="A683" s="1" t="str">
        <f t="shared" si="10"/>
        <v>22798Canada</v>
      </c>
      <c r="B683" s="1">
        <v>22798</v>
      </c>
      <c r="C683" t="s">
        <v>17</v>
      </c>
      <c r="D683" t="s">
        <v>44</v>
      </c>
      <c r="E683">
        <v>0.68233067493279875</v>
      </c>
    </row>
    <row r="684" spans="1:5" x14ac:dyDescent="0.35">
      <c r="A684" s="1" t="str">
        <f t="shared" si="10"/>
        <v>22767China</v>
      </c>
      <c r="B684" s="1">
        <v>22767</v>
      </c>
      <c r="C684" t="s">
        <v>17</v>
      </c>
      <c r="D684" t="s">
        <v>43</v>
      </c>
      <c r="E684">
        <v>0.3270972840204811</v>
      </c>
    </row>
    <row r="685" spans="1:5" x14ac:dyDescent="0.35">
      <c r="A685" s="1" t="str">
        <f t="shared" si="10"/>
        <v>22737Denmark</v>
      </c>
      <c r="B685" s="1">
        <v>22737</v>
      </c>
      <c r="C685" t="s">
        <v>17</v>
      </c>
      <c r="D685" t="s">
        <v>42</v>
      </c>
      <c r="E685">
        <v>0.59117299860045558</v>
      </c>
    </row>
    <row r="686" spans="1:5" x14ac:dyDescent="0.35">
      <c r="A686" s="1" t="str">
        <f t="shared" si="10"/>
        <v>22706Emerging Europe</v>
      </c>
      <c r="B686" s="1">
        <v>22706</v>
      </c>
      <c r="C686" t="s">
        <v>17</v>
      </c>
      <c r="D686" t="s">
        <v>41</v>
      </c>
      <c r="E686">
        <v>0.1776198741953644</v>
      </c>
    </row>
    <row r="687" spans="1:5" x14ac:dyDescent="0.35">
      <c r="A687" s="1" t="str">
        <f t="shared" si="10"/>
        <v>22678Europe, the Middle East and Africa - Other</v>
      </c>
      <c r="B687" s="1">
        <v>22678</v>
      </c>
      <c r="C687" t="s">
        <v>17</v>
      </c>
      <c r="D687" t="s">
        <v>40</v>
      </c>
      <c r="E687">
        <v>0.17382043512666123</v>
      </c>
    </row>
    <row r="688" spans="1:5" x14ac:dyDescent="0.35">
      <c r="A688" s="1" t="str">
        <f t="shared" si="10"/>
        <v>22647Finland</v>
      </c>
      <c r="B688" s="1">
        <v>22647</v>
      </c>
      <c r="C688" t="s">
        <v>17</v>
      </c>
      <c r="D688" t="s">
        <v>39</v>
      </c>
      <c r="E688">
        <v>0.34792085256263827</v>
      </c>
    </row>
    <row r="689" spans="1:5" x14ac:dyDescent="0.35">
      <c r="A689" s="1" t="str">
        <f t="shared" si="10"/>
        <v>22616France</v>
      </c>
      <c r="B689" s="1">
        <v>22616</v>
      </c>
      <c r="C689" t="s">
        <v>17</v>
      </c>
      <c r="D689" t="s">
        <v>38</v>
      </c>
      <c r="E689">
        <v>7.8423479877294477E-2</v>
      </c>
    </row>
    <row r="690" spans="1:5" x14ac:dyDescent="0.35">
      <c r="A690" s="1" t="str">
        <f t="shared" si="10"/>
        <v>22586Germany</v>
      </c>
      <c r="B690" s="1">
        <v>22586</v>
      </c>
      <c r="C690" t="s">
        <v>17</v>
      </c>
      <c r="D690" t="s">
        <v>37</v>
      </c>
      <c r="E690">
        <v>0.51812323563450191</v>
      </c>
    </row>
    <row r="691" spans="1:5" x14ac:dyDescent="0.35">
      <c r="A691" s="1" t="str">
        <f t="shared" si="10"/>
        <v>22555Greece</v>
      </c>
      <c r="B691" s="1">
        <v>22555</v>
      </c>
      <c r="C691" t="s">
        <v>17</v>
      </c>
      <c r="D691" t="s">
        <v>36</v>
      </c>
      <c r="E691">
        <v>0.69175762788715967</v>
      </c>
    </row>
    <row r="692" spans="1:5" x14ac:dyDescent="0.35">
      <c r="A692" s="1" t="str">
        <f t="shared" si="10"/>
        <v>22525Hong Kong</v>
      </c>
      <c r="B692" s="1">
        <v>22525</v>
      </c>
      <c r="C692" t="s">
        <v>17</v>
      </c>
      <c r="D692" t="s">
        <v>35</v>
      </c>
      <c r="E692">
        <v>0.27276703057340113</v>
      </c>
    </row>
    <row r="693" spans="1:5" x14ac:dyDescent="0.35">
      <c r="A693" s="1" t="str">
        <f t="shared" si="10"/>
        <v>22494Iceland</v>
      </c>
      <c r="B693" s="1">
        <v>22494</v>
      </c>
      <c r="C693" t="s">
        <v>17</v>
      </c>
      <c r="D693" t="s">
        <v>34</v>
      </c>
      <c r="E693">
        <v>0.88147643164135547</v>
      </c>
    </row>
    <row r="694" spans="1:5" x14ac:dyDescent="0.35">
      <c r="A694" s="1" t="str">
        <f t="shared" si="10"/>
        <v>22463India</v>
      </c>
      <c r="B694" s="1">
        <v>22463</v>
      </c>
      <c r="C694" t="s">
        <v>17</v>
      </c>
      <c r="D694" t="s">
        <v>33</v>
      </c>
      <c r="E694">
        <v>0.32996932617575969</v>
      </c>
    </row>
    <row r="695" spans="1:5" x14ac:dyDescent="0.35">
      <c r="A695" s="1" t="str">
        <f t="shared" si="10"/>
        <v>22433Ireland</v>
      </c>
      <c r="B695" s="1">
        <v>22433</v>
      </c>
      <c r="C695" t="s">
        <v>17</v>
      </c>
      <c r="D695" t="s">
        <v>32</v>
      </c>
      <c r="E695">
        <v>0.33735354355080471</v>
      </c>
    </row>
    <row r="696" spans="1:5" x14ac:dyDescent="0.35">
      <c r="A696" s="1" t="str">
        <f t="shared" si="10"/>
        <v>22402Italy</v>
      </c>
      <c r="B696" s="1">
        <v>22402</v>
      </c>
      <c r="C696" t="s">
        <v>17</v>
      </c>
      <c r="D696" t="s">
        <v>31</v>
      </c>
      <c r="E696">
        <v>0.49852988919325703</v>
      </c>
    </row>
    <row r="697" spans="1:5" x14ac:dyDescent="0.35">
      <c r="A697" s="1" t="str">
        <f t="shared" si="10"/>
        <v>22372Japan</v>
      </c>
      <c r="B697" s="1">
        <v>22372</v>
      </c>
      <c r="C697" t="s">
        <v>17</v>
      </c>
      <c r="D697" t="s">
        <v>30</v>
      </c>
      <c r="E697">
        <v>0.77559141076189886</v>
      </c>
    </row>
    <row r="698" spans="1:5" x14ac:dyDescent="0.35">
      <c r="A698" s="1" t="str">
        <f t="shared" si="10"/>
        <v>22341Latin America</v>
      </c>
      <c r="B698" s="1">
        <v>22341</v>
      </c>
      <c r="C698" t="s">
        <v>17</v>
      </c>
      <c r="D698" t="s">
        <v>29</v>
      </c>
      <c r="E698">
        <v>7.3662977189591694E-2</v>
      </c>
    </row>
    <row r="699" spans="1:5" x14ac:dyDescent="0.35">
      <c r="A699" s="1" t="str">
        <f t="shared" si="10"/>
        <v>22313Middle East</v>
      </c>
      <c r="B699" s="1">
        <v>22313</v>
      </c>
      <c r="C699" t="s">
        <v>17</v>
      </c>
      <c r="D699" t="s">
        <v>28</v>
      </c>
      <c r="E699">
        <v>0.23477074321825864</v>
      </c>
    </row>
    <row r="700" spans="1:5" x14ac:dyDescent="0.35">
      <c r="A700" s="1" t="str">
        <f t="shared" si="10"/>
        <v>22282Netherlands</v>
      </c>
      <c r="B700" s="1">
        <v>22282</v>
      </c>
      <c r="C700" t="s">
        <v>17</v>
      </c>
      <c r="D700" t="s">
        <v>27</v>
      </c>
      <c r="E700">
        <v>0.58345815816475255</v>
      </c>
    </row>
    <row r="701" spans="1:5" x14ac:dyDescent="0.35">
      <c r="A701" s="1" t="str">
        <f t="shared" si="10"/>
        <v>22251Norway</v>
      </c>
      <c r="B701" s="1">
        <v>22251</v>
      </c>
      <c r="C701" t="s">
        <v>17</v>
      </c>
      <c r="D701" t="s">
        <v>26</v>
      </c>
      <c r="E701">
        <v>9.6137052658815891E-2</v>
      </c>
    </row>
    <row r="702" spans="1:5" x14ac:dyDescent="0.35">
      <c r="A702" s="1" t="str">
        <f t="shared" si="10"/>
        <v>22221Portugal</v>
      </c>
      <c r="B702" s="1">
        <v>22221</v>
      </c>
      <c r="C702" t="s">
        <v>17</v>
      </c>
      <c r="D702" t="s">
        <v>25</v>
      </c>
      <c r="E702">
        <v>0.47934247095917148</v>
      </c>
    </row>
    <row r="703" spans="1:5" x14ac:dyDescent="0.35">
      <c r="A703" s="1" t="str">
        <f t="shared" si="10"/>
        <v>22190Singapore</v>
      </c>
      <c r="B703" s="1">
        <v>22190</v>
      </c>
      <c r="C703" t="s">
        <v>17</v>
      </c>
      <c r="D703" t="s">
        <v>24</v>
      </c>
      <c r="E703">
        <v>0.85941261220394705</v>
      </c>
    </row>
    <row r="704" spans="1:5" x14ac:dyDescent="0.35">
      <c r="A704" s="1" t="str">
        <f t="shared" si="10"/>
        <v>22160South Korea</v>
      </c>
      <c r="B704" s="1">
        <v>22160</v>
      </c>
      <c r="C704" t="s">
        <v>17</v>
      </c>
      <c r="D704" t="s">
        <v>23</v>
      </c>
      <c r="E704">
        <v>0.41692631159535731</v>
      </c>
    </row>
    <row r="705" spans="1:5" x14ac:dyDescent="0.35">
      <c r="A705" s="1" t="str">
        <f t="shared" si="10"/>
        <v>22129Spain</v>
      </c>
      <c r="B705" s="1">
        <v>22129</v>
      </c>
      <c r="C705" t="s">
        <v>17</v>
      </c>
      <c r="D705" t="s">
        <v>22</v>
      </c>
      <c r="E705">
        <v>0.31084592199446925</v>
      </c>
    </row>
    <row r="706" spans="1:5" x14ac:dyDescent="0.35">
      <c r="A706" s="1" t="str">
        <f t="shared" ref="A706:A769" si="11">CONCATENATE(B706,D706)</f>
        <v>22098Sweden</v>
      </c>
      <c r="B706" s="1">
        <v>22098</v>
      </c>
      <c r="C706" t="s">
        <v>17</v>
      </c>
      <c r="D706" t="s">
        <v>21</v>
      </c>
      <c r="E706">
        <v>0.49945147080684471</v>
      </c>
    </row>
    <row r="707" spans="1:5" x14ac:dyDescent="0.35">
      <c r="A707" s="1" t="str">
        <f t="shared" si="11"/>
        <v>22068Switzerland</v>
      </c>
      <c r="B707" s="1">
        <v>22068</v>
      </c>
      <c r="C707" t="s">
        <v>17</v>
      </c>
      <c r="D707" t="s">
        <v>20</v>
      </c>
      <c r="E707">
        <v>0.85019022725218607</v>
      </c>
    </row>
    <row r="708" spans="1:5" x14ac:dyDescent="0.35">
      <c r="A708" s="1" t="str">
        <f t="shared" si="11"/>
        <v>22037Taiwan</v>
      </c>
      <c r="B708" s="1">
        <v>22037</v>
      </c>
      <c r="C708" t="s">
        <v>17</v>
      </c>
      <c r="D708" t="s">
        <v>19</v>
      </c>
      <c r="E708">
        <v>0.67311676166405299</v>
      </c>
    </row>
    <row r="709" spans="1:5" x14ac:dyDescent="0.35">
      <c r="A709" s="1" t="str">
        <f t="shared" si="11"/>
        <v>22007United Kingdom</v>
      </c>
      <c r="B709" s="1">
        <v>22007</v>
      </c>
      <c r="C709" t="s">
        <v>17</v>
      </c>
      <c r="D709" t="s">
        <v>18</v>
      </c>
      <c r="E709">
        <v>0.78869718917659148</v>
      </c>
    </row>
    <row r="710" spans="1:5" x14ac:dyDescent="0.35">
      <c r="A710" s="1" t="str">
        <f t="shared" si="11"/>
        <v>21976U.S.</v>
      </c>
      <c r="B710" s="1">
        <v>21976</v>
      </c>
      <c r="C710" t="s">
        <v>17</v>
      </c>
      <c r="D710" t="s">
        <v>16</v>
      </c>
      <c r="E710">
        <v>0.47520287672811323</v>
      </c>
    </row>
    <row r="711" spans="1:5" x14ac:dyDescent="0.35">
      <c r="A711" s="1" t="str">
        <f t="shared" si="11"/>
        <v>219471 Month</v>
      </c>
      <c r="B711" s="1">
        <v>21947</v>
      </c>
      <c r="C711" t="s">
        <v>15</v>
      </c>
      <c r="D711" t="s">
        <v>14</v>
      </c>
      <c r="E711">
        <v>0.78942449009655313</v>
      </c>
    </row>
    <row r="712" spans="1:5" x14ac:dyDescent="0.35">
      <c r="A712" s="1" t="str">
        <f t="shared" si="11"/>
        <v>21916Asset Backed Securities</v>
      </c>
      <c r="B712" s="1">
        <v>21916</v>
      </c>
      <c r="C712" t="s">
        <v>2</v>
      </c>
      <c r="D712" t="s">
        <v>13</v>
      </c>
      <c r="E712">
        <v>8.7403806569621434E-3</v>
      </c>
    </row>
    <row r="713" spans="1:5" x14ac:dyDescent="0.35">
      <c r="A713" s="1" t="str">
        <f t="shared" si="11"/>
        <v>21885Biotech</v>
      </c>
      <c r="B713" s="1">
        <v>21885</v>
      </c>
      <c r="C713" t="s">
        <v>2</v>
      </c>
      <c r="D713" t="s">
        <v>12</v>
      </c>
      <c r="E713">
        <v>0.34452351197686781</v>
      </c>
    </row>
    <row r="714" spans="1:5" x14ac:dyDescent="0.35">
      <c r="A714" s="1" t="str">
        <f t="shared" si="11"/>
        <v>21855Consumer Discretionary</v>
      </c>
      <c r="B714" s="1">
        <v>21855</v>
      </c>
      <c r="C714" t="s">
        <v>2</v>
      </c>
      <c r="D714" t="s">
        <v>3</v>
      </c>
      <c r="E714">
        <v>0.15077237409994182</v>
      </c>
    </row>
    <row r="715" spans="1:5" x14ac:dyDescent="0.35">
      <c r="A715" s="1" t="str">
        <f t="shared" si="11"/>
        <v>21824Defense</v>
      </c>
      <c r="B715" s="1">
        <v>21824</v>
      </c>
      <c r="C715" t="s">
        <v>2</v>
      </c>
      <c r="D715" t="s">
        <v>11</v>
      </c>
      <c r="E715">
        <v>0.34181419116627954</v>
      </c>
    </row>
    <row r="716" spans="1:5" x14ac:dyDescent="0.35">
      <c r="A716" s="1" t="str">
        <f t="shared" si="11"/>
        <v>21794Energy and Natural Resources</v>
      </c>
      <c r="B716" s="1">
        <v>21794</v>
      </c>
      <c r="C716" t="s">
        <v>2</v>
      </c>
      <c r="D716" t="s">
        <v>10</v>
      </c>
      <c r="E716">
        <v>0.62156560838543096</v>
      </c>
    </row>
    <row r="717" spans="1:5" x14ac:dyDescent="0.35">
      <c r="A717" s="1" t="str">
        <f t="shared" si="11"/>
        <v>21763Financials</v>
      </c>
      <c r="B717" s="1">
        <v>21763</v>
      </c>
      <c r="C717" t="s">
        <v>2</v>
      </c>
      <c r="D717" t="s">
        <v>9</v>
      </c>
      <c r="E717">
        <v>0.97838686371590866</v>
      </c>
    </row>
    <row r="718" spans="1:5" x14ac:dyDescent="0.35">
      <c r="A718" s="1" t="str">
        <f t="shared" si="11"/>
        <v>21732Futures, Forwards and Indices</v>
      </c>
      <c r="B718" s="1">
        <v>21732</v>
      </c>
      <c r="C718" t="s">
        <v>2</v>
      </c>
      <c r="D718" t="s">
        <v>70</v>
      </c>
      <c r="E718">
        <v>0.49599629015401336</v>
      </c>
    </row>
    <row r="719" spans="1:5" x14ac:dyDescent="0.35">
      <c r="A719" s="1" t="str">
        <f t="shared" si="11"/>
        <v>21702Healthcare</v>
      </c>
      <c r="B719" s="1">
        <v>21702</v>
      </c>
      <c r="C719" t="s">
        <v>2</v>
      </c>
      <c r="D719" t="s">
        <v>69</v>
      </c>
      <c r="E719">
        <v>0.34869849403486153</v>
      </c>
    </row>
    <row r="720" spans="1:5" x14ac:dyDescent="0.35">
      <c r="A720" s="1" t="str">
        <f t="shared" si="11"/>
        <v>21671Holding Company</v>
      </c>
      <c r="B720" s="1">
        <v>21671</v>
      </c>
      <c r="C720" t="s">
        <v>2</v>
      </c>
      <c r="D720" t="s">
        <v>68</v>
      </c>
      <c r="E720">
        <v>0.84767292670198202</v>
      </c>
    </row>
    <row r="721" spans="1:5" x14ac:dyDescent="0.35">
      <c r="A721" s="1" t="str">
        <f t="shared" si="11"/>
        <v>21641Industrials and Cyclicals</v>
      </c>
      <c r="B721" s="1">
        <v>21641</v>
      </c>
      <c r="C721" t="s">
        <v>2</v>
      </c>
      <c r="D721" t="s">
        <v>67</v>
      </c>
      <c r="E721">
        <v>0.18986460677362849</v>
      </c>
    </row>
    <row r="722" spans="1:5" x14ac:dyDescent="0.35">
      <c r="A722" s="1" t="str">
        <f t="shared" si="11"/>
        <v>21610Mortgage Backed Securities</v>
      </c>
      <c r="B722" s="1">
        <v>21610</v>
      </c>
      <c r="C722" t="s">
        <v>2</v>
      </c>
      <c r="D722" t="s">
        <v>66</v>
      </c>
      <c r="E722">
        <v>0.81904818851451766</v>
      </c>
    </row>
    <row r="723" spans="1:5" x14ac:dyDescent="0.35">
      <c r="A723" s="1" t="str">
        <f t="shared" si="11"/>
        <v>21582Other</v>
      </c>
      <c r="B723" s="1">
        <v>21582</v>
      </c>
      <c r="C723" t="s">
        <v>2</v>
      </c>
      <c r="D723" t="s">
        <v>65</v>
      </c>
      <c r="E723">
        <v>0.49627869393014246</v>
      </c>
    </row>
    <row r="724" spans="1:5" x14ac:dyDescent="0.35">
      <c r="A724" s="1" t="str">
        <f t="shared" si="11"/>
        <v>21551Real Estate</v>
      </c>
      <c r="B724" s="1">
        <v>21551</v>
      </c>
      <c r="C724" t="s">
        <v>2</v>
      </c>
      <c r="D724" t="s">
        <v>4</v>
      </c>
      <c r="E724">
        <v>0.78175791217919643</v>
      </c>
    </row>
    <row r="725" spans="1:5" x14ac:dyDescent="0.35">
      <c r="A725" s="1" t="str">
        <f t="shared" si="11"/>
        <v>21520Technology</v>
      </c>
      <c r="B725" s="1">
        <v>21520</v>
      </c>
      <c r="C725" t="s">
        <v>2</v>
      </c>
      <c r="D725" t="s">
        <v>64</v>
      </c>
      <c r="E725">
        <v>0.32737712118362383</v>
      </c>
    </row>
    <row r="726" spans="1:5" x14ac:dyDescent="0.35">
      <c r="A726" s="1" t="str">
        <f t="shared" si="11"/>
        <v>21490Telecom and Media</v>
      </c>
      <c r="B726" s="1">
        <v>21490</v>
      </c>
      <c r="C726" t="s">
        <v>2</v>
      </c>
      <c r="D726" t="s">
        <v>63</v>
      </c>
      <c r="E726">
        <v>0.15113820569764702</v>
      </c>
    </row>
    <row r="727" spans="1:5" x14ac:dyDescent="0.35">
      <c r="A727" s="1" t="str">
        <f t="shared" si="11"/>
        <v>21459Utilities</v>
      </c>
      <c r="B727" s="1">
        <v>21459</v>
      </c>
      <c r="C727" t="s">
        <v>2</v>
      </c>
      <c r="D727" t="s">
        <v>62</v>
      </c>
      <c r="E727">
        <v>0.81561992924748394</v>
      </c>
    </row>
    <row r="728" spans="1:5" x14ac:dyDescent="0.35">
      <c r="A728" s="1" t="str">
        <f t="shared" si="11"/>
        <v>21429Convertible/Derivative Arbitrage</v>
      </c>
      <c r="B728" s="1">
        <v>21429</v>
      </c>
      <c r="C728" t="s">
        <v>56</v>
      </c>
      <c r="D728" t="s">
        <v>61</v>
      </c>
      <c r="E728">
        <v>0.16874317276512929</v>
      </c>
    </row>
    <row r="729" spans="1:5" x14ac:dyDescent="0.35">
      <c r="A729" s="1" t="str">
        <f t="shared" si="11"/>
        <v>21398Corporate Credit</v>
      </c>
      <c r="B729" s="1">
        <v>21398</v>
      </c>
      <c r="C729" t="s">
        <v>56</v>
      </c>
      <c r="D729" t="s">
        <v>60</v>
      </c>
      <c r="E729">
        <v>0.69728550411668289</v>
      </c>
    </row>
    <row r="730" spans="1:5" x14ac:dyDescent="0.35">
      <c r="A730" s="1" t="str">
        <f t="shared" si="11"/>
        <v>21367Merger Arbitrage</v>
      </c>
      <c r="B730" s="1">
        <v>21367</v>
      </c>
      <c r="C730" t="s">
        <v>56</v>
      </c>
      <c r="D730" t="s">
        <v>59</v>
      </c>
      <c r="E730">
        <v>0.60958769772408827</v>
      </c>
    </row>
    <row r="731" spans="1:5" x14ac:dyDescent="0.35">
      <c r="A731" s="1" t="str">
        <f t="shared" si="11"/>
        <v>21337Private Investments</v>
      </c>
      <c r="B731" s="1">
        <v>21337</v>
      </c>
      <c r="C731" t="s">
        <v>56</v>
      </c>
      <c r="D731" t="s">
        <v>58</v>
      </c>
      <c r="E731">
        <v>0.9216799538054623</v>
      </c>
    </row>
    <row r="732" spans="1:5" x14ac:dyDescent="0.35">
      <c r="A732" s="1" t="str">
        <f t="shared" si="11"/>
        <v>21306Structured Credit</v>
      </c>
      <c r="B732" s="1">
        <v>21306</v>
      </c>
      <c r="C732" t="s">
        <v>56</v>
      </c>
      <c r="D732" t="s">
        <v>57</v>
      </c>
      <c r="E732">
        <v>0.78931759881221164</v>
      </c>
    </row>
    <row r="733" spans="1:5" x14ac:dyDescent="0.35">
      <c r="A733" s="1" t="str">
        <f t="shared" si="11"/>
        <v>21276Global Equities</v>
      </c>
      <c r="B733" s="1">
        <v>21276</v>
      </c>
      <c r="C733" t="s">
        <v>56</v>
      </c>
      <c r="D733" t="s">
        <v>55</v>
      </c>
      <c r="E733">
        <v>0.48613131901848761</v>
      </c>
    </row>
    <row r="734" spans="1:5" x14ac:dyDescent="0.35">
      <c r="A734" s="1" t="str">
        <f t="shared" si="11"/>
        <v>21245Credit Default Swaps</v>
      </c>
      <c r="B734" s="1">
        <v>21245</v>
      </c>
      <c r="C734" t="s">
        <v>1</v>
      </c>
      <c r="D734" t="s">
        <v>54</v>
      </c>
      <c r="E734">
        <v>0.40996133793597422</v>
      </c>
    </row>
    <row r="735" spans="1:5" x14ac:dyDescent="0.35">
      <c r="A735" s="1" t="str">
        <f t="shared" si="11"/>
        <v>21217Listed Options</v>
      </c>
      <c r="B735" s="1">
        <v>21217</v>
      </c>
      <c r="C735" t="s">
        <v>1</v>
      </c>
      <c r="D735" t="s">
        <v>53</v>
      </c>
      <c r="E735">
        <v>0.70781460148143627</v>
      </c>
    </row>
    <row r="736" spans="1:5" x14ac:dyDescent="0.35">
      <c r="A736" s="1" t="str">
        <f t="shared" si="11"/>
        <v>21186Listed Securities</v>
      </c>
      <c r="B736" s="1">
        <v>21186</v>
      </c>
      <c r="C736" t="s">
        <v>1</v>
      </c>
      <c r="D736" t="s">
        <v>52</v>
      </c>
      <c r="E736">
        <v>0.57076945526331069</v>
      </c>
    </row>
    <row r="737" spans="1:5" x14ac:dyDescent="0.35">
      <c r="A737" s="1" t="str">
        <f t="shared" si="11"/>
        <v>21155Unlisted Options</v>
      </c>
      <c r="B737" s="1">
        <v>21155</v>
      </c>
      <c r="C737" t="s">
        <v>1</v>
      </c>
      <c r="D737" t="s">
        <v>51</v>
      </c>
      <c r="E737">
        <v>0.36947215747255258</v>
      </c>
    </row>
    <row r="738" spans="1:5" x14ac:dyDescent="0.35">
      <c r="A738" s="1" t="str">
        <f t="shared" si="11"/>
        <v>21125Africa</v>
      </c>
      <c r="B738" s="1">
        <v>21125</v>
      </c>
      <c r="C738" t="s">
        <v>17</v>
      </c>
      <c r="D738" t="s">
        <v>50</v>
      </c>
      <c r="E738">
        <v>0.56479316941491031</v>
      </c>
    </row>
    <row r="739" spans="1:5" x14ac:dyDescent="0.35">
      <c r="A739" s="1" t="str">
        <f t="shared" si="11"/>
        <v>21094Americas - Other</v>
      </c>
      <c r="B739" s="1">
        <v>21094</v>
      </c>
      <c r="C739" t="s">
        <v>17</v>
      </c>
      <c r="D739" t="s">
        <v>49</v>
      </c>
      <c r="E739">
        <v>0.43016812652945069</v>
      </c>
    </row>
    <row r="740" spans="1:5" x14ac:dyDescent="0.35">
      <c r="A740" s="1" t="str">
        <f t="shared" si="11"/>
        <v>21064Asia - Other</v>
      </c>
      <c r="B740" s="1">
        <v>21064</v>
      </c>
      <c r="C740" t="s">
        <v>17</v>
      </c>
      <c r="D740" t="s">
        <v>48</v>
      </c>
      <c r="E740">
        <v>0.12243629322923411</v>
      </c>
    </row>
    <row r="741" spans="1:5" x14ac:dyDescent="0.35">
      <c r="A741" s="1" t="str">
        <f t="shared" si="11"/>
        <v>21033Australia/New Zealand</v>
      </c>
      <c r="B741" s="1">
        <v>21033</v>
      </c>
      <c r="C741" t="s">
        <v>17</v>
      </c>
      <c r="D741" t="s">
        <v>47</v>
      </c>
      <c r="E741">
        <v>0.83876032174443649</v>
      </c>
    </row>
    <row r="742" spans="1:5" x14ac:dyDescent="0.35">
      <c r="A742" s="1" t="str">
        <f t="shared" si="11"/>
        <v>21002Austria</v>
      </c>
      <c r="B742" s="1">
        <v>21002</v>
      </c>
      <c r="C742" t="s">
        <v>17</v>
      </c>
      <c r="D742" t="s">
        <v>46</v>
      </c>
      <c r="E742">
        <v>0.11481879329039157</v>
      </c>
    </row>
    <row r="743" spans="1:5" x14ac:dyDescent="0.35">
      <c r="A743" s="1" t="str">
        <f t="shared" si="11"/>
        <v>20972Belgium</v>
      </c>
      <c r="B743" s="1">
        <v>20972</v>
      </c>
      <c r="C743" t="s">
        <v>17</v>
      </c>
      <c r="D743" t="s">
        <v>45</v>
      </c>
      <c r="E743">
        <v>0.98377010487517202</v>
      </c>
    </row>
    <row r="744" spans="1:5" x14ac:dyDescent="0.35">
      <c r="A744" s="1" t="str">
        <f t="shared" si="11"/>
        <v>20941Canada</v>
      </c>
      <c r="B744" s="1">
        <v>20941</v>
      </c>
      <c r="C744" t="s">
        <v>17</v>
      </c>
      <c r="D744" t="s">
        <v>44</v>
      </c>
      <c r="E744">
        <v>0.55559645350471265</v>
      </c>
    </row>
    <row r="745" spans="1:5" x14ac:dyDescent="0.35">
      <c r="A745" s="1" t="str">
        <f t="shared" si="11"/>
        <v>20911China</v>
      </c>
      <c r="B745" s="1">
        <v>20911</v>
      </c>
      <c r="C745" t="s">
        <v>17</v>
      </c>
      <c r="D745" t="s">
        <v>43</v>
      </c>
      <c r="E745">
        <v>0.81540198583344359</v>
      </c>
    </row>
    <row r="746" spans="1:5" x14ac:dyDescent="0.35">
      <c r="A746" s="1" t="str">
        <f t="shared" si="11"/>
        <v>20880Denmark</v>
      </c>
      <c r="B746" s="1">
        <v>20880</v>
      </c>
      <c r="C746" t="s">
        <v>17</v>
      </c>
      <c r="D746" t="s">
        <v>42</v>
      </c>
      <c r="E746">
        <v>0.46041374749294195</v>
      </c>
    </row>
    <row r="747" spans="1:5" x14ac:dyDescent="0.35">
      <c r="A747" s="1" t="str">
        <f t="shared" si="11"/>
        <v>20852Emerging Europe</v>
      </c>
      <c r="B747" s="1">
        <v>20852</v>
      </c>
      <c r="C747" t="s">
        <v>17</v>
      </c>
      <c r="D747" t="s">
        <v>41</v>
      </c>
      <c r="E747">
        <v>0.87932979829961444</v>
      </c>
    </row>
    <row r="748" spans="1:5" x14ac:dyDescent="0.35">
      <c r="A748" s="1" t="str">
        <f t="shared" si="11"/>
        <v>20821Europe, the Middle East and Africa - Other</v>
      </c>
      <c r="B748" s="1">
        <v>20821</v>
      </c>
      <c r="C748" t="s">
        <v>17</v>
      </c>
      <c r="D748" t="s">
        <v>40</v>
      </c>
      <c r="E748">
        <v>0.17714888641235993</v>
      </c>
    </row>
    <row r="749" spans="1:5" x14ac:dyDescent="0.35">
      <c r="A749" s="1" t="str">
        <f t="shared" si="11"/>
        <v>20790Finland</v>
      </c>
      <c r="B749" s="1">
        <v>20790</v>
      </c>
      <c r="C749" t="s">
        <v>17</v>
      </c>
      <c r="D749" t="s">
        <v>39</v>
      </c>
      <c r="E749">
        <v>0.78179835527603025</v>
      </c>
    </row>
    <row r="750" spans="1:5" x14ac:dyDescent="0.35">
      <c r="A750" s="1" t="str">
        <f t="shared" si="11"/>
        <v>20760France</v>
      </c>
      <c r="B750" s="1">
        <v>20760</v>
      </c>
      <c r="C750" t="s">
        <v>17</v>
      </c>
      <c r="D750" t="s">
        <v>38</v>
      </c>
      <c r="E750">
        <v>0.85579830936328605</v>
      </c>
    </row>
    <row r="751" spans="1:5" x14ac:dyDescent="0.35">
      <c r="A751" s="1" t="str">
        <f t="shared" si="11"/>
        <v>20729Germany</v>
      </c>
      <c r="B751" s="1">
        <v>20729</v>
      </c>
      <c r="C751" t="s">
        <v>17</v>
      </c>
      <c r="D751" t="s">
        <v>37</v>
      </c>
      <c r="E751">
        <v>0.3087789515878484</v>
      </c>
    </row>
    <row r="752" spans="1:5" x14ac:dyDescent="0.35">
      <c r="A752" s="1" t="str">
        <f t="shared" si="11"/>
        <v>20699Greece</v>
      </c>
      <c r="B752" s="1">
        <v>20699</v>
      </c>
      <c r="C752" t="s">
        <v>17</v>
      </c>
      <c r="D752" t="s">
        <v>36</v>
      </c>
      <c r="E752">
        <v>0.92219345934525598</v>
      </c>
    </row>
    <row r="753" spans="1:5" x14ac:dyDescent="0.35">
      <c r="A753" s="1" t="str">
        <f t="shared" si="11"/>
        <v>20668Hong Kong</v>
      </c>
      <c r="B753" s="1">
        <v>20668</v>
      </c>
      <c r="C753" t="s">
        <v>17</v>
      </c>
      <c r="D753" t="s">
        <v>35</v>
      </c>
      <c r="E753">
        <v>0.82481444871241849</v>
      </c>
    </row>
    <row r="754" spans="1:5" x14ac:dyDescent="0.35">
      <c r="A754" s="1" t="str">
        <f t="shared" si="11"/>
        <v>20637Iceland</v>
      </c>
      <c r="B754" s="1">
        <v>20637</v>
      </c>
      <c r="C754" t="s">
        <v>17</v>
      </c>
      <c r="D754" t="s">
        <v>34</v>
      </c>
      <c r="E754">
        <v>0.53670892210162835</v>
      </c>
    </row>
    <row r="755" spans="1:5" x14ac:dyDescent="0.35">
      <c r="A755" s="1" t="str">
        <f t="shared" si="11"/>
        <v>20607India</v>
      </c>
      <c r="B755" s="1">
        <v>20607</v>
      </c>
      <c r="C755" t="s">
        <v>17</v>
      </c>
      <c r="D755" t="s">
        <v>33</v>
      </c>
      <c r="E755">
        <v>0.56910499735860354</v>
      </c>
    </row>
    <row r="756" spans="1:5" x14ac:dyDescent="0.35">
      <c r="A756" s="1" t="str">
        <f t="shared" si="11"/>
        <v>20576Ireland</v>
      </c>
      <c r="B756" s="1">
        <v>20576</v>
      </c>
      <c r="C756" t="s">
        <v>17</v>
      </c>
      <c r="D756" t="s">
        <v>32</v>
      </c>
      <c r="E756">
        <v>0.26172035128647653</v>
      </c>
    </row>
    <row r="757" spans="1:5" x14ac:dyDescent="0.35">
      <c r="A757" s="1" t="str">
        <f t="shared" si="11"/>
        <v>20546Italy</v>
      </c>
      <c r="B757" s="1">
        <v>20546</v>
      </c>
      <c r="C757" t="s">
        <v>17</v>
      </c>
      <c r="D757" t="s">
        <v>31</v>
      </c>
      <c r="E757">
        <v>0.53089968349677197</v>
      </c>
    </row>
    <row r="758" spans="1:5" x14ac:dyDescent="0.35">
      <c r="A758" s="1" t="str">
        <f t="shared" si="11"/>
        <v>20515Japan</v>
      </c>
      <c r="B758" s="1">
        <v>20515</v>
      </c>
      <c r="C758" t="s">
        <v>17</v>
      </c>
      <c r="D758" t="s">
        <v>30</v>
      </c>
      <c r="E758">
        <v>0.94790656051950828</v>
      </c>
    </row>
    <row r="759" spans="1:5" x14ac:dyDescent="0.35">
      <c r="A759" s="1" t="str">
        <f t="shared" si="11"/>
        <v>20486Latin America</v>
      </c>
      <c r="B759" s="1">
        <v>20486</v>
      </c>
      <c r="C759" t="s">
        <v>17</v>
      </c>
      <c r="D759" t="s">
        <v>29</v>
      </c>
      <c r="E759">
        <v>0.36060026044341098</v>
      </c>
    </row>
    <row r="760" spans="1:5" x14ac:dyDescent="0.35">
      <c r="A760" s="1" t="str">
        <f t="shared" si="11"/>
        <v>20455Middle East</v>
      </c>
      <c r="B760" s="1">
        <v>20455</v>
      </c>
      <c r="C760" t="s">
        <v>17</v>
      </c>
      <c r="D760" t="s">
        <v>28</v>
      </c>
      <c r="E760">
        <v>0.60941560684917595</v>
      </c>
    </row>
    <row r="761" spans="1:5" x14ac:dyDescent="0.35">
      <c r="A761" s="1" t="str">
        <f t="shared" si="11"/>
        <v>20424Netherlands</v>
      </c>
      <c r="B761" s="1">
        <v>20424</v>
      </c>
      <c r="C761" t="s">
        <v>17</v>
      </c>
      <c r="D761" t="s">
        <v>27</v>
      </c>
      <c r="E761">
        <v>0.36756468247590779</v>
      </c>
    </row>
    <row r="762" spans="1:5" x14ac:dyDescent="0.35">
      <c r="A762" s="1" t="str">
        <f t="shared" si="11"/>
        <v>20394Norway</v>
      </c>
      <c r="B762" s="1">
        <v>20394</v>
      </c>
      <c r="C762" t="s">
        <v>17</v>
      </c>
      <c r="D762" t="s">
        <v>26</v>
      </c>
      <c r="E762">
        <v>0.50059216347321545</v>
      </c>
    </row>
    <row r="763" spans="1:5" x14ac:dyDescent="0.35">
      <c r="A763" s="1" t="str">
        <f t="shared" si="11"/>
        <v>20363Portugal</v>
      </c>
      <c r="B763" s="1">
        <v>20363</v>
      </c>
      <c r="C763" t="s">
        <v>17</v>
      </c>
      <c r="D763" t="s">
        <v>25</v>
      </c>
      <c r="E763">
        <v>0.90845892922360649</v>
      </c>
    </row>
    <row r="764" spans="1:5" x14ac:dyDescent="0.35">
      <c r="A764" s="1" t="str">
        <f t="shared" si="11"/>
        <v>20333Singapore</v>
      </c>
      <c r="B764" s="1">
        <v>20333</v>
      </c>
      <c r="C764" t="s">
        <v>17</v>
      </c>
      <c r="D764" t="s">
        <v>24</v>
      </c>
      <c r="E764">
        <v>0.47706520762438953</v>
      </c>
    </row>
    <row r="765" spans="1:5" x14ac:dyDescent="0.35">
      <c r="A765" s="1" t="str">
        <f t="shared" si="11"/>
        <v>20302South Korea</v>
      </c>
      <c r="B765" s="1">
        <v>20302</v>
      </c>
      <c r="C765" t="s">
        <v>17</v>
      </c>
      <c r="D765" t="s">
        <v>23</v>
      </c>
      <c r="E765">
        <v>0.45536597525723899</v>
      </c>
    </row>
    <row r="766" spans="1:5" x14ac:dyDescent="0.35">
      <c r="A766" s="1" t="str">
        <f t="shared" si="11"/>
        <v>20271Spain</v>
      </c>
      <c r="B766" s="1">
        <v>20271</v>
      </c>
      <c r="C766" t="s">
        <v>17</v>
      </c>
      <c r="D766" t="s">
        <v>22</v>
      </c>
      <c r="E766">
        <v>0.98679738038720433</v>
      </c>
    </row>
    <row r="767" spans="1:5" x14ac:dyDescent="0.35">
      <c r="A767" s="1" t="str">
        <f t="shared" si="11"/>
        <v>20241Sweden</v>
      </c>
      <c r="B767" s="1">
        <v>20241</v>
      </c>
      <c r="C767" t="s">
        <v>17</v>
      </c>
      <c r="D767" t="s">
        <v>21</v>
      </c>
      <c r="E767">
        <v>0.53274169515355907</v>
      </c>
    </row>
    <row r="768" spans="1:5" x14ac:dyDescent="0.35">
      <c r="A768" s="1" t="str">
        <f t="shared" si="11"/>
        <v>20210Switzerland</v>
      </c>
      <c r="B768" s="1">
        <v>20210</v>
      </c>
      <c r="C768" t="s">
        <v>17</v>
      </c>
      <c r="D768" t="s">
        <v>20</v>
      </c>
      <c r="E768">
        <v>0.82886756930118377</v>
      </c>
    </row>
    <row r="769" spans="1:5" x14ac:dyDescent="0.35">
      <c r="A769" s="1" t="str">
        <f t="shared" si="11"/>
        <v>20180Taiwan</v>
      </c>
      <c r="B769" s="1">
        <v>20180</v>
      </c>
      <c r="C769" t="s">
        <v>17</v>
      </c>
      <c r="D769" t="s">
        <v>19</v>
      </c>
      <c r="E769">
        <v>0.97932982518941591</v>
      </c>
    </row>
    <row r="770" spans="1:5" x14ac:dyDescent="0.35">
      <c r="A770" s="1" t="str">
        <f t="shared" ref="A770:A833" si="12">CONCATENATE(B770,D770)</f>
        <v>20149United Kingdom</v>
      </c>
      <c r="B770" s="1">
        <v>20149</v>
      </c>
      <c r="C770" t="s">
        <v>17</v>
      </c>
      <c r="D770" t="s">
        <v>18</v>
      </c>
      <c r="E770">
        <v>0.56137557771801982</v>
      </c>
    </row>
    <row r="771" spans="1:5" x14ac:dyDescent="0.35">
      <c r="A771" s="1" t="str">
        <f t="shared" si="12"/>
        <v>20121U.S.</v>
      </c>
      <c r="B771" s="1">
        <v>20121</v>
      </c>
      <c r="C771" t="s">
        <v>17</v>
      </c>
      <c r="D771" t="s">
        <v>16</v>
      </c>
      <c r="E771">
        <v>0.4011578584039589</v>
      </c>
    </row>
    <row r="772" spans="1:5" x14ac:dyDescent="0.35">
      <c r="A772" s="1" t="str">
        <f t="shared" si="12"/>
        <v>200901 Month</v>
      </c>
      <c r="B772" s="1">
        <v>20090</v>
      </c>
      <c r="C772" t="s">
        <v>15</v>
      </c>
      <c r="D772" t="s">
        <v>14</v>
      </c>
      <c r="E772">
        <v>0.83491292313087051</v>
      </c>
    </row>
    <row r="773" spans="1:5" x14ac:dyDescent="0.35">
      <c r="A773" s="1" t="str">
        <f t="shared" si="12"/>
        <v>20059Asset Backed Securities</v>
      </c>
      <c r="B773" s="1">
        <v>20059</v>
      </c>
      <c r="C773" t="s">
        <v>2</v>
      </c>
      <c r="D773" t="s">
        <v>13</v>
      </c>
      <c r="E773">
        <v>0.14303706645362047</v>
      </c>
    </row>
    <row r="774" spans="1:5" x14ac:dyDescent="0.35">
      <c r="A774" s="1" t="str">
        <f t="shared" si="12"/>
        <v>20029Biotech</v>
      </c>
      <c r="B774" s="1">
        <v>20029</v>
      </c>
      <c r="C774" t="s">
        <v>2</v>
      </c>
      <c r="D774" t="s">
        <v>12</v>
      </c>
      <c r="E774">
        <v>0.66644691076177465</v>
      </c>
    </row>
    <row r="775" spans="1:5" x14ac:dyDescent="0.35">
      <c r="A775" s="1" t="str">
        <f t="shared" si="12"/>
        <v>19998Consumer Discretionary</v>
      </c>
      <c r="B775" s="1">
        <v>19998</v>
      </c>
      <c r="C775" t="s">
        <v>2</v>
      </c>
      <c r="D775" t="s">
        <v>3</v>
      </c>
      <c r="E775">
        <v>0.27329025013440766</v>
      </c>
    </row>
    <row r="776" spans="1:5" x14ac:dyDescent="0.35">
      <c r="A776" s="1" t="str">
        <f t="shared" si="12"/>
        <v>19968Defense</v>
      </c>
      <c r="B776" s="1">
        <v>19968</v>
      </c>
      <c r="C776" t="s">
        <v>2</v>
      </c>
      <c r="D776" t="s">
        <v>11</v>
      </c>
      <c r="E776">
        <v>0.20661027786356412</v>
      </c>
    </row>
    <row r="777" spans="1:5" x14ac:dyDescent="0.35">
      <c r="A777" s="1" t="str">
        <f t="shared" si="12"/>
        <v>19937Energy and Natural Resources</v>
      </c>
      <c r="B777" s="1">
        <v>19937</v>
      </c>
      <c r="C777" t="s">
        <v>2</v>
      </c>
      <c r="D777" t="s">
        <v>10</v>
      </c>
      <c r="E777">
        <v>5.4701706945464279E-2</v>
      </c>
    </row>
    <row r="778" spans="1:5" x14ac:dyDescent="0.35">
      <c r="A778" s="1" t="str">
        <f t="shared" si="12"/>
        <v>19906Financials</v>
      </c>
      <c r="B778" s="1">
        <v>19906</v>
      </c>
      <c r="C778" t="s">
        <v>2</v>
      </c>
      <c r="D778" t="s">
        <v>9</v>
      </c>
      <c r="E778">
        <v>3.3481578284836666E-2</v>
      </c>
    </row>
    <row r="779" spans="1:5" x14ac:dyDescent="0.35">
      <c r="A779" s="1" t="str">
        <f t="shared" si="12"/>
        <v>19876Futures, Forwards and Indices</v>
      </c>
      <c r="B779" s="1">
        <v>19876</v>
      </c>
      <c r="C779" t="s">
        <v>2</v>
      </c>
      <c r="D779" t="s">
        <v>70</v>
      </c>
      <c r="E779">
        <v>0.42133532679664976</v>
      </c>
    </row>
    <row r="780" spans="1:5" x14ac:dyDescent="0.35">
      <c r="A780" s="1" t="str">
        <f t="shared" si="12"/>
        <v>19845Healthcare</v>
      </c>
      <c r="B780" s="1">
        <v>19845</v>
      </c>
      <c r="C780" t="s">
        <v>2</v>
      </c>
      <c r="D780" t="s">
        <v>69</v>
      </c>
      <c r="E780">
        <v>0.54374275351776402</v>
      </c>
    </row>
    <row r="781" spans="1:5" x14ac:dyDescent="0.35">
      <c r="A781" s="1" t="str">
        <f t="shared" si="12"/>
        <v>19815Holding Company</v>
      </c>
      <c r="B781" s="1">
        <v>19815</v>
      </c>
      <c r="C781" t="s">
        <v>2</v>
      </c>
      <c r="D781" t="s">
        <v>68</v>
      </c>
      <c r="E781">
        <v>0.76366701710690343</v>
      </c>
    </row>
    <row r="782" spans="1:5" x14ac:dyDescent="0.35">
      <c r="A782" s="1" t="str">
        <f t="shared" si="12"/>
        <v>19784Industrials and Cyclicals</v>
      </c>
      <c r="B782" s="1">
        <v>19784</v>
      </c>
      <c r="C782" t="s">
        <v>2</v>
      </c>
      <c r="D782" t="s">
        <v>67</v>
      </c>
      <c r="E782">
        <v>0.10209669684858802</v>
      </c>
    </row>
    <row r="783" spans="1:5" x14ac:dyDescent="0.35">
      <c r="A783" s="1" t="str">
        <f t="shared" si="12"/>
        <v>19756Mortgage Backed Securities</v>
      </c>
      <c r="B783" s="1">
        <v>19756</v>
      </c>
      <c r="C783" t="s">
        <v>2</v>
      </c>
      <c r="D783" t="s">
        <v>66</v>
      </c>
      <c r="E783">
        <v>0.31666767731804935</v>
      </c>
    </row>
    <row r="784" spans="1:5" x14ac:dyDescent="0.35">
      <c r="A784" s="1" t="str">
        <f t="shared" si="12"/>
        <v>19725Other</v>
      </c>
      <c r="B784" s="1">
        <v>19725</v>
      </c>
      <c r="C784" t="s">
        <v>2</v>
      </c>
      <c r="D784" t="s">
        <v>65</v>
      </c>
      <c r="E784">
        <v>0.21233525607248249</v>
      </c>
    </row>
    <row r="785" spans="1:5" x14ac:dyDescent="0.35">
      <c r="A785" s="1" t="str">
        <f t="shared" si="12"/>
        <v>19694Real Estate</v>
      </c>
      <c r="B785" s="1">
        <v>19694</v>
      </c>
      <c r="C785" t="s">
        <v>2</v>
      </c>
      <c r="D785" t="s">
        <v>4</v>
      </c>
      <c r="E785">
        <v>0.11474501438632212</v>
      </c>
    </row>
    <row r="786" spans="1:5" x14ac:dyDescent="0.35">
      <c r="A786" s="1" t="str">
        <f t="shared" si="12"/>
        <v>19664Technology</v>
      </c>
      <c r="B786" s="1">
        <v>19664</v>
      </c>
      <c r="C786" t="s">
        <v>2</v>
      </c>
      <c r="D786" t="s">
        <v>64</v>
      </c>
      <c r="E786">
        <v>0.79590915975042831</v>
      </c>
    </row>
    <row r="787" spans="1:5" x14ac:dyDescent="0.35">
      <c r="A787" s="1" t="str">
        <f t="shared" si="12"/>
        <v>19633Telecom and Media</v>
      </c>
      <c r="B787" s="1">
        <v>19633</v>
      </c>
      <c r="C787" t="s">
        <v>2</v>
      </c>
      <c r="D787" t="s">
        <v>63</v>
      </c>
      <c r="E787">
        <v>0.31116920303873752</v>
      </c>
    </row>
    <row r="788" spans="1:5" x14ac:dyDescent="0.35">
      <c r="A788" s="1" t="str">
        <f t="shared" si="12"/>
        <v>19603Utilities</v>
      </c>
      <c r="B788" s="1">
        <v>19603</v>
      </c>
      <c r="C788" t="s">
        <v>2</v>
      </c>
      <c r="D788" t="s">
        <v>62</v>
      </c>
      <c r="E788">
        <v>0.26784662599313325</v>
      </c>
    </row>
    <row r="789" spans="1:5" x14ac:dyDescent="0.35">
      <c r="A789" s="1" t="str">
        <f t="shared" si="12"/>
        <v>19572Convertible/Derivative Arbitrage</v>
      </c>
      <c r="B789" s="1">
        <v>19572</v>
      </c>
      <c r="C789" t="s">
        <v>56</v>
      </c>
      <c r="D789" t="s">
        <v>61</v>
      </c>
      <c r="E789">
        <v>0.14321055509366998</v>
      </c>
    </row>
    <row r="790" spans="1:5" x14ac:dyDescent="0.35">
      <c r="A790" s="1" t="str">
        <f t="shared" si="12"/>
        <v>19541Corporate Credit</v>
      </c>
      <c r="B790" s="1">
        <v>19541</v>
      </c>
      <c r="C790" t="s">
        <v>56</v>
      </c>
      <c r="D790" t="s">
        <v>60</v>
      </c>
      <c r="E790">
        <v>0.29639317031556545</v>
      </c>
    </row>
    <row r="791" spans="1:5" x14ac:dyDescent="0.35">
      <c r="A791" s="1" t="str">
        <f t="shared" si="12"/>
        <v>19511Merger Arbitrage</v>
      </c>
      <c r="B791" s="1">
        <v>19511</v>
      </c>
      <c r="C791" t="s">
        <v>56</v>
      </c>
      <c r="D791" t="s">
        <v>59</v>
      </c>
      <c r="E791">
        <v>0.23990368679590934</v>
      </c>
    </row>
    <row r="792" spans="1:5" x14ac:dyDescent="0.35">
      <c r="A792" s="1" t="str">
        <f t="shared" si="12"/>
        <v>19480Private Investments</v>
      </c>
      <c r="B792" s="1">
        <v>19480</v>
      </c>
      <c r="C792" t="s">
        <v>56</v>
      </c>
      <c r="D792" t="s">
        <v>58</v>
      </c>
      <c r="E792">
        <v>0.39620446261178488</v>
      </c>
    </row>
    <row r="793" spans="1:5" x14ac:dyDescent="0.35">
      <c r="A793" s="1" t="str">
        <f t="shared" si="12"/>
        <v>19450Structured Credit</v>
      </c>
      <c r="B793" s="1">
        <v>19450</v>
      </c>
      <c r="C793" t="s">
        <v>56</v>
      </c>
      <c r="D793" t="s">
        <v>57</v>
      </c>
      <c r="E793">
        <v>0.79889144250504696</v>
      </c>
    </row>
    <row r="794" spans="1:5" x14ac:dyDescent="0.35">
      <c r="A794" s="1" t="str">
        <f t="shared" si="12"/>
        <v>19419Global Equities</v>
      </c>
      <c r="B794" s="1">
        <v>19419</v>
      </c>
      <c r="C794" t="s">
        <v>56</v>
      </c>
      <c r="D794" t="s">
        <v>55</v>
      </c>
      <c r="E794">
        <v>0.13818611944159365</v>
      </c>
    </row>
    <row r="795" spans="1:5" x14ac:dyDescent="0.35">
      <c r="A795" s="1" t="str">
        <f t="shared" si="12"/>
        <v>19391Credit Default Swaps</v>
      </c>
      <c r="B795" s="1">
        <v>19391</v>
      </c>
      <c r="C795" t="s">
        <v>1</v>
      </c>
      <c r="D795" t="s">
        <v>54</v>
      </c>
      <c r="E795">
        <v>0.57268401039619588</v>
      </c>
    </row>
    <row r="796" spans="1:5" x14ac:dyDescent="0.35">
      <c r="A796" s="1" t="str">
        <f t="shared" si="12"/>
        <v>19360Listed Options</v>
      </c>
      <c r="B796" s="1">
        <v>19360</v>
      </c>
      <c r="C796" t="s">
        <v>1</v>
      </c>
      <c r="D796" t="s">
        <v>53</v>
      </c>
      <c r="E796">
        <v>0.6999092330610488</v>
      </c>
    </row>
    <row r="797" spans="1:5" x14ac:dyDescent="0.35">
      <c r="A797" s="1" t="str">
        <f t="shared" si="12"/>
        <v>19329Listed Securities</v>
      </c>
      <c r="B797" s="1">
        <v>19329</v>
      </c>
      <c r="C797" t="s">
        <v>1</v>
      </c>
      <c r="D797" t="s">
        <v>52</v>
      </c>
      <c r="E797">
        <v>6.9494103216045655E-3</v>
      </c>
    </row>
    <row r="798" spans="1:5" x14ac:dyDescent="0.35">
      <c r="A798" s="1" t="str">
        <f t="shared" si="12"/>
        <v>19299Unlisted Options</v>
      </c>
      <c r="B798" s="1">
        <v>19299</v>
      </c>
      <c r="C798" t="s">
        <v>1</v>
      </c>
      <c r="D798" t="s">
        <v>51</v>
      </c>
      <c r="E798">
        <v>1.3158757057091575E-2</v>
      </c>
    </row>
    <row r="799" spans="1:5" x14ac:dyDescent="0.35">
      <c r="A799" s="1" t="str">
        <f t="shared" si="12"/>
        <v>19268Africa</v>
      </c>
      <c r="B799" s="1">
        <v>19268</v>
      </c>
      <c r="C799" t="s">
        <v>17</v>
      </c>
      <c r="D799" t="s">
        <v>50</v>
      </c>
      <c r="E799">
        <v>0.89442570638729713</v>
      </c>
    </row>
    <row r="800" spans="1:5" x14ac:dyDescent="0.35">
      <c r="A800" s="1" t="str">
        <f t="shared" si="12"/>
        <v>19238Americas - Other</v>
      </c>
      <c r="B800" s="1">
        <v>19238</v>
      </c>
      <c r="C800" t="s">
        <v>17</v>
      </c>
      <c r="D800" t="s">
        <v>49</v>
      </c>
      <c r="E800">
        <v>0.6190380790068456</v>
      </c>
    </row>
    <row r="801" spans="1:5" x14ac:dyDescent="0.35">
      <c r="A801" s="1" t="str">
        <f t="shared" si="12"/>
        <v>19207Asia - Other</v>
      </c>
      <c r="B801" s="1">
        <v>19207</v>
      </c>
      <c r="C801" t="s">
        <v>17</v>
      </c>
      <c r="D801" t="s">
        <v>48</v>
      </c>
      <c r="E801">
        <v>0.27456237535950401</v>
      </c>
    </row>
    <row r="802" spans="1:5" x14ac:dyDescent="0.35">
      <c r="A802" s="1" t="str">
        <f t="shared" si="12"/>
        <v>19176Australia/New Zealand</v>
      </c>
      <c r="B802" s="1">
        <v>19176</v>
      </c>
      <c r="C802" t="s">
        <v>17</v>
      </c>
      <c r="D802" t="s">
        <v>47</v>
      </c>
      <c r="E802">
        <v>0.26343722783391854</v>
      </c>
    </row>
    <row r="803" spans="1:5" x14ac:dyDescent="0.35">
      <c r="A803" s="1" t="str">
        <f t="shared" si="12"/>
        <v>19146Austria</v>
      </c>
      <c r="B803" s="1">
        <v>19146</v>
      </c>
      <c r="C803" t="s">
        <v>17</v>
      </c>
      <c r="D803" t="s">
        <v>46</v>
      </c>
      <c r="E803">
        <v>0.99696067138405253</v>
      </c>
    </row>
    <row r="804" spans="1:5" x14ac:dyDescent="0.35">
      <c r="A804" s="1" t="str">
        <f t="shared" si="12"/>
        <v>19115Belgium</v>
      </c>
      <c r="B804" s="1">
        <v>19115</v>
      </c>
      <c r="C804" t="s">
        <v>17</v>
      </c>
      <c r="D804" t="s">
        <v>45</v>
      </c>
      <c r="E804">
        <v>0.15523465870241149</v>
      </c>
    </row>
    <row r="805" spans="1:5" x14ac:dyDescent="0.35">
      <c r="A805" s="1" t="str">
        <f t="shared" si="12"/>
        <v>19085Canada</v>
      </c>
      <c r="B805" s="1">
        <v>19085</v>
      </c>
      <c r="C805" t="s">
        <v>17</v>
      </c>
      <c r="D805" t="s">
        <v>44</v>
      </c>
      <c r="E805">
        <v>0.88829161772612442</v>
      </c>
    </row>
    <row r="806" spans="1:5" x14ac:dyDescent="0.35">
      <c r="A806" s="1" t="str">
        <f t="shared" si="12"/>
        <v>19054China</v>
      </c>
      <c r="B806" s="1">
        <v>19054</v>
      </c>
      <c r="C806" t="s">
        <v>17</v>
      </c>
      <c r="D806" t="s">
        <v>43</v>
      </c>
      <c r="E806">
        <v>0.7317941394700691</v>
      </c>
    </row>
    <row r="807" spans="1:5" x14ac:dyDescent="0.35">
      <c r="A807" s="1" t="str">
        <f t="shared" si="12"/>
        <v>19025Denmark</v>
      </c>
      <c r="B807" s="1">
        <v>19025</v>
      </c>
      <c r="C807" t="s">
        <v>17</v>
      </c>
      <c r="D807" t="s">
        <v>42</v>
      </c>
      <c r="E807">
        <v>0.45993494832185</v>
      </c>
    </row>
    <row r="808" spans="1:5" x14ac:dyDescent="0.35">
      <c r="A808" s="1" t="str">
        <f t="shared" si="12"/>
        <v>18994Emerging Europe</v>
      </c>
      <c r="B808" s="1">
        <v>18994</v>
      </c>
      <c r="C808" t="s">
        <v>17</v>
      </c>
      <c r="D808" t="s">
        <v>41</v>
      </c>
      <c r="E808">
        <v>0.42486785779341552</v>
      </c>
    </row>
    <row r="809" spans="1:5" x14ac:dyDescent="0.35">
      <c r="A809" s="1" t="str">
        <f t="shared" si="12"/>
        <v>18963Europe, the Middle East and Africa - Other</v>
      </c>
      <c r="B809" s="1">
        <v>18963</v>
      </c>
      <c r="C809" t="s">
        <v>17</v>
      </c>
      <c r="D809" t="s">
        <v>40</v>
      </c>
      <c r="E809">
        <v>0.37238431032328534</v>
      </c>
    </row>
    <row r="810" spans="1:5" x14ac:dyDescent="0.35">
      <c r="A810" s="1" t="str">
        <f t="shared" si="12"/>
        <v>18933Finland</v>
      </c>
      <c r="B810" s="1">
        <v>18933</v>
      </c>
      <c r="C810" t="s">
        <v>17</v>
      </c>
      <c r="D810" t="s">
        <v>39</v>
      </c>
      <c r="E810">
        <v>0.36955851854342947</v>
      </c>
    </row>
    <row r="811" spans="1:5" x14ac:dyDescent="0.35">
      <c r="A811" s="1" t="str">
        <f t="shared" si="12"/>
        <v>18902France</v>
      </c>
      <c r="B811" s="1">
        <v>18902</v>
      </c>
      <c r="C811" t="s">
        <v>17</v>
      </c>
      <c r="D811" t="s">
        <v>38</v>
      </c>
      <c r="E811">
        <v>0.75948828828118675</v>
      </c>
    </row>
    <row r="812" spans="1:5" x14ac:dyDescent="0.35">
      <c r="A812" s="1" t="str">
        <f t="shared" si="12"/>
        <v>18872Germany</v>
      </c>
      <c r="B812" s="1">
        <v>18872</v>
      </c>
      <c r="C812" t="s">
        <v>17</v>
      </c>
      <c r="D812" t="s">
        <v>37</v>
      </c>
      <c r="E812">
        <v>3.0515258810659973E-2</v>
      </c>
    </row>
    <row r="813" spans="1:5" x14ac:dyDescent="0.35">
      <c r="A813" s="1" t="str">
        <f t="shared" si="12"/>
        <v>18841Greece</v>
      </c>
      <c r="B813" s="1">
        <v>18841</v>
      </c>
      <c r="C813" t="s">
        <v>17</v>
      </c>
      <c r="D813" t="s">
        <v>36</v>
      </c>
      <c r="E813">
        <v>1.2090867194582522E-2</v>
      </c>
    </row>
    <row r="814" spans="1:5" x14ac:dyDescent="0.35">
      <c r="A814" s="1" t="str">
        <f t="shared" si="12"/>
        <v>18810Hong Kong</v>
      </c>
      <c r="B814" s="1">
        <v>18810</v>
      </c>
      <c r="C814" t="s">
        <v>17</v>
      </c>
      <c r="D814" t="s">
        <v>35</v>
      </c>
      <c r="E814">
        <v>0.89392186294116482</v>
      </c>
    </row>
    <row r="815" spans="1:5" x14ac:dyDescent="0.35">
      <c r="A815" s="1" t="str">
        <f t="shared" si="12"/>
        <v>18780Iceland</v>
      </c>
      <c r="B815" s="1">
        <v>18780</v>
      </c>
      <c r="C815" t="s">
        <v>17</v>
      </c>
      <c r="D815" t="s">
        <v>34</v>
      </c>
      <c r="E815">
        <v>0.70446179530800523</v>
      </c>
    </row>
    <row r="816" spans="1:5" x14ac:dyDescent="0.35">
      <c r="A816" s="1" t="str">
        <f t="shared" si="12"/>
        <v>18749India</v>
      </c>
      <c r="B816" s="1">
        <v>18749</v>
      </c>
      <c r="C816" t="s">
        <v>17</v>
      </c>
      <c r="D816" t="s">
        <v>33</v>
      </c>
      <c r="E816">
        <v>0.8298428380247751</v>
      </c>
    </row>
    <row r="817" spans="1:5" x14ac:dyDescent="0.35">
      <c r="A817" s="1" t="str">
        <f t="shared" si="12"/>
        <v>18719Ireland</v>
      </c>
      <c r="B817" s="1">
        <v>18719</v>
      </c>
      <c r="C817" t="s">
        <v>17</v>
      </c>
      <c r="D817" t="s">
        <v>32</v>
      </c>
      <c r="E817">
        <v>9.5833533739378085E-2</v>
      </c>
    </row>
    <row r="818" spans="1:5" x14ac:dyDescent="0.35">
      <c r="A818" s="1" t="str">
        <f t="shared" si="12"/>
        <v>18688Italy</v>
      </c>
      <c r="B818" s="1">
        <v>18688</v>
      </c>
      <c r="C818" t="s">
        <v>17</v>
      </c>
      <c r="D818" t="s">
        <v>31</v>
      </c>
      <c r="E818">
        <v>0.5765729587661903</v>
      </c>
    </row>
    <row r="819" spans="1:5" x14ac:dyDescent="0.35">
      <c r="A819" s="1" t="str">
        <f t="shared" si="12"/>
        <v>18660Japan</v>
      </c>
      <c r="B819" s="1">
        <v>18660</v>
      </c>
      <c r="C819" t="s">
        <v>17</v>
      </c>
      <c r="D819" t="s">
        <v>30</v>
      </c>
      <c r="E819">
        <v>0.88042693043549991</v>
      </c>
    </row>
    <row r="820" spans="1:5" x14ac:dyDescent="0.35">
      <c r="A820" s="1" t="str">
        <f t="shared" si="12"/>
        <v>18629Latin America</v>
      </c>
      <c r="B820" s="1">
        <v>18629</v>
      </c>
      <c r="C820" t="s">
        <v>17</v>
      </c>
      <c r="D820" t="s">
        <v>29</v>
      </c>
      <c r="E820">
        <v>0.93819706978451256</v>
      </c>
    </row>
    <row r="821" spans="1:5" x14ac:dyDescent="0.35">
      <c r="A821" s="1" t="str">
        <f t="shared" si="12"/>
        <v>18598Middle East</v>
      </c>
      <c r="B821" s="1">
        <v>18598</v>
      </c>
      <c r="C821" t="s">
        <v>17</v>
      </c>
      <c r="D821" t="s">
        <v>28</v>
      </c>
      <c r="E821">
        <v>0.89130558391470438</v>
      </c>
    </row>
    <row r="822" spans="1:5" x14ac:dyDescent="0.35">
      <c r="A822" s="1" t="str">
        <f t="shared" si="12"/>
        <v>18568Netherlands</v>
      </c>
      <c r="B822" s="1">
        <v>18568</v>
      </c>
      <c r="C822" t="s">
        <v>17</v>
      </c>
      <c r="D822" t="s">
        <v>27</v>
      </c>
      <c r="E822">
        <v>0.8543267919974995</v>
      </c>
    </row>
    <row r="823" spans="1:5" x14ac:dyDescent="0.35">
      <c r="A823" s="1" t="str">
        <f t="shared" si="12"/>
        <v>18537Norway</v>
      </c>
      <c r="B823" s="1">
        <v>18537</v>
      </c>
      <c r="C823" t="s">
        <v>17</v>
      </c>
      <c r="D823" t="s">
        <v>26</v>
      </c>
      <c r="E823">
        <v>0.70925405773133599</v>
      </c>
    </row>
    <row r="824" spans="1:5" x14ac:dyDescent="0.35">
      <c r="A824" s="1" t="str">
        <f t="shared" si="12"/>
        <v>18507Portugal</v>
      </c>
      <c r="B824" s="1">
        <v>18507</v>
      </c>
      <c r="C824" t="s">
        <v>17</v>
      </c>
      <c r="D824" t="s">
        <v>25</v>
      </c>
      <c r="E824">
        <v>0.45337489574019219</v>
      </c>
    </row>
    <row r="825" spans="1:5" x14ac:dyDescent="0.35">
      <c r="A825" s="1" t="str">
        <f t="shared" si="12"/>
        <v>18476Singapore</v>
      </c>
      <c r="B825" s="1">
        <v>18476</v>
      </c>
      <c r="C825" t="s">
        <v>17</v>
      </c>
      <c r="D825" t="s">
        <v>24</v>
      </c>
      <c r="E825">
        <v>5.5505636355982602E-2</v>
      </c>
    </row>
    <row r="826" spans="1:5" x14ac:dyDescent="0.35">
      <c r="A826" s="1" t="str">
        <f t="shared" si="12"/>
        <v>18445South Korea</v>
      </c>
      <c r="B826" s="1">
        <v>18445</v>
      </c>
      <c r="C826" t="s">
        <v>17</v>
      </c>
      <c r="D826" t="s">
        <v>23</v>
      </c>
      <c r="E826">
        <v>0.32747309133070646</v>
      </c>
    </row>
    <row r="827" spans="1:5" x14ac:dyDescent="0.35">
      <c r="A827" s="1" t="str">
        <f t="shared" si="12"/>
        <v>18415Spain</v>
      </c>
      <c r="B827" s="1">
        <v>18415</v>
      </c>
      <c r="C827" t="s">
        <v>17</v>
      </c>
      <c r="D827" t="s">
        <v>22</v>
      </c>
      <c r="E827">
        <v>0.25401808811748994</v>
      </c>
    </row>
    <row r="828" spans="1:5" x14ac:dyDescent="0.35">
      <c r="A828" s="1" t="str">
        <f t="shared" si="12"/>
        <v>18384Sweden</v>
      </c>
      <c r="B828" s="1">
        <v>18384</v>
      </c>
      <c r="C828" t="s">
        <v>17</v>
      </c>
      <c r="D828" t="s">
        <v>21</v>
      </c>
      <c r="E828">
        <v>0.24809312172745901</v>
      </c>
    </row>
    <row r="829" spans="1:5" x14ac:dyDescent="0.35">
      <c r="A829" s="1" t="str">
        <f t="shared" si="12"/>
        <v>18354Switzerland</v>
      </c>
      <c r="B829" s="1">
        <v>18354</v>
      </c>
      <c r="C829" t="s">
        <v>17</v>
      </c>
      <c r="D829" t="s">
        <v>20</v>
      </c>
      <c r="E829">
        <v>0.99532718827648026</v>
      </c>
    </row>
    <row r="830" spans="1:5" x14ac:dyDescent="0.35">
      <c r="A830" s="1" t="str">
        <f t="shared" si="12"/>
        <v>18323Taiwan</v>
      </c>
      <c r="B830" s="1">
        <v>18323</v>
      </c>
      <c r="C830" t="s">
        <v>17</v>
      </c>
      <c r="D830" t="s">
        <v>19</v>
      </c>
      <c r="E830">
        <v>0.85088440664647302</v>
      </c>
    </row>
    <row r="831" spans="1:5" x14ac:dyDescent="0.35">
      <c r="A831" s="1" t="str">
        <f t="shared" si="12"/>
        <v>18295United Kingdom</v>
      </c>
      <c r="B831" s="1">
        <v>18295</v>
      </c>
      <c r="C831" t="s">
        <v>17</v>
      </c>
      <c r="D831" t="s">
        <v>18</v>
      </c>
      <c r="E831">
        <v>0.55518479775848828</v>
      </c>
    </row>
    <row r="832" spans="1:5" x14ac:dyDescent="0.35">
      <c r="A832" s="1" t="str">
        <f t="shared" si="12"/>
        <v>18264U.S.</v>
      </c>
      <c r="B832" s="1">
        <v>18264</v>
      </c>
      <c r="C832" t="s">
        <v>17</v>
      </c>
      <c r="D832" t="s">
        <v>16</v>
      </c>
      <c r="E832">
        <v>5.5229057127923809E-2</v>
      </c>
    </row>
    <row r="833" spans="1:5" x14ac:dyDescent="0.35">
      <c r="A833" s="1" t="str">
        <f t="shared" si="12"/>
        <v>182331 Month</v>
      </c>
      <c r="B833" s="1">
        <v>18233</v>
      </c>
      <c r="C833" t="s">
        <v>15</v>
      </c>
      <c r="D833" t="s">
        <v>14</v>
      </c>
      <c r="E833">
        <v>0.17541481518785229</v>
      </c>
    </row>
    <row r="834" spans="1:5" x14ac:dyDescent="0.35">
      <c r="A834" s="1" t="str">
        <f t="shared" ref="A834:A897" si="13">CONCATENATE(B834,D834)</f>
        <v>18203Asset Backed Securities</v>
      </c>
      <c r="B834" s="1">
        <v>18203</v>
      </c>
      <c r="C834" t="s">
        <v>2</v>
      </c>
      <c r="D834" t="s">
        <v>13</v>
      </c>
      <c r="E834">
        <v>0.86668998333776748</v>
      </c>
    </row>
    <row r="835" spans="1:5" x14ac:dyDescent="0.35">
      <c r="A835" s="1" t="str">
        <f t="shared" si="13"/>
        <v>18172Biotech</v>
      </c>
      <c r="B835" s="1">
        <v>18172</v>
      </c>
      <c r="C835" t="s">
        <v>2</v>
      </c>
      <c r="D835" t="s">
        <v>12</v>
      </c>
      <c r="E835">
        <v>0.63144966916060186</v>
      </c>
    </row>
    <row r="836" spans="1:5" x14ac:dyDescent="0.35">
      <c r="A836" s="1" t="str">
        <f t="shared" si="13"/>
        <v>18142Consumer Discretionary</v>
      </c>
      <c r="B836" s="1">
        <v>18142</v>
      </c>
      <c r="C836" t="s">
        <v>2</v>
      </c>
      <c r="D836" t="s">
        <v>3</v>
      </c>
      <c r="E836">
        <v>0.99929607975578028</v>
      </c>
    </row>
    <row r="837" spans="1:5" x14ac:dyDescent="0.35">
      <c r="A837" s="1" t="str">
        <f t="shared" si="13"/>
        <v>18111Defense</v>
      </c>
      <c r="B837" s="1">
        <v>18111</v>
      </c>
      <c r="C837" t="s">
        <v>2</v>
      </c>
      <c r="D837" t="s">
        <v>11</v>
      </c>
      <c r="E837">
        <v>0.35217931812101433</v>
      </c>
    </row>
    <row r="838" spans="1:5" x14ac:dyDescent="0.35">
      <c r="A838" s="1" t="str">
        <f t="shared" si="13"/>
        <v>18080Energy and Natural Resources</v>
      </c>
      <c r="B838" s="1">
        <v>18080</v>
      </c>
      <c r="C838" t="s">
        <v>2</v>
      </c>
      <c r="D838" t="s">
        <v>10</v>
      </c>
      <c r="E838">
        <v>0.82490618768868129</v>
      </c>
    </row>
    <row r="839" spans="1:5" x14ac:dyDescent="0.35">
      <c r="A839" s="1" t="str">
        <f t="shared" si="13"/>
        <v>18050Financials</v>
      </c>
      <c r="B839" s="1">
        <v>18050</v>
      </c>
      <c r="C839" t="s">
        <v>2</v>
      </c>
      <c r="D839" t="s">
        <v>9</v>
      </c>
      <c r="E839">
        <v>5.6718630866587905E-3</v>
      </c>
    </row>
    <row r="840" spans="1:5" x14ac:dyDescent="0.35">
      <c r="A840" s="1" t="str">
        <f t="shared" si="13"/>
        <v>18019Futures, Forwards and Indices</v>
      </c>
      <c r="B840" s="1">
        <v>18019</v>
      </c>
      <c r="C840" t="s">
        <v>2</v>
      </c>
      <c r="D840" t="s">
        <v>70</v>
      </c>
      <c r="E840">
        <v>0.46054424637462588</v>
      </c>
    </row>
    <row r="841" spans="1:5" x14ac:dyDescent="0.35">
      <c r="A841" s="1" t="str">
        <f t="shared" si="13"/>
        <v>17989Healthcare</v>
      </c>
      <c r="B841" s="1">
        <v>17989</v>
      </c>
      <c r="C841" t="s">
        <v>2</v>
      </c>
      <c r="D841" t="s">
        <v>69</v>
      </c>
      <c r="E841">
        <v>0.28919276898087332</v>
      </c>
    </row>
    <row r="842" spans="1:5" x14ac:dyDescent="0.35">
      <c r="A842" s="1" t="str">
        <f t="shared" si="13"/>
        <v>17958Holding Company</v>
      </c>
      <c r="B842" s="1">
        <v>17958</v>
      </c>
      <c r="C842" t="s">
        <v>2</v>
      </c>
      <c r="D842" t="s">
        <v>68</v>
      </c>
      <c r="E842">
        <v>0.53260723444164382</v>
      </c>
    </row>
    <row r="843" spans="1:5" x14ac:dyDescent="0.35">
      <c r="A843" s="1" t="str">
        <f t="shared" si="13"/>
        <v>17930Industrials and Cyclicals</v>
      </c>
      <c r="B843" s="1">
        <v>17930</v>
      </c>
      <c r="C843" t="s">
        <v>2</v>
      </c>
      <c r="D843" t="s">
        <v>67</v>
      </c>
      <c r="E843">
        <v>0.73323044202713261</v>
      </c>
    </row>
    <row r="844" spans="1:5" x14ac:dyDescent="0.35">
      <c r="A844" s="1" t="str">
        <f t="shared" si="13"/>
        <v>17899Mortgage Backed Securities</v>
      </c>
      <c r="B844" s="1">
        <v>17899</v>
      </c>
      <c r="C844" t="s">
        <v>2</v>
      </c>
      <c r="D844" t="s">
        <v>66</v>
      </c>
      <c r="E844">
        <v>0.36207234733666727</v>
      </c>
    </row>
    <row r="845" spans="1:5" x14ac:dyDescent="0.35">
      <c r="A845" s="1" t="str">
        <f t="shared" si="13"/>
        <v>17868Other</v>
      </c>
      <c r="B845" s="1">
        <v>17868</v>
      </c>
      <c r="C845" t="s">
        <v>2</v>
      </c>
      <c r="D845" t="s">
        <v>65</v>
      </c>
      <c r="E845">
        <v>0.36893192411806974</v>
      </c>
    </row>
    <row r="846" spans="1:5" x14ac:dyDescent="0.35">
      <c r="A846" s="1" t="str">
        <f t="shared" si="13"/>
        <v>17838Real Estate</v>
      </c>
      <c r="B846" s="1">
        <v>17838</v>
      </c>
      <c r="C846" t="s">
        <v>2</v>
      </c>
      <c r="D846" t="s">
        <v>4</v>
      </c>
      <c r="E846">
        <v>0.20149226639462725</v>
      </c>
    </row>
    <row r="847" spans="1:5" x14ac:dyDescent="0.35">
      <c r="A847" s="1" t="str">
        <f t="shared" si="13"/>
        <v>17807Technology</v>
      </c>
      <c r="B847" s="1">
        <v>17807</v>
      </c>
      <c r="C847" t="s">
        <v>2</v>
      </c>
      <c r="D847" t="s">
        <v>64</v>
      </c>
      <c r="E847">
        <v>3.1187575893922515E-2</v>
      </c>
    </row>
    <row r="848" spans="1:5" x14ac:dyDescent="0.35">
      <c r="A848" s="1" t="str">
        <f t="shared" si="13"/>
        <v>17777Telecom and Media</v>
      </c>
      <c r="B848" s="1">
        <v>17777</v>
      </c>
      <c r="C848" t="s">
        <v>2</v>
      </c>
      <c r="D848" t="s">
        <v>63</v>
      </c>
      <c r="E848">
        <v>0.51359753834900201</v>
      </c>
    </row>
    <row r="849" spans="1:5" x14ac:dyDescent="0.35">
      <c r="A849" s="1" t="str">
        <f t="shared" si="13"/>
        <v>17746Utilities</v>
      </c>
      <c r="B849" s="1">
        <v>17746</v>
      </c>
      <c r="C849" t="s">
        <v>2</v>
      </c>
      <c r="D849" t="s">
        <v>62</v>
      </c>
      <c r="E849">
        <v>0.22692386447471802</v>
      </c>
    </row>
    <row r="850" spans="1:5" x14ac:dyDescent="0.35">
      <c r="A850" s="1" t="str">
        <f t="shared" si="13"/>
        <v>17715Convertible/Derivative Arbitrage</v>
      </c>
      <c r="B850" s="1">
        <v>17715</v>
      </c>
      <c r="C850" t="s">
        <v>56</v>
      </c>
      <c r="D850" t="s">
        <v>61</v>
      </c>
      <c r="E850">
        <v>0.39420321145289194</v>
      </c>
    </row>
    <row r="851" spans="1:5" x14ac:dyDescent="0.35">
      <c r="A851" s="1" t="str">
        <f t="shared" si="13"/>
        <v>17685Corporate Credit</v>
      </c>
      <c r="B851" s="1">
        <v>17685</v>
      </c>
      <c r="C851" t="s">
        <v>56</v>
      </c>
      <c r="D851" t="s">
        <v>60</v>
      </c>
      <c r="E851">
        <v>7.1315056445174219E-2</v>
      </c>
    </row>
    <row r="852" spans="1:5" x14ac:dyDescent="0.35">
      <c r="A852" s="1" t="str">
        <f t="shared" si="13"/>
        <v>17654Merger Arbitrage</v>
      </c>
      <c r="B852" s="1">
        <v>17654</v>
      </c>
      <c r="C852" t="s">
        <v>56</v>
      </c>
      <c r="D852" t="s">
        <v>59</v>
      </c>
      <c r="E852">
        <v>0.91875462354199566</v>
      </c>
    </row>
    <row r="853" spans="1:5" x14ac:dyDescent="0.35">
      <c r="A853" s="1" t="str">
        <f t="shared" si="13"/>
        <v>17624Private Investments</v>
      </c>
      <c r="B853" s="1">
        <v>17624</v>
      </c>
      <c r="C853" t="s">
        <v>56</v>
      </c>
      <c r="D853" t="s">
        <v>58</v>
      </c>
      <c r="E853">
        <v>0.74993241646152931</v>
      </c>
    </row>
    <row r="854" spans="1:5" x14ac:dyDescent="0.35">
      <c r="A854" s="1" t="str">
        <f t="shared" si="13"/>
        <v>17593Structured Credit</v>
      </c>
      <c r="B854" s="1">
        <v>17593</v>
      </c>
      <c r="C854" t="s">
        <v>56</v>
      </c>
      <c r="D854" t="s">
        <v>57</v>
      </c>
      <c r="E854">
        <v>0.1075907089338386</v>
      </c>
    </row>
    <row r="855" spans="1:5" x14ac:dyDescent="0.35">
      <c r="A855" s="1" t="str">
        <f t="shared" si="13"/>
        <v>17564Global Equities</v>
      </c>
      <c r="B855" s="1">
        <v>17564</v>
      </c>
      <c r="C855" t="s">
        <v>56</v>
      </c>
      <c r="D855" t="s">
        <v>55</v>
      </c>
      <c r="E855">
        <v>0.9945816819724389</v>
      </c>
    </row>
    <row r="856" spans="1:5" x14ac:dyDescent="0.35">
      <c r="A856" s="1" t="str">
        <f t="shared" si="13"/>
        <v>17533Credit Default Swaps</v>
      </c>
      <c r="B856" s="1">
        <v>17533</v>
      </c>
      <c r="C856" t="s">
        <v>1</v>
      </c>
      <c r="D856" t="s">
        <v>54</v>
      </c>
      <c r="E856">
        <v>0.62808037939287087</v>
      </c>
    </row>
    <row r="857" spans="1:5" x14ac:dyDescent="0.35">
      <c r="A857" s="1" t="str">
        <f t="shared" si="13"/>
        <v>17502Listed Options</v>
      </c>
      <c r="B857" s="1">
        <v>17502</v>
      </c>
      <c r="C857" t="s">
        <v>1</v>
      </c>
      <c r="D857" t="s">
        <v>53</v>
      </c>
      <c r="E857">
        <v>0.73258811877952146</v>
      </c>
    </row>
    <row r="858" spans="1:5" x14ac:dyDescent="0.35">
      <c r="A858" s="1" t="str">
        <f t="shared" si="13"/>
        <v>17472Listed Securities</v>
      </c>
      <c r="B858" s="1">
        <v>17472</v>
      </c>
      <c r="C858" t="s">
        <v>1</v>
      </c>
      <c r="D858" t="s">
        <v>52</v>
      </c>
      <c r="E858">
        <v>0.68099912697395315</v>
      </c>
    </row>
    <row r="859" spans="1:5" x14ac:dyDescent="0.35">
      <c r="A859" s="1" t="str">
        <f t="shared" si="13"/>
        <v>17441Unlisted Options</v>
      </c>
      <c r="B859" s="1">
        <v>17441</v>
      </c>
      <c r="C859" t="s">
        <v>1</v>
      </c>
      <c r="D859" t="s">
        <v>51</v>
      </c>
      <c r="E859">
        <v>0.61457793452964959</v>
      </c>
    </row>
    <row r="860" spans="1:5" x14ac:dyDescent="0.35">
      <c r="A860" s="1" t="str">
        <f t="shared" si="13"/>
        <v>17411Africa</v>
      </c>
      <c r="B860" s="1">
        <v>17411</v>
      </c>
      <c r="C860" t="s">
        <v>17</v>
      </c>
      <c r="D860" t="s">
        <v>50</v>
      </c>
      <c r="E860">
        <v>0.69510613742698946</v>
      </c>
    </row>
    <row r="861" spans="1:5" x14ac:dyDescent="0.35">
      <c r="A861" s="1" t="str">
        <f t="shared" si="13"/>
        <v>17380Americas - Other</v>
      </c>
      <c r="B861" s="1">
        <v>17380</v>
      </c>
      <c r="C861" t="s">
        <v>17</v>
      </c>
      <c r="D861" t="s">
        <v>49</v>
      </c>
      <c r="E861">
        <v>0.91188540033273657</v>
      </c>
    </row>
    <row r="862" spans="1:5" x14ac:dyDescent="0.35">
      <c r="A862" s="1" t="str">
        <f t="shared" si="13"/>
        <v>17349Asia - Other</v>
      </c>
      <c r="B862" s="1">
        <v>17349</v>
      </c>
      <c r="C862" t="s">
        <v>17</v>
      </c>
      <c r="D862" t="s">
        <v>48</v>
      </c>
      <c r="E862">
        <v>0.76639868416471435</v>
      </c>
    </row>
    <row r="863" spans="1:5" x14ac:dyDescent="0.35">
      <c r="A863" s="1" t="str">
        <f t="shared" si="13"/>
        <v>17319Australia/New Zealand</v>
      </c>
      <c r="B863" s="1">
        <v>17319</v>
      </c>
      <c r="C863" t="s">
        <v>17</v>
      </c>
      <c r="D863" t="s">
        <v>47</v>
      </c>
      <c r="E863">
        <v>0.39181638552432374</v>
      </c>
    </row>
    <row r="864" spans="1:5" x14ac:dyDescent="0.35">
      <c r="A864" s="1" t="str">
        <f t="shared" si="13"/>
        <v>17288Austria</v>
      </c>
      <c r="B864" s="1">
        <v>17288</v>
      </c>
      <c r="C864" t="s">
        <v>17</v>
      </c>
      <c r="D864" t="s">
        <v>46</v>
      </c>
      <c r="E864">
        <v>0.23848664564089816</v>
      </c>
    </row>
    <row r="865" spans="1:5" x14ac:dyDescent="0.35">
      <c r="A865" s="1" t="str">
        <f t="shared" si="13"/>
        <v>17258Belgium</v>
      </c>
      <c r="B865" s="1">
        <v>17258</v>
      </c>
      <c r="C865" t="s">
        <v>17</v>
      </c>
      <c r="D865" t="s">
        <v>45</v>
      </c>
      <c r="E865">
        <v>0.41899067151298164</v>
      </c>
    </row>
    <row r="866" spans="1:5" x14ac:dyDescent="0.35">
      <c r="A866" s="1" t="str">
        <f t="shared" si="13"/>
        <v>17227Canada</v>
      </c>
      <c r="B866" s="1">
        <v>17227</v>
      </c>
      <c r="C866" t="s">
        <v>17</v>
      </c>
      <c r="D866" t="s">
        <v>44</v>
      </c>
      <c r="E866">
        <v>0.50856213833177566</v>
      </c>
    </row>
    <row r="867" spans="1:5" x14ac:dyDescent="0.35">
      <c r="A867" s="1" t="str">
        <f t="shared" si="13"/>
        <v>17199China</v>
      </c>
      <c r="B867" s="1">
        <v>17199</v>
      </c>
      <c r="C867" t="s">
        <v>17</v>
      </c>
      <c r="D867" t="s">
        <v>43</v>
      </c>
      <c r="E867">
        <v>5.8705362914171944E-2</v>
      </c>
    </row>
    <row r="868" spans="1:5" x14ac:dyDescent="0.35">
      <c r="A868" s="1" t="str">
        <f t="shared" si="13"/>
        <v>17168Denmark</v>
      </c>
      <c r="B868" s="1">
        <v>17168</v>
      </c>
      <c r="C868" t="s">
        <v>17</v>
      </c>
      <c r="D868" t="s">
        <v>42</v>
      </c>
      <c r="E868">
        <v>0.81938663904647191</v>
      </c>
    </row>
    <row r="869" spans="1:5" x14ac:dyDescent="0.35">
      <c r="A869" s="1" t="str">
        <f t="shared" si="13"/>
        <v>17137Emerging Europe</v>
      </c>
      <c r="B869" s="1">
        <v>17137</v>
      </c>
      <c r="C869" t="s">
        <v>17</v>
      </c>
      <c r="D869" t="s">
        <v>41</v>
      </c>
      <c r="E869">
        <v>0.51402781228462924</v>
      </c>
    </row>
    <row r="870" spans="1:5" x14ac:dyDescent="0.35">
      <c r="A870" s="1" t="str">
        <f t="shared" si="13"/>
        <v>17107Europe, the Middle East and Africa - Other</v>
      </c>
      <c r="B870" s="1">
        <v>17107</v>
      </c>
      <c r="C870" t="s">
        <v>17</v>
      </c>
      <c r="D870" t="s">
        <v>40</v>
      </c>
      <c r="E870">
        <v>0.84266908102929339</v>
      </c>
    </row>
    <row r="871" spans="1:5" x14ac:dyDescent="0.35">
      <c r="A871" s="1" t="str">
        <f t="shared" si="13"/>
        <v>17076Finland</v>
      </c>
      <c r="B871" s="1">
        <v>17076</v>
      </c>
      <c r="C871" t="s">
        <v>17</v>
      </c>
      <c r="D871" t="s">
        <v>39</v>
      </c>
      <c r="E871">
        <v>0.25610915336733575</v>
      </c>
    </row>
    <row r="872" spans="1:5" x14ac:dyDescent="0.35">
      <c r="A872" s="1" t="str">
        <f t="shared" si="13"/>
        <v>17046France</v>
      </c>
      <c r="B872" s="1">
        <v>17046</v>
      </c>
      <c r="C872" t="s">
        <v>17</v>
      </c>
      <c r="D872" t="s">
        <v>38</v>
      </c>
      <c r="E872">
        <v>0.12028630724827361</v>
      </c>
    </row>
    <row r="873" spans="1:5" x14ac:dyDescent="0.35">
      <c r="A873" s="1" t="str">
        <f t="shared" si="13"/>
        <v>17015Germany</v>
      </c>
      <c r="B873" s="1">
        <v>17015</v>
      </c>
      <c r="C873" t="s">
        <v>17</v>
      </c>
      <c r="D873" t="s">
        <v>37</v>
      </c>
      <c r="E873">
        <v>0.26738513324990765</v>
      </c>
    </row>
    <row r="874" spans="1:5" x14ac:dyDescent="0.35">
      <c r="A874" s="1" t="str">
        <f t="shared" si="13"/>
        <v>16984Greece</v>
      </c>
      <c r="B874" s="1">
        <v>16984</v>
      </c>
      <c r="C874" t="s">
        <v>17</v>
      </c>
      <c r="D874" t="s">
        <v>36</v>
      </c>
      <c r="E874">
        <v>0.20267899436257464</v>
      </c>
    </row>
    <row r="875" spans="1:5" x14ac:dyDescent="0.35">
      <c r="A875" s="1" t="str">
        <f t="shared" si="13"/>
        <v>16954Hong Kong</v>
      </c>
      <c r="B875" s="1">
        <v>16954</v>
      </c>
      <c r="C875" t="s">
        <v>17</v>
      </c>
      <c r="D875" t="s">
        <v>35</v>
      </c>
      <c r="E875">
        <v>0.28190133206048584</v>
      </c>
    </row>
    <row r="876" spans="1:5" x14ac:dyDescent="0.35">
      <c r="A876" s="1" t="str">
        <f t="shared" si="13"/>
        <v>16923Iceland</v>
      </c>
      <c r="B876" s="1">
        <v>16923</v>
      </c>
      <c r="C876" t="s">
        <v>17</v>
      </c>
      <c r="D876" t="s">
        <v>34</v>
      </c>
      <c r="E876">
        <v>0.74410013845201384</v>
      </c>
    </row>
    <row r="877" spans="1:5" x14ac:dyDescent="0.35">
      <c r="A877" s="1" t="str">
        <f t="shared" si="13"/>
        <v>16893India</v>
      </c>
      <c r="B877" s="1">
        <v>16893</v>
      </c>
      <c r="C877" t="s">
        <v>17</v>
      </c>
      <c r="D877" t="s">
        <v>33</v>
      </c>
      <c r="E877">
        <v>0.78341169393409471</v>
      </c>
    </row>
    <row r="878" spans="1:5" x14ac:dyDescent="0.35">
      <c r="A878" s="1" t="str">
        <f t="shared" si="13"/>
        <v>16862Ireland</v>
      </c>
      <c r="B878" s="1">
        <v>16862</v>
      </c>
      <c r="C878" t="s">
        <v>17</v>
      </c>
      <c r="D878" t="s">
        <v>32</v>
      </c>
      <c r="E878">
        <v>0.29480594460937604</v>
      </c>
    </row>
    <row r="879" spans="1:5" x14ac:dyDescent="0.35">
      <c r="A879" s="1" t="str">
        <f t="shared" si="13"/>
        <v>16834Italy</v>
      </c>
      <c r="B879" s="1">
        <v>16834</v>
      </c>
      <c r="C879" t="s">
        <v>17</v>
      </c>
      <c r="D879" t="s">
        <v>31</v>
      </c>
      <c r="E879">
        <v>0.27636378234660774</v>
      </c>
    </row>
    <row r="880" spans="1:5" x14ac:dyDescent="0.35">
      <c r="A880" s="1" t="str">
        <f t="shared" si="13"/>
        <v>16803Japan</v>
      </c>
      <c r="B880" s="1">
        <v>16803</v>
      </c>
      <c r="C880" t="s">
        <v>17</v>
      </c>
      <c r="D880" t="s">
        <v>30</v>
      </c>
      <c r="E880">
        <v>0.82464454851116398</v>
      </c>
    </row>
    <row r="881" spans="1:5" x14ac:dyDescent="0.35">
      <c r="A881" s="1" t="str">
        <f t="shared" si="13"/>
        <v>16772Latin America</v>
      </c>
      <c r="B881" s="1">
        <v>16772</v>
      </c>
      <c r="C881" t="s">
        <v>17</v>
      </c>
      <c r="D881" t="s">
        <v>29</v>
      </c>
      <c r="E881">
        <v>0.50693553733494512</v>
      </c>
    </row>
    <row r="882" spans="1:5" x14ac:dyDescent="0.35">
      <c r="A882" s="1" t="str">
        <f t="shared" si="13"/>
        <v>16742Middle East</v>
      </c>
      <c r="B882" s="1">
        <v>16742</v>
      </c>
      <c r="C882" t="s">
        <v>17</v>
      </c>
      <c r="D882" t="s">
        <v>28</v>
      </c>
      <c r="E882">
        <v>0.52805433875870389</v>
      </c>
    </row>
    <row r="883" spans="1:5" x14ac:dyDescent="0.35">
      <c r="A883" s="1" t="str">
        <f t="shared" si="13"/>
        <v>16711Netherlands</v>
      </c>
      <c r="B883" s="1">
        <v>16711</v>
      </c>
      <c r="C883" t="s">
        <v>17</v>
      </c>
      <c r="D883" t="s">
        <v>27</v>
      </c>
      <c r="E883">
        <v>0.7732076291957074</v>
      </c>
    </row>
    <row r="884" spans="1:5" x14ac:dyDescent="0.35">
      <c r="A884" s="1" t="str">
        <f t="shared" si="13"/>
        <v>16681Norway</v>
      </c>
      <c r="B884" s="1">
        <v>16681</v>
      </c>
      <c r="C884" t="s">
        <v>17</v>
      </c>
      <c r="D884" t="s">
        <v>26</v>
      </c>
      <c r="E884">
        <v>0.50365591384684372</v>
      </c>
    </row>
    <row r="885" spans="1:5" x14ac:dyDescent="0.35">
      <c r="A885" s="1" t="str">
        <f t="shared" si="13"/>
        <v>16650Portugal</v>
      </c>
      <c r="B885" s="1">
        <v>16650</v>
      </c>
      <c r="C885" t="s">
        <v>17</v>
      </c>
      <c r="D885" t="s">
        <v>25</v>
      </c>
      <c r="E885">
        <v>0.98918490963340722</v>
      </c>
    </row>
    <row r="886" spans="1:5" x14ac:dyDescent="0.35">
      <c r="A886" s="1" t="str">
        <f t="shared" si="13"/>
        <v>16619Singapore</v>
      </c>
      <c r="B886" s="1">
        <v>16619</v>
      </c>
      <c r="C886" t="s">
        <v>17</v>
      </c>
      <c r="D886" t="s">
        <v>24</v>
      </c>
      <c r="E886">
        <v>0.77065065166835012</v>
      </c>
    </row>
    <row r="887" spans="1:5" x14ac:dyDescent="0.35">
      <c r="A887" s="1" t="str">
        <f t="shared" si="13"/>
        <v>16589South Korea</v>
      </c>
      <c r="B887" s="1">
        <v>16589</v>
      </c>
      <c r="C887" t="s">
        <v>17</v>
      </c>
      <c r="D887" t="s">
        <v>23</v>
      </c>
      <c r="E887">
        <v>0.56905046103451473</v>
      </c>
    </row>
    <row r="888" spans="1:5" x14ac:dyDescent="0.35">
      <c r="A888" s="1" t="str">
        <f t="shared" si="13"/>
        <v>16558Spain</v>
      </c>
      <c r="B888" s="1">
        <v>16558</v>
      </c>
      <c r="C888" t="s">
        <v>17</v>
      </c>
      <c r="D888" t="s">
        <v>22</v>
      </c>
      <c r="E888">
        <v>0.54887911692932767</v>
      </c>
    </row>
    <row r="889" spans="1:5" x14ac:dyDescent="0.35">
      <c r="A889" s="1" t="str">
        <f t="shared" si="13"/>
        <v>16528Sweden</v>
      </c>
      <c r="B889" s="1">
        <v>16528</v>
      </c>
      <c r="C889" t="s">
        <v>17</v>
      </c>
      <c r="D889" t="s">
        <v>21</v>
      </c>
      <c r="E889">
        <v>0.40637182024326846</v>
      </c>
    </row>
    <row r="890" spans="1:5" x14ac:dyDescent="0.35">
      <c r="A890" s="1" t="str">
        <f t="shared" si="13"/>
        <v>16497Switzerland</v>
      </c>
      <c r="B890" s="1">
        <v>16497</v>
      </c>
      <c r="C890" t="s">
        <v>17</v>
      </c>
      <c r="D890" t="s">
        <v>20</v>
      </c>
      <c r="E890">
        <v>0.60403771033728682</v>
      </c>
    </row>
    <row r="891" spans="1:5" x14ac:dyDescent="0.35">
      <c r="A891" s="1" t="str">
        <f t="shared" si="13"/>
        <v>16469Taiwan</v>
      </c>
      <c r="B891" s="1">
        <v>16469</v>
      </c>
      <c r="C891" t="s">
        <v>17</v>
      </c>
      <c r="D891" t="s">
        <v>19</v>
      </c>
      <c r="E891">
        <v>0.74868306831358078</v>
      </c>
    </row>
    <row r="892" spans="1:5" x14ac:dyDescent="0.35">
      <c r="A892" s="1" t="str">
        <f t="shared" si="13"/>
        <v>16438United Kingdom</v>
      </c>
      <c r="B892" s="1">
        <v>16438</v>
      </c>
      <c r="C892" t="s">
        <v>17</v>
      </c>
      <c r="D892" t="s">
        <v>18</v>
      </c>
      <c r="E892">
        <v>0.34374823067603755</v>
      </c>
    </row>
    <row r="893" spans="1:5" x14ac:dyDescent="0.35">
      <c r="A893" s="1" t="str">
        <f t="shared" si="13"/>
        <v>16407U.S.</v>
      </c>
      <c r="B893" s="1">
        <v>16407</v>
      </c>
      <c r="C893" t="s">
        <v>17</v>
      </c>
      <c r="D893" t="s">
        <v>16</v>
      </c>
      <c r="E893">
        <v>8.730331444021755E-2</v>
      </c>
    </row>
    <row r="894" spans="1:5" x14ac:dyDescent="0.35">
      <c r="A894" s="1" t="str">
        <f t="shared" si="13"/>
        <v>163771 Month</v>
      </c>
      <c r="B894" s="1">
        <v>16377</v>
      </c>
      <c r="C894" t="s">
        <v>15</v>
      </c>
      <c r="D894" t="s">
        <v>14</v>
      </c>
      <c r="E894">
        <v>0.68908485727485669</v>
      </c>
    </row>
    <row r="895" spans="1:5" x14ac:dyDescent="0.35">
      <c r="A895" s="1" t="str">
        <f t="shared" si="13"/>
        <v>16346Asset Backed Securities</v>
      </c>
      <c r="B895" s="1">
        <v>16346</v>
      </c>
      <c r="C895" t="s">
        <v>2</v>
      </c>
      <c r="D895" t="s">
        <v>13</v>
      </c>
      <c r="E895">
        <v>0.74339840373423061</v>
      </c>
    </row>
    <row r="896" spans="1:5" x14ac:dyDescent="0.35">
      <c r="A896" s="1" t="str">
        <f t="shared" si="13"/>
        <v>16316Biotech</v>
      </c>
      <c r="B896" s="1">
        <v>16316</v>
      </c>
      <c r="C896" t="s">
        <v>2</v>
      </c>
      <c r="D896" t="s">
        <v>12</v>
      </c>
      <c r="E896">
        <v>0.62294700801361569</v>
      </c>
    </row>
    <row r="897" spans="1:5" x14ac:dyDescent="0.35">
      <c r="A897" s="1" t="str">
        <f t="shared" si="13"/>
        <v>16285Consumer Discretionary</v>
      </c>
      <c r="B897" s="1">
        <v>16285</v>
      </c>
      <c r="C897" t="s">
        <v>2</v>
      </c>
      <c r="D897" t="s">
        <v>3</v>
      </c>
      <c r="E897">
        <v>0.21967019044057534</v>
      </c>
    </row>
    <row r="898" spans="1:5" x14ac:dyDescent="0.35">
      <c r="A898" s="1" t="str">
        <f t="shared" ref="A898:A961" si="14">CONCATENATE(B898,D898)</f>
        <v>16254Defense</v>
      </c>
      <c r="B898" s="1">
        <v>16254</v>
      </c>
      <c r="C898" t="s">
        <v>2</v>
      </c>
      <c r="D898" t="s">
        <v>11</v>
      </c>
      <c r="E898">
        <v>0.17210106922012258</v>
      </c>
    </row>
    <row r="899" spans="1:5" x14ac:dyDescent="0.35">
      <c r="A899" s="1" t="str">
        <f t="shared" si="14"/>
        <v>16224Energy and Natural Resources</v>
      </c>
      <c r="B899" s="1">
        <v>16224</v>
      </c>
      <c r="C899" t="s">
        <v>2</v>
      </c>
      <c r="D899" t="s">
        <v>10</v>
      </c>
      <c r="E899">
        <v>0.97431005960234929</v>
      </c>
    </row>
    <row r="900" spans="1:5" x14ac:dyDescent="0.35">
      <c r="A900" s="1" t="str">
        <f t="shared" si="14"/>
        <v>16193Financials</v>
      </c>
      <c r="B900" s="1">
        <v>16193</v>
      </c>
      <c r="C900" t="s">
        <v>2</v>
      </c>
      <c r="D900" t="s">
        <v>9</v>
      </c>
      <c r="E900">
        <v>0.78729434572437451</v>
      </c>
    </row>
    <row r="901" spans="1:5" x14ac:dyDescent="0.35">
      <c r="A901" s="1" t="str">
        <f t="shared" si="14"/>
        <v>16163Futures, Forwards and Indices</v>
      </c>
      <c r="B901" s="1">
        <v>16163</v>
      </c>
      <c r="C901" t="s">
        <v>2</v>
      </c>
      <c r="D901" t="s">
        <v>70</v>
      </c>
      <c r="E901">
        <v>0.82527660177878437</v>
      </c>
    </row>
    <row r="902" spans="1:5" x14ac:dyDescent="0.35">
      <c r="A902" s="1" t="str">
        <f t="shared" si="14"/>
        <v>16132Healthcare</v>
      </c>
      <c r="B902" s="1">
        <v>16132</v>
      </c>
      <c r="C902" t="s">
        <v>2</v>
      </c>
      <c r="D902" t="s">
        <v>69</v>
      </c>
      <c r="E902">
        <v>0.33344291104719537</v>
      </c>
    </row>
    <row r="903" spans="1:5" x14ac:dyDescent="0.35">
      <c r="A903" s="1" t="str">
        <f t="shared" si="14"/>
        <v>16103Holding Company</v>
      </c>
      <c r="B903" s="1">
        <v>16103</v>
      </c>
      <c r="C903" t="s">
        <v>2</v>
      </c>
      <c r="D903" t="s">
        <v>68</v>
      </c>
      <c r="E903">
        <v>0.86128970701888508</v>
      </c>
    </row>
    <row r="904" spans="1:5" x14ac:dyDescent="0.35">
      <c r="A904" s="1" t="str">
        <f t="shared" si="14"/>
        <v>16072Industrials and Cyclicals</v>
      </c>
      <c r="B904" s="1">
        <v>16072</v>
      </c>
      <c r="C904" t="s">
        <v>2</v>
      </c>
      <c r="D904" t="s">
        <v>67</v>
      </c>
      <c r="E904">
        <v>0.13586093389524578</v>
      </c>
    </row>
    <row r="905" spans="1:5" x14ac:dyDescent="0.35">
      <c r="A905" s="1" t="str">
        <f t="shared" si="14"/>
        <v>16041Mortgage Backed Securities</v>
      </c>
      <c r="B905" s="1">
        <v>16041</v>
      </c>
      <c r="C905" t="s">
        <v>2</v>
      </c>
      <c r="D905" t="s">
        <v>66</v>
      </c>
      <c r="E905">
        <v>0.38790629028492074</v>
      </c>
    </row>
    <row r="906" spans="1:5" x14ac:dyDescent="0.35">
      <c r="A906" s="1" t="str">
        <f t="shared" si="14"/>
        <v>16011Other</v>
      </c>
      <c r="B906" s="1">
        <v>16011</v>
      </c>
      <c r="C906" t="s">
        <v>2</v>
      </c>
      <c r="D906" t="s">
        <v>65</v>
      </c>
      <c r="E906">
        <v>0.90424581473821042</v>
      </c>
    </row>
    <row r="907" spans="1:5" x14ac:dyDescent="0.35">
      <c r="A907" s="1" t="str">
        <f t="shared" si="14"/>
        <v>15980Real Estate</v>
      </c>
      <c r="B907" s="1">
        <v>15980</v>
      </c>
      <c r="C907" t="s">
        <v>2</v>
      </c>
      <c r="D907" t="s">
        <v>4</v>
      </c>
      <c r="E907">
        <v>0.61534664508300996</v>
      </c>
    </row>
    <row r="908" spans="1:5" x14ac:dyDescent="0.35">
      <c r="A908" s="1" t="str">
        <f t="shared" si="14"/>
        <v>15950Technology</v>
      </c>
      <c r="B908" s="1">
        <v>15950</v>
      </c>
      <c r="C908" t="s">
        <v>2</v>
      </c>
      <c r="D908" t="s">
        <v>64</v>
      </c>
      <c r="E908">
        <v>0.27894770900658061</v>
      </c>
    </row>
    <row r="909" spans="1:5" x14ac:dyDescent="0.35">
      <c r="A909" s="1" t="str">
        <f t="shared" si="14"/>
        <v>15919Telecom and Media</v>
      </c>
      <c r="B909" s="1">
        <v>15919</v>
      </c>
      <c r="C909" t="s">
        <v>2</v>
      </c>
      <c r="D909" t="s">
        <v>63</v>
      </c>
      <c r="E909">
        <v>0.48913176251540769</v>
      </c>
    </row>
    <row r="910" spans="1:5" x14ac:dyDescent="0.35">
      <c r="A910" s="1" t="str">
        <f t="shared" si="14"/>
        <v>15888Utilities</v>
      </c>
      <c r="B910" s="1">
        <v>15888</v>
      </c>
      <c r="C910" t="s">
        <v>2</v>
      </c>
      <c r="D910" t="s">
        <v>62</v>
      </c>
      <c r="E910">
        <v>0.80122131246793626</v>
      </c>
    </row>
    <row r="911" spans="1:5" x14ac:dyDescent="0.35">
      <c r="A911" s="1" t="str">
        <f t="shared" si="14"/>
        <v>15858Convertible/Derivative Arbitrage</v>
      </c>
      <c r="B911" s="1">
        <v>15858</v>
      </c>
      <c r="C911" t="s">
        <v>56</v>
      </c>
      <c r="D911" t="s">
        <v>61</v>
      </c>
      <c r="E911">
        <v>5.0713054355516873E-2</v>
      </c>
    </row>
    <row r="912" spans="1:5" x14ac:dyDescent="0.35">
      <c r="A912" s="1" t="str">
        <f t="shared" si="14"/>
        <v>15827Corporate Credit</v>
      </c>
      <c r="B912" s="1">
        <v>15827</v>
      </c>
      <c r="C912" t="s">
        <v>56</v>
      </c>
      <c r="D912" t="s">
        <v>60</v>
      </c>
      <c r="E912">
        <v>0.97658727768648945</v>
      </c>
    </row>
    <row r="913" spans="1:5" x14ac:dyDescent="0.35">
      <c r="A913" s="1" t="str">
        <f t="shared" si="14"/>
        <v>15797Merger Arbitrage</v>
      </c>
      <c r="B913" s="1">
        <v>15797</v>
      </c>
      <c r="C913" t="s">
        <v>56</v>
      </c>
      <c r="D913" t="s">
        <v>59</v>
      </c>
      <c r="E913">
        <v>0.44419408703874097</v>
      </c>
    </row>
    <row r="914" spans="1:5" x14ac:dyDescent="0.35">
      <c r="A914" s="1" t="str">
        <f t="shared" si="14"/>
        <v>15766Private Investments</v>
      </c>
      <c r="B914" s="1">
        <v>15766</v>
      </c>
      <c r="C914" t="s">
        <v>56</v>
      </c>
      <c r="D914" t="s">
        <v>58</v>
      </c>
      <c r="E914">
        <v>0.94539889491025253</v>
      </c>
    </row>
    <row r="915" spans="1:5" x14ac:dyDescent="0.35">
      <c r="A915" s="1" t="str">
        <f t="shared" si="14"/>
        <v>15738Structured Credit</v>
      </c>
      <c r="B915" s="1">
        <v>15738</v>
      </c>
      <c r="C915" t="s">
        <v>56</v>
      </c>
      <c r="D915" t="s">
        <v>57</v>
      </c>
      <c r="E915">
        <v>0.53877501226861435</v>
      </c>
    </row>
    <row r="916" spans="1:5" x14ac:dyDescent="0.35">
      <c r="A916" s="1" t="str">
        <f t="shared" si="14"/>
        <v>15707Global Equities</v>
      </c>
      <c r="B916" s="1">
        <v>15707</v>
      </c>
      <c r="C916" t="s">
        <v>56</v>
      </c>
      <c r="D916" t="s">
        <v>55</v>
      </c>
      <c r="E916">
        <v>0.98101457614727205</v>
      </c>
    </row>
    <row r="917" spans="1:5" x14ac:dyDescent="0.35">
      <c r="A917" s="1" t="str">
        <f t="shared" si="14"/>
        <v>15676Credit Default Swaps</v>
      </c>
      <c r="B917" s="1">
        <v>15676</v>
      </c>
      <c r="C917" t="s">
        <v>1</v>
      </c>
      <c r="D917" t="s">
        <v>54</v>
      </c>
      <c r="E917">
        <v>0.97088541624150926</v>
      </c>
    </row>
    <row r="918" spans="1:5" x14ac:dyDescent="0.35">
      <c r="A918" s="1" t="str">
        <f t="shared" si="14"/>
        <v>15646Listed Options</v>
      </c>
      <c r="B918" s="1">
        <v>15646</v>
      </c>
      <c r="C918" t="s">
        <v>1</v>
      </c>
      <c r="D918" t="s">
        <v>53</v>
      </c>
      <c r="E918">
        <v>0.11614707085344411</v>
      </c>
    </row>
    <row r="919" spans="1:5" x14ac:dyDescent="0.35">
      <c r="A919" s="1" t="str">
        <f t="shared" si="14"/>
        <v>15615Listed Securities</v>
      </c>
      <c r="B919" s="1">
        <v>15615</v>
      </c>
      <c r="C919" t="s">
        <v>1</v>
      </c>
      <c r="D919" t="s">
        <v>52</v>
      </c>
      <c r="E919">
        <v>0.63433715871619289</v>
      </c>
    </row>
    <row r="920" spans="1:5" x14ac:dyDescent="0.35">
      <c r="A920" s="1" t="str">
        <f t="shared" si="14"/>
        <v>15585Unlisted Options</v>
      </c>
      <c r="B920" s="1">
        <v>15585</v>
      </c>
      <c r="C920" t="s">
        <v>1</v>
      </c>
      <c r="D920" t="s">
        <v>51</v>
      </c>
      <c r="E920">
        <v>0.82773500050610105</v>
      </c>
    </row>
    <row r="921" spans="1:5" x14ac:dyDescent="0.35">
      <c r="A921" s="1" t="str">
        <f t="shared" si="14"/>
        <v>15554Africa</v>
      </c>
      <c r="B921" s="1">
        <v>15554</v>
      </c>
      <c r="C921" t="s">
        <v>17</v>
      </c>
      <c r="D921" t="s">
        <v>50</v>
      </c>
      <c r="E921">
        <v>0.25826978314462878</v>
      </c>
    </row>
    <row r="922" spans="1:5" x14ac:dyDescent="0.35">
      <c r="A922" s="1" t="str">
        <f t="shared" si="14"/>
        <v>15523Americas - Other</v>
      </c>
      <c r="B922" s="1">
        <v>15523</v>
      </c>
      <c r="C922" t="s">
        <v>17</v>
      </c>
      <c r="D922" t="s">
        <v>49</v>
      </c>
      <c r="E922">
        <v>0.6545296324223111</v>
      </c>
    </row>
    <row r="923" spans="1:5" x14ac:dyDescent="0.35">
      <c r="A923" s="1" t="str">
        <f t="shared" si="14"/>
        <v>15493Asia - Other</v>
      </c>
      <c r="B923" s="1">
        <v>15493</v>
      </c>
      <c r="C923" t="s">
        <v>17</v>
      </c>
      <c r="D923" t="s">
        <v>48</v>
      </c>
      <c r="E923">
        <v>0.42626117187434787</v>
      </c>
    </row>
    <row r="924" spans="1:5" x14ac:dyDescent="0.35">
      <c r="A924" s="1" t="str">
        <f t="shared" si="14"/>
        <v>15462Australia/New Zealand</v>
      </c>
      <c r="B924" s="1">
        <v>15462</v>
      </c>
      <c r="C924" t="s">
        <v>17</v>
      </c>
      <c r="D924" t="s">
        <v>47</v>
      </c>
      <c r="E924">
        <v>0.57132389249019744</v>
      </c>
    </row>
    <row r="925" spans="1:5" x14ac:dyDescent="0.35">
      <c r="A925" s="1" t="str">
        <f t="shared" si="14"/>
        <v>15432Austria</v>
      </c>
      <c r="B925" s="1">
        <v>15432</v>
      </c>
      <c r="C925" t="s">
        <v>17</v>
      </c>
      <c r="D925" t="s">
        <v>46</v>
      </c>
      <c r="E925">
        <v>0.90143954057363418</v>
      </c>
    </row>
    <row r="926" spans="1:5" x14ac:dyDescent="0.35">
      <c r="A926" s="1" t="str">
        <f t="shared" si="14"/>
        <v>15401Belgium</v>
      </c>
      <c r="B926" s="1">
        <v>15401</v>
      </c>
      <c r="C926" t="s">
        <v>17</v>
      </c>
      <c r="D926" t="s">
        <v>45</v>
      </c>
      <c r="E926">
        <v>0.66223571328698894</v>
      </c>
    </row>
    <row r="927" spans="1:5" x14ac:dyDescent="0.35">
      <c r="A927" s="1" t="str">
        <f t="shared" si="14"/>
        <v>15373Canada</v>
      </c>
      <c r="B927" s="1">
        <v>15373</v>
      </c>
      <c r="C927" t="s">
        <v>17</v>
      </c>
      <c r="D927" t="s">
        <v>44</v>
      </c>
      <c r="E927">
        <v>0.98138235695640386</v>
      </c>
    </row>
    <row r="928" spans="1:5" x14ac:dyDescent="0.35">
      <c r="A928" s="1" t="str">
        <f t="shared" si="14"/>
        <v>15342China</v>
      </c>
      <c r="B928" s="1">
        <v>15342</v>
      </c>
      <c r="C928" t="s">
        <v>17</v>
      </c>
      <c r="D928" t="s">
        <v>43</v>
      </c>
      <c r="E928">
        <v>0.40894555747812755</v>
      </c>
    </row>
    <row r="929" spans="1:5" x14ac:dyDescent="0.35">
      <c r="A929" s="1" t="str">
        <f t="shared" si="14"/>
        <v>15311Denmark</v>
      </c>
      <c r="B929" s="1">
        <v>15311</v>
      </c>
      <c r="C929" t="s">
        <v>17</v>
      </c>
      <c r="D929" t="s">
        <v>42</v>
      </c>
      <c r="E929">
        <v>0.7474756714120343</v>
      </c>
    </row>
    <row r="930" spans="1:5" x14ac:dyDescent="0.35">
      <c r="A930" s="1" t="str">
        <f t="shared" si="14"/>
        <v>15281Emerging Europe</v>
      </c>
      <c r="B930" s="1">
        <v>15281</v>
      </c>
      <c r="C930" t="s">
        <v>17</v>
      </c>
      <c r="D930" t="s">
        <v>41</v>
      </c>
      <c r="E930">
        <v>0.12650091436777533</v>
      </c>
    </row>
    <row r="931" spans="1:5" x14ac:dyDescent="0.35">
      <c r="A931" s="1" t="str">
        <f t="shared" si="14"/>
        <v>15250Europe, the Middle East and Africa - Other</v>
      </c>
      <c r="B931" s="1">
        <v>15250</v>
      </c>
      <c r="C931" t="s">
        <v>17</v>
      </c>
      <c r="D931" t="s">
        <v>40</v>
      </c>
      <c r="E931">
        <v>0.92753560260159562</v>
      </c>
    </row>
    <row r="932" spans="1:5" x14ac:dyDescent="0.35">
      <c r="A932" s="1" t="str">
        <f t="shared" si="14"/>
        <v>15220Finland</v>
      </c>
      <c r="B932" s="1">
        <v>15220</v>
      </c>
      <c r="C932" t="s">
        <v>17</v>
      </c>
      <c r="D932" t="s">
        <v>39</v>
      </c>
      <c r="E932">
        <v>0.5470461630712472</v>
      </c>
    </row>
    <row r="933" spans="1:5" x14ac:dyDescent="0.35">
      <c r="A933" s="1" t="str">
        <f t="shared" si="14"/>
        <v>15189France</v>
      </c>
      <c r="B933" s="1">
        <v>15189</v>
      </c>
      <c r="C933" t="s">
        <v>17</v>
      </c>
      <c r="D933" t="s">
        <v>38</v>
      </c>
      <c r="E933">
        <v>0.88756459622538741</v>
      </c>
    </row>
    <row r="934" spans="1:5" x14ac:dyDescent="0.35">
      <c r="A934" s="1" t="str">
        <f t="shared" si="14"/>
        <v>15158Germany</v>
      </c>
      <c r="B934" s="1">
        <v>15158</v>
      </c>
      <c r="C934" t="s">
        <v>17</v>
      </c>
      <c r="D934" t="s">
        <v>37</v>
      </c>
      <c r="E934">
        <v>0.84623471041117126</v>
      </c>
    </row>
    <row r="935" spans="1:5" x14ac:dyDescent="0.35">
      <c r="A935" s="1" t="str">
        <f t="shared" si="14"/>
        <v>15128Greece</v>
      </c>
      <c r="B935" s="1">
        <v>15128</v>
      </c>
      <c r="C935" t="s">
        <v>17</v>
      </c>
      <c r="D935" t="s">
        <v>36</v>
      </c>
      <c r="E935">
        <v>0.15669164497549015</v>
      </c>
    </row>
    <row r="936" spans="1:5" x14ac:dyDescent="0.35">
      <c r="A936" s="1" t="str">
        <f t="shared" si="14"/>
        <v>15097Hong Kong</v>
      </c>
      <c r="B936" s="1">
        <v>15097</v>
      </c>
      <c r="C936" t="s">
        <v>17</v>
      </c>
      <c r="D936" t="s">
        <v>35</v>
      </c>
      <c r="E936">
        <v>0.84241744137131369</v>
      </c>
    </row>
    <row r="937" spans="1:5" x14ac:dyDescent="0.35">
      <c r="A937" s="1" t="str">
        <f t="shared" si="14"/>
        <v>15067Iceland</v>
      </c>
      <c r="B937" s="1">
        <v>15067</v>
      </c>
      <c r="C937" t="s">
        <v>17</v>
      </c>
      <c r="D937" t="s">
        <v>34</v>
      </c>
      <c r="E937">
        <v>2.5995170985687932E-2</v>
      </c>
    </row>
    <row r="938" spans="1:5" x14ac:dyDescent="0.35">
      <c r="A938" s="1" t="str">
        <f t="shared" si="14"/>
        <v>15036India</v>
      </c>
      <c r="B938" s="1">
        <v>15036</v>
      </c>
      <c r="C938" t="s">
        <v>17</v>
      </c>
      <c r="D938" t="s">
        <v>33</v>
      </c>
      <c r="E938">
        <v>0.66638985635171577</v>
      </c>
    </row>
    <row r="939" spans="1:5" x14ac:dyDescent="0.35">
      <c r="A939" s="1" t="str">
        <f t="shared" si="14"/>
        <v>15008Ireland</v>
      </c>
      <c r="B939" s="1">
        <v>15008</v>
      </c>
      <c r="C939" t="s">
        <v>17</v>
      </c>
      <c r="D939" t="s">
        <v>32</v>
      </c>
      <c r="E939">
        <v>0.2535388747717745</v>
      </c>
    </row>
    <row r="940" spans="1:5" x14ac:dyDescent="0.35">
      <c r="A940" s="1" t="str">
        <f t="shared" si="14"/>
        <v>14977Italy</v>
      </c>
      <c r="B940" s="1">
        <v>14977</v>
      </c>
      <c r="C940" t="s">
        <v>17</v>
      </c>
      <c r="D940" t="s">
        <v>31</v>
      </c>
      <c r="E940">
        <v>0.70511996922288689</v>
      </c>
    </row>
    <row r="941" spans="1:5" x14ac:dyDescent="0.35">
      <c r="A941" s="1" t="str">
        <f t="shared" si="14"/>
        <v>14946Japan</v>
      </c>
      <c r="B941" s="1">
        <v>14946</v>
      </c>
      <c r="C941" t="s">
        <v>17</v>
      </c>
      <c r="D941" t="s">
        <v>30</v>
      </c>
      <c r="E941">
        <v>0.54097911838275281</v>
      </c>
    </row>
    <row r="942" spans="1:5" x14ac:dyDescent="0.35">
      <c r="A942" s="1" t="str">
        <f t="shared" si="14"/>
        <v>14916Latin America</v>
      </c>
      <c r="B942" s="1">
        <v>14916</v>
      </c>
      <c r="C942" t="s">
        <v>17</v>
      </c>
      <c r="D942" t="s">
        <v>29</v>
      </c>
      <c r="E942">
        <v>0.48307511053212393</v>
      </c>
    </row>
    <row r="943" spans="1:5" x14ac:dyDescent="0.35">
      <c r="A943" s="1" t="str">
        <f t="shared" si="14"/>
        <v>14885Middle East</v>
      </c>
      <c r="B943" s="1">
        <v>14885</v>
      </c>
      <c r="C943" t="s">
        <v>17</v>
      </c>
      <c r="D943" t="s">
        <v>28</v>
      </c>
      <c r="E943">
        <v>0.87511260169237393</v>
      </c>
    </row>
    <row r="944" spans="1:5" x14ac:dyDescent="0.35">
      <c r="A944" s="1" t="str">
        <f t="shared" si="14"/>
        <v>14855Netherlands</v>
      </c>
      <c r="B944" s="1">
        <v>14855</v>
      </c>
      <c r="C944" t="s">
        <v>17</v>
      </c>
      <c r="D944" t="s">
        <v>27</v>
      </c>
      <c r="E944">
        <v>0.37359107462447239</v>
      </c>
    </row>
    <row r="945" spans="1:5" x14ac:dyDescent="0.35">
      <c r="A945" s="1" t="str">
        <f t="shared" si="14"/>
        <v>14824Norway</v>
      </c>
      <c r="B945" s="1">
        <v>14824</v>
      </c>
      <c r="C945" t="s">
        <v>17</v>
      </c>
      <c r="D945" t="s">
        <v>26</v>
      </c>
      <c r="E945">
        <v>0.77176982867981214</v>
      </c>
    </row>
    <row r="946" spans="1:5" x14ac:dyDescent="0.35">
      <c r="A946" s="1" t="str">
        <f t="shared" si="14"/>
        <v>14793Portugal</v>
      </c>
      <c r="B946" s="1">
        <v>14793</v>
      </c>
      <c r="C946" t="s">
        <v>17</v>
      </c>
      <c r="D946" t="s">
        <v>25</v>
      </c>
      <c r="E946">
        <v>0.75543410477088335</v>
      </c>
    </row>
    <row r="947" spans="1:5" x14ac:dyDescent="0.35">
      <c r="A947" s="1" t="str">
        <f t="shared" si="14"/>
        <v>14763Singapore</v>
      </c>
      <c r="B947" s="1">
        <v>14763</v>
      </c>
      <c r="C947" t="s">
        <v>17</v>
      </c>
      <c r="D947" t="s">
        <v>24</v>
      </c>
      <c r="E947">
        <v>0.27263469733481716</v>
      </c>
    </row>
    <row r="948" spans="1:5" x14ac:dyDescent="0.35">
      <c r="A948" s="1" t="str">
        <f t="shared" si="14"/>
        <v>14732South Korea</v>
      </c>
      <c r="B948" s="1">
        <v>14732</v>
      </c>
      <c r="C948" t="s">
        <v>17</v>
      </c>
      <c r="D948" t="s">
        <v>23</v>
      </c>
      <c r="E948">
        <v>0.44286887145747289</v>
      </c>
    </row>
    <row r="949" spans="1:5" x14ac:dyDescent="0.35">
      <c r="A949" s="1" t="str">
        <f t="shared" si="14"/>
        <v>14702Spain</v>
      </c>
      <c r="B949" s="1">
        <v>14702</v>
      </c>
      <c r="C949" t="s">
        <v>17</v>
      </c>
      <c r="D949" t="s">
        <v>22</v>
      </c>
      <c r="E949">
        <v>5.9308629366295329E-2</v>
      </c>
    </row>
    <row r="950" spans="1:5" x14ac:dyDescent="0.35">
      <c r="A950" s="1" t="str">
        <f t="shared" si="14"/>
        <v>14671Sweden</v>
      </c>
      <c r="B950" s="1">
        <v>14671</v>
      </c>
      <c r="C950" t="s">
        <v>17</v>
      </c>
      <c r="D950" t="s">
        <v>21</v>
      </c>
      <c r="E950">
        <v>0.73786655026518078</v>
      </c>
    </row>
    <row r="951" spans="1:5" x14ac:dyDescent="0.35">
      <c r="A951" s="1" t="str">
        <f t="shared" si="14"/>
        <v>14642Switzerland</v>
      </c>
      <c r="B951" s="1">
        <v>14642</v>
      </c>
      <c r="C951" t="s">
        <v>17</v>
      </c>
      <c r="D951" t="s">
        <v>20</v>
      </c>
      <c r="E951">
        <v>0.55776028172189474</v>
      </c>
    </row>
    <row r="952" spans="1:5" x14ac:dyDescent="0.35">
      <c r="A952" s="1" t="str">
        <f t="shared" si="14"/>
        <v>14611Taiwan</v>
      </c>
      <c r="B952" s="1">
        <v>14611</v>
      </c>
      <c r="C952" t="s">
        <v>17</v>
      </c>
      <c r="D952" t="s">
        <v>19</v>
      </c>
      <c r="E952">
        <v>0.27703312835728144</v>
      </c>
    </row>
    <row r="953" spans="1:5" x14ac:dyDescent="0.35">
      <c r="A953" s="1" t="str">
        <f t="shared" si="14"/>
        <v>14580United Kingdom</v>
      </c>
      <c r="B953" s="1">
        <v>14580</v>
      </c>
      <c r="C953" t="s">
        <v>17</v>
      </c>
      <c r="D953" t="s">
        <v>18</v>
      </c>
      <c r="E953">
        <v>0.81951699517131571</v>
      </c>
    </row>
    <row r="954" spans="1:5" x14ac:dyDescent="0.35">
      <c r="A954" s="1" t="str">
        <f t="shared" si="14"/>
        <v>14550U.S.</v>
      </c>
      <c r="B954" s="1">
        <v>14550</v>
      </c>
      <c r="C954" t="s">
        <v>17</v>
      </c>
      <c r="D954" t="s">
        <v>16</v>
      </c>
      <c r="E954">
        <v>0.79769856894935565</v>
      </c>
    </row>
    <row r="955" spans="1:5" x14ac:dyDescent="0.35">
      <c r="A955" s="1" t="str">
        <f t="shared" si="14"/>
        <v>145191 Month</v>
      </c>
      <c r="B955" s="1">
        <v>14519</v>
      </c>
      <c r="C955" t="s">
        <v>15</v>
      </c>
      <c r="D955" t="s">
        <v>14</v>
      </c>
      <c r="E955">
        <v>0.17219846654302384</v>
      </c>
    </row>
    <row r="956" spans="1:5" x14ac:dyDescent="0.35">
      <c r="A956" s="1" t="str">
        <f t="shared" si="14"/>
        <v>14489Asset Backed Securities</v>
      </c>
      <c r="B956" s="1">
        <v>14489</v>
      </c>
      <c r="C956" t="s">
        <v>2</v>
      </c>
      <c r="D956" t="s">
        <v>13</v>
      </c>
      <c r="E956">
        <v>0.79848809348600935</v>
      </c>
    </row>
    <row r="957" spans="1:5" x14ac:dyDescent="0.35">
      <c r="A957" s="1" t="str">
        <f t="shared" si="14"/>
        <v>14458Biotech</v>
      </c>
      <c r="B957" s="1">
        <v>14458</v>
      </c>
      <c r="C957" t="s">
        <v>2</v>
      </c>
      <c r="D957" t="s">
        <v>12</v>
      </c>
      <c r="E957">
        <v>6.9787673942155126E-2</v>
      </c>
    </row>
    <row r="958" spans="1:5" x14ac:dyDescent="0.35">
      <c r="A958" s="1" t="str">
        <f t="shared" si="14"/>
        <v>14427Consumer Discretionary</v>
      </c>
      <c r="B958" s="1">
        <v>14427</v>
      </c>
      <c r="C958" t="s">
        <v>2</v>
      </c>
      <c r="D958" t="s">
        <v>3</v>
      </c>
      <c r="E958">
        <v>0.64989721426311375</v>
      </c>
    </row>
    <row r="959" spans="1:5" x14ac:dyDescent="0.35">
      <c r="A959" s="1" t="str">
        <f t="shared" si="14"/>
        <v>14397Defense</v>
      </c>
      <c r="B959" s="1">
        <v>14397</v>
      </c>
      <c r="C959" t="s">
        <v>2</v>
      </c>
      <c r="D959" t="s">
        <v>11</v>
      </c>
      <c r="E959">
        <v>0.97017297991011675</v>
      </c>
    </row>
    <row r="960" spans="1:5" x14ac:dyDescent="0.35">
      <c r="A960" s="1" t="str">
        <f t="shared" si="14"/>
        <v>14366Energy and Natural Resources</v>
      </c>
      <c r="B960" s="1">
        <v>14366</v>
      </c>
      <c r="C960" t="s">
        <v>2</v>
      </c>
      <c r="D960" t="s">
        <v>10</v>
      </c>
      <c r="E960">
        <v>9.4526293103674774E-2</v>
      </c>
    </row>
    <row r="961" spans="1:5" x14ac:dyDescent="0.35">
      <c r="A961" s="1" t="str">
        <f t="shared" si="14"/>
        <v>14336Financials</v>
      </c>
      <c r="B961" s="1">
        <v>14336</v>
      </c>
      <c r="C961" t="s">
        <v>2</v>
      </c>
      <c r="D961" t="s">
        <v>9</v>
      </c>
      <c r="E961">
        <v>0.85783096610962628</v>
      </c>
    </row>
    <row r="962" spans="1:5" x14ac:dyDescent="0.35">
      <c r="A962" s="1" t="str">
        <f t="shared" ref="A962:A1025" si="15">CONCATENATE(B962,D962)</f>
        <v>14305Futures, Forwards and Indices</v>
      </c>
      <c r="B962" s="1">
        <v>14305</v>
      </c>
      <c r="C962" t="s">
        <v>2</v>
      </c>
      <c r="D962" t="s">
        <v>70</v>
      </c>
      <c r="E962">
        <v>0.6695802339762319</v>
      </c>
    </row>
    <row r="963" spans="1:5" x14ac:dyDescent="0.35">
      <c r="A963" s="1" t="str">
        <f t="shared" si="15"/>
        <v>14277Healthcare</v>
      </c>
      <c r="B963" s="1">
        <v>14277</v>
      </c>
      <c r="C963" t="s">
        <v>2</v>
      </c>
      <c r="D963" t="s">
        <v>69</v>
      </c>
      <c r="E963">
        <v>3.0541959085894743E-2</v>
      </c>
    </row>
    <row r="964" spans="1:5" x14ac:dyDescent="0.35">
      <c r="A964" s="1" t="str">
        <f t="shared" si="15"/>
        <v>14246Holding Company</v>
      </c>
      <c r="B964" s="1">
        <v>14246</v>
      </c>
      <c r="C964" t="s">
        <v>2</v>
      </c>
      <c r="D964" t="s">
        <v>68</v>
      </c>
      <c r="E964">
        <v>0.69788669437664086</v>
      </c>
    </row>
    <row r="965" spans="1:5" x14ac:dyDescent="0.35">
      <c r="A965" s="1" t="str">
        <f t="shared" si="15"/>
        <v>14215Industrials and Cyclicals</v>
      </c>
      <c r="B965" s="1">
        <v>14215</v>
      </c>
      <c r="C965" t="s">
        <v>2</v>
      </c>
      <c r="D965" t="s">
        <v>67</v>
      </c>
      <c r="E965">
        <v>0.65832573847380293</v>
      </c>
    </row>
    <row r="966" spans="1:5" x14ac:dyDescent="0.35">
      <c r="A966" s="1" t="str">
        <f t="shared" si="15"/>
        <v>14185Mortgage Backed Securities</v>
      </c>
      <c r="B966" s="1">
        <v>14185</v>
      </c>
      <c r="C966" t="s">
        <v>2</v>
      </c>
      <c r="D966" t="s">
        <v>66</v>
      </c>
      <c r="E966">
        <v>0.30236721697751512</v>
      </c>
    </row>
    <row r="967" spans="1:5" x14ac:dyDescent="0.35">
      <c r="A967" s="1" t="str">
        <f t="shared" si="15"/>
        <v>14154Other</v>
      </c>
      <c r="B967" s="1">
        <v>14154</v>
      </c>
      <c r="C967" t="s">
        <v>2</v>
      </c>
      <c r="D967" t="s">
        <v>65</v>
      </c>
      <c r="E967">
        <v>3.2546178928988256E-2</v>
      </c>
    </row>
    <row r="968" spans="1:5" x14ac:dyDescent="0.35">
      <c r="A968" s="1" t="str">
        <f t="shared" si="15"/>
        <v>14124Real Estate</v>
      </c>
      <c r="B968" s="1">
        <v>14124</v>
      </c>
      <c r="C968" t="s">
        <v>2</v>
      </c>
      <c r="D968" t="s">
        <v>4</v>
      </c>
      <c r="E968">
        <v>0.92616735486366575</v>
      </c>
    </row>
    <row r="969" spans="1:5" x14ac:dyDescent="0.35">
      <c r="A969" s="1" t="str">
        <f t="shared" si="15"/>
        <v>14093Technology</v>
      </c>
      <c r="B969" s="1">
        <v>14093</v>
      </c>
      <c r="C969" t="s">
        <v>2</v>
      </c>
      <c r="D969" t="s">
        <v>64</v>
      </c>
      <c r="E969">
        <v>0.15552940562190543</v>
      </c>
    </row>
    <row r="970" spans="1:5" x14ac:dyDescent="0.35">
      <c r="A970" s="1" t="str">
        <f t="shared" si="15"/>
        <v>14062Telecom and Media</v>
      </c>
      <c r="B970" s="1">
        <v>14062</v>
      </c>
      <c r="C970" t="s">
        <v>2</v>
      </c>
      <c r="D970" t="s">
        <v>63</v>
      </c>
      <c r="E970">
        <v>0.11355786931757772</v>
      </c>
    </row>
    <row r="971" spans="1:5" x14ac:dyDescent="0.35">
      <c r="A971" s="1" t="str">
        <f t="shared" si="15"/>
        <v>14032Utilities</v>
      </c>
      <c r="B971" s="1">
        <v>14032</v>
      </c>
      <c r="C971" t="s">
        <v>2</v>
      </c>
      <c r="D971" t="s">
        <v>62</v>
      </c>
      <c r="E971">
        <v>0.7810231237924008</v>
      </c>
    </row>
    <row r="972" spans="1:5" x14ac:dyDescent="0.35">
      <c r="A972" s="1" t="str">
        <f t="shared" si="15"/>
        <v>14001Convertible/Derivative Arbitrage</v>
      </c>
      <c r="B972" s="1">
        <v>14001</v>
      </c>
      <c r="C972" t="s">
        <v>56</v>
      </c>
      <c r="D972" t="s">
        <v>61</v>
      </c>
      <c r="E972">
        <v>0.43757810293147748</v>
      </c>
    </row>
    <row r="973" spans="1:5" x14ac:dyDescent="0.35">
      <c r="A973" s="1" t="str">
        <f t="shared" si="15"/>
        <v>13971Corporate Credit</v>
      </c>
      <c r="B973" s="1">
        <v>13971</v>
      </c>
      <c r="C973" t="s">
        <v>56</v>
      </c>
      <c r="D973" t="s">
        <v>60</v>
      </c>
      <c r="E973">
        <v>0.33107260157201823</v>
      </c>
    </row>
    <row r="974" spans="1:5" x14ac:dyDescent="0.35">
      <c r="A974" s="1" t="str">
        <f t="shared" si="15"/>
        <v>13940Merger Arbitrage</v>
      </c>
      <c r="B974" s="1">
        <v>13940</v>
      </c>
      <c r="C974" t="s">
        <v>56</v>
      </c>
      <c r="D974" t="s">
        <v>59</v>
      </c>
      <c r="E974">
        <v>0.32157976607922467</v>
      </c>
    </row>
    <row r="975" spans="1:5" x14ac:dyDescent="0.35">
      <c r="A975" s="1" t="str">
        <f t="shared" si="15"/>
        <v>13912Private Investments</v>
      </c>
      <c r="B975" s="1">
        <v>13912</v>
      </c>
      <c r="C975" t="s">
        <v>56</v>
      </c>
      <c r="D975" t="s">
        <v>58</v>
      </c>
      <c r="E975">
        <v>0.29563885137839807</v>
      </c>
    </row>
    <row r="976" spans="1:5" x14ac:dyDescent="0.35">
      <c r="A976" s="1" t="str">
        <f t="shared" si="15"/>
        <v>13881Structured Credit</v>
      </c>
      <c r="B976" s="1">
        <v>13881</v>
      </c>
      <c r="C976" t="s">
        <v>56</v>
      </c>
      <c r="D976" t="s">
        <v>57</v>
      </c>
      <c r="E976">
        <v>0.43898250078048306</v>
      </c>
    </row>
    <row r="977" spans="1:5" x14ac:dyDescent="0.35">
      <c r="A977" s="1" t="str">
        <f t="shared" si="15"/>
        <v>13850Global Equities</v>
      </c>
      <c r="B977" s="1">
        <v>13850</v>
      </c>
      <c r="C977" t="s">
        <v>56</v>
      </c>
      <c r="D977" t="s">
        <v>55</v>
      </c>
      <c r="E977">
        <v>5.8714528583106551E-2</v>
      </c>
    </row>
    <row r="978" spans="1:5" x14ac:dyDescent="0.35">
      <c r="A978" s="1" t="str">
        <f t="shared" si="15"/>
        <v>13820Credit Default Swaps</v>
      </c>
      <c r="B978" s="1">
        <v>13820</v>
      </c>
      <c r="C978" t="s">
        <v>1</v>
      </c>
      <c r="D978" t="s">
        <v>54</v>
      </c>
      <c r="E978">
        <v>0.35408825346642703</v>
      </c>
    </row>
    <row r="979" spans="1:5" x14ac:dyDescent="0.35">
      <c r="A979" s="1" t="str">
        <f t="shared" si="15"/>
        <v>13789Listed Options</v>
      </c>
      <c r="B979" s="1">
        <v>13789</v>
      </c>
      <c r="C979" t="s">
        <v>1</v>
      </c>
      <c r="D979" t="s">
        <v>53</v>
      </c>
      <c r="E979">
        <v>0.16063843683918178</v>
      </c>
    </row>
    <row r="980" spans="1:5" x14ac:dyDescent="0.35">
      <c r="A980" s="1" t="str">
        <f t="shared" si="15"/>
        <v>13759Listed Securities</v>
      </c>
      <c r="B980" s="1">
        <v>13759</v>
      </c>
      <c r="C980" t="s">
        <v>1</v>
      </c>
      <c r="D980" t="s">
        <v>52</v>
      </c>
      <c r="E980">
        <v>0.74216758999588872</v>
      </c>
    </row>
    <row r="981" spans="1:5" x14ac:dyDescent="0.35">
      <c r="A981" s="1" t="str">
        <f t="shared" si="15"/>
        <v>13728Unlisted Options</v>
      </c>
      <c r="B981" s="1">
        <v>13728</v>
      </c>
      <c r="C981" t="s">
        <v>1</v>
      </c>
      <c r="D981" t="s">
        <v>51</v>
      </c>
      <c r="E981">
        <v>0.25032635223626931</v>
      </c>
    </row>
    <row r="982" spans="1:5" x14ac:dyDescent="0.35">
      <c r="A982" s="1" t="str">
        <f t="shared" si="15"/>
        <v>13697Africa</v>
      </c>
      <c r="B982" s="1">
        <v>13697</v>
      </c>
      <c r="C982" t="s">
        <v>17</v>
      </c>
      <c r="D982" t="s">
        <v>50</v>
      </c>
      <c r="E982">
        <v>0.14427158874058732</v>
      </c>
    </row>
    <row r="983" spans="1:5" x14ac:dyDescent="0.35">
      <c r="A983" s="1" t="str">
        <f t="shared" si="15"/>
        <v>13667Americas - Other</v>
      </c>
      <c r="B983" s="1">
        <v>13667</v>
      </c>
      <c r="C983" t="s">
        <v>17</v>
      </c>
      <c r="D983" t="s">
        <v>49</v>
      </c>
      <c r="E983">
        <v>0.49576038012681378</v>
      </c>
    </row>
    <row r="984" spans="1:5" x14ac:dyDescent="0.35">
      <c r="A984" s="1" t="str">
        <f t="shared" si="15"/>
        <v>13636Asia - Other</v>
      </c>
      <c r="B984" s="1">
        <v>13636</v>
      </c>
      <c r="C984" t="s">
        <v>17</v>
      </c>
      <c r="D984" t="s">
        <v>48</v>
      </c>
      <c r="E984">
        <v>0.69411849129203607</v>
      </c>
    </row>
    <row r="985" spans="1:5" x14ac:dyDescent="0.35">
      <c r="A985" s="1" t="str">
        <f t="shared" si="15"/>
        <v>13606Australia/New Zealand</v>
      </c>
      <c r="B985" s="1">
        <v>13606</v>
      </c>
      <c r="C985" t="s">
        <v>17</v>
      </c>
      <c r="D985" t="s">
        <v>47</v>
      </c>
      <c r="E985">
        <v>7.5494480698754196E-2</v>
      </c>
    </row>
    <row r="986" spans="1:5" x14ac:dyDescent="0.35">
      <c r="A986" s="1" t="str">
        <f t="shared" si="15"/>
        <v>13575Austria</v>
      </c>
      <c r="B986" s="1">
        <v>13575</v>
      </c>
      <c r="C986" t="s">
        <v>17</v>
      </c>
      <c r="D986" t="s">
        <v>46</v>
      </c>
      <c r="E986">
        <v>0.49622842772890774</v>
      </c>
    </row>
    <row r="987" spans="1:5" x14ac:dyDescent="0.35">
      <c r="A987" s="1" t="str">
        <f t="shared" si="15"/>
        <v>13547Belgium</v>
      </c>
      <c r="B987" s="1">
        <v>13547</v>
      </c>
      <c r="C987" t="s">
        <v>17</v>
      </c>
      <c r="D987" t="s">
        <v>45</v>
      </c>
      <c r="E987">
        <v>0.6772862247390995</v>
      </c>
    </row>
    <row r="988" spans="1:5" x14ac:dyDescent="0.35">
      <c r="A988" s="1" t="str">
        <f t="shared" si="15"/>
        <v>13516Canada</v>
      </c>
      <c r="B988" s="1">
        <v>13516</v>
      </c>
      <c r="C988" t="s">
        <v>17</v>
      </c>
      <c r="D988" t="s">
        <v>44</v>
      </c>
      <c r="E988">
        <v>0.27778089104467019</v>
      </c>
    </row>
    <row r="989" spans="1:5" x14ac:dyDescent="0.35">
      <c r="A989" s="1" t="str">
        <f t="shared" si="15"/>
        <v>13485China</v>
      </c>
      <c r="B989" s="1">
        <v>13485</v>
      </c>
      <c r="C989" t="s">
        <v>17</v>
      </c>
      <c r="D989" t="s">
        <v>43</v>
      </c>
      <c r="E989">
        <v>0.71039883600689846</v>
      </c>
    </row>
    <row r="990" spans="1:5" x14ac:dyDescent="0.35">
      <c r="A990" s="1" t="str">
        <f t="shared" si="15"/>
        <v>13455Denmark</v>
      </c>
      <c r="B990" s="1">
        <v>13455</v>
      </c>
      <c r="C990" t="s">
        <v>17</v>
      </c>
      <c r="D990" t="s">
        <v>42</v>
      </c>
      <c r="E990">
        <v>0.87786473783180308</v>
      </c>
    </row>
    <row r="991" spans="1:5" x14ac:dyDescent="0.35">
      <c r="A991" s="1" t="str">
        <f t="shared" si="15"/>
        <v>13424Emerging Europe</v>
      </c>
      <c r="B991" s="1">
        <v>13424</v>
      </c>
      <c r="C991" t="s">
        <v>17</v>
      </c>
      <c r="D991" t="s">
        <v>41</v>
      </c>
      <c r="E991">
        <v>6.0940457611835863E-2</v>
      </c>
    </row>
    <row r="992" spans="1:5" x14ac:dyDescent="0.35">
      <c r="A992" s="1" t="str">
        <f t="shared" si="15"/>
        <v>13394Europe, the Middle East and Africa - Other</v>
      </c>
      <c r="B992" s="1">
        <v>13394</v>
      </c>
      <c r="C992" t="s">
        <v>17</v>
      </c>
      <c r="D992" t="s">
        <v>40</v>
      </c>
      <c r="E992">
        <v>0.10457230388612548</v>
      </c>
    </row>
    <row r="993" spans="1:5" x14ac:dyDescent="0.35">
      <c r="A993" s="1" t="str">
        <f t="shared" si="15"/>
        <v>13363Finland</v>
      </c>
      <c r="B993" s="1">
        <v>13363</v>
      </c>
      <c r="C993" t="s">
        <v>17</v>
      </c>
      <c r="D993" t="s">
        <v>39</v>
      </c>
      <c r="E993">
        <v>0.91506928749128291</v>
      </c>
    </row>
    <row r="994" spans="1:5" x14ac:dyDescent="0.35">
      <c r="A994" s="1" t="str">
        <f t="shared" si="15"/>
        <v>13332France</v>
      </c>
      <c r="B994" s="1">
        <v>13332</v>
      </c>
      <c r="C994" t="s">
        <v>17</v>
      </c>
      <c r="D994" t="s">
        <v>38</v>
      </c>
      <c r="E994">
        <v>0.30710409827358243</v>
      </c>
    </row>
    <row r="995" spans="1:5" x14ac:dyDescent="0.35">
      <c r="A995" s="1" t="str">
        <f t="shared" si="15"/>
        <v>13302Germany</v>
      </c>
      <c r="B995" s="1">
        <v>13302</v>
      </c>
      <c r="C995" t="s">
        <v>17</v>
      </c>
      <c r="D995" t="s">
        <v>37</v>
      </c>
      <c r="E995">
        <v>0.61076715546098781</v>
      </c>
    </row>
    <row r="996" spans="1:5" x14ac:dyDescent="0.35">
      <c r="A996" s="1" t="str">
        <f t="shared" si="15"/>
        <v>13271Greece</v>
      </c>
      <c r="B996" s="1">
        <v>13271</v>
      </c>
      <c r="C996" t="s">
        <v>17</v>
      </c>
      <c r="D996" t="s">
        <v>36</v>
      </c>
      <c r="E996">
        <v>0.63136800574023233</v>
      </c>
    </row>
    <row r="997" spans="1:5" x14ac:dyDescent="0.35">
      <c r="A997" s="1" t="str">
        <f t="shared" si="15"/>
        <v>13241Hong Kong</v>
      </c>
      <c r="B997" s="1">
        <v>13241</v>
      </c>
      <c r="C997" t="s">
        <v>17</v>
      </c>
      <c r="D997" t="s">
        <v>35</v>
      </c>
      <c r="E997">
        <v>0.88451014991117349</v>
      </c>
    </row>
    <row r="998" spans="1:5" x14ac:dyDescent="0.35">
      <c r="A998" s="1" t="str">
        <f t="shared" si="15"/>
        <v>13210Iceland</v>
      </c>
      <c r="B998" s="1">
        <v>13210</v>
      </c>
      <c r="C998" t="s">
        <v>17</v>
      </c>
      <c r="D998" t="s">
        <v>34</v>
      </c>
      <c r="E998">
        <v>0.87004010985995694</v>
      </c>
    </row>
    <row r="999" spans="1:5" x14ac:dyDescent="0.35">
      <c r="A999" s="1" t="str">
        <f t="shared" si="15"/>
        <v>13181India</v>
      </c>
      <c r="B999" s="1">
        <v>13181</v>
      </c>
      <c r="C999" t="s">
        <v>17</v>
      </c>
      <c r="D999" t="s">
        <v>33</v>
      </c>
      <c r="E999">
        <v>9.7876045809080603E-2</v>
      </c>
    </row>
    <row r="1000" spans="1:5" x14ac:dyDescent="0.35">
      <c r="A1000" s="1" t="str">
        <f t="shared" si="15"/>
        <v>13150Ireland</v>
      </c>
      <c r="B1000" s="1">
        <v>13150</v>
      </c>
      <c r="C1000" t="s">
        <v>17</v>
      </c>
      <c r="D1000" t="s">
        <v>32</v>
      </c>
      <c r="E1000">
        <v>0.28378476846460554</v>
      </c>
    </row>
    <row r="1001" spans="1:5" x14ac:dyDescent="0.35">
      <c r="A1001" s="1" t="str">
        <f t="shared" si="15"/>
        <v>13119Italy</v>
      </c>
      <c r="B1001" s="1">
        <v>13119</v>
      </c>
      <c r="C1001" t="s">
        <v>17</v>
      </c>
      <c r="D1001" t="s">
        <v>31</v>
      </c>
      <c r="E1001">
        <v>0.49379090020277916</v>
      </c>
    </row>
    <row r="1002" spans="1:5" x14ac:dyDescent="0.35">
      <c r="A1002" s="1" t="str">
        <f t="shared" si="15"/>
        <v>13089Japan</v>
      </c>
      <c r="B1002" s="1">
        <v>13089</v>
      </c>
      <c r="C1002" t="s">
        <v>17</v>
      </c>
      <c r="D1002" t="s">
        <v>30</v>
      </c>
      <c r="E1002">
        <v>0.24879280903796519</v>
      </c>
    </row>
    <row r="1003" spans="1:5" x14ac:dyDescent="0.35">
      <c r="A1003" s="1" t="str">
        <f t="shared" si="15"/>
        <v>13058Latin America</v>
      </c>
      <c r="B1003" s="1">
        <v>13058</v>
      </c>
      <c r="C1003" t="s">
        <v>17</v>
      </c>
      <c r="D1003" t="s">
        <v>29</v>
      </c>
      <c r="E1003">
        <v>0.9285912868106182</v>
      </c>
    </row>
    <row r="1004" spans="1:5" x14ac:dyDescent="0.35">
      <c r="A1004" s="1" t="str">
        <f t="shared" si="15"/>
        <v>13028Middle East</v>
      </c>
      <c r="B1004" s="1">
        <v>13028</v>
      </c>
      <c r="C1004" t="s">
        <v>17</v>
      </c>
      <c r="D1004" t="s">
        <v>28</v>
      </c>
      <c r="E1004">
        <v>0.24578282695152376</v>
      </c>
    </row>
    <row r="1005" spans="1:5" x14ac:dyDescent="0.35">
      <c r="A1005" s="1" t="str">
        <f t="shared" si="15"/>
        <v>12997Netherlands</v>
      </c>
      <c r="B1005" s="1">
        <v>12997</v>
      </c>
      <c r="C1005" t="s">
        <v>17</v>
      </c>
      <c r="D1005" t="s">
        <v>27</v>
      </c>
      <c r="E1005">
        <v>0.58084590608427689</v>
      </c>
    </row>
    <row r="1006" spans="1:5" x14ac:dyDescent="0.35">
      <c r="A1006" s="1" t="str">
        <f t="shared" si="15"/>
        <v>12966Norway</v>
      </c>
      <c r="B1006" s="1">
        <v>12966</v>
      </c>
      <c r="C1006" t="s">
        <v>17</v>
      </c>
      <c r="D1006" t="s">
        <v>26</v>
      </c>
      <c r="E1006">
        <v>0.6023121728059927</v>
      </c>
    </row>
    <row r="1007" spans="1:5" x14ac:dyDescent="0.35">
      <c r="A1007" s="1" t="str">
        <f t="shared" si="15"/>
        <v>12936Portugal</v>
      </c>
      <c r="B1007" s="1">
        <v>12936</v>
      </c>
      <c r="C1007" t="s">
        <v>17</v>
      </c>
      <c r="D1007" t="s">
        <v>25</v>
      </c>
      <c r="E1007">
        <v>0.92112743038230716</v>
      </c>
    </row>
    <row r="1008" spans="1:5" x14ac:dyDescent="0.35">
      <c r="A1008" s="1" t="str">
        <f t="shared" si="15"/>
        <v>12905Singapore</v>
      </c>
      <c r="B1008" s="1">
        <v>12905</v>
      </c>
      <c r="C1008" t="s">
        <v>17</v>
      </c>
      <c r="D1008" t="s">
        <v>24</v>
      </c>
      <c r="E1008">
        <v>0.76345786869903121</v>
      </c>
    </row>
    <row r="1009" spans="1:5" x14ac:dyDescent="0.35">
      <c r="A1009" s="1" t="str">
        <f t="shared" si="15"/>
        <v>12875South Korea</v>
      </c>
      <c r="B1009" s="1">
        <v>12875</v>
      </c>
      <c r="C1009" t="s">
        <v>17</v>
      </c>
      <c r="D1009" t="s">
        <v>23</v>
      </c>
      <c r="E1009">
        <v>0.52792297429497848</v>
      </c>
    </row>
    <row r="1010" spans="1:5" x14ac:dyDescent="0.35">
      <c r="A1010" s="1" t="str">
        <f t="shared" si="15"/>
        <v>12844Spain</v>
      </c>
      <c r="B1010" s="1">
        <v>12844</v>
      </c>
      <c r="C1010" t="s">
        <v>17</v>
      </c>
      <c r="D1010" t="s">
        <v>22</v>
      </c>
      <c r="E1010">
        <v>0.20109767686456914</v>
      </c>
    </row>
    <row r="1011" spans="1:5" x14ac:dyDescent="0.35">
      <c r="A1011" s="1" t="str">
        <f t="shared" si="15"/>
        <v>12816Sweden</v>
      </c>
      <c r="B1011" s="1">
        <v>12816</v>
      </c>
      <c r="C1011" t="s">
        <v>17</v>
      </c>
      <c r="D1011" t="s">
        <v>21</v>
      </c>
      <c r="E1011">
        <v>0.61080971676086604</v>
      </c>
    </row>
    <row r="1012" spans="1:5" x14ac:dyDescent="0.35">
      <c r="A1012" s="1" t="str">
        <f t="shared" si="15"/>
        <v>12785Switzerland</v>
      </c>
      <c r="B1012" s="1">
        <v>12785</v>
      </c>
      <c r="C1012" t="s">
        <v>17</v>
      </c>
      <c r="D1012" t="s">
        <v>20</v>
      </c>
      <c r="E1012">
        <v>0.6448533932162297</v>
      </c>
    </row>
    <row r="1013" spans="1:5" x14ac:dyDescent="0.35">
      <c r="A1013" s="1" t="str">
        <f t="shared" si="15"/>
        <v>12754Taiwan</v>
      </c>
      <c r="B1013" s="1">
        <v>12754</v>
      </c>
      <c r="C1013" t="s">
        <v>17</v>
      </c>
      <c r="D1013" t="s">
        <v>19</v>
      </c>
      <c r="E1013">
        <v>0.9101097938033077</v>
      </c>
    </row>
    <row r="1014" spans="1:5" x14ac:dyDescent="0.35">
      <c r="A1014" s="1" t="str">
        <f t="shared" si="15"/>
        <v>12724United Kingdom</v>
      </c>
      <c r="B1014" s="1">
        <v>12724</v>
      </c>
      <c r="C1014" t="s">
        <v>17</v>
      </c>
      <c r="D1014" t="s">
        <v>18</v>
      </c>
      <c r="E1014">
        <v>0.24375348714377687</v>
      </c>
    </row>
    <row r="1015" spans="1:5" x14ac:dyDescent="0.35">
      <c r="A1015" s="1" t="str">
        <f t="shared" si="15"/>
        <v>12693U.S.</v>
      </c>
      <c r="B1015" s="1">
        <v>12693</v>
      </c>
      <c r="C1015" t="s">
        <v>17</v>
      </c>
      <c r="D1015" t="s">
        <v>16</v>
      </c>
      <c r="E1015">
        <v>4.123124310547055E-2</v>
      </c>
    </row>
    <row r="1016" spans="1:5" x14ac:dyDescent="0.35">
      <c r="A1016" s="1" t="str">
        <f t="shared" si="15"/>
        <v>126631 Month</v>
      </c>
      <c r="B1016" s="1">
        <v>12663</v>
      </c>
      <c r="C1016" t="s">
        <v>15</v>
      </c>
      <c r="D1016" t="s">
        <v>14</v>
      </c>
      <c r="E1016">
        <v>9.446945857820177E-2</v>
      </c>
    </row>
    <row r="1017" spans="1:5" x14ac:dyDescent="0.35">
      <c r="A1017" s="1" t="str">
        <f t="shared" si="15"/>
        <v>12632Asset Backed Securities</v>
      </c>
      <c r="B1017" s="1">
        <v>12632</v>
      </c>
      <c r="C1017" t="s">
        <v>2</v>
      </c>
      <c r="D1017" t="s">
        <v>13</v>
      </c>
      <c r="E1017">
        <v>5.8144153392526432E-2</v>
      </c>
    </row>
    <row r="1018" spans="1:5" x14ac:dyDescent="0.35">
      <c r="A1018" s="1" t="str">
        <f t="shared" si="15"/>
        <v>12601Biotech</v>
      </c>
      <c r="B1018" s="1">
        <v>12601</v>
      </c>
      <c r="C1018" t="s">
        <v>2</v>
      </c>
      <c r="D1018" t="s">
        <v>12</v>
      </c>
      <c r="E1018">
        <v>0.78970068926962322</v>
      </c>
    </row>
    <row r="1019" spans="1:5" x14ac:dyDescent="0.35">
      <c r="A1019" s="1" t="str">
        <f t="shared" si="15"/>
        <v>12571Consumer Discretionary</v>
      </c>
      <c r="B1019" s="1">
        <v>12571</v>
      </c>
      <c r="C1019" t="s">
        <v>2</v>
      </c>
      <c r="D1019" t="s">
        <v>3</v>
      </c>
      <c r="E1019">
        <v>0.11361012369875068</v>
      </c>
    </row>
    <row r="1020" spans="1:5" x14ac:dyDescent="0.35">
      <c r="A1020" s="1" t="str">
        <f t="shared" si="15"/>
        <v>12540Defense</v>
      </c>
      <c r="B1020" s="1">
        <v>12540</v>
      </c>
      <c r="C1020" t="s">
        <v>2</v>
      </c>
      <c r="D1020" t="s">
        <v>11</v>
      </c>
      <c r="E1020">
        <v>0.41577163277848861</v>
      </c>
    </row>
    <row r="1021" spans="1:5" x14ac:dyDescent="0.35">
      <c r="A1021" s="1" t="str">
        <f t="shared" si="15"/>
        <v>12510Energy and Natural Resources</v>
      </c>
      <c r="B1021" s="1">
        <v>12510</v>
      </c>
      <c r="C1021" t="s">
        <v>2</v>
      </c>
      <c r="D1021" t="s">
        <v>10</v>
      </c>
      <c r="E1021">
        <v>0.86915437053197253</v>
      </c>
    </row>
    <row r="1022" spans="1:5" x14ac:dyDescent="0.35">
      <c r="A1022" s="1" t="str">
        <f t="shared" si="15"/>
        <v>12479Financials</v>
      </c>
      <c r="B1022" s="1">
        <v>12479</v>
      </c>
      <c r="C1022" t="s">
        <v>2</v>
      </c>
      <c r="D1022" t="s">
        <v>9</v>
      </c>
      <c r="E1022">
        <v>0.5435387292365309</v>
      </c>
    </row>
    <row r="1023" spans="1:5" x14ac:dyDescent="0.35">
      <c r="A1023" s="1" t="str">
        <f t="shared" si="15"/>
        <v>12451Futures, Forwards and Indices</v>
      </c>
      <c r="B1023" s="1">
        <v>12451</v>
      </c>
      <c r="C1023" t="s">
        <v>2</v>
      </c>
      <c r="D1023" t="s">
        <v>70</v>
      </c>
      <c r="E1023">
        <v>0.27073187984261571</v>
      </c>
    </row>
    <row r="1024" spans="1:5" x14ac:dyDescent="0.35">
      <c r="A1024" s="1" t="str">
        <f t="shared" si="15"/>
        <v>12420Healthcare</v>
      </c>
      <c r="B1024" s="1">
        <v>12420</v>
      </c>
      <c r="C1024" t="s">
        <v>2</v>
      </c>
      <c r="D1024" t="s">
        <v>69</v>
      </c>
      <c r="E1024">
        <v>0.40989529377516887</v>
      </c>
    </row>
    <row r="1025" spans="1:5" x14ac:dyDescent="0.35">
      <c r="A1025" s="1" t="str">
        <f t="shared" si="15"/>
        <v>12389Holding Company</v>
      </c>
      <c r="B1025" s="1">
        <v>12389</v>
      </c>
      <c r="C1025" t="s">
        <v>2</v>
      </c>
      <c r="D1025" t="s">
        <v>68</v>
      </c>
      <c r="E1025">
        <v>1.0461827519255174E-2</v>
      </c>
    </row>
    <row r="1026" spans="1:5" x14ac:dyDescent="0.35">
      <c r="A1026" s="1" t="str">
        <f t="shared" ref="A1026:A1089" si="16">CONCATENATE(B1026,D1026)</f>
        <v>12359Industrials and Cyclicals</v>
      </c>
      <c r="B1026" s="1">
        <v>12359</v>
      </c>
      <c r="C1026" t="s">
        <v>2</v>
      </c>
      <c r="D1026" t="s">
        <v>67</v>
      </c>
      <c r="E1026">
        <v>0.13999849887673876</v>
      </c>
    </row>
    <row r="1027" spans="1:5" x14ac:dyDescent="0.35">
      <c r="A1027" s="1" t="str">
        <f t="shared" si="16"/>
        <v>12328Mortgage Backed Securities</v>
      </c>
      <c r="B1027" s="1">
        <v>12328</v>
      </c>
      <c r="C1027" t="s">
        <v>2</v>
      </c>
      <c r="D1027" t="s">
        <v>66</v>
      </c>
      <c r="E1027">
        <v>0.20401848639395193</v>
      </c>
    </row>
    <row r="1028" spans="1:5" x14ac:dyDescent="0.35">
      <c r="A1028" s="1" t="str">
        <f t="shared" si="16"/>
        <v>12298Other</v>
      </c>
      <c r="B1028" s="1">
        <v>12298</v>
      </c>
      <c r="C1028" t="s">
        <v>2</v>
      </c>
      <c r="D1028" t="s">
        <v>65</v>
      </c>
      <c r="E1028">
        <v>0.12354332653750677</v>
      </c>
    </row>
    <row r="1029" spans="1:5" x14ac:dyDescent="0.35">
      <c r="A1029" s="1" t="str">
        <f t="shared" si="16"/>
        <v>12267Real Estate</v>
      </c>
      <c r="B1029" s="1">
        <v>12267</v>
      </c>
      <c r="C1029" t="s">
        <v>2</v>
      </c>
      <c r="D1029" t="s">
        <v>4</v>
      </c>
      <c r="E1029">
        <v>0.361594208520709</v>
      </c>
    </row>
    <row r="1030" spans="1:5" x14ac:dyDescent="0.35">
      <c r="A1030" s="1" t="str">
        <f t="shared" si="16"/>
        <v>12236Technology</v>
      </c>
      <c r="B1030" s="1">
        <v>12236</v>
      </c>
      <c r="C1030" t="s">
        <v>2</v>
      </c>
      <c r="D1030" t="s">
        <v>64</v>
      </c>
      <c r="E1030">
        <v>0.17722778993639476</v>
      </c>
    </row>
    <row r="1031" spans="1:5" x14ac:dyDescent="0.35">
      <c r="A1031" s="1" t="str">
        <f t="shared" si="16"/>
        <v>12206Telecom and Media</v>
      </c>
      <c r="B1031" s="1">
        <v>12206</v>
      </c>
      <c r="C1031" t="s">
        <v>2</v>
      </c>
      <c r="D1031" t="s">
        <v>63</v>
      </c>
      <c r="E1031">
        <v>0.8046404706289686</v>
      </c>
    </row>
    <row r="1032" spans="1:5" x14ac:dyDescent="0.35">
      <c r="A1032" s="1" t="str">
        <f t="shared" si="16"/>
        <v>12175Utilities</v>
      </c>
      <c r="B1032" s="1">
        <v>12175</v>
      </c>
      <c r="C1032" t="s">
        <v>2</v>
      </c>
      <c r="D1032" t="s">
        <v>62</v>
      </c>
      <c r="E1032">
        <v>0.80589387077288033</v>
      </c>
    </row>
    <row r="1033" spans="1:5" x14ac:dyDescent="0.35">
      <c r="A1033" s="1" t="str">
        <f t="shared" si="16"/>
        <v>12145Convertible/Derivative Arbitrage</v>
      </c>
      <c r="B1033" s="1">
        <v>12145</v>
      </c>
      <c r="C1033" t="s">
        <v>56</v>
      </c>
      <c r="D1033" t="s">
        <v>61</v>
      </c>
      <c r="E1033">
        <v>0.6798843204752596</v>
      </c>
    </row>
    <row r="1034" spans="1:5" x14ac:dyDescent="0.35">
      <c r="A1034" s="1" t="str">
        <f t="shared" si="16"/>
        <v>12114Corporate Credit</v>
      </c>
      <c r="B1034" s="1">
        <v>12114</v>
      </c>
      <c r="C1034" t="s">
        <v>56</v>
      </c>
      <c r="D1034" t="s">
        <v>60</v>
      </c>
      <c r="E1034">
        <v>0.16065293254641844</v>
      </c>
    </row>
    <row r="1035" spans="1:5" x14ac:dyDescent="0.35">
      <c r="A1035" s="1" t="str">
        <f t="shared" si="16"/>
        <v>12086Merger Arbitrage</v>
      </c>
      <c r="B1035" s="1">
        <v>12086</v>
      </c>
      <c r="C1035" t="s">
        <v>56</v>
      </c>
      <c r="D1035" t="s">
        <v>59</v>
      </c>
      <c r="E1035">
        <v>0.64938457692661411</v>
      </c>
    </row>
    <row r="1036" spans="1:5" x14ac:dyDescent="0.35">
      <c r="A1036" s="1" t="str">
        <f t="shared" si="16"/>
        <v>12055Private Investments</v>
      </c>
      <c r="B1036" s="1">
        <v>12055</v>
      </c>
      <c r="C1036" t="s">
        <v>56</v>
      </c>
      <c r="D1036" t="s">
        <v>58</v>
      </c>
      <c r="E1036">
        <v>0.99337847860563222</v>
      </c>
    </row>
    <row r="1037" spans="1:5" x14ac:dyDescent="0.35">
      <c r="A1037" s="1" t="str">
        <f t="shared" si="16"/>
        <v>12024Structured Credit</v>
      </c>
      <c r="B1037" s="1">
        <v>12024</v>
      </c>
      <c r="C1037" t="s">
        <v>56</v>
      </c>
      <c r="D1037" t="s">
        <v>57</v>
      </c>
      <c r="E1037">
        <v>0.14761851413378857</v>
      </c>
    </row>
    <row r="1038" spans="1:5" x14ac:dyDescent="0.35">
      <c r="A1038" s="1" t="str">
        <f t="shared" si="16"/>
        <v>11994Global Equities</v>
      </c>
      <c r="B1038" s="1">
        <v>11994</v>
      </c>
      <c r="C1038" t="s">
        <v>56</v>
      </c>
      <c r="D1038" t="s">
        <v>55</v>
      </c>
      <c r="E1038">
        <v>0.95619213298623773</v>
      </c>
    </row>
    <row r="1039" spans="1:5" x14ac:dyDescent="0.35">
      <c r="A1039" s="1" t="str">
        <f t="shared" si="16"/>
        <v>11963Credit Default Swaps</v>
      </c>
      <c r="B1039" s="1">
        <v>11963</v>
      </c>
      <c r="C1039" t="s">
        <v>1</v>
      </c>
      <c r="D1039" t="s">
        <v>54</v>
      </c>
      <c r="E1039">
        <v>0.92193311838886383</v>
      </c>
    </row>
    <row r="1040" spans="1:5" x14ac:dyDescent="0.35">
      <c r="A1040" s="1" t="str">
        <f t="shared" si="16"/>
        <v>11933Listed Options</v>
      </c>
      <c r="B1040" s="1">
        <v>11933</v>
      </c>
      <c r="C1040" t="s">
        <v>1</v>
      </c>
      <c r="D1040" t="s">
        <v>53</v>
      </c>
      <c r="E1040">
        <v>0.37007822001524926</v>
      </c>
    </row>
    <row r="1041" spans="1:5" x14ac:dyDescent="0.35">
      <c r="A1041" s="1" t="str">
        <f t="shared" si="16"/>
        <v>11902Listed Securities</v>
      </c>
      <c r="B1041" s="1">
        <v>11902</v>
      </c>
      <c r="C1041" t="s">
        <v>1</v>
      </c>
      <c r="D1041" t="s">
        <v>52</v>
      </c>
      <c r="E1041">
        <v>0.43137899784081946</v>
      </c>
    </row>
    <row r="1042" spans="1:5" x14ac:dyDescent="0.35">
      <c r="A1042" s="1" t="str">
        <f t="shared" si="16"/>
        <v>11871Unlisted Options</v>
      </c>
      <c r="B1042" s="1">
        <v>11871</v>
      </c>
      <c r="C1042" t="s">
        <v>1</v>
      </c>
      <c r="D1042" t="s">
        <v>51</v>
      </c>
      <c r="E1042">
        <v>0.31970162598910845</v>
      </c>
    </row>
    <row r="1043" spans="1:5" x14ac:dyDescent="0.35">
      <c r="A1043" s="1" t="str">
        <f t="shared" si="16"/>
        <v>11841Africa</v>
      </c>
      <c r="B1043" s="1">
        <v>11841</v>
      </c>
      <c r="C1043" t="s">
        <v>17</v>
      </c>
      <c r="D1043" t="s">
        <v>50</v>
      </c>
      <c r="E1043">
        <v>9.8521570143096704E-2</v>
      </c>
    </row>
    <row r="1044" spans="1:5" x14ac:dyDescent="0.35">
      <c r="A1044" s="1" t="str">
        <f t="shared" si="16"/>
        <v>11810Americas - Other</v>
      </c>
      <c r="B1044" s="1">
        <v>11810</v>
      </c>
      <c r="C1044" t="s">
        <v>17</v>
      </c>
      <c r="D1044" t="s">
        <v>49</v>
      </c>
      <c r="E1044">
        <v>0.83685988120477095</v>
      </c>
    </row>
    <row r="1045" spans="1:5" x14ac:dyDescent="0.35">
      <c r="A1045" s="1" t="str">
        <f t="shared" si="16"/>
        <v>11780Asia - Other</v>
      </c>
      <c r="B1045" s="1">
        <v>11780</v>
      </c>
      <c r="C1045" t="s">
        <v>17</v>
      </c>
      <c r="D1045" t="s">
        <v>48</v>
      </c>
      <c r="E1045">
        <v>0.55324872614525067</v>
      </c>
    </row>
    <row r="1046" spans="1:5" x14ac:dyDescent="0.35">
      <c r="A1046" s="1" t="str">
        <f t="shared" si="16"/>
        <v>11749Australia/New Zealand</v>
      </c>
      <c r="B1046" s="1">
        <v>11749</v>
      </c>
      <c r="C1046" t="s">
        <v>17</v>
      </c>
      <c r="D1046" t="s">
        <v>47</v>
      </c>
      <c r="E1046">
        <v>0.25052051553503307</v>
      </c>
    </row>
    <row r="1047" spans="1:5" x14ac:dyDescent="0.35">
      <c r="A1047" s="1" t="str">
        <f t="shared" si="16"/>
        <v>11720Austria</v>
      </c>
      <c r="B1047" s="1">
        <v>11720</v>
      </c>
      <c r="C1047" t="s">
        <v>17</v>
      </c>
      <c r="D1047" t="s">
        <v>46</v>
      </c>
      <c r="E1047">
        <v>0.24126025673939278</v>
      </c>
    </row>
    <row r="1048" spans="1:5" x14ac:dyDescent="0.35">
      <c r="A1048" s="1" t="str">
        <f t="shared" si="16"/>
        <v>11689Belgium</v>
      </c>
      <c r="B1048" s="1">
        <v>11689</v>
      </c>
      <c r="C1048" t="s">
        <v>17</v>
      </c>
      <c r="D1048" t="s">
        <v>45</v>
      </c>
      <c r="E1048">
        <v>0.66340758383164034</v>
      </c>
    </row>
    <row r="1049" spans="1:5" x14ac:dyDescent="0.35">
      <c r="A1049" s="1" t="str">
        <f t="shared" si="16"/>
        <v>11658Canada</v>
      </c>
      <c r="B1049" s="1">
        <v>11658</v>
      </c>
      <c r="C1049" t="s">
        <v>17</v>
      </c>
      <c r="D1049" t="s">
        <v>44</v>
      </c>
      <c r="E1049">
        <v>0.97597174347098248</v>
      </c>
    </row>
    <row r="1050" spans="1:5" x14ac:dyDescent="0.35">
      <c r="A1050" s="1" t="str">
        <f t="shared" si="16"/>
        <v>11628China</v>
      </c>
      <c r="B1050" s="1">
        <v>11628</v>
      </c>
      <c r="C1050" t="s">
        <v>17</v>
      </c>
      <c r="D1050" t="s">
        <v>43</v>
      </c>
      <c r="E1050">
        <v>0.23466196834756681</v>
      </c>
    </row>
    <row r="1051" spans="1:5" x14ac:dyDescent="0.35">
      <c r="A1051" s="1" t="str">
        <f t="shared" si="16"/>
        <v>11597Denmark</v>
      </c>
      <c r="B1051" s="1">
        <v>11597</v>
      </c>
      <c r="C1051" t="s">
        <v>17</v>
      </c>
      <c r="D1051" t="s">
        <v>42</v>
      </c>
      <c r="E1051">
        <v>0.86714356230940204</v>
      </c>
    </row>
    <row r="1052" spans="1:5" x14ac:dyDescent="0.35">
      <c r="A1052" s="1" t="str">
        <f t="shared" si="16"/>
        <v>11567Emerging Europe</v>
      </c>
      <c r="B1052" s="1">
        <v>11567</v>
      </c>
      <c r="C1052" t="s">
        <v>17</v>
      </c>
      <c r="D1052" t="s">
        <v>41</v>
      </c>
      <c r="E1052">
        <v>0.57886426119200018</v>
      </c>
    </row>
    <row r="1053" spans="1:5" x14ac:dyDescent="0.35">
      <c r="A1053" s="1" t="str">
        <f t="shared" si="16"/>
        <v>11536Europe, the Middle East and Africa - Other</v>
      </c>
      <c r="B1053" s="1">
        <v>11536</v>
      </c>
      <c r="C1053" t="s">
        <v>17</v>
      </c>
      <c r="D1053" t="s">
        <v>40</v>
      </c>
      <c r="E1053">
        <v>0.42339249255594191</v>
      </c>
    </row>
    <row r="1054" spans="1:5" x14ac:dyDescent="0.35">
      <c r="A1054" s="1" t="str">
        <f t="shared" si="16"/>
        <v>11505Finland</v>
      </c>
      <c r="B1054" s="1">
        <v>11505</v>
      </c>
      <c r="C1054" t="s">
        <v>17</v>
      </c>
      <c r="D1054" t="s">
        <v>39</v>
      </c>
      <c r="E1054">
        <v>7.890035109354554E-2</v>
      </c>
    </row>
    <row r="1055" spans="1:5" x14ac:dyDescent="0.35">
      <c r="A1055" s="1" t="str">
        <f t="shared" si="16"/>
        <v>11475France</v>
      </c>
      <c r="B1055" s="1">
        <v>11475</v>
      </c>
      <c r="C1055" t="s">
        <v>17</v>
      </c>
      <c r="D1055" t="s">
        <v>38</v>
      </c>
      <c r="E1055">
        <v>9.7790425416230065E-2</v>
      </c>
    </row>
    <row r="1056" spans="1:5" x14ac:dyDescent="0.35">
      <c r="A1056" s="1" t="str">
        <f t="shared" si="16"/>
        <v>11444Germany</v>
      </c>
      <c r="B1056" s="1">
        <v>11444</v>
      </c>
      <c r="C1056" t="s">
        <v>17</v>
      </c>
      <c r="D1056" t="s">
        <v>37</v>
      </c>
      <c r="E1056">
        <v>0.82400271869427477</v>
      </c>
    </row>
    <row r="1057" spans="1:5" x14ac:dyDescent="0.35">
      <c r="A1057" s="1" t="str">
        <f t="shared" si="16"/>
        <v>11414Greece</v>
      </c>
      <c r="B1057" s="1">
        <v>11414</v>
      </c>
      <c r="C1057" t="s">
        <v>17</v>
      </c>
      <c r="D1057" t="s">
        <v>36</v>
      </c>
      <c r="E1057">
        <v>0.54928421456362209</v>
      </c>
    </row>
    <row r="1058" spans="1:5" x14ac:dyDescent="0.35">
      <c r="A1058" s="1" t="str">
        <f t="shared" si="16"/>
        <v>11383Hong Kong</v>
      </c>
      <c r="B1058" s="1">
        <v>11383</v>
      </c>
      <c r="C1058" t="s">
        <v>17</v>
      </c>
      <c r="D1058" t="s">
        <v>35</v>
      </c>
      <c r="E1058">
        <v>0.54336130553430562</v>
      </c>
    </row>
    <row r="1059" spans="1:5" x14ac:dyDescent="0.35">
      <c r="A1059" s="1" t="str">
        <f t="shared" si="16"/>
        <v>11355Iceland</v>
      </c>
      <c r="B1059" s="1">
        <v>11355</v>
      </c>
      <c r="C1059" t="s">
        <v>17</v>
      </c>
      <c r="D1059" t="s">
        <v>34</v>
      </c>
      <c r="E1059">
        <v>0.71866351060516043</v>
      </c>
    </row>
    <row r="1060" spans="1:5" x14ac:dyDescent="0.35">
      <c r="A1060" s="1" t="str">
        <f t="shared" si="16"/>
        <v>11324India</v>
      </c>
      <c r="B1060" s="1">
        <v>11324</v>
      </c>
      <c r="C1060" t="s">
        <v>17</v>
      </c>
      <c r="D1060" t="s">
        <v>33</v>
      </c>
      <c r="E1060">
        <v>0.58106605438319792</v>
      </c>
    </row>
    <row r="1061" spans="1:5" x14ac:dyDescent="0.35">
      <c r="A1061" s="1" t="str">
        <f t="shared" si="16"/>
        <v>11293Ireland</v>
      </c>
      <c r="B1061" s="1">
        <v>11293</v>
      </c>
      <c r="C1061" t="s">
        <v>17</v>
      </c>
      <c r="D1061" t="s">
        <v>32</v>
      </c>
      <c r="E1061">
        <v>0.5029062915721394</v>
      </c>
    </row>
    <row r="1062" spans="1:5" x14ac:dyDescent="0.35">
      <c r="A1062" s="1" t="str">
        <f t="shared" si="16"/>
        <v>11263Italy</v>
      </c>
      <c r="B1062" s="1">
        <v>11263</v>
      </c>
      <c r="C1062" t="s">
        <v>17</v>
      </c>
      <c r="D1062" t="s">
        <v>31</v>
      </c>
      <c r="E1062">
        <v>0.75939713712134083</v>
      </c>
    </row>
    <row r="1063" spans="1:5" x14ac:dyDescent="0.35">
      <c r="A1063" s="1" t="str">
        <f t="shared" si="16"/>
        <v>11232Japan</v>
      </c>
      <c r="B1063" s="1">
        <v>11232</v>
      </c>
      <c r="C1063" t="s">
        <v>17</v>
      </c>
      <c r="D1063" t="s">
        <v>30</v>
      </c>
      <c r="E1063">
        <v>0.35788360139408815</v>
      </c>
    </row>
    <row r="1064" spans="1:5" x14ac:dyDescent="0.35">
      <c r="A1064" s="1" t="str">
        <f t="shared" si="16"/>
        <v>11202Latin America</v>
      </c>
      <c r="B1064" s="1">
        <v>11202</v>
      </c>
      <c r="C1064" t="s">
        <v>17</v>
      </c>
      <c r="D1064" t="s">
        <v>29</v>
      </c>
      <c r="E1064">
        <v>0.86472136629628749</v>
      </c>
    </row>
    <row r="1065" spans="1:5" x14ac:dyDescent="0.35">
      <c r="A1065" s="1" t="str">
        <f t="shared" si="16"/>
        <v>11171Middle East</v>
      </c>
      <c r="B1065" s="1">
        <v>11171</v>
      </c>
      <c r="C1065" t="s">
        <v>17</v>
      </c>
      <c r="D1065" t="s">
        <v>28</v>
      </c>
      <c r="E1065">
        <v>0.56506335805014041</v>
      </c>
    </row>
    <row r="1066" spans="1:5" x14ac:dyDescent="0.35">
      <c r="A1066" s="1" t="str">
        <f t="shared" si="16"/>
        <v>11140Netherlands</v>
      </c>
      <c r="B1066" s="1">
        <v>11140</v>
      </c>
      <c r="C1066" t="s">
        <v>17</v>
      </c>
      <c r="D1066" t="s">
        <v>27</v>
      </c>
      <c r="E1066">
        <v>0.65205066210644325</v>
      </c>
    </row>
    <row r="1067" spans="1:5" x14ac:dyDescent="0.35">
      <c r="A1067" s="1" t="str">
        <f t="shared" si="16"/>
        <v>11110Norway</v>
      </c>
      <c r="B1067" s="1">
        <v>11110</v>
      </c>
      <c r="C1067" t="s">
        <v>17</v>
      </c>
      <c r="D1067" t="s">
        <v>26</v>
      </c>
      <c r="E1067">
        <v>4.210502761647994E-2</v>
      </c>
    </row>
    <row r="1068" spans="1:5" x14ac:dyDescent="0.35">
      <c r="A1068" s="1" t="str">
        <f t="shared" si="16"/>
        <v>11079Portugal</v>
      </c>
      <c r="B1068" s="1">
        <v>11079</v>
      </c>
      <c r="C1068" t="s">
        <v>17</v>
      </c>
      <c r="D1068" t="s">
        <v>25</v>
      </c>
      <c r="E1068">
        <v>0.72038299633180036</v>
      </c>
    </row>
    <row r="1069" spans="1:5" x14ac:dyDescent="0.35">
      <c r="A1069" s="1" t="str">
        <f t="shared" si="16"/>
        <v>11049Singapore</v>
      </c>
      <c r="B1069" s="1">
        <v>11049</v>
      </c>
      <c r="C1069" t="s">
        <v>17</v>
      </c>
      <c r="D1069" t="s">
        <v>24</v>
      </c>
      <c r="E1069">
        <v>0.85004719816878327</v>
      </c>
    </row>
    <row r="1070" spans="1:5" x14ac:dyDescent="0.35">
      <c r="A1070" s="1" t="str">
        <f t="shared" si="16"/>
        <v>11018South Korea</v>
      </c>
      <c r="B1070" s="1">
        <v>11018</v>
      </c>
      <c r="C1070" t="s">
        <v>17</v>
      </c>
      <c r="D1070" t="s">
        <v>23</v>
      </c>
      <c r="E1070">
        <v>0.60532959625058469</v>
      </c>
    </row>
    <row r="1071" spans="1:5" x14ac:dyDescent="0.35">
      <c r="A1071" s="1" t="str">
        <f t="shared" si="16"/>
        <v>10990Spain</v>
      </c>
      <c r="B1071" s="1">
        <v>10990</v>
      </c>
      <c r="C1071" t="s">
        <v>17</v>
      </c>
      <c r="D1071" t="s">
        <v>22</v>
      </c>
      <c r="E1071">
        <v>0.39363865675135112</v>
      </c>
    </row>
    <row r="1072" spans="1:5" x14ac:dyDescent="0.35">
      <c r="A1072" s="1" t="str">
        <f t="shared" si="16"/>
        <v>10959Sweden</v>
      </c>
      <c r="B1072" s="1">
        <v>10959</v>
      </c>
      <c r="C1072" t="s">
        <v>17</v>
      </c>
      <c r="D1072" t="s">
        <v>21</v>
      </c>
      <c r="E1072">
        <v>0.93474931040755893</v>
      </c>
    </row>
    <row r="1073" spans="1:5" x14ac:dyDescent="0.35">
      <c r="A1073" s="1" t="str">
        <f t="shared" si="16"/>
        <v>10928Switzerland</v>
      </c>
      <c r="B1073" s="1">
        <v>10928</v>
      </c>
      <c r="C1073" t="s">
        <v>17</v>
      </c>
      <c r="D1073" t="s">
        <v>20</v>
      </c>
      <c r="E1073">
        <v>0.64139046600007399</v>
      </c>
    </row>
    <row r="1074" spans="1:5" x14ac:dyDescent="0.35">
      <c r="A1074" s="1" t="str">
        <f t="shared" si="16"/>
        <v>10898Taiwan</v>
      </c>
      <c r="B1074" s="1">
        <v>10898</v>
      </c>
      <c r="C1074" t="s">
        <v>17</v>
      </c>
      <c r="D1074" t="s">
        <v>19</v>
      </c>
      <c r="E1074">
        <v>0.577163087171079</v>
      </c>
    </row>
    <row r="1075" spans="1:5" x14ac:dyDescent="0.35">
      <c r="A1075" s="1" t="str">
        <f t="shared" si="16"/>
        <v>10867United Kingdom</v>
      </c>
      <c r="B1075" s="1">
        <v>10867</v>
      </c>
      <c r="C1075" t="s">
        <v>17</v>
      </c>
      <c r="D1075" t="s">
        <v>18</v>
      </c>
      <c r="E1075">
        <v>0.28811307332277281</v>
      </c>
    </row>
    <row r="1076" spans="1:5" x14ac:dyDescent="0.35">
      <c r="A1076" s="1" t="str">
        <f t="shared" si="16"/>
        <v>10837U.S.</v>
      </c>
      <c r="B1076" s="1">
        <v>10837</v>
      </c>
      <c r="C1076" t="s">
        <v>17</v>
      </c>
      <c r="D1076" t="s">
        <v>16</v>
      </c>
      <c r="E1076">
        <v>0.75775998175722792</v>
      </c>
    </row>
    <row r="1077" spans="1:5" x14ac:dyDescent="0.35">
      <c r="A1077" s="1" t="str">
        <f t="shared" si="16"/>
        <v>108061 Month</v>
      </c>
      <c r="B1077" s="1">
        <v>10806</v>
      </c>
      <c r="C1077" t="s">
        <v>15</v>
      </c>
      <c r="D1077" t="s">
        <v>14</v>
      </c>
      <c r="E1077">
        <v>0.79800186152901742</v>
      </c>
    </row>
    <row r="1078" spans="1:5" x14ac:dyDescent="0.35">
      <c r="A1078" s="1" t="str">
        <f t="shared" si="16"/>
        <v>10775Asset Backed Securities</v>
      </c>
      <c r="B1078" s="1">
        <v>10775</v>
      </c>
      <c r="C1078" t="s">
        <v>2</v>
      </c>
      <c r="D1078" t="s">
        <v>13</v>
      </c>
      <c r="E1078">
        <v>0.25756003479952949</v>
      </c>
    </row>
    <row r="1079" spans="1:5" x14ac:dyDescent="0.35">
      <c r="A1079" s="1" t="str">
        <f t="shared" si="16"/>
        <v>10745Biotech</v>
      </c>
      <c r="B1079" s="1">
        <v>10745</v>
      </c>
      <c r="C1079" t="s">
        <v>2</v>
      </c>
      <c r="D1079" t="s">
        <v>12</v>
      </c>
      <c r="E1079">
        <v>0.24007747148463665</v>
      </c>
    </row>
    <row r="1080" spans="1:5" x14ac:dyDescent="0.35">
      <c r="A1080" s="1" t="str">
        <f t="shared" si="16"/>
        <v>10714Consumer Discretionary</v>
      </c>
      <c r="B1080" s="1">
        <v>10714</v>
      </c>
      <c r="C1080" t="s">
        <v>2</v>
      </c>
      <c r="D1080" t="s">
        <v>3</v>
      </c>
      <c r="E1080">
        <v>8.7368636588692761E-2</v>
      </c>
    </row>
    <row r="1081" spans="1:5" x14ac:dyDescent="0.35">
      <c r="A1081" s="1" t="str">
        <f t="shared" si="16"/>
        <v>10684Defense</v>
      </c>
      <c r="B1081" s="1">
        <v>10684</v>
      </c>
      <c r="C1081" t="s">
        <v>2</v>
      </c>
      <c r="D1081" t="s">
        <v>11</v>
      </c>
      <c r="E1081">
        <v>0.92628600312948028</v>
      </c>
    </row>
    <row r="1082" spans="1:5" x14ac:dyDescent="0.35">
      <c r="A1082" s="1" t="str">
        <f t="shared" si="16"/>
        <v>10653Energy and Natural Resources</v>
      </c>
      <c r="B1082" s="1">
        <v>10653</v>
      </c>
      <c r="C1082" t="s">
        <v>2</v>
      </c>
      <c r="D1082" t="s">
        <v>10</v>
      </c>
      <c r="E1082">
        <v>0.61054745094155793</v>
      </c>
    </row>
    <row r="1083" spans="1:5" x14ac:dyDescent="0.35">
      <c r="A1083" s="1" t="str">
        <f t="shared" si="16"/>
        <v>10625Financials</v>
      </c>
      <c r="B1083" s="1">
        <v>10625</v>
      </c>
      <c r="C1083" t="s">
        <v>2</v>
      </c>
      <c r="D1083" t="s">
        <v>9</v>
      </c>
      <c r="E1083">
        <v>0.62727275840103869</v>
      </c>
    </row>
    <row r="1084" spans="1:5" x14ac:dyDescent="0.35">
      <c r="A1084" s="1" t="str">
        <f t="shared" si="16"/>
        <v>10594Futures, Forwards and Indices</v>
      </c>
      <c r="B1084" s="1">
        <v>10594</v>
      </c>
      <c r="C1084" t="s">
        <v>2</v>
      </c>
      <c r="D1084" t="s">
        <v>70</v>
      </c>
      <c r="E1084">
        <v>0.37273690721071617</v>
      </c>
    </row>
    <row r="1085" spans="1:5" x14ac:dyDescent="0.35">
      <c r="A1085" s="1" t="str">
        <f t="shared" si="16"/>
        <v>10563Healthcare</v>
      </c>
      <c r="B1085" s="1">
        <v>10563</v>
      </c>
      <c r="C1085" t="s">
        <v>2</v>
      </c>
      <c r="D1085" t="s">
        <v>69</v>
      </c>
      <c r="E1085">
        <v>0.24544317108147418</v>
      </c>
    </row>
    <row r="1086" spans="1:5" x14ac:dyDescent="0.35">
      <c r="A1086" s="1" t="str">
        <f t="shared" si="16"/>
        <v>10533Holding Company</v>
      </c>
      <c r="B1086" s="1">
        <v>10533</v>
      </c>
      <c r="C1086" t="s">
        <v>2</v>
      </c>
      <c r="D1086" t="s">
        <v>68</v>
      </c>
      <c r="E1086">
        <v>0.76950574999304644</v>
      </c>
    </row>
    <row r="1087" spans="1:5" x14ac:dyDescent="0.35">
      <c r="A1087" s="1" t="str">
        <f t="shared" si="16"/>
        <v>10502Industrials and Cyclicals</v>
      </c>
      <c r="B1087" s="1">
        <v>10502</v>
      </c>
      <c r="C1087" t="s">
        <v>2</v>
      </c>
      <c r="D1087" t="s">
        <v>67</v>
      </c>
      <c r="E1087">
        <v>0.59030344182166983</v>
      </c>
    </row>
    <row r="1088" spans="1:5" x14ac:dyDescent="0.35">
      <c r="A1088" s="1" t="str">
        <f t="shared" si="16"/>
        <v>10472Mortgage Backed Securities</v>
      </c>
      <c r="B1088" s="1">
        <v>10472</v>
      </c>
      <c r="C1088" t="s">
        <v>2</v>
      </c>
      <c r="D1088" t="s">
        <v>66</v>
      </c>
      <c r="E1088">
        <v>0.46557390326861481</v>
      </c>
    </row>
    <row r="1089" spans="1:5" x14ac:dyDescent="0.35">
      <c r="A1089" s="1" t="str">
        <f t="shared" si="16"/>
        <v>10441Other</v>
      </c>
      <c r="B1089" s="1">
        <v>10441</v>
      </c>
      <c r="C1089" t="s">
        <v>2</v>
      </c>
      <c r="D1089" t="s">
        <v>65</v>
      </c>
      <c r="E1089">
        <v>0.94767185579684154</v>
      </c>
    </row>
    <row r="1090" spans="1:5" x14ac:dyDescent="0.35">
      <c r="A1090" s="1" t="str">
        <f t="shared" ref="A1090:A1153" si="17">CONCATENATE(B1090,D1090)</f>
        <v>10410Real Estate</v>
      </c>
      <c r="B1090" s="1">
        <v>10410</v>
      </c>
      <c r="C1090" t="s">
        <v>2</v>
      </c>
      <c r="D1090" t="s">
        <v>4</v>
      </c>
      <c r="E1090">
        <v>3.1180636049923161E-2</v>
      </c>
    </row>
    <row r="1091" spans="1:5" x14ac:dyDescent="0.35">
      <c r="A1091" s="1" t="str">
        <f t="shared" si="17"/>
        <v>10380Technology</v>
      </c>
      <c r="B1091" s="1">
        <v>10380</v>
      </c>
      <c r="C1091" t="s">
        <v>2</v>
      </c>
      <c r="D1091" t="s">
        <v>64</v>
      </c>
      <c r="E1091">
        <v>0.51117320837955194</v>
      </c>
    </row>
    <row r="1092" spans="1:5" x14ac:dyDescent="0.35">
      <c r="A1092" s="1" t="str">
        <f t="shared" si="17"/>
        <v>10349Telecom and Media</v>
      </c>
      <c r="B1092" s="1">
        <v>10349</v>
      </c>
      <c r="C1092" t="s">
        <v>2</v>
      </c>
      <c r="D1092" t="s">
        <v>63</v>
      </c>
      <c r="E1092">
        <v>8.9157582821179582E-2</v>
      </c>
    </row>
    <row r="1093" spans="1:5" x14ac:dyDescent="0.35">
      <c r="A1093" s="1" t="str">
        <f t="shared" si="17"/>
        <v>10319Utilities</v>
      </c>
      <c r="B1093" s="1">
        <v>10319</v>
      </c>
      <c r="C1093" t="s">
        <v>2</v>
      </c>
      <c r="D1093" t="s">
        <v>62</v>
      </c>
      <c r="E1093">
        <v>0.20355920343477918</v>
      </c>
    </row>
    <row r="1094" spans="1:5" x14ac:dyDescent="0.35">
      <c r="A1094" s="1" t="str">
        <f t="shared" si="17"/>
        <v>10288Convertible/Derivative Arbitrage</v>
      </c>
      <c r="B1094" s="1">
        <v>10288</v>
      </c>
      <c r="C1094" t="s">
        <v>56</v>
      </c>
      <c r="D1094" t="s">
        <v>61</v>
      </c>
      <c r="E1094">
        <v>0.64080835745728226</v>
      </c>
    </row>
    <row r="1095" spans="1:5" x14ac:dyDescent="0.35">
      <c r="A1095" s="1" t="str">
        <f t="shared" si="17"/>
        <v>10259Corporate Credit</v>
      </c>
      <c r="B1095" s="1">
        <v>10259</v>
      </c>
      <c r="C1095" t="s">
        <v>56</v>
      </c>
      <c r="D1095" t="s">
        <v>60</v>
      </c>
      <c r="E1095">
        <v>0.20451889673537571</v>
      </c>
    </row>
    <row r="1096" spans="1:5" x14ac:dyDescent="0.35">
      <c r="A1096" s="1" t="str">
        <f t="shared" si="17"/>
        <v>10228Merger Arbitrage</v>
      </c>
      <c r="B1096" s="1">
        <v>10228</v>
      </c>
      <c r="C1096" t="s">
        <v>56</v>
      </c>
      <c r="D1096" t="s">
        <v>59</v>
      </c>
      <c r="E1096">
        <v>0.25486005642173803</v>
      </c>
    </row>
    <row r="1097" spans="1:5" x14ac:dyDescent="0.35">
      <c r="A1097" s="1" t="str">
        <f t="shared" si="17"/>
        <v>10197Private Investments</v>
      </c>
      <c r="B1097" s="1">
        <v>10197</v>
      </c>
      <c r="C1097" t="s">
        <v>56</v>
      </c>
      <c r="D1097" t="s">
        <v>58</v>
      </c>
      <c r="E1097">
        <v>0.12291366078954102</v>
      </c>
    </row>
    <row r="1098" spans="1:5" x14ac:dyDescent="0.35">
      <c r="A1098" s="1" t="str">
        <f t="shared" si="17"/>
        <v>10167Structured Credit</v>
      </c>
      <c r="B1098" s="1">
        <v>10167</v>
      </c>
      <c r="C1098" t="s">
        <v>56</v>
      </c>
      <c r="D1098" t="s">
        <v>57</v>
      </c>
      <c r="E1098">
        <v>0.7196960776560849</v>
      </c>
    </row>
    <row r="1099" spans="1:5" x14ac:dyDescent="0.35">
      <c r="A1099" s="1" t="str">
        <f t="shared" si="17"/>
        <v>10136Global Equities</v>
      </c>
      <c r="B1099" s="1">
        <v>10136</v>
      </c>
      <c r="C1099" t="s">
        <v>56</v>
      </c>
      <c r="D1099" t="s">
        <v>55</v>
      </c>
      <c r="E1099">
        <v>0.35845315803798894</v>
      </c>
    </row>
    <row r="1100" spans="1:5" x14ac:dyDescent="0.35">
      <c r="A1100" s="1" t="str">
        <f t="shared" si="17"/>
        <v>10106Credit Default Swaps</v>
      </c>
      <c r="B1100" s="1">
        <v>10106</v>
      </c>
      <c r="C1100" t="s">
        <v>1</v>
      </c>
      <c r="D1100" t="s">
        <v>54</v>
      </c>
      <c r="E1100">
        <v>6.3248031168090524E-3</v>
      </c>
    </row>
    <row r="1101" spans="1:5" x14ac:dyDescent="0.35">
      <c r="A1101" s="1" t="str">
        <f t="shared" si="17"/>
        <v>10075Listed Options</v>
      </c>
      <c r="B1101" s="1">
        <v>10075</v>
      </c>
      <c r="C1101" t="s">
        <v>1</v>
      </c>
      <c r="D1101" t="s">
        <v>53</v>
      </c>
      <c r="E1101">
        <v>0.5769783524226465</v>
      </c>
    </row>
    <row r="1102" spans="1:5" x14ac:dyDescent="0.35">
      <c r="A1102" s="1" t="str">
        <f t="shared" si="17"/>
        <v>10044Listed Securities</v>
      </c>
      <c r="B1102" s="1">
        <v>10044</v>
      </c>
      <c r="C1102" t="s">
        <v>1</v>
      </c>
      <c r="D1102" t="s">
        <v>52</v>
      </c>
      <c r="E1102">
        <v>0.13169592500184968</v>
      </c>
    </row>
    <row r="1103" spans="1:5" x14ac:dyDescent="0.35">
      <c r="A1103" s="1" t="str">
        <f t="shared" si="17"/>
        <v>10014Unlisted Options</v>
      </c>
      <c r="B1103" s="1">
        <v>10014</v>
      </c>
      <c r="C1103" t="s">
        <v>1</v>
      </c>
      <c r="D1103" t="s">
        <v>51</v>
      </c>
      <c r="E1103">
        <v>0.43498935400566596</v>
      </c>
    </row>
    <row r="1104" spans="1:5" x14ac:dyDescent="0.35">
      <c r="A1104" s="1" t="str">
        <f t="shared" si="17"/>
        <v>9983Africa</v>
      </c>
      <c r="B1104" s="1">
        <v>9983</v>
      </c>
      <c r="C1104" t="s">
        <v>17</v>
      </c>
      <c r="D1104" t="s">
        <v>50</v>
      </c>
      <c r="E1104">
        <v>0.78462561161208033</v>
      </c>
    </row>
    <row r="1105" spans="1:5" x14ac:dyDescent="0.35">
      <c r="A1105" s="1" t="str">
        <f t="shared" si="17"/>
        <v>9953Americas - Other</v>
      </c>
      <c r="B1105" s="1">
        <v>9953</v>
      </c>
      <c r="C1105" t="s">
        <v>17</v>
      </c>
      <c r="D1105" t="s">
        <v>49</v>
      </c>
      <c r="E1105">
        <v>0.89831574212445919</v>
      </c>
    </row>
    <row r="1106" spans="1:5" x14ac:dyDescent="0.35">
      <c r="A1106" s="1" t="str">
        <f t="shared" si="17"/>
        <v>9922Asia - Other</v>
      </c>
      <c r="B1106" s="1">
        <v>9922</v>
      </c>
      <c r="C1106" t="s">
        <v>17</v>
      </c>
      <c r="D1106" t="s">
        <v>48</v>
      </c>
      <c r="E1106">
        <v>0.7805854456027197</v>
      </c>
    </row>
    <row r="1107" spans="1:5" x14ac:dyDescent="0.35">
      <c r="A1107" s="1" t="str">
        <f t="shared" si="17"/>
        <v>9894Australia/New Zealand</v>
      </c>
      <c r="B1107" s="1">
        <v>9894</v>
      </c>
      <c r="C1107" t="s">
        <v>17</v>
      </c>
      <c r="D1107" t="s">
        <v>47</v>
      </c>
      <c r="E1107">
        <v>0.64858560692032241</v>
      </c>
    </row>
    <row r="1108" spans="1:5" x14ac:dyDescent="0.35">
      <c r="A1108" s="1" t="str">
        <f t="shared" si="17"/>
        <v>9863Austria</v>
      </c>
      <c r="B1108" s="1">
        <v>9863</v>
      </c>
      <c r="C1108" t="s">
        <v>17</v>
      </c>
      <c r="D1108" t="s">
        <v>46</v>
      </c>
      <c r="E1108">
        <v>0.62148238565965896</v>
      </c>
    </row>
    <row r="1109" spans="1:5" x14ac:dyDescent="0.35">
      <c r="A1109" s="1" t="str">
        <f t="shared" si="17"/>
        <v>9832Belgium</v>
      </c>
      <c r="B1109" s="1">
        <v>9832</v>
      </c>
      <c r="C1109" t="s">
        <v>17</v>
      </c>
      <c r="D1109" t="s">
        <v>45</v>
      </c>
      <c r="E1109">
        <v>0.81754543268677982</v>
      </c>
    </row>
    <row r="1110" spans="1:5" x14ac:dyDescent="0.35">
      <c r="A1110" s="1" t="str">
        <f t="shared" si="17"/>
        <v>9802Canada</v>
      </c>
      <c r="B1110" s="1">
        <v>9802</v>
      </c>
      <c r="C1110" t="s">
        <v>17</v>
      </c>
      <c r="D1110" t="s">
        <v>44</v>
      </c>
      <c r="E1110">
        <v>0.92336851498900829</v>
      </c>
    </row>
    <row r="1111" spans="1:5" x14ac:dyDescent="0.35">
      <c r="A1111" s="1" t="str">
        <f t="shared" si="17"/>
        <v>9771China</v>
      </c>
      <c r="B1111" s="1">
        <v>9771</v>
      </c>
      <c r="C1111" t="s">
        <v>17</v>
      </c>
      <c r="D1111" t="s">
        <v>43</v>
      </c>
      <c r="E1111">
        <v>0.41872820435406022</v>
      </c>
    </row>
    <row r="1112" spans="1:5" x14ac:dyDescent="0.35">
      <c r="A1112" s="1" t="str">
        <f t="shared" si="17"/>
        <v>9741Denmark</v>
      </c>
      <c r="B1112" s="1">
        <v>9741</v>
      </c>
      <c r="C1112" t="s">
        <v>17</v>
      </c>
      <c r="D1112" t="s">
        <v>42</v>
      </c>
      <c r="E1112">
        <v>0.42620110014124046</v>
      </c>
    </row>
    <row r="1113" spans="1:5" x14ac:dyDescent="0.35">
      <c r="A1113" s="1" t="str">
        <f t="shared" si="17"/>
        <v>9710Emerging Europe</v>
      </c>
      <c r="B1113" s="1">
        <v>9710</v>
      </c>
      <c r="C1113" t="s">
        <v>17</v>
      </c>
      <c r="D1113" t="s">
        <v>41</v>
      </c>
      <c r="E1113">
        <v>7.0200870738468257E-2</v>
      </c>
    </row>
    <row r="1114" spans="1:5" x14ac:dyDescent="0.35">
      <c r="A1114" s="1" t="str">
        <f t="shared" si="17"/>
        <v>9679Europe, the Middle East and Africa - Other</v>
      </c>
      <c r="B1114" s="1">
        <v>9679</v>
      </c>
      <c r="C1114" t="s">
        <v>17</v>
      </c>
      <c r="D1114" t="s">
        <v>40</v>
      </c>
      <c r="E1114">
        <v>0.67344589878958505</v>
      </c>
    </row>
    <row r="1115" spans="1:5" x14ac:dyDescent="0.35">
      <c r="A1115" s="1" t="str">
        <f t="shared" si="17"/>
        <v>9649Finland</v>
      </c>
      <c r="B1115" s="1">
        <v>9649</v>
      </c>
      <c r="C1115" t="s">
        <v>17</v>
      </c>
      <c r="D1115" t="s">
        <v>39</v>
      </c>
      <c r="E1115">
        <v>0.43554409715067721</v>
      </c>
    </row>
    <row r="1116" spans="1:5" x14ac:dyDescent="0.35">
      <c r="A1116" s="1" t="str">
        <f t="shared" si="17"/>
        <v>9618France</v>
      </c>
      <c r="B1116" s="1">
        <v>9618</v>
      </c>
      <c r="C1116" t="s">
        <v>17</v>
      </c>
      <c r="D1116" t="s">
        <v>38</v>
      </c>
      <c r="E1116">
        <v>0.14911651252257963</v>
      </c>
    </row>
    <row r="1117" spans="1:5" x14ac:dyDescent="0.35">
      <c r="A1117" s="1" t="str">
        <f t="shared" si="17"/>
        <v>9588Germany</v>
      </c>
      <c r="B1117" s="1">
        <v>9588</v>
      </c>
      <c r="C1117" t="s">
        <v>17</v>
      </c>
      <c r="D1117" t="s">
        <v>37</v>
      </c>
      <c r="E1117">
        <v>0.33936311394013574</v>
      </c>
    </row>
    <row r="1118" spans="1:5" x14ac:dyDescent="0.35">
      <c r="A1118" s="1" t="str">
        <f t="shared" si="17"/>
        <v>9557Greece</v>
      </c>
      <c r="B1118" s="1">
        <v>9557</v>
      </c>
      <c r="C1118" t="s">
        <v>17</v>
      </c>
      <c r="D1118" t="s">
        <v>36</v>
      </c>
      <c r="E1118">
        <v>0.65009559553017449</v>
      </c>
    </row>
    <row r="1119" spans="1:5" x14ac:dyDescent="0.35">
      <c r="A1119" s="1" t="str">
        <f t="shared" si="17"/>
        <v>9529Hong Kong</v>
      </c>
      <c r="B1119" s="1">
        <v>9529</v>
      </c>
      <c r="C1119" t="s">
        <v>17</v>
      </c>
      <c r="D1119" t="s">
        <v>35</v>
      </c>
      <c r="E1119">
        <v>5.0661082692358916E-2</v>
      </c>
    </row>
    <row r="1120" spans="1:5" x14ac:dyDescent="0.35">
      <c r="A1120" s="1" t="str">
        <f t="shared" si="17"/>
        <v>9498Iceland</v>
      </c>
      <c r="B1120" s="1">
        <v>9498</v>
      </c>
      <c r="C1120" t="s">
        <v>17</v>
      </c>
      <c r="D1120" t="s">
        <v>34</v>
      </c>
      <c r="E1120">
        <v>0.70120812755600481</v>
      </c>
    </row>
    <row r="1121" spans="1:5" x14ac:dyDescent="0.35">
      <c r="A1121" s="1" t="str">
        <f t="shared" si="17"/>
        <v>9467India</v>
      </c>
      <c r="B1121" s="1">
        <v>9467</v>
      </c>
      <c r="C1121" t="s">
        <v>17</v>
      </c>
      <c r="D1121" t="s">
        <v>33</v>
      </c>
      <c r="E1121">
        <v>0.36772456067511017</v>
      </c>
    </row>
    <row r="1122" spans="1:5" x14ac:dyDescent="0.35">
      <c r="A1122" s="1" t="str">
        <f t="shared" si="17"/>
        <v>9437Ireland</v>
      </c>
      <c r="B1122" s="1">
        <v>9437</v>
      </c>
      <c r="C1122" t="s">
        <v>17</v>
      </c>
      <c r="D1122" t="s">
        <v>32</v>
      </c>
      <c r="E1122">
        <v>0.87960588500144399</v>
      </c>
    </row>
    <row r="1123" spans="1:5" x14ac:dyDescent="0.35">
      <c r="A1123" s="1" t="str">
        <f t="shared" si="17"/>
        <v>9406Italy</v>
      </c>
      <c r="B1123" s="1">
        <v>9406</v>
      </c>
      <c r="C1123" t="s">
        <v>17</v>
      </c>
      <c r="D1123" t="s">
        <v>31</v>
      </c>
      <c r="E1123">
        <v>0.44465487236190504</v>
      </c>
    </row>
    <row r="1124" spans="1:5" x14ac:dyDescent="0.35">
      <c r="A1124" s="1" t="str">
        <f t="shared" si="17"/>
        <v>9376Japan</v>
      </c>
      <c r="B1124" s="1">
        <v>9376</v>
      </c>
      <c r="C1124" t="s">
        <v>17</v>
      </c>
      <c r="D1124" t="s">
        <v>30</v>
      </c>
      <c r="E1124">
        <v>0.84716210907756029</v>
      </c>
    </row>
    <row r="1125" spans="1:5" x14ac:dyDescent="0.35">
      <c r="A1125" s="1" t="str">
        <f t="shared" si="17"/>
        <v>9345Latin America</v>
      </c>
      <c r="B1125" s="1">
        <v>9345</v>
      </c>
      <c r="C1125" t="s">
        <v>17</v>
      </c>
      <c r="D1125" t="s">
        <v>29</v>
      </c>
      <c r="E1125">
        <v>0.9440431085481793</v>
      </c>
    </row>
    <row r="1126" spans="1:5" x14ac:dyDescent="0.35">
      <c r="A1126" s="1" t="str">
        <f t="shared" si="17"/>
        <v>9314Middle East</v>
      </c>
      <c r="B1126" s="1">
        <v>9314</v>
      </c>
      <c r="C1126" t="s">
        <v>17</v>
      </c>
      <c r="D1126" t="s">
        <v>28</v>
      </c>
      <c r="E1126">
        <v>0.28203742999132153</v>
      </c>
    </row>
    <row r="1127" spans="1:5" x14ac:dyDescent="0.35">
      <c r="A1127" s="1" t="str">
        <f t="shared" si="17"/>
        <v>9284Netherlands</v>
      </c>
      <c r="B1127" s="1">
        <v>9284</v>
      </c>
      <c r="C1127" t="s">
        <v>17</v>
      </c>
      <c r="D1127" t="s">
        <v>27</v>
      </c>
      <c r="E1127">
        <v>0.94961337322457695</v>
      </c>
    </row>
    <row r="1128" spans="1:5" x14ac:dyDescent="0.35">
      <c r="A1128" s="1" t="str">
        <f t="shared" si="17"/>
        <v>9253Norway</v>
      </c>
      <c r="B1128" s="1">
        <v>9253</v>
      </c>
      <c r="C1128" t="s">
        <v>17</v>
      </c>
      <c r="D1128" t="s">
        <v>26</v>
      </c>
      <c r="E1128">
        <v>0.37053727139373216</v>
      </c>
    </row>
    <row r="1129" spans="1:5" x14ac:dyDescent="0.35">
      <c r="A1129" s="1" t="str">
        <f t="shared" si="17"/>
        <v>9223Portugal</v>
      </c>
      <c r="B1129" s="1">
        <v>9223</v>
      </c>
      <c r="C1129" t="s">
        <v>17</v>
      </c>
      <c r="D1129" t="s">
        <v>25</v>
      </c>
      <c r="E1129">
        <v>0.64206458885245277</v>
      </c>
    </row>
    <row r="1130" spans="1:5" x14ac:dyDescent="0.35">
      <c r="A1130" s="1" t="str">
        <f t="shared" si="17"/>
        <v>9192Singapore</v>
      </c>
      <c r="B1130" s="1">
        <v>9192</v>
      </c>
      <c r="C1130" t="s">
        <v>17</v>
      </c>
      <c r="D1130" t="s">
        <v>24</v>
      </c>
      <c r="E1130">
        <v>0.15450223025393917</v>
      </c>
    </row>
    <row r="1131" spans="1:5" x14ac:dyDescent="0.35">
      <c r="A1131" s="1" t="str">
        <f t="shared" si="17"/>
        <v>9164South Korea</v>
      </c>
      <c r="B1131" s="1">
        <v>9164</v>
      </c>
      <c r="C1131" t="s">
        <v>17</v>
      </c>
      <c r="D1131" t="s">
        <v>23</v>
      </c>
      <c r="E1131">
        <v>0.2439092085147283</v>
      </c>
    </row>
    <row r="1132" spans="1:5" x14ac:dyDescent="0.35">
      <c r="A1132" s="1" t="str">
        <f t="shared" si="17"/>
        <v>9133Spain</v>
      </c>
      <c r="B1132" s="1">
        <v>9133</v>
      </c>
      <c r="C1132" t="s">
        <v>17</v>
      </c>
      <c r="D1132" t="s">
        <v>22</v>
      </c>
      <c r="E1132">
        <v>1.8486584645324156E-3</v>
      </c>
    </row>
    <row r="1133" spans="1:5" x14ac:dyDescent="0.35">
      <c r="A1133" s="1" t="str">
        <f t="shared" si="17"/>
        <v>9102Sweden</v>
      </c>
      <c r="B1133" s="1">
        <v>9102</v>
      </c>
      <c r="C1133" t="s">
        <v>17</v>
      </c>
      <c r="D1133" t="s">
        <v>21</v>
      </c>
      <c r="E1133">
        <v>0.44502323752280559</v>
      </c>
    </row>
    <row r="1134" spans="1:5" x14ac:dyDescent="0.35">
      <c r="A1134" s="1" t="str">
        <f t="shared" si="17"/>
        <v>9072Switzerland</v>
      </c>
      <c r="B1134" s="1">
        <v>9072</v>
      </c>
      <c r="C1134" t="s">
        <v>17</v>
      </c>
      <c r="D1134" t="s">
        <v>20</v>
      </c>
      <c r="E1134">
        <v>0.21776021089232267</v>
      </c>
    </row>
    <row r="1135" spans="1:5" x14ac:dyDescent="0.35">
      <c r="A1135" s="1" t="str">
        <f t="shared" si="17"/>
        <v>9041Taiwan</v>
      </c>
      <c r="B1135" s="1">
        <v>9041</v>
      </c>
      <c r="C1135" t="s">
        <v>17</v>
      </c>
      <c r="D1135" t="s">
        <v>19</v>
      </c>
      <c r="E1135">
        <v>0.57759601165165153</v>
      </c>
    </row>
    <row r="1136" spans="1:5" x14ac:dyDescent="0.35">
      <c r="A1136" s="1" t="str">
        <f t="shared" si="17"/>
        <v>9011United Kingdom</v>
      </c>
      <c r="B1136" s="1">
        <v>9011</v>
      </c>
      <c r="C1136" t="s">
        <v>17</v>
      </c>
      <c r="D1136" t="s">
        <v>18</v>
      </c>
      <c r="E1136">
        <v>0.56624699706939274</v>
      </c>
    </row>
    <row r="1137" spans="1:5" x14ac:dyDescent="0.35">
      <c r="A1137" s="1" t="str">
        <f t="shared" si="17"/>
        <v>8980U.S.</v>
      </c>
      <c r="B1137" s="1">
        <v>8980</v>
      </c>
      <c r="C1137" t="s">
        <v>17</v>
      </c>
      <c r="D1137" t="s">
        <v>16</v>
      </c>
      <c r="E1137">
        <v>0.49435039887080467</v>
      </c>
    </row>
    <row r="1138" spans="1:5" x14ac:dyDescent="0.35">
      <c r="A1138" s="1" t="str">
        <f t="shared" si="17"/>
        <v>89491 Month</v>
      </c>
      <c r="B1138" s="1">
        <v>8949</v>
      </c>
      <c r="C1138" t="s">
        <v>15</v>
      </c>
      <c r="D1138" t="s">
        <v>14</v>
      </c>
      <c r="E1138">
        <v>5.6789730365137681E-3</v>
      </c>
    </row>
    <row r="1139" spans="1:5" x14ac:dyDescent="0.35">
      <c r="A1139" s="1" t="str">
        <f t="shared" si="17"/>
        <v>8919Asset Backed Securities</v>
      </c>
      <c r="B1139" s="1">
        <v>8919</v>
      </c>
      <c r="C1139" t="s">
        <v>2</v>
      </c>
      <c r="D1139" t="s">
        <v>13</v>
      </c>
      <c r="E1139">
        <v>0.30138890687336861</v>
      </c>
    </row>
    <row r="1140" spans="1:5" x14ac:dyDescent="0.35">
      <c r="A1140" s="1" t="str">
        <f t="shared" si="17"/>
        <v>8888Biotech</v>
      </c>
      <c r="B1140" s="1">
        <v>8888</v>
      </c>
      <c r="C1140" t="s">
        <v>2</v>
      </c>
      <c r="D1140" t="s">
        <v>12</v>
      </c>
      <c r="E1140">
        <v>6.2119600329635261E-2</v>
      </c>
    </row>
    <row r="1141" spans="1:5" x14ac:dyDescent="0.35">
      <c r="A1141" s="1" t="str">
        <f t="shared" si="17"/>
        <v>8858Consumer Discretionary</v>
      </c>
      <c r="B1141" s="1">
        <v>8858</v>
      </c>
      <c r="C1141" t="s">
        <v>2</v>
      </c>
      <c r="D1141" t="s">
        <v>3</v>
      </c>
      <c r="E1141">
        <v>0.87383860248889933</v>
      </c>
    </row>
    <row r="1142" spans="1:5" x14ac:dyDescent="0.35">
      <c r="A1142" s="1" t="str">
        <f t="shared" si="17"/>
        <v>8827Defense</v>
      </c>
      <c r="B1142" s="1">
        <v>8827</v>
      </c>
      <c r="C1142" t="s">
        <v>2</v>
      </c>
      <c r="D1142" t="s">
        <v>11</v>
      </c>
      <c r="E1142">
        <v>0.75847114903303181</v>
      </c>
    </row>
    <row r="1143" spans="1:5" x14ac:dyDescent="0.35">
      <c r="A1143" s="1" t="str">
        <f t="shared" si="17"/>
        <v>8798Energy and Natural Resources</v>
      </c>
      <c r="B1143" s="1">
        <v>8798</v>
      </c>
      <c r="C1143" t="s">
        <v>2</v>
      </c>
      <c r="D1143" t="s">
        <v>10</v>
      </c>
      <c r="E1143">
        <v>0.73598535780574847</v>
      </c>
    </row>
    <row r="1144" spans="1:5" x14ac:dyDescent="0.35">
      <c r="A1144" s="1" t="str">
        <f t="shared" si="17"/>
        <v>8767Financials</v>
      </c>
      <c r="B1144" s="1">
        <v>8767</v>
      </c>
      <c r="C1144" t="s">
        <v>2</v>
      </c>
      <c r="D1144" t="s">
        <v>9</v>
      </c>
      <c r="E1144">
        <v>0.49548320398111767</v>
      </c>
    </row>
    <row r="1145" spans="1:5" x14ac:dyDescent="0.35">
      <c r="A1145" s="1" t="str">
        <f t="shared" si="17"/>
        <v>8736Futures, Forwards and Indices</v>
      </c>
      <c r="B1145" s="1">
        <v>8736</v>
      </c>
      <c r="C1145" t="s">
        <v>2</v>
      </c>
      <c r="D1145" t="s">
        <v>70</v>
      </c>
      <c r="E1145">
        <v>0.28901229381348437</v>
      </c>
    </row>
    <row r="1146" spans="1:5" x14ac:dyDescent="0.35">
      <c r="A1146" s="1" t="str">
        <f t="shared" si="17"/>
        <v>8706Healthcare</v>
      </c>
      <c r="B1146" s="1">
        <v>8706</v>
      </c>
      <c r="C1146" t="s">
        <v>2</v>
      </c>
      <c r="D1146" t="s">
        <v>69</v>
      </c>
      <c r="E1146">
        <v>8.5815297966107984E-2</v>
      </c>
    </row>
    <row r="1147" spans="1:5" x14ac:dyDescent="0.35">
      <c r="A1147" s="1" t="str">
        <f t="shared" si="17"/>
        <v>8675Holding Company</v>
      </c>
      <c r="B1147" s="1">
        <v>8675</v>
      </c>
      <c r="C1147" t="s">
        <v>2</v>
      </c>
      <c r="D1147" t="s">
        <v>68</v>
      </c>
      <c r="E1147">
        <v>0.77569147291316609</v>
      </c>
    </row>
    <row r="1148" spans="1:5" x14ac:dyDescent="0.35">
      <c r="A1148" s="1" t="str">
        <f t="shared" si="17"/>
        <v>8645Industrials and Cyclicals</v>
      </c>
      <c r="B1148" s="1">
        <v>8645</v>
      </c>
      <c r="C1148" t="s">
        <v>2</v>
      </c>
      <c r="D1148" t="s">
        <v>67</v>
      </c>
      <c r="E1148">
        <v>2.7786974450659918E-2</v>
      </c>
    </row>
    <row r="1149" spans="1:5" x14ac:dyDescent="0.35">
      <c r="A1149" s="1" t="str">
        <f t="shared" si="17"/>
        <v>8614Mortgage Backed Securities</v>
      </c>
      <c r="B1149" s="1">
        <v>8614</v>
      </c>
      <c r="C1149" t="s">
        <v>2</v>
      </c>
      <c r="D1149" t="s">
        <v>66</v>
      </c>
      <c r="E1149">
        <v>3.2270546593564653E-2</v>
      </c>
    </row>
    <row r="1150" spans="1:5" x14ac:dyDescent="0.35">
      <c r="A1150" s="1" t="str">
        <f t="shared" si="17"/>
        <v>8583Other</v>
      </c>
      <c r="B1150" s="1">
        <v>8583</v>
      </c>
      <c r="C1150" t="s">
        <v>2</v>
      </c>
      <c r="D1150" t="s">
        <v>65</v>
      </c>
      <c r="E1150">
        <v>0.79570027582554448</v>
      </c>
    </row>
    <row r="1151" spans="1:5" x14ac:dyDescent="0.35">
      <c r="A1151" s="1" t="str">
        <f t="shared" si="17"/>
        <v>8553Real Estate</v>
      </c>
      <c r="B1151" s="1">
        <v>8553</v>
      </c>
      <c r="C1151" t="s">
        <v>2</v>
      </c>
      <c r="D1151" t="s">
        <v>4</v>
      </c>
      <c r="E1151">
        <v>0.71413412489147254</v>
      </c>
    </row>
    <row r="1152" spans="1:5" x14ac:dyDescent="0.35">
      <c r="A1152" s="1" t="str">
        <f t="shared" si="17"/>
        <v>8522Technology</v>
      </c>
      <c r="B1152" s="1">
        <v>8522</v>
      </c>
      <c r="C1152" t="s">
        <v>2</v>
      </c>
      <c r="D1152" t="s">
        <v>64</v>
      </c>
      <c r="E1152">
        <v>0.72179090730240536</v>
      </c>
    </row>
    <row r="1153" spans="1:5" x14ac:dyDescent="0.35">
      <c r="A1153" s="1" t="str">
        <f t="shared" si="17"/>
        <v>8492Telecom and Media</v>
      </c>
      <c r="B1153" s="1">
        <v>8492</v>
      </c>
      <c r="C1153" t="s">
        <v>2</v>
      </c>
      <c r="D1153" t="s">
        <v>63</v>
      </c>
      <c r="E1153">
        <v>0.47472788794609544</v>
      </c>
    </row>
    <row r="1154" spans="1:5" x14ac:dyDescent="0.35">
      <c r="A1154" s="1" t="str">
        <f t="shared" ref="A1154:A1217" si="18">CONCATENATE(B1154,D1154)</f>
        <v>8461Utilities</v>
      </c>
      <c r="B1154" s="1">
        <v>8461</v>
      </c>
      <c r="C1154" t="s">
        <v>2</v>
      </c>
      <c r="D1154" t="s">
        <v>62</v>
      </c>
      <c r="E1154">
        <v>0.6734038375647684</v>
      </c>
    </row>
    <row r="1155" spans="1:5" x14ac:dyDescent="0.35">
      <c r="A1155" s="1" t="str">
        <f t="shared" si="18"/>
        <v>8433Convertible/Derivative Arbitrage</v>
      </c>
      <c r="B1155" s="1">
        <v>8433</v>
      </c>
      <c r="C1155" t="s">
        <v>56</v>
      </c>
      <c r="D1155" t="s">
        <v>61</v>
      </c>
      <c r="E1155">
        <v>0.98227964784692468</v>
      </c>
    </row>
    <row r="1156" spans="1:5" x14ac:dyDescent="0.35">
      <c r="A1156" s="1" t="str">
        <f t="shared" si="18"/>
        <v>8402Corporate Credit</v>
      </c>
      <c r="B1156" s="1">
        <v>8402</v>
      </c>
      <c r="C1156" t="s">
        <v>56</v>
      </c>
      <c r="D1156" t="s">
        <v>60</v>
      </c>
      <c r="E1156">
        <v>0.30086984783967297</v>
      </c>
    </row>
    <row r="1157" spans="1:5" x14ac:dyDescent="0.35">
      <c r="A1157" s="1" t="str">
        <f t="shared" si="18"/>
        <v>8371Merger Arbitrage</v>
      </c>
      <c r="B1157" s="1">
        <v>8371</v>
      </c>
      <c r="C1157" t="s">
        <v>56</v>
      </c>
      <c r="D1157" t="s">
        <v>59</v>
      </c>
      <c r="E1157">
        <v>0.76512201861838736</v>
      </c>
    </row>
    <row r="1158" spans="1:5" x14ac:dyDescent="0.35">
      <c r="A1158" s="1" t="str">
        <f t="shared" si="18"/>
        <v>8341Private Investments</v>
      </c>
      <c r="B1158" s="1">
        <v>8341</v>
      </c>
      <c r="C1158" t="s">
        <v>56</v>
      </c>
      <c r="D1158" t="s">
        <v>58</v>
      </c>
      <c r="E1158">
        <v>0.8033493478978545</v>
      </c>
    </row>
    <row r="1159" spans="1:5" x14ac:dyDescent="0.35">
      <c r="A1159" s="1" t="str">
        <f t="shared" si="18"/>
        <v>8310Structured Credit</v>
      </c>
      <c r="B1159" s="1">
        <v>8310</v>
      </c>
      <c r="C1159" t="s">
        <v>56</v>
      </c>
      <c r="D1159" t="s">
        <v>57</v>
      </c>
      <c r="E1159">
        <v>0.71566183483250934</v>
      </c>
    </row>
    <row r="1160" spans="1:5" x14ac:dyDescent="0.35">
      <c r="A1160" s="1" t="str">
        <f t="shared" si="18"/>
        <v>8280Global Equities</v>
      </c>
      <c r="B1160" s="1">
        <v>8280</v>
      </c>
      <c r="C1160" t="s">
        <v>56</v>
      </c>
      <c r="D1160" t="s">
        <v>55</v>
      </c>
      <c r="E1160">
        <v>0.97334843984847752</v>
      </c>
    </row>
    <row r="1161" spans="1:5" x14ac:dyDescent="0.35">
      <c r="A1161" s="1" t="str">
        <f t="shared" si="18"/>
        <v>8249Credit Default Swaps</v>
      </c>
      <c r="B1161" s="1">
        <v>8249</v>
      </c>
      <c r="C1161" t="s">
        <v>1</v>
      </c>
      <c r="D1161" t="s">
        <v>54</v>
      </c>
      <c r="E1161">
        <v>0.66129288572942313</v>
      </c>
    </row>
    <row r="1162" spans="1:5" x14ac:dyDescent="0.35">
      <c r="A1162" s="1" t="str">
        <f t="shared" si="18"/>
        <v>8218Listed Options</v>
      </c>
      <c r="B1162" s="1">
        <v>8218</v>
      </c>
      <c r="C1162" t="s">
        <v>1</v>
      </c>
      <c r="D1162" t="s">
        <v>53</v>
      </c>
      <c r="E1162">
        <v>0.45851441904976942</v>
      </c>
    </row>
    <row r="1163" spans="1:5" x14ac:dyDescent="0.35">
      <c r="A1163" s="1" t="str">
        <f t="shared" si="18"/>
        <v>8188Listed Securities</v>
      </c>
      <c r="B1163" s="1">
        <v>8188</v>
      </c>
      <c r="C1163" t="s">
        <v>1</v>
      </c>
      <c r="D1163" t="s">
        <v>52</v>
      </c>
      <c r="E1163">
        <v>0.89647208229099873</v>
      </c>
    </row>
    <row r="1164" spans="1:5" x14ac:dyDescent="0.35">
      <c r="A1164" s="1" t="str">
        <f t="shared" si="18"/>
        <v>8157Unlisted Options</v>
      </c>
      <c r="B1164" s="1">
        <v>8157</v>
      </c>
      <c r="C1164" t="s">
        <v>1</v>
      </c>
      <c r="D1164" t="s">
        <v>51</v>
      </c>
      <c r="E1164">
        <v>0.61938415139971326</v>
      </c>
    </row>
    <row r="1165" spans="1:5" x14ac:dyDescent="0.35">
      <c r="A1165" s="1" t="str">
        <f t="shared" si="18"/>
        <v>8127Africa</v>
      </c>
      <c r="B1165" s="1">
        <v>8127</v>
      </c>
      <c r="C1165" t="s">
        <v>17</v>
      </c>
      <c r="D1165" t="s">
        <v>50</v>
      </c>
      <c r="E1165">
        <v>0.45256327855752554</v>
      </c>
    </row>
    <row r="1166" spans="1:5" x14ac:dyDescent="0.35">
      <c r="A1166" s="1" t="str">
        <f t="shared" si="18"/>
        <v>8096Americas - Other</v>
      </c>
      <c r="B1166" s="1">
        <v>8096</v>
      </c>
      <c r="C1166" t="s">
        <v>17</v>
      </c>
      <c r="D1166" t="s">
        <v>49</v>
      </c>
      <c r="E1166">
        <v>0.94429032007889824</v>
      </c>
    </row>
    <row r="1167" spans="1:5" x14ac:dyDescent="0.35">
      <c r="A1167" s="1" t="str">
        <f t="shared" si="18"/>
        <v>8068Asia - Other</v>
      </c>
      <c r="B1167" s="1">
        <v>8068</v>
      </c>
      <c r="C1167" t="s">
        <v>17</v>
      </c>
      <c r="D1167" t="s">
        <v>48</v>
      </c>
      <c r="E1167">
        <v>0.39239093753160814</v>
      </c>
    </row>
    <row r="1168" spans="1:5" x14ac:dyDescent="0.35">
      <c r="A1168" s="1" t="str">
        <f t="shared" si="18"/>
        <v>8037Australia/New Zealand</v>
      </c>
      <c r="B1168" s="1">
        <v>8037</v>
      </c>
      <c r="C1168" t="s">
        <v>17</v>
      </c>
      <c r="D1168" t="s">
        <v>47</v>
      </c>
      <c r="E1168">
        <v>0.42701717985968435</v>
      </c>
    </row>
    <row r="1169" spans="1:5" x14ac:dyDescent="0.35">
      <c r="A1169" s="1" t="str">
        <f t="shared" si="18"/>
        <v>8006Austria</v>
      </c>
      <c r="B1169" s="1">
        <v>8006</v>
      </c>
      <c r="C1169" t="s">
        <v>17</v>
      </c>
      <c r="D1169" t="s">
        <v>46</v>
      </c>
      <c r="E1169">
        <v>0.64974008900688152</v>
      </c>
    </row>
    <row r="1170" spans="1:5" x14ac:dyDescent="0.35">
      <c r="A1170" s="1" t="str">
        <f t="shared" si="18"/>
        <v>7976Belgium</v>
      </c>
      <c r="B1170" s="1">
        <v>7976</v>
      </c>
      <c r="C1170" t="s">
        <v>17</v>
      </c>
      <c r="D1170" t="s">
        <v>45</v>
      </c>
      <c r="E1170">
        <v>0.38302308670509255</v>
      </c>
    </row>
    <row r="1171" spans="1:5" x14ac:dyDescent="0.35">
      <c r="A1171" s="1" t="str">
        <f t="shared" si="18"/>
        <v>7945Canada</v>
      </c>
      <c r="B1171" s="1">
        <v>7945</v>
      </c>
      <c r="C1171" t="s">
        <v>17</v>
      </c>
      <c r="D1171" t="s">
        <v>44</v>
      </c>
      <c r="E1171">
        <v>0.3215522268014277</v>
      </c>
    </row>
    <row r="1172" spans="1:5" x14ac:dyDescent="0.35">
      <c r="A1172" s="1" t="str">
        <f t="shared" si="18"/>
        <v>7915China</v>
      </c>
      <c r="B1172" s="1">
        <v>7915</v>
      </c>
      <c r="C1172" t="s">
        <v>17</v>
      </c>
      <c r="D1172" t="s">
        <v>43</v>
      </c>
      <c r="E1172">
        <v>0.12584941932523286</v>
      </c>
    </row>
    <row r="1173" spans="1:5" x14ac:dyDescent="0.35">
      <c r="A1173" s="1" t="str">
        <f t="shared" si="18"/>
        <v>7884Denmark</v>
      </c>
      <c r="B1173" s="1">
        <v>7884</v>
      </c>
      <c r="C1173" t="s">
        <v>17</v>
      </c>
      <c r="D1173" t="s">
        <v>42</v>
      </c>
      <c r="E1173">
        <v>0.89086174565558418</v>
      </c>
    </row>
    <row r="1174" spans="1:5" x14ac:dyDescent="0.35">
      <c r="A1174" s="1" t="str">
        <f t="shared" si="18"/>
        <v>7853Emerging Europe</v>
      </c>
      <c r="B1174" s="1">
        <v>7853</v>
      </c>
      <c r="C1174" t="s">
        <v>17</v>
      </c>
      <c r="D1174" t="s">
        <v>41</v>
      </c>
      <c r="E1174">
        <v>4.4189181300759994E-3</v>
      </c>
    </row>
    <row r="1175" spans="1:5" x14ac:dyDescent="0.35">
      <c r="A1175" s="1" t="str">
        <f t="shared" si="18"/>
        <v>7823Europe, the Middle East and Africa - Other</v>
      </c>
      <c r="B1175" s="1">
        <v>7823</v>
      </c>
      <c r="C1175" t="s">
        <v>17</v>
      </c>
      <c r="D1175" t="s">
        <v>40</v>
      </c>
      <c r="E1175">
        <v>0.79155729780683937</v>
      </c>
    </row>
    <row r="1176" spans="1:5" x14ac:dyDescent="0.35">
      <c r="A1176" s="1" t="str">
        <f t="shared" si="18"/>
        <v>7792Finland</v>
      </c>
      <c r="B1176" s="1">
        <v>7792</v>
      </c>
      <c r="C1176" t="s">
        <v>17</v>
      </c>
      <c r="D1176" t="s">
        <v>39</v>
      </c>
      <c r="E1176">
        <v>0.49090583415088429</v>
      </c>
    </row>
    <row r="1177" spans="1:5" x14ac:dyDescent="0.35">
      <c r="A1177" s="1" t="str">
        <f t="shared" si="18"/>
        <v>7762France</v>
      </c>
      <c r="B1177" s="1">
        <v>7762</v>
      </c>
      <c r="C1177" t="s">
        <v>17</v>
      </c>
      <c r="D1177" t="s">
        <v>38</v>
      </c>
      <c r="E1177">
        <v>0.66297549931598565</v>
      </c>
    </row>
    <row r="1178" spans="1:5" x14ac:dyDescent="0.35">
      <c r="A1178" s="1" t="str">
        <f t="shared" si="18"/>
        <v>7731Germany</v>
      </c>
      <c r="B1178" s="1">
        <v>7731</v>
      </c>
      <c r="C1178" t="s">
        <v>17</v>
      </c>
      <c r="D1178" t="s">
        <v>37</v>
      </c>
      <c r="E1178">
        <v>0.94623514037280887</v>
      </c>
    </row>
    <row r="1179" spans="1:5" x14ac:dyDescent="0.35">
      <c r="A1179" s="1" t="str">
        <f t="shared" si="18"/>
        <v>7703Greece</v>
      </c>
      <c r="B1179" s="1">
        <v>7703</v>
      </c>
      <c r="C1179" t="s">
        <v>17</v>
      </c>
      <c r="D1179" t="s">
        <v>36</v>
      </c>
      <c r="E1179">
        <v>0.73637155131064236</v>
      </c>
    </row>
    <row r="1180" spans="1:5" x14ac:dyDescent="0.35">
      <c r="A1180" s="1" t="str">
        <f t="shared" si="18"/>
        <v>7672Hong Kong</v>
      </c>
      <c r="B1180" s="1">
        <v>7672</v>
      </c>
      <c r="C1180" t="s">
        <v>17</v>
      </c>
      <c r="D1180" t="s">
        <v>35</v>
      </c>
      <c r="E1180">
        <v>0.16142659751161403</v>
      </c>
    </row>
    <row r="1181" spans="1:5" x14ac:dyDescent="0.35">
      <c r="A1181" s="1" t="str">
        <f t="shared" si="18"/>
        <v>7641Iceland</v>
      </c>
      <c r="B1181" s="1">
        <v>7641</v>
      </c>
      <c r="C1181" t="s">
        <v>17</v>
      </c>
      <c r="D1181" t="s">
        <v>34</v>
      </c>
      <c r="E1181">
        <v>0.39879325289143952</v>
      </c>
    </row>
    <row r="1182" spans="1:5" x14ac:dyDescent="0.35">
      <c r="A1182" s="1" t="str">
        <f t="shared" si="18"/>
        <v>7611India</v>
      </c>
      <c r="B1182" s="1">
        <v>7611</v>
      </c>
      <c r="C1182" t="s">
        <v>17</v>
      </c>
      <c r="D1182" t="s">
        <v>33</v>
      </c>
      <c r="E1182">
        <v>0.54646701683770849</v>
      </c>
    </row>
    <row r="1183" spans="1:5" x14ac:dyDescent="0.35">
      <c r="A1183" s="1" t="str">
        <f t="shared" si="18"/>
        <v>7580Ireland</v>
      </c>
      <c r="B1183" s="1">
        <v>7580</v>
      </c>
      <c r="C1183" t="s">
        <v>17</v>
      </c>
      <c r="D1183" t="s">
        <v>32</v>
      </c>
      <c r="E1183">
        <v>0.73409705245965784</v>
      </c>
    </row>
    <row r="1184" spans="1:5" x14ac:dyDescent="0.35">
      <c r="A1184" s="1" t="str">
        <f t="shared" si="18"/>
        <v>7550Italy</v>
      </c>
      <c r="B1184" s="1">
        <v>7550</v>
      </c>
      <c r="C1184" t="s">
        <v>17</v>
      </c>
      <c r="D1184" t="s">
        <v>31</v>
      </c>
      <c r="E1184">
        <v>0.26937565363062488</v>
      </c>
    </row>
    <row r="1185" spans="1:5" x14ac:dyDescent="0.35">
      <c r="A1185" s="1" t="str">
        <f t="shared" si="18"/>
        <v>7519Japan</v>
      </c>
      <c r="B1185" s="1">
        <v>7519</v>
      </c>
      <c r="C1185" t="s">
        <v>17</v>
      </c>
      <c r="D1185" t="s">
        <v>30</v>
      </c>
      <c r="E1185">
        <v>0.59490738763698647</v>
      </c>
    </row>
    <row r="1186" spans="1:5" x14ac:dyDescent="0.35">
      <c r="A1186" s="1" t="str">
        <f t="shared" si="18"/>
        <v>7488Latin America</v>
      </c>
      <c r="B1186" s="1">
        <v>7488</v>
      </c>
      <c r="C1186" t="s">
        <v>17</v>
      </c>
      <c r="D1186" t="s">
        <v>29</v>
      </c>
      <c r="E1186">
        <v>0.28728754676849777</v>
      </c>
    </row>
    <row r="1187" spans="1:5" x14ac:dyDescent="0.35">
      <c r="A1187" s="1" t="str">
        <f t="shared" si="18"/>
        <v>7458Middle East</v>
      </c>
      <c r="B1187" s="1">
        <v>7458</v>
      </c>
      <c r="C1187" t="s">
        <v>17</v>
      </c>
      <c r="D1187" t="s">
        <v>28</v>
      </c>
      <c r="E1187">
        <v>0.6664271345408469</v>
      </c>
    </row>
    <row r="1188" spans="1:5" x14ac:dyDescent="0.35">
      <c r="A1188" s="1" t="str">
        <f t="shared" si="18"/>
        <v>7427Netherlands</v>
      </c>
      <c r="B1188" s="1">
        <v>7427</v>
      </c>
      <c r="C1188" t="s">
        <v>17</v>
      </c>
      <c r="D1188" t="s">
        <v>27</v>
      </c>
      <c r="E1188">
        <v>0.14037396931010759</v>
      </c>
    </row>
    <row r="1189" spans="1:5" x14ac:dyDescent="0.35">
      <c r="A1189" s="1" t="str">
        <f t="shared" si="18"/>
        <v>7397Norway</v>
      </c>
      <c r="B1189" s="1">
        <v>7397</v>
      </c>
      <c r="C1189" t="s">
        <v>17</v>
      </c>
      <c r="D1189" t="s">
        <v>26</v>
      </c>
      <c r="E1189">
        <v>0.74819799180112911</v>
      </c>
    </row>
    <row r="1190" spans="1:5" x14ac:dyDescent="0.35">
      <c r="A1190" s="1" t="str">
        <f t="shared" si="18"/>
        <v>7366Portugal</v>
      </c>
      <c r="B1190" s="1">
        <v>7366</v>
      </c>
      <c r="C1190" t="s">
        <v>17</v>
      </c>
      <c r="D1190" t="s">
        <v>25</v>
      </c>
      <c r="E1190">
        <v>0.72629017704844945</v>
      </c>
    </row>
    <row r="1191" spans="1:5" x14ac:dyDescent="0.35">
      <c r="A1191" s="1" t="str">
        <f t="shared" si="18"/>
        <v>7337Singapore</v>
      </c>
      <c r="B1191" s="1">
        <v>7337</v>
      </c>
      <c r="C1191" t="s">
        <v>17</v>
      </c>
      <c r="D1191" t="s">
        <v>24</v>
      </c>
      <c r="E1191">
        <v>0.88084068514590375</v>
      </c>
    </row>
    <row r="1192" spans="1:5" x14ac:dyDescent="0.35">
      <c r="A1192" s="1" t="str">
        <f t="shared" si="18"/>
        <v>7306South Korea</v>
      </c>
      <c r="B1192" s="1">
        <v>7306</v>
      </c>
      <c r="C1192" t="s">
        <v>17</v>
      </c>
      <c r="D1192" t="s">
        <v>23</v>
      </c>
      <c r="E1192">
        <v>0.53566574540450862</v>
      </c>
    </row>
    <row r="1193" spans="1:5" x14ac:dyDescent="0.35">
      <c r="A1193" s="1" t="str">
        <f t="shared" si="18"/>
        <v>7275Spain</v>
      </c>
      <c r="B1193" s="1">
        <v>7275</v>
      </c>
      <c r="C1193" t="s">
        <v>17</v>
      </c>
      <c r="D1193" t="s">
        <v>22</v>
      </c>
      <c r="E1193">
        <v>0.1957747866639481</v>
      </c>
    </row>
    <row r="1194" spans="1:5" x14ac:dyDescent="0.35">
      <c r="A1194" s="1" t="str">
        <f t="shared" si="18"/>
        <v>7245Sweden</v>
      </c>
      <c r="B1194" s="1">
        <v>7245</v>
      </c>
      <c r="C1194" t="s">
        <v>17</v>
      </c>
      <c r="D1194" t="s">
        <v>21</v>
      </c>
      <c r="E1194">
        <v>0.84382479153388568</v>
      </c>
    </row>
    <row r="1195" spans="1:5" x14ac:dyDescent="0.35">
      <c r="A1195" s="1" t="str">
        <f t="shared" si="18"/>
        <v>7214Switzerland</v>
      </c>
      <c r="B1195" s="1">
        <v>7214</v>
      </c>
      <c r="C1195" t="s">
        <v>17</v>
      </c>
      <c r="D1195" t="s">
        <v>20</v>
      </c>
      <c r="E1195">
        <v>0.70681846748494215</v>
      </c>
    </row>
    <row r="1196" spans="1:5" x14ac:dyDescent="0.35">
      <c r="A1196" s="1" t="str">
        <f t="shared" si="18"/>
        <v>7184Taiwan</v>
      </c>
      <c r="B1196" s="1">
        <v>7184</v>
      </c>
      <c r="C1196" t="s">
        <v>17</v>
      </c>
      <c r="D1196" t="s">
        <v>19</v>
      </c>
      <c r="E1196">
        <v>9.4134048286948713E-2</v>
      </c>
    </row>
    <row r="1197" spans="1:5" x14ac:dyDescent="0.35">
      <c r="A1197" s="1" t="str">
        <f t="shared" si="18"/>
        <v>7153United Kingdom</v>
      </c>
      <c r="B1197" s="1">
        <v>7153</v>
      </c>
      <c r="C1197" t="s">
        <v>17</v>
      </c>
      <c r="D1197" t="s">
        <v>18</v>
      </c>
      <c r="E1197">
        <v>0.79557305152955615</v>
      </c>
    </row>
    <row r="1198" spans="1:5" x14ac:dyDescent="0.35">
      <c r="A1198" s="1" t="str">
        <f t="shared" si="18"/>
        <v>7122U.S.</v>
      </c>
      <c r="B1198" s="1">
        <v>7122</v>
      </c>
      <c r="C1198" t="s">
        <v>17</v>
      </c>
      <c r="D1198" t="s">
        <v>16</v>
      </c>
      <c r="E1198">
        <v>0.34243058504390966</v>
      </c>
    </row>
    <row r="1199" spans="1:5" x14ac:dyDescent="0.35">
      <c r="A1199" s="1" t="str">
        <f t="shared" si="18"/>
        <v>70921 Month</v>
      </c>
      <c r="B1199" s="1">
        <v>7092</v>
      </c>
      <c r="C1199" t="s">
        <v>15</v>
      </c>
      <c r="D1199" t="s">
        <v>14</v>
      </c>
      <c r="E1199">
        <v>0.9866936318653885</v>
      </c>
    </row>
    <row r="1200" spans="1:5" x14ac:dyDescent="0.35">
      <c r="A1200" s="1" t="str">
        <f t="shared" si="18"/>
        <v>7061Asset Backed Securities</v>
      </c>
      <c r="B1200" s="1">
        <v>7061</v>
      </c>
      <c r="C1200" t="s">
        <v>2</v>
      </c>
      <c r="D1200" t="s">
        <v>13</v>
      </c>
      <c r="E1200">
        <v>0.37269557606381276</v>
      </c>
    </row>
    <row r="1201" spans="1:5" x14ac:dyDescent="0.35">
      <c r="A1201" s="1" t="str">
        <f t="shared" si="18"/>
        <v>7031Biotech</v>
      </c>
      <c r="B1201" s="1">
        <v>7031</v>
      </c>
      <c r="C1201" t="s">
        <v>2</v>
      </c>
      <c r="D1201" t="s">
        <v>12</v>
      </c>
      <c r="E1201">
        <v>8.5476256816260254E-2</v>
      </c>
    </row>
    <row r="1202" spans="1:5" x14ac:dyDescent="0.35">
      <c r="A1202" s="1" t="str">
        <f t="shared" si="18"/>
        <v>7000Consumer Discretionary</v>
      </c>
      <c r="B1202" s="1">
        <v>7000</v>
      </c>
      <c r="C1202" t="s">
        <v>2</v>
      </c>
      <c r="D1202" t="s">
        <v>3</v>
      </c>
      <c r="E1202">
        <v>0.16875864809937446</v>
      </c>
    </row>
    <row r="1203" spans="1:5" x14ac:dyDescent="0.35">
      <c r="A1203" s="1" t="str">
        <f t="shared" si="18"/>
        <v>6972Defense</v>
      </c>
      <c r="B1203" s="1">
        <v>6972</v>
      </c>
      <c r="C1203" t="s">
        <v>2</v>
      </c>
      <c r="D1203" t="s">
        <v>11</v>
      </c>
      <c r="E1203">
        <v>0.98530574680971938</v>
      </c>
    </row>
    <row r="1204" spans="1:5" x14ac:dyDescent="0.35">
      <c r="A1204" s="1" t="str">
        <f t="shared" si="18"/>
        <v>6941Energy and Natural Resources</v>
      </c>
      <c r="B1204" s="1">
        <v>6941</v>
      </c>
      <c r="C1204" t="s">
        <v>2</v>
      </c>
      <c r="D1204" t="s">
        <v>10</v>
      </c>
      <c r="E1204">
        <v>0.54961693779643561</v>
      </c>
    </row>
    <row r="1205" spans="1:5" x14ac:dyDescent="0.35">
      <c r="A1205" s="1" t="str">
        <f t="shared" si="18"/>
        <v>6910Financials</v>
      </c>
      <c r="B1205" s="1">
        <v>6910</v>
      </c>
      <c r="C1205" t="s">
        <v>2</v>
      </c>
      <c r="D1205" t="s">
        <v>9</v>
      </c>
      <c r="E1205">
        <v>9.4011970898602804E-2</v>
      </c>
    </row>
    <row r="1206" spans="1:5" x14ac:dyDescent="0.35">
      <c r="A1206" s="1" t="str">
        <f t="shared" si="18"/>
        <v>6880Futures, Forwards and Indices</v>
      </c>
      <c r="B1206" s="1">
        <v>6880</v>
      </c>
      <c r="C1206" t="s">
        <v>2</v>
      </c>
      <c r="D1206" t="s">
        <v>70</v>
      </c>
      <c r="E1206">
        <v>0.60844779071329247</v>
      </c>
    </row>
    <row r="1207" spans="1:5" x14ac:dyDescent="0.35">
      <c r="A1207" s="1" t="str">
        <f t="shared" si="18"/>
        <v>6849Healthcare</v>
      </c>
      <c r="B1207" s="1">
        <v>6849</v>
      </c>
      <c r="C1207" t="s">
        <v>2</v>
      </c>
      <c r="D1207" t="s">
        <v>69</v>
      </c>
      <c r="E1207">
        <v>0.54024846227200696</v>
      </c>
    </row>
    <row r="1208" spans="1:5" x14ac:dyDescent="0.35">
      <c r="A1208" s="1" t="str">
        <f t="shared" si="18"/>
        <v>6819Holding Company</v>
      </c>
      <c r="B1208" s="1">
        <v>6819</v>
      </c>
      <c r="C1208" t="s">
        <v>2</v>
      </c>
      <c r="D1208" t="s">
        <v>68</v>
      </c>
      <c r="E1208">
        <v>0.20747421236342412</v>
      </c>
    </row>
    <row r="1209" spans="1:5" x14ac:dyDescent="0.35">
      <c r="A1209" s="1" t="str">
        <f t="shared" si="18"/>
        <v>6788Industrials and Cyclicals</v>
      </c>
      <c r="B1209" s="1">
        <v>6788</v>
      </c>
      <c r="C1209" t="s">
        <v>2</v>
      </c>
      <c r="D1209" t="s">
        <v>67</v>
      </c>
      <c r="E1209">
        <v>0.44667935517986534</v>
      </c>
    </row>
    <row r="1210" spans="1:5" x14ac:dyDescent="0.35">
      <c r="A1210" s="1" t="str">
        <f t="shared" si="18"/>
        <v>6757Mortgage Backed Securities</v>
      </c>
      <c r="B1210" s="1">
        <v>6757</v>
      </c>
      <c r="C1210" t="s">
        <v>2</v>
      </c>
      <c r="D1210" t="s">
        <v>66</v>
      </c>
      <c r="E1210">
        <v>0.5860110352924367</v>
      </c>
    </row>
    <row r="1211" spans="1:5" x14ac:dyDescent="0.35">
      <c r="A1211" s="1" t="str">
        <f t="shared" si="18"/>
        <v>6727Other</v>
      </c>
      <c r="B1211" s="1">
        <v>6727</v>
      </c>
      <c r="C1211" t="s">
        <v>2</v>
      </c>
      <c r="D1211" t="s">
        <v>65</v>
      </c>
      <c r="E1211">
        <v>0.31704971203249654</v>
      </c>
    </row>
    <row r="1212" spans="1:5" x14ac:dyDescent="0.35">
      <c r="A1212" s="1" t="str">
        <f t="shared" si="18"/>
        <v>6696Real Estate</v>
      </c>
      <c r="B1212" s="1">
        <v>6696</v>
      </c>
      <c r="C1212" t="s">
        <v>2</v>
      </c>
      <c r="D1212" t="s">
        <v>4</v>
      </c>
      <c r="E1212">
        <v>0.76510290815188231</v>
      </c>
    </row>
    <row r="1213" spans="1:5" x14ac:dyDescent="0.35">
      <c r="A1213" s="1" t="str">
        <f t="shared" si="18"/>
        <v>6666Technology</v>
      </c>
      <c r="B1213" s="1">
        <v>6666</v>
      </c>
      <c r="C1213" t="s">
        <v>2</v>
      </c>
      <c r="D1213" t="s">
        <v>64</v>
      </c>
      <c r="E1213">
        <v>0.48468049916120237</v>
      </c>
    </row>
    <row r="1214" spans="1:5" x14ac:dyDescent="0.35">
      <c r="A1214" s="1" t="str">
        <f t="shared" si="18"/>
        <v>6635Telecom and Media</v>
      </c>
      <c r="B1214" s="1">
        <v>6635</v>
      </c>
      <c r="C1214" t="s">
        <v>2</v>
      </c>
      <c r="D1214" t="s">
        <v>63</v>
      </c>
      <c r="E1214">
        <v>0.7901562829234372</v>
      </c>
    </row>
    <row r="1215" spans="1:5" x14ac:dyDescent="0.35">
      <c r="A1215" s="1" t="str">
        <f t="shared" si="18"/>
        <v>6607Utilities</v>
      </c>
      <c r="B1215" s="1">
        <v>6607</v>
      </c>
      <c r="C1215" t="s">
        <v>2</v>
      </c>
      <c r="D1215" t="s">
        <v>62</v>
      </c>
      <c r="E1215">
        <v>0.84004524885035148</v>
      </c>
    </row>
    <row r="1216" spans="1:5" x14ac:dyDescent="0.35">
      <c r="A1216" s="1" t="str">
        <f t="shared" si="18"/>
        <v>6576Convertible/Derivative Arbitrage</v>
      </c>
      <c r="B1216" s="1">
        <v>6576</v>
      </c>
      <c r="C1216" t="s">
        <v>56</v>
      </c>
      <c r="D1216" t="s">
        <v>61</v>
      </c>
      <c r="E1216">
        <v>0.70305094635049248</v>
      </c>
    </row>
    <row r="1217" spans="1:5" x14ac:dyDescent="0.35">
      <c r="A1217" s="1" t="str">
        <f t="shared" si="18"/>
        <v>6545Corporate Credit</v>
      </c>
      <c r="B1217" s="1">
        <v>6545</v>
      </c>
      <c r="C1217" t="s">
        <v>56</v>
      </c>
      <c r="D1217" t="s">
        <v>60</v>
      </c>
      <c r="E1217">
        <v>7.7890989669831323E-2</v>
      </c>
    </row>
    <row r="1218" spans="1:5" x14ac:dyDescent="0.35">
      <c r="A1218" s="1" t="str">
        <f t="shared" ref="A1218:A1281" si="19">CONCATENATE(B1218,D1218)</f>
        <v>6515Merger Arbitrage</v>
      </c>
      <c r="B1218" s="1">
        <v>6515</v>
      </c>
      <c r="C1218" t="s">
        <v>56</v>
      </c>
      <c r="D1218" t="s">
        <v>59</v>
      </c>
      <c r="E1218">
        <v>0.24030569262999169</v>
      </c>
    </row>
    <row r="1219" spans="1:5" x14ac:dyDescent="0.35">
      <c r="A1219" s="1" t="str">
        <f t="shared" si="19"/>
        <v>6484Private Investments</v>
      </c>
      <c r="B1219" s="1">
        <v>6484</v>
      </c>
      <c r="C1219" t="s">
        <v>56</v>
      </c>
      <c r="D1219" t="s">
        <v>58</v>
      </c>
      <c r="E1219">
        <v>0.76847560952130844</v>
      </c>
    </row>
    <row r="1220" spans="1:5" x14ac:dyDescent="0.35">
      <c r="A1220" s="1" t="str">
        <f t="shared" si="19"/>
        <v>6454Structured Credit</v>
      </c>
      <c r="B1220" s="1">
        <v>6454</v>
      </c>
      <c r="C1220" t="s">
        <v>56</v>
      </c>
      <c r="D1220" t="s">
        <v>57</v>
      </c>
      <c r="E1220">
        <v>0.84969605195979325</v>
      </c>
    </row>
    <row r="1221" spans="1:5" x14ac:dyDescent="0.35">
      <c r="A1221" s="1" t="str">
        <f t="shared" si="19"/>
        <v>6423Global Equities</v>
      </c>
      <c r="B1221" s="1">
        <v>6423</v>
      </c>
      <c r="C1221" t="s">
        <v>56</v>
      </c>
      <c r="D1221" t="s">
        <v>55</v>
      </c>
      <c r="E1221">
        <v>0.89022257485233958</v>
      </c>
    </row>
    <row r="1222" spans="1:5" x14ac:dyDescent="0.35">
      <c r="A1222" s="1" t="str">
        <f t="shared" si="19"/>
        <v>6392Credit Default Swaps</v>
      </c>
      <c r="B1222" s="1">
        <v>6392</v>
      </c>
      <c r="C1222" t="s">
        <v>1</v>
      </c>
      <c r="D1222" t="s">
        <v>54</v>
      </c>
      <c r="E1222">
        <v>0.26701925739126153</v>
      </c>
    </row>
    <row r="1223" spans="1:5" x14ac:dyDescent="0.35">
      <c r="A1223" s="1" t="str">
        <f t="shared" si="19"/>
        <v>6362Listed Options</v>
      </c>
      <c r="B1223" s="1">
        <v>6362</v>
      </c>
      <c r="C1223" t="s">
        <v>1</v>
      </c>
      <c r="D1223" t="s">
        <v>53</v>
      </c>
      <c r="E1223">
        <v>0.62035753505152136</v>
      </c>
    </row>
    <row r="1224" spans="1:5" x14ac:dyDescent="0.35">
      <c r="A1224" s="1" t="str">
        <f t="shared" si="19"/>
        <v>6331Listed Securities</v>
      </c>
      <c r="B1224" s="1">
        <v>6331</v>
      </c>
      <c r="C1224" t="s">
        <v>1</v>
      </c>
      <c r="D1224" t="s">
        <v>52</v>
      </c>
      <c r="E1224">
        <v>7.3528295105887098E-2</v>
      </c>
    </row>
    <row r="1225" spans="1:5" x14ac:dyDescent="0.35">
      <c r="A1225" s="1" t="str">
        <f t="shared" si="19"/>
        <v>6301Unlisted Options</v>
      </c>
      <c r="B1225" s="1">
        <v>6301</v>
      </c>
      <c r="C1225" t="s">
        <v>1</v>
      </c>
      <c r="D1225" t="s">
        <v>51</v>
      </c>
      <c r="E1225">
        <v>0.41342653446554523</v>
      </c>
    </row>
    <row r="1226" spans="1:5" x14ac:dyDescent="0.35">
      <c r="A1226" s="1" t="str">
        <f t="shared" si="19"/>
        <v>6270Africa</v>
      </c>
      <c r="B1226" s="1">
        <v>6270</v>
      </c>
      <c r="C1226" t="s">
        <v>17</v>
      </c>
      <c r="D1226" t="s">
        <v>50</v>
      </c>
      <c r="E1226">
        <v>0.14493124549557013</v>
      </c>
    </row>
    <row r="1227" spans="1:5" x14ac:dyDescent="0.35">
      <c r="A1227" s="1" t="str">
        <f t="shared" si="19"/>
        <v>6242Americas - Other</v>
      </c>
      <c r="B1227" s="1">
        <v>6242</v>
      </c>
      <c r="C1227" t="s">
        <v>17</v>
      </c>
      <c r="D1227" t="s">
        <v>49</v>
      </c>
      <c r="E1227">
        <v>0.92469125111699135</v>
      </c>
    </row>
    <row r="1228" spans="1:5" x14ac:dyDescent="0.35">
      <c r="A1228" s="1" t="str">
        <f t="shared" si="19"/>
        <v>6211Asia - Other</v>
      </c>
      <c r="B1228" s="1">
        <v>6211</v>
      </c>
      <c r="C1228" t="s">
        <v>17</v>
      </c>
      <c r="D1228" t="s">
        <v>48</v>
      </c>
      <c r="E1228">
        <v>0.72453471367451827</v>
      </c>
    </row>
    <row r="1229" spans="1:5" x14ac:dyDescent="0.35">
      <c r="A1229" s="1" t="str">
        <f t="shared" si="19"/>
        <v>6180Australia/New Zealand</v>
      </c>
      <c r="B1229" s="1">
        <v>6180</v>
      </c>
      <c r="C1229" t="s">
        <v>17</v>
      </c>
      <c r="D1229" t="s">
        <v>47</v>
      </c>
      <c r="E1229">
        <v>0.70362784293285641</v>
      </c>
    </row>
    <row r="1230" spans="1:5" x14ac:dyDescent="0.35">
      <c r="A1230" s="1" t="str">
        <f t="shared" si="19"/>
        <v>6150Austria</v>
      </c>
      <c r="B1230" s="1">
        <v>6150</v>
      </c>
      <c r="C1230" t="s">
        <v>17</v>
      </c>
      <c r="D1230" t="s">
        <v>46</v>
      </c>
      <c r="E1230">
        <v>0.85959195582810688</v>
      </c>
    </row>
    <row r="1231" spans="1:5" x14ac:dyDescent="0.35">
      <c r="A1231" s="1" t="str">
        <f t="shared" si="19"/>
        <v>6119Belgium</v>
      </c>
      <c r="B1231" s="1">
        <v>6119</v>
      </c>
      <c r="C1231" t="s">
        <v>17</v>
      </c>
      <c r="D1231" t="s">
        <v>45</v>
      </c>
      <c r="E1231">
        <v>0.94744420258076278</v>
      </c>
    </row>
    <row r="1232" spans="1:5" x14ac:dyDescent="0.35">
      <c r="A1232" s="1" t="str">
        <f t="shared" si="19"/>
        <v>6089Canada</v>
      </c>
      <c r="B1232" s="1">
        <v>6089</v>
      </c>
      <c r="C1232" t="s">
        <v>17</v>
      </c>
      <c r="D1232" t="s">
        <v>44</v>
      </c>
      <c r="E1232">
        <v>0.99747013557976105</v>
      </c>
    </row>
    <row r="1233" spans="1:5" x14ac:dyDescent="0.35">
      <c r="A1233" s="1" t="str">
        <f t="shared" si="19"/>
        <v>6058China</v>
      </c>
      <c r="B1233" s="1">
        <v>6058</v>
      </c>
      <c r="C1233" t="s">
        <v>17</v>
      </c>
      <c r="D1233" t="s">
        <v>43</v>
      </c>
      <c r="E1233">
        <v>0.30792447198426798</v>
      </c>
    </row>
    <row r="1234" spans="1:5" x14ac:dyDescent="0.35">
      <c r="A1234" s="1" t="str">
        <f t="shared" si="19"/>
        <v>6027Denmark</v>
      </c>
      <c r="B1234" s="1">
        <v>6027</v>
      </c>
      <c r="C1234" t="s">
        <v>17</v>
      </c>
      <c r="D1234" t="s">
        <v>42</v>
      </c>
      <c r="E1234">
        <v>0.2954612929198509</v>
      </c>
    </row>
    <row r="1235" spans="1:5" x14ac:dyDescent="0.35">
      <c r="A1235" s="1" t="str">
        <f t="shared" si="19"/>
        <v>5997Emerging Europe</v>
      </c>
      <c r="B1235" s="1">
        <v>5997</v>
      </c>
      <c r="C1235" t="s">
        <v>17</v>
      </c>
      <c r="D1235" t="s">
        <v>41</v>
      </c>
      <c r="E1235">
        <v>0.83461842683193566</v>
      </c>
    </row>
    <row r="1236" spans="1:5" x14ac:dyDescent="0.35">
      <c r="A1236" s="1" t="str">
        <f t="shared" si="19"/>
        <v>5966Europe, the Middle East and Africa - Other</v>
      </c>
      <c r="B1236" s="1">
        <v>5966</v>
      </c>
      <c r="C1236" t="s">
        <v>17</v>
      </c>
      <c r="D1236" t="s">
        <v>40</v>
      </c>
      <c r="E1236">
        <v>0.13255345657348416</v>
      </c>
    </row>
    <row r="1237" spans="1:5" x14ac:dyDescent="0.35">
      <c r="A1237" s="1" t="str">
        <f t="shared" si="19"/>
        <v>5936Finland</v>
      </c>
      <c r="B1237" s="1">
        <v>5936</v>
      </c>
      <c r="C1237" t="s">
        <v>17</v>
      </c>
      <c r="D1237" t="s">
        <v>39</v>
      </c>
      <c r="E1237">
        <v>0.88385627629854913</v>
      </c>
    </row>
    <row r="1238" spans="1:5" x14ac:dyDescent="0.35">
      <c r="A1238" s="1" t="str">
        <f t="shared" si="19"/>
        <v>5905France</v>
      </c>
      <c r="B1238" s="1">
        <v>5905</v>
      </c>
      <c r="C1238" t="s">
        <v>17</v>
      </c>
      <c r="D1238" t="s">
        <v>38</v>
      </c>
      <c r="E1238">
        <v>0.51759331823654819</v>
      </c>
    </row>
    <row r="1239" spans="1:5" x14ac:dyDescent="0.35">
      <c r="A1239" s="1" t="str">
        <f t="shared" si="19"/>
        <v>5876Germany</v>
      </c>
      <c r="B1239" s="1">
        <v>5876</v>
      </c>
      <c r="C1239" t="s">
        <v>17</v>
      </c>
      <c r="D1239" t="s">
        <v>37</v>
      </c>
      <c r="E1239">
        <v>0.61003072506184786</v>
      </c>
    </row>
    <row r="1240" spans="1:5" x14ac:dyDescent="0.35">
      <c r="A1240" s="1" t="str">
        <f t="shared" si="19"/>
        <v>5845Greece</v>
      </c>
      <c r="B1240" s="1">
        <v>5845</v>
      </c>
      <c r="C1240" t="s">
        <v>17</v>
      </c>
      <c r="D1240" t="s">
        <v>36</v>
      </c>
      <c r="E1240">
        <v>2.8864016570723239E-3</v>
      </c>
    </row>
    <row r="1241" spans="1:5" x14ac:dyDescent="0.35">
      <c r="A1241" s="1" t="str">
        <f t="shared" si="19"/>
        <v>5814Hong Kong</v>
      </c>
      <c r="B1241" s="1">
        <v>5814</v>
      </c>
      <c r="C1241" t="s">
        <v>17</v>
      </c>
      <c r="D1241" t="s">
        <v>35</v>
      </c>
      <c r="E1241">
        <v>0.53717427013250019</v>
      </c>
    </row>
    <row r="1242" spans="1:5" x14ac:dyDescent="0.35">
      <c r="A1242" s="1" t="str">
        <f t="shared" si="19"/>
        <v>5784Iceland</v>
      </c>
      <c r="B1242" s="1">
        <v>5784</v>
      </c>
      <c r="C1242" t="s">
        <v>17</v>
      </c>
      <c r="D1242" t="s">
        <v>34</v>
      </c>
      <c r="E1242">
        <v>0.51392726097978536</v>
      </c>
    </row>
    <row r="1243" spans="1:5" x14ac:dyDescent="0.35">
      <c r="A1243" s="1" t="str">
        <f t="shared" si="19"/>
        <v>5753India</v>
      </c>
      <c r="B1243" s="1">
        <v>5753</v>
      </c>
      <c r="C1243" t="s">
        <v>17</v>
      </c>
      <c r="D1243" t="s">
        <v>33</v>
      </c>
      <c r="E1243">
        <v>0.69217173867241144</v>
      </c>
    </row>
    <row r="1244" spans="1:5" x14ac:dyDescent="0.35">
      <c r="A1244" s="1" t="str">
        <f t="shared" si="19"/>
        <v>5723Ireland</v>
      </c>
      <c r="B1244" s="1">
        <v>5723</v>
      </c>
      <c r="C1244" t="s">
        <v>17</v>
      </c>
      <c r="D1244" t="s">
        <v>32</v>
      </c>
      <c r="E1244">
        <v>0.89714064088043033</v>
      </c>
    </row>
    <row r="1245" spans="1:5" x14ac:dyDescent="0.35">
      <c r="A1245" s="1" t="str">
        <f t="shared" si="19"/>
        <v>5692Italy</v>
      </c>
      <c r="B1245" s="1">
        <v>5692</v>
      </c>
      <c r="C1245" t="s">
        <v>17</v>
      </c>
      <c r="D1245" t="s">
        <v>31</v>
      </c>
      <c r="E1245">
        <v>0.801313227745172</v>
      </c>
    </row>
    <row r="1246" spans="1:5" x14ac:dyDescent="0.35">
      <c r="A1246" s="1" t="str">
        <f t="shared" si="19"/>
        <v>5661Japan</v>
      </c>
      <c r="B1246" s="1">
        <v>5661</v>
      </c>
      <c r="C1246" t="s">
        <v>17</v>
      </c>
      <c r="D1246" t="s">
        <v>30</v>
      </c>
      <c r="E1246">
        <v>0.4745284319996651</v>
      </c>
    </row>
    <row r="1247" spans="1:5" x14ac:dyDescent="0.35">
      <c r="A1247" s="1" t="str">
        <f t="shared" si="19"/>
        <v>5631Latin America</v>
      </c>
      <c r="B1247" s="1">
        <v>5631</v>
      </c>
      <c r="C1247" t="s">
        <v>17</v>
      </c>
      <c r="D1247" t="s">
        <v>29</v>
      </c>
      <c r="E1247">
        <v>0.45966935777871432</v>
      </c>
    </row>
    <row r="1248" spans="1:5" x14ac:dyDescent="0.35">
      <c r="A1248" s="1" t="str">
        <f t="shared" si="19"/>
        <v>5600Middle East</v>
      </c>
      <c r="B1248" s="1">
        <v>5600</v>
      </c>
      <c r="C1248" t="s">
        <v>17</v>
      </c>
      <c r="D1248" t="s">
        <v>28</v>
      </c>
      <c r="E1248">
        <v>0.84655168036720341</v>
      </c>
    </row>
    <row r="1249" spans="1:5" x14ac:dyDescent="0.35">
      <c r="A1249" s="1" t="str">
        <f t="shared" si="19"/>
        <v>5570Netherlands</v>
      </c>
      <c r="B1249" s="1">
        <v>5570</v>
      </c>
      <c r="C1249" t="s">
        <v>17</v>
      </c>
      <c r="D1249" t="s">
        <v>27</v>
      </c>
      <c r="E1249">
        <v>0.42991071727130081</v>
      </c>
    </row>
    <row r="1250" spans="1:5" x14ac:dyDescent="0.35">
      <c r="A1250" s="1" t="str">
        <f t="shared" si="19"/>
        <v>5539Norway</v>
      </c>
      <c r="B1250" s="1">
        <v>5539</v>
      </c>
      <c r="C1250" t="s">
        <v>17</v>
      </c>
      <c r="D1250" t="s">
        <v>26</v>
      </c>
      <c r="E1250">
        <v>0.13877308231148089</v>
      </c>
    </row>
    <row r="1251" spans="1:5" x14ac:dyDescent="0.35">
      <c r="A1251" s="1" t="str">
        <f t="shared" si="19"/>
        <v>5511Portugal</v>
      </c>
      <c r="B1251" s="1">
        <v>5511</v>
      </c>
      <c r="C1251" t="s">
        <v>17</v>
      </c>
      <c r="D1251" t="s">
        <v>25</v>
      </c>
      <c r="E1251">
        <v>0.52679337897780942</v>
      </c>
    </row>
    <row r="1252" spans="1:5" x14ac:dyDescent="0.35">
      <c r="A1252" s="1" t="str">
        <f t="shared" si="19"/>
        <v>5480Singapore</v>
      </c>
      <c r="B1252" s="1">
        <v>5480</v>
      </c>
      <c r="C1252" t="s">
        <v>17</v>
      </c>
      <c r="D1252" t="s">
        <v>24</v>
      </c>
      <c r="E1252">
        <v>0.64796136786284519</v>
      </c>
    </row>
    <row r="1253" spans="1:5" x14ac:dyDescent="0.35">
      <c r="A1253" s="1" t="str">
        <f t="shared" si="19"/>
        <v>5449South Korea</v>
      </c>
      <c r="B1253" s="1">
        <v>5449</v>
      </c>
      <c r="C1253" t="s">
        <v>17</v>
      </c>
      <c r="D1253" t="s">
        <v>23</v>
      </c>
      <c r="E1253">
        <v>0.56430924960972906</v>
      </c>
    </row>
    <row r="1254" spans="1:5" x14ac:dyDescent="0.35">
      <c r="A1254" s="1" t="str">
        <f t="shared" si="19"/>
        <v>5419Spain</v>
      </c>
      <c r="B1254" s="1">
        <v>5419</v>
      </c>
      <c r="C1254" t="s">
        <v>17</v>
      </c>
      <c r="D1254" t="s">
        <v>22</v>
      </c>
      <c r="E1254">
        <v>0.33242445363111073</v>
      </c>
    </row>
    <row r="1255" spans="1:5" x14ac:dyDescent="0.35">
      <c r="A1255" s="1" t="str">
        <f t="shared" si="19"/>
        <v>5388Sweden</v>
      </c>
      <c r="B1255" s="1">
        <v>5388</v>
      </c>
      <c r="C1255" t="s">
        <v>17</v>
      </c>
      <c r="D1255" t="s">
        <v>21</v>
      </c>
      <c r="E1255">
        <v>0.65309653141781709</v>
      </c>
    </row>
    <row r="1256" spans="1:5" x14ac:dyDescent="0.35">
      <c r="A1256" s="1" t="str">
        <f t="shared" si="19"/>
        <v>5358Switzerland</v>
      </c>
      <c r="B1256" s="1">
        <v>5358</v>
      </c>
      <c r="C1256" t="s">
        <v>17</v>
      </c>
      <c r="D1256" t="s">
        <v>20</v>
      </c>
      <c r="E1256">
        <v>0.51387181775404656</v>
      </c>
    </row>
    <row r="1257" spans="1:5" x14ac:dyDescent="0.35">
      <c r="A1257" s="1" t="str">
        <f t="shared" si="19"/>
        <v>5327Taiwan</v>
      </c>
      <c r="B1257" s="1">
        <v>5327</v>
      </c>
      <c r="C1257" t="s">
        <v>17</v>
      </c>
      <c r="D1257" t="s">
        <v>19</v>
      </c>
      <c r="E1257">
        <v>0.63787786449589357</v>
      </c>
    </row>
    <row r="1258" spans="1:5" x14ac:dyDescent="0.35">
      <c r="A1258" s="1" t="str">
        <f t="shared" si="19"/>
        <v>5296United Kingdom</v>
      </c>
      <c r="B1258" s="1">
        <v>5296</v>
      </c>
      <c r="C1258" t="s">
        <v>17</v>
      </c>
      <c r="D1258" t="s">
        <v>18</v>
      </c>
      <c r="E1258">
        <v>2.572850166553986E-2</v>
      </c>
    </row>
    <row r="1259" spans="1:5" x14ac:dyDescent="0.35">
      <c r="A1259" s="1" t="str">
        <f t="shared" si="19"/>
        <v>5266U.S.</v>
      </c>
      <c r="B1259" s="1">
        <v>5266</v>
      </c>
      <c r="C1259" t="s">
        <v>17</v>
      </c>
      <c r="D1259" t="s">
        <v>16</v>
      </c>
      <c r="E1259">
        <v>0.3151578171038143</v>
      </c>
    </row>
    <row r="1260" spans="1:5" x14ac:dyDescent="0.35">
      <c r="A1260" s="1" t="str">
        <f t="shared" si="19"/>
        <v>52351 Month</v>
      </c>
      <c r="B1260" s="1">
        <v>5235</v>
      </c>
      <c r="C1260" t="s">
        <v>15</v>
      </c>
      <c r="D1260" t="s">
        <v>14</v>
      </c>
      <c r="E1260">
        <v>0.16689770862962383</v>
      </c>
    </row>
    <row r="1261" spans="1:5" x14ac:dyDescent="0.35">
      <c r="A1261" s="1" t="str">
        <f t="shared" si="19"/>
        <v>5205Asset Backed Securities</v>
      </c>
      <c r="B1261" s="1">
        <v>5205</v>
      </c>
      <c r="C1261" t="s">
        <v>2</v>
      </c>
      <c r="D1261" t="s">
        <v>13</v>
      </c>
      <c r="E1261">
        <v>0.33176073725160082</v>
      </c>
    </row>
    <row r="1262" spans="1:5" x14ac:dyDescent="0.35">
      <c r="A1262" s="1" t="str">
        <f t="shared" si="19"/>
        <v>5174Biotech</v>
      </c>
      <c r="B1262" s="1">
        <v>5174</v>
      </c>
      <c r="C1262" t="s">
        <v>2</v>
      </c>
      <c r="D1262" t="s">
        <v>12</v>
      </c>
      <c r="E1262">
        <v>0.43174094455183476</v>
      </c>
    </row>
    <row r="1263" spans="1:5" x14ac:dyDescent="0.35">
      <c r="A1263" s="1" t="str">
        <f t="shared" si="19"/>
        <v>5146Consumer Discretionary</v>
      </c>
      <c r="B1263" s="1">
        <v>5146</v>
      </c>
      <c r="C1263" t="s">
        <v>2</v>
      </c>
      <c r="D1263" t="s">
        <v>3</v>
      </c>
      <c r="E1263">
        <v>0.3115093229201652</v>
      </c>
    </row>
    <row r="1264" spans="1:5" x14ac:dyDescent="0.35">
      <c r="A1264" s="1" t="str">
        <f t="shared" si="19"/>
        <v>5115Defense</v>
      </c>
      <c r="B1264" s="1">
        <v>5115</v>
      </c>
      <c r="C1264" t="s">
        <v>2</v>
      </c>
      <c r="D1264" t="s">
        <v>11</v>
      </c>
      <c r="E1264">
        <v>0.79673498115404062</v>
      </c>
    </row>
    <row r="1265" spans="1:5" x14ac:dyDescent="0.35">
      <c r="A1265" s="1" t="str">
        <f t="shared" si="19"/>
        <v>5084Energy and Natural Resources</v>
      </c>
      <c r="B1265" s="1">
        <v>5084</v>
      </c>
      <c r="C1265" t="s">
        <v>2</v>
      </c>
      <c r="D1265" t="s">
        <v>10</v>
      </c>
      <c r="E1265">
        <v>0.85929652848429416</v>
      </c>
    </row>
    <row r="1266" spans="1:5" x14ac:dyDescent="0.35">
      <c r="A1266" s="1" t="str">
        <f t="shared" si="19"/>
        <v>5054Financials</v>
      </c>
      <c r="B1266" s="1">
        <v>5054</v>
      </c>
      <c r="C1266" t="s">
        <v>2</v>
      </c>
      <c r="D1266" t="s">
        <v>9</v>
      </c>
      <c r="E1266">
        <v>0.48165074235251915</v>
      </c>
    </row>
    <row r="1267" spans="1:5" x14ac:dyDescent="0.35">
      <c r="A1267" s="1" t="str">
        <f t="shared" si="19"/>
        <v>5023Futures, Forwards and Indices</v>
      </c>
      <c r="B1267" s="1">
        <v>5023</v>
      </c>
      <c r="C1267" t="s">
        <v>2</v>
      </c>
      <c r="D1267" t="s">
        <v>70</v>
      </c>
      <c r="E1267">
        <v>0.8230708801999056</v>
      </c>
    </row>
    <row r="1268" spans="1:5" x14ac:dyDescent="0.35">
      <c r="A1268" s="1" t="str">
        <f t="shared" si="19"/>
        <v>4993Healthcare</v>
      </c>
      <c r="B1268" s="1">
        <v>4993</v>
      </c>
      <c r="C1268" t="s">
        <v>2</v>
      </c>
      <c r="D1268" t="s">
        <v>69</v>
      </c>
      <c r="E1268">
        <v>0.5564626758359883</v>
      </c>
    </row>
    <row r="1269" spans="1:5" x14ac:dyDescent="0.35">
      <c r="A1269" s="1" t="str">
        <f t="shared" si="19"/>
        <v>4962Holding Company</v>
      </c>
      <c r="B1269" s="1">
        <v>4962</v>
      </c>
      <c r="C1269" t="s">
        <v>2</v>
      </c>
      <c r="D1269" t="s">
        <v>68</v>
      </c>
      <c r="E1269">
        <v>0.47208255180206704</v>
      </c>
    </row>
    <row r="1270" spans="1:5" x14ac:dyDescent="0.35">
      <c r="A1270" s="1" t="str">
        <f t="shared" si="19"/>
        <v>4931Industrials and Cyclicals</v>
      </c>
      <c r="B1270" s="1">
        <v>4931</v>
      </c>
      <c r="C1270" t="s">
        <v>2</v>
      </c>
      <c r="D1270" t="s">
        <v>67</v>
      </c>
      <c r="E1270">
        <v>0.80332098454680378</v>
      </c>
    </row>
    <row r="1271" spans="1:5" x14ac:dyDescent="0.35">
      <c r="A1271" s="1" t="str">
        <f t="shared" si="19"/>
        <v>4901Mortgage Backed Securities</v>
      </c>
      <c r="B1271" s="1">
        <v>4901</v>
      </c>
      <c r="C1271" t="s">
        <v>2</v>
      </c>
      <c r="D1271" t="s">
        <v>66</v>
      </c>
      <c r="E1271">
        <v>0.15492963003498106</v>
      </c>
    </row>
    <row r="1272" spans="1:5" x14ac:dyDescent="0.35">
      <c r="A1272" s="1" t="str">
        <f t="shared" si="19"/>
        <v>4870Other</v>
      </c>
      <c r="B1272" s="1">
        <v>4870</v>
      </c>
      <c r="C1272" t="s">
        <v>2</v>
      </c>
      <c r="D1272" t="s">
        <v>65</v>
      </c>
      <c r="E1272">
        <v>0.59017344689113183</v>
      </c>
    </row>
    <row r="1273" spans="1:5" x14ac:dyDescent="0.35">
      <c r="A1273" s="1" t="str">
        <f t="shared" si="19"/>
        <v>4840Real Estate</v>
      </c>
      <c r="B1273" s="1">
        <v>4840</v>
      </c>
      <c r="C1273" t="s">
        <v>2</v>
      </c>
      <c r="D1273" t="s">
        <v>4</v>
      </c>
      <c r="E1273">
        <v>0.74203723929612897</v>
      </c>
    </row>
    <row r="1274" spans="1:5" x14ac:dyDescent="0.35">
      <c r="A1274" s="1" t="str">
        <f t="shared" si="19"/>
        <v>4809Technology</v>
      </c>
      <c r="B1274" s="1">
        <v>4809</v>
      </c>
      <c r="C1274" t="s">
        <v>2</v>
      </c>
      <c r="D1274" t="s">
        <v>64</v>
      </c>
      <c r="E1274">
        <v>0.81639002040436559</v>
      </c>
    </row>
    <row r="1275" spans="1:5" x14ac:dyDescent="0.35">
      <c r="A1275" s="1" t="str">
        <f t="shared" si="19"/>
        <v>4781Telecom and Media</v>
      </c>
      <c r="B1275" s="1">
        <v>4781</v>
      </c>
      <c r="C1275" t="s">
        <v>2</v>
      </c>
      <c r="D1275" t="s">
        <v>63</v>
      </c>
      <c r="E1275">
        <v>0.26657341395405532</v>
      </c>
    </row>
    <row r="1276" spans="1:5" x14ac:dyDescent="0.35">
      <c r="A1276" s="1" t="str">
        <f t="shared" si="19"/>
        <v>4750Utilities</v>
      </c>
      <c r="B1276" s="1">
        <v>4750</v>
      </c>
      <c r="C1276" t="s">
        <v>2</v>
      </c>
      <c r="D1276" t="s">
        <v>62</v>
      </c>
      <c r="E1276">
        <v>0.50489317816951507</v>
      </c>
    </row>
    <row r="1277" spans="1:5" x14ac:dyDescent="0.35">
      <c r="A1277" s="1" t="str">
        <f t="shared" si="19"/>
        <v>4719Convertible/Derivative Arbitrage</v>
      </c>
      <c r="B1277" s="1">
        <v>4719</v>
      </c>
      <c r="C1277" t="s">
        <v>56</v>
      </c>
      <c r="D1277" t="s">
        <v>61</v>
      </c>
      <c r="E1277">
        <v>0.77957311270907126</v>
      </c>
    </row>
    <row r="1278" spans="1:5" x14ac:dyDescent="0.35">
      <c r="A1278" s="1" t="str">
        <f t="shared" si="19"/>
        <v>4689Corporate Credit</v>
      </c>
      <c r="B1278" s="1">
        <v>4689</v>
      </c>
      <c r="C1278" t="s">
        <v>56</v>
      </c>
      <c r="D1278" t="s">
        <v>60</v>
      </c>
      <c r="E1278">
        <v>0.83778226604318928</v>
      </c>
    </row>
    <row r="1279" spans="1:5" x14ac:dyDescent="0.35">
      <c r="A1279" s="1" t="str">
        <f t="shared" si="19"/>
        <v>4658Merger Arbitrage</v>
      </c>
      <c r="B1279" s="1">
        <v>4658</v>
      </c>
      <c r="C1279" t="s">
        <v>56</v>
      </c>
      <c r="D1279" t="s">
        <v>59</v>
      </c>
      <c r="E1279">
        <v>0.97949068695299013</v>
      </c>
    </row>
    <row r="1280" spans="1:5" x14ac:dyDescent="0.35">
      <c r="A1280" s="1" t="str">
        <f t="shared" si="19"/>
        <v>4628Private Investments</v>
      </c>
      <c r="B1280" s="1">
        <v>4628</v>
      </c>
      <c r="C1280" t="s">
        <v>56</v>
      </c>
      <c r="D1280" t="s">
        <v>58</v>
      </c>
      <c r="E1280">
        <v>0.2469216569791336</v>
      </c>
    </row>
    <row r="1281" spans="1:5" x14ac:dyDescent="0.35">
      <c r="A1281" s="1" t="str">
        <f t="shared" si="19"/>
        <v>4597Structured Credit</v>
      </c>
      <c r="B1281" s="1">
        <v>4597</v>
      </c>
      <c r="C1281" t="s">
        <v>56</v>
      </c>
      <c r="D1281" t="s">
        <v>57</v>
      </c>
      <c r="E1281">
        <v>0.97175218867102564</v>
      </c>
    </row>
    <row r="1282" spans="1:5" x14ac:dyDescent="0.35">
      <c r="A1282" s="1" t="str">
        <f t="shared" ref="A1282:A1345" si="20">CONCATENATE(B1282,D1282)</f>
        <v>4566Global Equities</v>
      </c>
      <c r="B1282" s="1">
        <v>4566</v>
      </c>
      <c r="C1282" t="s">
        <v>56</v>
      </c>
      <c r="D1282" t="s">
        <v>55</v>
      </c>
      <c r="E1282">
        <v>0.32369265854232088</v>
      </c>
    </row>
    <row r="1283" spans="1:5" x14ac:dyDescent="0.35">
      <c r="A1283" s="1" t="str">
        <f t="shared" si="20"/>
        <v>4536Credit Default Swaps</v>
      </c>
      <c r="B1283" s="1">
        <v>4536</v>
      </c>
      <c r="C1283" t="s">
        <v>1</v>
      </c>
      <c r="D1283" t="s">
        <v>54</v>
      </c>
      <c r="E1283">
        <v>0.50285061173205392</v>
      </c>
    </row>
    <row r="1284" spans="1:5" x14ac:dyDescent="0.35">
      <c r="A1284" s="1" t="str">
        <f t="shared" si="20"/>
        <v>4505Listed Options</v>
      </c>
      <c r="B1284" s="1">
        <v>4505</v>
      </c>
      <c r="C1284" t="s">
        <v>1</v>
      </c>
      <c r="D1284" t="s">
        <v>53</v>
      </c>
      <c r="E1284">
        <v>0.75765093416854501</v>
      </c>
    </row>
    <row r="1285" spans="1:5" x14ac:dyDescent="0.35">
      <c r="A1285" s="1" t="str">
        <f t="shared" si="20"/>
        <v>4475Listed Securities</v>
      </c>
      <c r="B1285" s="1">
        <v>4475</v>
      </c>
      <c r="C1285" t="s">
        <v>1</v>
      </c>
      <c r="D1285" t="s">
        <v>52</v>
      </c>
      <c r="E1285">
        <v>9.5999437469115212E-2</v>
      </c>
    </row>
    <row r="1286" spans="1:5" x14ac:dyDescent="0.35">
      <c r="A1286" s="1" t="str">
        <f t="shared" si="20"/>
        <v>4444Unlisted Options</v>
      </c>
      <c r="B1286" s="1">
        <v>4444</v>
      </c>
      <c r="C1286" t="s">
        <v>1</v>
      </c>
      <c r="D1286" t="s">
        <v>51</v>
      </c>
      <c r="E1286">
        <v>0.10544845878333109</v>
      </c>
    </row>
    <row r="1287" spans="1:5" x14ac:dyDescent="0.35">
      <c r="A1287" s="1" t="str">
        <f t="shared" si="20"/>
        <v>4415Africa</v>
      </c>
      <c r="B1287" s="1">
        <v>4415</v>
      </c>
      <c r="C1287" t="s">
        <v>17</v>
      </c>
      <c r="D1287" t="s">
        <v>50</v>
      </c>
      <c r="E1287">
        <v>0.37603382028716703</v>
      </c>
    </row>
    <row r="1288" spans="1:5" x14ac:dyDescent="0.35">
      <c r="A1288" s="1" t="str">
        <f t="shared" si="20"/>
        <v>4384Americas - Other</v>
      </c>
      <c r="B1288" s="1">
        <v>4384</v>
      </c>
      <c r="C1288" t="s">
        <v>17</v>
      </c>
      <c r="D1288" t="s">
        <v>49</v>
      </c>
      <c r="E1288">
        <v>0.52084481553438033</v>
      </c>
    </row>
    <row r="1289" spans="1:5" x14ac:dyDescent="0.35">
      <c r="A1289" s="1" t="str">
        <f t="shared" si="20"/>
        <v>4353Asia - Other</v>
      </c>
      <c r="B1289" s="1">
        <v>4353</v>
      </c>
      <c r="C1289" t="s">
        <v>17</v>
      </c>
      <c r="D1289" t="s">
        <v>48</v>
      </c>
      <c r="E1289">
        <v>0.96142652404371409</v>
      </c>
    </row>
    <row r="1290" spans="1:5" x14ac:dyDescent="0.35">
      <c r="A1290" s="1" t="str">
        <f t="shared" si="20"/>
        <v>4323Australia/New Zealand</v>
      </c>
      <c r="B1290" s="1">
        <v>4323</v>
      </c>
      <c r="C1290" t="s">
        <v>17</v>
      </c>
      <c r="D1290" t="s">
        <v>47</v>
      </c>
      <c r="E1290">
        <v>0.58539779650126511</v>
      </c>
    </row>
    <row r="1291" spans="1:5" x14ac:dyDescent="0.35">
      <c r="A1291" s="1" t="str">
        <f t="shared" si="20"/>
        <v>4292Austria</v>
      </c>
      <c r="B1291" s="1">
        <v>4292</v>
      </c>
      <c r="C1291" t="s">
        <v>17</v>
      </c>
      <c r="D1291" t="s">
        <v>46</v>
      </c>
      <c r="E1291">
        <v>0.20069838653639782</v>
      </c>
    </row>
    <row r="1292" spans="1:5" x14ac:dyDescent="0.35">
      <c r="A1292" s="1" t="str">
        <f t="shared" si="20"/>
        <v>4262Belgium</v>
      </c>
      <c r="B1292" s="1">
        <v>4262</v>
      </c>
      <c r="C1292" t="s">
        <v>17</v>
      </c>
      <c r="D1292" t="s">
        <v>45</v>
      </c>
      <c r="E1292">
        <v>0.62288040053024973</v>
      </c>
    </row>
    <row r="1293" spans="1:5" x14ac:dyDescent="0.35">
      <c r="A1293" s="1" t="str">
        <f t="shared" si="20"/>
        <v>4231Canada</v>
      </c>
      <c r="B1293" s="1">
        <v>4231</v>
      </c>
      <c r="C1293" t="s">
        <v>17</v>
      </c>
      <c r="D1293" t="s">
        <v>44</v>
      </c>
      <c r="E1293">
        <v>0.91613773413609934</v>
      </c>
    </row>
    <row r="1294" spans="1:5" x14ac:dyDescent="0.35">
      <c r="A1294" s="1" t="str">
        <f t="shared" si="20"/>
        <v>4200China</v>
      </c>
      <c r="B1294" s="1">
        <v>4200</v>
      </c>
      <c r="C1294" t="s">
        <v>17</v>
      </c>
      <c r="D1294" t="s">
        <v>43</v>
      </c>
      <c r="E1294">
        <v>0.67982759257385805</v>
      </c>
    </row>
    <row r="1295" spans="1:5" x14ac:dyDescent="0.35">
      <c r="A1295" s="1" t="str">
        <f t="shared" si="20"/>
        <v>4170Denmark</v>
      </c>
      <c r="B1295" s="1">
        <v>4170</v>
      </c>
      <c r="C1295" t="s">
        <v>17</v>
      </c>
      <c r="D1295" t="s">
        <v>42</v>
      </c>
      <c r="E1295">
        <v>0.37879765036815782</v>
      </c>
    </row>
    <row r="1296" spans="1:5" x14ac:dyDescent="0.35">
      <c r="A1296" s="1" t="str">
        <f t="shared" si="20"/>
        <v>4139Emerging Europe</v>
      </c>
      <c r="B1296" s="1">
        <v>4139</v>
      </c>
      <c r="C1296" t="s">
        <v>17</v>
      </c>
      <c r="D1296" t="s">
        <v>41</v>
      </c>
      <c r="E1296">
        <v>0.17835278049779979</v>
      </c>
    </row>
    <row r="1297" spans="1:5" x14ac:dyDescent="0.35">
      <c r="A1297" s="1" t="str">
        <f t="shared" si="20"/>
        <v>4109Europe, the Middle East and Africa - Other</v>
      </c>
      <c r="B1297" s="1">
        <v>4109</v>
      </c>
      <c r="C1297" t="s">
        <v>17</v>
      </c>
      <c r="D1297" t="s">
        <v>40</v>
      </c>
      <c r="E1297">
        <v>0.4307619384496294</v>
      </c>
    </row>
    <row r="1298" spans="1:5" x14ac:dyDescent="0.35">
      <c r="A1298" s="1" t="str">
        <f t="shared" si="20"/>
        <v>4078Finland</v>
      </c>
      <c r="B1298" s="1">
        <v>4078</v>
      </c>
      <c r="C1298" t="s">
        <v>17</v>
      </c>
      <c r="D1298" t="s">
        <v>39</v>
      </c>
      <c r="E1298">
        <v>0.63803363705505711</v>
      </c>
    </row>
    <row r="1299" spans="1:5" x14ac:dyDescent="0.35">
      <c r="A1299" s="1" t="str">
        <f t="shared" si="20"/>
        <v>4050France</v>
      </c>
      <c r="B1299" s="1">
        <v>4050</v>
      </c>
      <c r="C1299" t="s">
        <v>17</v>
      </c>
      <c r="D1299" t="s">
        <v>38</v>
      </c>
      <c r="E1299">
        <v>5.8387865996528676E-2</v>
      </c>
    </row>
    <row r="1300" spans="1:5" x14ac:dyDescent="0.35">
      <c r="A1300" s="1" t="str">
        <f t="shared" si="20"/>
        <v>4019Germany</v>
      </c>
      <c r="B1300" s="1">
        <v>4019</v>
      </c>
      <c r="C1300" t="s">
        <v>17</v>
      </c>
      <c r="D1300" t="s">
        <v>37</v>
      </c>
      <c r="E1300">
        <v>0.39147743324421014</v>
      </c>
    </row>
    <row r="1301" spans="1:5" x14ac:dyDescent="0.35">
      <c r="A1301" s="1" t="str">
        <f t="shared" si="20"/>
        <v>3988Greece</v>
      </c>
      <c r="B1301" s="1">
        <v>3988</v>
      </c>
      <c r="C1301" t="s">
        <v>17</v>
      </c>
      <c r="D1301" t="s">
        <v>36</v>
      </c>
      <c r="E1301">
        <v>4.5050921600196081E-2</v>
      </c>
    </row>
    <row r="1302" spans="1:5" x14ac:dyDescent="0.35">
      <c r="A1302" s="1" t="str">
        <f t="shared" si="20"/>
        <v>3958Hong Kong</v>
      </c>
      <c r="B1302" s="1">
        <v>3958</v>
      </c>
      <c r="C1302" t="s">
        <v>17</v>
      </c>
      <c r="D1302" t="s">
        <v>35</v>
      </c>
      <c r="E1302">
        <v>0.84143276223177399</v>
      </c>
    </row>
    <row r="1303" spans="1:5" x14ac:dyDescent="0.35">
      <c r="A1303" s="1" t="str">
        <f t="shared" si="20"/>
        <v>3927Iceland</v>
      </c>
      <c r="B1303" s="1">
        <v>3927</v>
      </c>
      <c r="C1303" t="s">
        <v>17</v>
      </c>
      <c r="D1303" t="s">
        <v>34</v>
      </c>
      <c r="E1303">
        <v>0.82714397213284296</v>
      </c>
    </row>
    <row r="1304" spans="1:5" x14ac:dyDescent="0.35">
      <c r="A1304" s="1" t="str">
        <f t="shared" si="20"/>
        <v>3897India</v>
      </c>
      <c r="B1304" s="1">
        <v>3897</v>
      </c>
      <c r="C1304" t="s">
        <v>17</v>
      </c>
      <c r="D1304" t="s">
        <v>33</v>
      </c>
      <c r="E1304">
        <v>0.68919542246941556</v>
      </c>
    </row>
    <row r="1305" spans="1:5" x14ac:dyDescent="0.35">
      <c r="A1305" s="1" t="str">
        <f t="shared" si="20"/>
        <v>3866Ireland</v>
      </c>
      <c r="B1305" s="1">
        <v>3866</v>
      </c>
      <c r="C1305" t="s">
        <v>17</v>
      </c>
      <c r="D1305" t="s">
        <v>32</v>
      </c>
      <c r="E1305">
        <v>0.90329010344120197</v>
      </c>
    </row>
    <row r="1306" spans="1:5" x14ac:dyDescent="0.35">
      <c r="A1306" s="1" t="str">
        <f t="shared" si="20"/>
        <v>3835Italy</v>
      </c>
      <c r="B1306" s="1">
        <v>3835</v>
      </c>
      <c r="C1306" t="s">
        <v>17</v>
      </c>
      <c r="D1306" t="s">
        <v>31</v>
      </c>
      <c r="E1306">
        <v>0.37493332801921631</v>
      </c>
    </row>
    <row r="1307" spans="1:5" x14ac:dyDescent="0.35">
      <c r="A1307" s="1" t="str">
        <f t="shared" si="20"/>
        <v>3805Japan</v>
      </c>
      <c r="B1307" s="1">
        <v>3805</v>
      </c>
      <c r="C1307" t="s">
        <v>17</v>
      </c>
      <c r="D1307" t="s">
        <v>30</v>
      </c>
      <c r="E1307">
        <v>0.84404269997329573</v>
      </c>
    </row>
    <row r="1308" spans="1:5" x14ac:dyDescent="0.35">
      <c r="A1308" s="1" t="str">
        <f t="shared" si="20"/>
        <v>3774Latin America</v>
      </c>
      <c r="B1308" s="1">
        <v>3774</v>
      </c>
      <c r="C1308" t="s">
        <v>17</v>
      </c>
      <c r="D1308" t="s">
        <v>29</v>
      </c>
      <c r="E1308">
        <v>0.87574945929639936</v>
      </c>
    </row>
    <row r="1309" spans="1:5" x14ac:dyDescent="0.35">
      <c r="A1309" s="1" t="str">
        <f t="shared" si="20"/>
        <v>3744Middle East</v>
      </c>
      <c r="B1309" s="1">
        <v>3744</v>
      </c>
      <c r="C1309" t="s">
        <v>17</v>
      </c>
      <c r="D1309" t="s">
        <v>28</v>
      </c>
      <c r="E1309">
        <v>0.2251426376643102</v>
      </c>
    </row>
    <row r="1310" spans="1:5" x14ac:dyDescent="0.35">
      <c r="A1310" s="1" t="str">
        <f t="shared" si="20"/>
        <v>3713Netherlands</v>
      </c>
      <c r="B1310" s="1">
        <v>3713</v>
      </c>
      <c r="C1310" t="s">
        <v>17</v>
      </c>
      <c r="D1310" t="s">
        <v>27</v>
      </c>
      <c r="E1310">
        <v>0.92326880125882804</v>
      </c>
    </row>
    <row r="1311" spans="1:5" x14ac:dyDescent="0.35">
      <c r="A1311" s="1" t="str">
        <f t="shared" si="20"/>
        <v>3685Norway</v>
      </c>
      <c r="B1311" s="1">
        <v>3685</v>
      </c>
      <c r="C1311" t="s">
        <v>17</v>
      </c>
      <c r="D1311" t="s">
        <v>26</v>
      </c>
      <c r="E1311">
        <v>0.45970830406166285</v>
      </c>
    </row>
    <row r="1312" spans="1:5" x14ac:dyDescent="0.35">
      <c r="A1312" s="1" t="str">
        <f t="shared" si="20"/>
        <v>3654Portugal</v>
      </c>
      <c r="B1312" s="1">
        <v>3654</v>
      </c>
      <c r="C1312" t="s">
        <v>17</v>
      </c>
      <c r="D1312" t="s">
        <v>25</v>
      </c>
      <c r="E1312">
        <v>0.9812607086629469</v>
      </c>
    </row>
    <row r="1313" spans="1:5" x14ac:dyDescent="0.35">
      <c r="A1313" s="1" t="str">
        <f t="shared" si="20"/>
        <v>3623Singapore</v>
      </c>
      <c r="B1313" s="1">
        <v>3623</v>
      </c>
      <c r="C1313" t="s">
        <v>17</v>
      </c>
      <c r="D1313" t="s">
        <v>24</v>
      </c>
      <c r="E1313">
        <v>0.21911534141990507</v>
      </c>
    </row>
    <row r="1314" spans="1:5" x14ac:dyDescent="0.35">
      <c r="A1314" s="1" t="str">
        <f t="shared" si="20"/>
        <v>3593South Korea</v>
      </c>
      <c r="B1314" s="1">
        <v>3593</v>
      </c>
      <c r="C1314" t="s">
        <v>17</v>
      </c>
      <c r="D1314" t="s">
        <v>23</v>
      </c>
      <c r="E1314">
        <v>0.27710728562189846</v>
      </c>
    </row>
    <row r="1315" spans="1:5" x14ac:dyDescent="0.35">
      <c r="A1315" s="1" t="str">
        <f t="shared" si="20"/>
        <v>3562Spain</v>
      </c>
      <c r="B1315" s="1">
        <v>3562</v>
      </c>
      <c r="C1315" t="s">
        <v>17</v>
      </c>
      <c r="D1315" t="s">
        <v>22</v>
      </c>
      <c r="E1315">
        <v>4.2064724307353196E-2</v>
      </c>
    </row>
    <row r="1316" spans="1:5" x14ac:dyDescent="0.35">
      <c r="A1316" s="1" t="str">
        <f t="shared" si="20"/>
        <v>3532Sweden</v>
      </c>
      <c r="B1316" s="1">
        <v>3532</v>
      </c>
      <c r="C1316" t="s">
        <v>17</v>
      </c>
      <c r="D1316" t="s">
        <v>21</v>
      </c>
      <c r="E1316">
        <v>8.5182944354972645E-2</v>
      </c>
    </row>
    <row r="1317" spans="1:5" x14ac:dyDescent="0.35">
      <c r="A1317" s="1" t="str">
        <f t="shared" si="20"/>
        <v>3501Switzerland</v>
      </c>
      <c r="B1317" s="1">
        <v>3501</v>
      </c>
      <c r="C1317" t="s">
        <v>17</v>
      </c>
      <c r="D1317" t="s">
        <v>20</v>
      </c>
      <c r="E1317">
        <v>0.63115791504401986</v>
      </c>
    </row>
    <row r="1318" spans="1:5" x14ac:dyDescent="0.35">
      <c r="A1318" s="1" t="str">
        <f t="shared" si="20"/>
        <v>3470Taiwan</v>
      </c>
      <c r="B1318" s="1">
        <v>3470</v>
      </c>
      <c r="C1318" t="s">
        <v>17</v>
      </c>
      <c r="D1318" t="s">
        <v>19</v>
      </c>
      <c r="E1318">
        <v>0.50713093166569079</v>
      </c>
    </row>
    <row r="1319" spans="1:5" x14ac:dyDescent="0.35">
      <c r="A1319" s="1" t="str">
        <f t="shared" si="20"/>
        <v>3440United Kingdom</v>
      </c>
      <c r="B1319" s="1">
        <v>3440</v>
      </c>
      <c r="C1319" t="s">
        <v>17</v>
      </c>
      <c r="D1319" t="s">
        <v>18</v>
      </c>
      <c r="E1319">
        <v>0.88869165151516938</v>
      </c>
    </row>
    <row r="1320" spans="1:5" x14ac:dyDescent="0.35">
      <c r="A1320" s="1" t="str">
        <f t="shared" si="20"/>
        <v>3409U.S.</v>
      </c>
      <c r="B1320" s="1">
        <v>3409</v>
      </c>
      <c r="C1320" t="s">
        <v>17</v>
      </c>
      <c r="D1320" t="s">
        <v>16</v>
      </c>
      <c r="E1320">
        <v>0.78098734901202937</v>
      </c>
    </row>
    <row r="1321" spans="1:5" x14ac:dyDescent="0.35">
      <c r="A1321" s="1" t="str">
        <f t="shared" si="20"/>
        <v>33791 Month</v>
      </c>
      <c r="B1321" s="1">
        <v>3379</v>
      </c>
      <c r="C1321" t="s">
        <v>15</v>
      </c>
      <c r="D1321" t="s">
        <v>14</v>
      </c>
      <c r="E1321">
        <v>0.65268339226979188</v>
      </c>
    </row>
    <row r="1322" spans="1:5" x14ac:dyDescent="0.35">
      <c r="A1322" s="1" t="str">
        <f t="shared" si="20"/>
        <v>3348Asset Backed Securities</v>
      </c>
      <c r="B1322" s="1">
        <v>3348</v>
      </c>
      <c r="C1322" t="s">
        <v>2</v>
      </c>
      <c r="D1322" t="s">
        <v>13</v>
      </c>
      <c r="E1322">
        <v>0.50061347036080717</v>
      </c>
    </row>
    <row r="1323" spans="1:5" x14ac:dyDescent="0.35">
      <c r="A1323" s="1" t="str">
        <f t="shared" si="20"/>
        <v>3320Biotech</v>
      </c>
      <c r="B1323" s="1">
        <v>3320</v>
      </c>
      <c r="C1323" t="s">
        <v>2</v>
      </c>
      <c r="D1323" t="s">
        <v>12</v>
      </c>
      <c r="E1323">
        <v>0.35235004568321604</v>
      </c>
    </row>
    <row r="1324" spans="1:5" x14ac:dyDescent="0.35">
      <c r="A1324" s="1" t="str">
        <f t="shared" si="20"/>
        <v>3289Consumer Discretionary</v>
      </c>
      <c r="B1324" s="1">
        <v>3289</v>
      </c>
      <c r="C1324" t="s">
        <v>2</v>
      </c>
      <c r="D1324" t="s">
        <v>3</v>
      </c>
      <c r="E1324">
        <v>0.85816505812697641</v>
      </c>
    </row>
    <row r="1325" spans="1:5" x14ac:dyDescent="0.35">
      <c r="A1325" s="1" t="str">
        <f t="shared" si="20"/>
        <v>3258Defense</v>
      </c>
      <c r="B1325" s="1">
        <v>3258</v>
      </c>
      <c r="C1325" t="s">
        <v>2</v>
      </c>
      <c r="D1325" t="s">
        <v>11</v>
      </c>
      <c r="E1325">
        <v>0.19483417106454193</v>
      </c>
    </row>
    <row r="1326" spans="1:5" x14ac:dyDescent="0.35">
      <c r="A1326" s="1" t="str">
        <f t="shared" si="20"/>
        <v>3228Energy and Natural Resources</v>
      </c>
      <c r="B1326" s="1">
        <v>3228</v>
      </c>
      <c r="C1326" t="s">
        <v>2</v>
      </c>
      <c r="D1326" t="s">
        <v>10</v>
      </c>
      <c r="E1326">
        <v>0.76187846142919369</v>
      </c>
    </row>
    <row r="1327" spans="1:5" x14ac:dyDescent="0.35">
      <c r="A1327" s="1" t="str">
        <f t="shared" si="20"/>
        <v>3197Financials</v>
      </c>
      <c r="B1327" s="1">
        <v>3197</v>
      </c>
      <c r="C1327" t="s">
        <v>2</v>
      </c>
      <c r="D1327" t="s">
        <v>9</v>
      </c>
      <c r="E1327">
        <v>0.2033925375095601</v>
      </c>
    </row>
    <row r="1328" spans="1:5" x14ac:dyDescent="0.35">
      <c r="A1328" s="1" t="str">
        <f t="shared" si="20"/>
        <v>3167Futures, Forwards and Indices</v>
      </c>
      <c r="B1328" s="1">
        <v>3167</v>
      </c>
      <c r="C1328" t="s">
        <v>2</v>
      </c>
      <c r="D1328" t="s">
        <v>70</v>
      </c>
      <c r="E1328">
        <v>0.55885906292726584</v>
      </c>
    </row>
    <row r="1329" spans="1:5" x14ac:dyDescent="0.35">
      <c r="A1329" s="1" t="str">
        <f t="shared" si="20"/>
        <v>3136Healthcare</v>
      </c>
      <c r="B1329" s="1">
        <v>3136</v>
      </c>
      <c r="C1329" t="s">
        <v>2</v>
      </c>
      <c r="D1329" t="s">
        <v>69</v>
      </c>
      <c r="E1329">
        <v>0.66157568586919635</v>
      </c>
    </row>
    <row r="1330" spans="1:5" x14ac:dyDescent="0.35">
      <c r="A1330" s="1" t="str">
        <f t="shared" si="20"/>
        <v>3105Holding Company</v>
      </c>
      <c r="B1330" s="1">
        <v>3105</v>
      </c>
      <c r="C1330" t="s">
        <v>2</v>
      </c>
      <c r="D1330" t="s">
        <v>68</v>
      </c>
      <c r="E1330">
        <v>0.69652805809738672</v>
      </c>
    </row>
    <row r="1331" spans="1:5" x14ac:dyDescent="0.35">
      <c r="A1331" s="1" t="str">
        <f t="shared" si="20"/>
        <v>3075Industrials and Cyclicals</v>
      </c>
      <c r="B1331" s="1">
        <v>3075</v>
      </c>
      <c r="C1331" t="s">
        <v>2</v>
      </c>
      <c r="D1331" t="s">
        <v>67</v>
      </c>
      <c r="E1331">
        <v>0.89500377177450352</v>
      </c>
    </row>
    <row r="1332" spans="1:5" x14ac:dyDescent="0.35">
      <c r="A1332" s="1" t="str">
        <f t="shared" si="20"/>
        <v>3044Mortgage Backed Securities</v>
      </c>
      <c r="B1332" s="1">
        <v>3044</v>
      </c>
      <c r="C1332" t="s">
        <v>2</v>
      </c>
      <c r="D1332" t="s">
        <v>66</v>
      </c>
      <c r="E1332">
        <v>0.60171711820982343</v>
      </c>
    </row>
    <row r="1333" spans="1:5" x14ac:dyDescent="0.35">
      <c r="A1333" s="1" t="str">
        <f t="shared" si="20"/>
        <v>3014Other</v>
      </c>
      <c r="B1333" s="1">
        <v>3014</v>
      </c>
      <c r="C1333" t="s">
        <v>2</v>
      </c>
      <c r="D1333" t="s">
        <v>65</v>
      </c>
      <c r="E1333">
        <v>0.90683618259575538</v>
      </c>
    </row>
    <row r="1334" spans="1:5" x14ac:dyDescent="0.35">
      <c r="A1334" s="1" t="str">
        <f t="shared" si="20"/>
        <v>2983Real Estate</v>
      </c>
      <c r="B1334" s="1">
        <v>2983</v>
      </c>
      <c r="C1334" t="s">
        <v>2</v>
      </c>
      <c r="D1334" t="s">
        <v>4</v>
      </c>
      <c r="E1334">
        <v>8.1739444702497832E-2</v>
      </c>
    </row>
    <row r="1335" spans="1:5" x14ac:dyDescent="0.35">
      <c r="A1335" s="1" t="str">
        <f t="shared" si="20"/>
        <v>2954Technology</v>
      </c>
      <c r="B1335" s="1">
        <v>2954</v>
      </c>
      <c r="C1335" t="s">
        <v>2</v>
      </c>
      <c r="D1335" t="s">
        <v>64</v>
      </c>
      <c r="E1335">
        <v>0.20596414475495006</v>
      </c>
    </row>
    <row r="1336" spans="1:5" x14ac:dyDescent="0.35">
      <c r="A1336" s="1" t="str">
        <f t="shared" si="20"/>
        <v>2923Telecom and Media</v>
      </c>
      <c r="B1336" s="1">
        <v>2923</v>
      </c>
      <c r="C1336" t="s">
        <v>2</v>
      </c>
      <c r="D1336" t="s">
        <v>63</v>
      </c>
      <c r="E1336">
        <v>0.35959816078026308</v>
      </c>
    </row>
    <row r="1337" spans="1:5" x14ac:dyDescent="0.35">
      <c r="A1337" s="1" t="str">
        <f t="shared" si="20"/>
        <v>2892Utilities</v>
      </c>
      <c r="B1337" s="1">
        <v>2892</v>
      </c>
      <c r="C1337" t="s">
        <v>2</v>
      </c>
      <c r="D1337" t="s">
        <v>62</v>
      </c>
      <c r="E1337">
        <v>0.15434862672058292</v>
      </c>
    </row>
    <row r="1338" spans="1:5" x14ac:dyDescent="0.35">
      <c r="A1338" s="1" t="str">
        <f t="shared" si="20"/>
        <v>2862Convertible/Derivative Arbitrage</v>
      </c>
      <c r="B1338" s="1">
        <v>2862</v>
      </c>
      <c r="C1338" t="s">
        <v>56</v>
      </c>
      <c r="D1338" t="s">
        <v>61</v>
      </c>
      <c r="E1338">
        <v>0.28100705458543429</v>
      </c>
    </row>
    <row r="1339" spans="1:5" x14ac:dyDescent="0.35">
      <c r="A1339" s="1" t="str">
        <f t="shared" si="20"/>
        <v>2831Corporate Credit</v>
      </c>
      <c r="B1339" s="1">
        <v>2831</v>
      </c>
      <c r="C1339" t="s">
        <v>56</v>
      </c>
      <c r="D1339" t="s">
        <v>60</v>
      </c>
      <c r="E1339">
        <v>0.20366624628273422</v>
      </c>
    </row>
    <row r="1340" spans="1:5" x14ac:dyDescent="0.35">
      <c r="A1340" s="1" t="str">
        <f t="shared" si="20"/>
        <v>2801Merger Arbitrage</v>
      </c>
      <c r="B1340" s="1">
        <v>2801</v>
      </c>
      <c r="C1340" t="s">
        <v>56</v>
      </c>
      <c r="D1340" t="s">
        <v>59</v>
      </c>
      <c r="E1340">
        <v>0.65366274872142915</v>
      </c>
    </row>
    <row r="1341" spans="1:5" x14ac:dyDescent="0.35">
      <c r="A1341" s="1" t="str">
        <f t="shared" si="20"/>
        <v>2770Private Investments</v>
      </c>
      <c r="B1341" s="1">
        <v>2770</v>
      </c>
      <c r="C1341" t="s">
        <v>56</v>
      </c>
      <c r="D1341" t="s">
        <v>58</v>
      </c>
      <c r="E1341">
        <v>0.59076026603766241</v>
      </c>
    </row>
    <row r="1342" spans="1:5" x14ac:dyDescent="0.35">
      <c r="A1342" s="1" t="str">
        <f t="shared" si="20"/>
        <v>2739Structured Credit</v>
      </c>
      <c r="B1342" s="1">
        <v>2739</v>
      </c>
      <c r="C1342" t="s">
        <v>56</v>
      </c>
      <c r="D1342" t="s">
        <v>57</v>
      </c>
      <c r="E1342">
        <v>0.67559285617225251</v>
      </c>
    </row>
    <row r="1343" spans="1:5" x14ac:dyDescent="0.35">
      <c r="A1343" s="1" t="str">
        <f t="shared" si="20"/>
        <v>2709Global Equities</v>
      </c>
      <c r="B1343" s="1">
        <v>2709</v>
      </c>
      <c r="C1343" t="s">
        <v>56</v>
      </c>
      <c r="D1343" t="s">
        <v>55</v>
      </c>
      <c r="E1343">
        <v>0.55118906778599597</v>
      </c>
    </row>
    <row r="1344" spans="1:5" x14ac:dyDescent="0.35">
      <c r="A1344" s="1" t="str">
        <f t="shared" si="20"/>
        <v>2678Credit Default Swaps</v>
      </c>
      <c r="B1344" s="1">
        <v>2678</v>
      </c>
      <c r="C1344" t="s">
        <v>1</v>
      </c>
      <c r="D1344" t="s">
        <v>54</v>
      </c>
      <c r="E1344">
        <v>0.75953495082056166</v>
      </c>
    </row>
    <row r="1345" spans="1:5" x14ac:dyDescent="0.35">
      <c r="A1345" s="1" t="str">
        <f t="shared" si="20"/>
        <v>2648Listed Options</v>
      </c>
      <c r="B1345" s="1">
        <v>2648</v>
      </c>
      <c r="C1345" t="s">
        <v>1</v>
      </c>
      <c r="D1345" t="s">
        <v>53</v>
      </c>
      <c r="E1345">
        <v>0.62612450168164013</v>
      </c>
    </row>
    <row r="1346" spans="1:5" x14ac:dyDescent="0.35">
      <c r="A1346" s="1" t="str">
        <f t="shared" ref="A1346:A1409" si="21">CONCATENATE(B1346,D1346)</f>
        <v>2617Listed Securities</v>
      </c>
      <c r="B1346" s="1">
        <v>2617</v>
      </c>
      <c r="C1346" t="s">
        <v>1</v>
      </c>
      <c r="D1346" t="s">
        <v>52</v>
      </c>
      <c r="E1346">
        <v>0.16273304094852459</v>
      </c>
    </row>
    <row r="1347" spans="1:5" x14ac:dyDescent="0.35">
      <c r="A1347" s="1" t="str">
        <f t="shared" si="21"/>
        <v>2589Unlisted Options</v>
      </c>
      <c r="B1347" s="1">
        <v>2589</v>
      </c>
      <c r="C1347" t="s">
        <v>1</v>
      </c>
      <c r="D1347" t="s">
        <v>51</v>
      </c>
      <c r="E1347">
        <v>0.25942339458284291</v>
      </c>
    </row>
    <row r="1348" spans="1:5" x14ac:dyDescent="0.35">
      <c r="A1348" s="1" t="str">
        <f t="shared" si="21"/>
        <v>2558Africa</v>
      </c>
      <c r="B1348" s="1">
        <v>2558</v>
      </c>
      <c r="C1348" t="s">
        <v>17</v>
      </c>
      <c r="D1348" t="s">
        <v>50</v>
      </c>
      <c r="E1348">
        <v>0.42047690896770951</v>
      </c>
    </row>
    <row r="1349" spans="1:5" x14ac:dyDescent="0.35">
      <c r="A1349" s="1" t="str">
        <f t="shared" si="21"/>
        <v>2527Americas - Other</v>
      </c>
      <c r="B1349" s="1">
        <v>2527</v>
      </c>
      <c r="C1349" t="s">
        <v>17</v>
      </c>
      <c r="D1349" t="s">
        <v>49</v>
      </c>
      <c r="E1349">
        <v>0.35942085151299008</v>
      </c>
    </row>
    <row r="1350" spans="1:5" x14ac:dyDescent="0.35">
      <c r="A1350" s="1" t="str">
        <f t="shared" si="21"/>
        <v>2497Asia - Other</v>
      </c>
      <c r="B1350" s="1">
        <v>2497</v>
      </c>
      <c r="C1350" t="s">
        <v>17</v>
      </c>
      <c r="D1350" t="s">
        <v>48</v>
      </c>
      <c r="E1350">
        <v>0.86219167381041506</v>
      </c>
    </row>
    <row r="1351" spans="1:5" x14ac:dyDescent="0.35">
      <c r="A1351" s="1" t="str">
        <f t="shared" si="21"/>
        <v>2466Australia/New Zealand</v>
      </c>
      <c r="B1351" s="1">
        <v>2466</v>
      </c>
      <c r="C1351" t="s">
        <v>17</v>
      </c>
      <c r="D1351" t="s">
        <v>47</v>
      </c>
      <c r="E1351">
        <v>0.30615402236076772</v>
      </c>
    </row>
    <row r="1352" spans="1:5" x14ac:dyDescent="0.35">
      <c r="A1352" s="1" t="str">
        <f t="shared" si="21"/>
        <v>2436Austria</v>
      </c>
      <c r="B1352" s="1">
        <v>2436</v>
      </c>
      <c r="C1352" t="s">
        <v>17</v>
      </c>
      <c r="D1352" t="s">
        <v>46</v>
      </c>
      <c r="E1352">
        <v>0.98312996792519702</v>
      </c>
    </row>
    <row r="1353" spans="1:5" x14ac:dyDescent="0.35">
      <c r="A1353" s="1" t="str">
        <f t="shared" si="21"/>
        <v>2405Belgium</v>
      </c>
      <c r="B1353" s="1">
        <v>2405</v>
      </c>
      <c r="C1353" t="s">
        <v>17</v>
      </c>
      <c r="D1353" t="s">
        <v>45</v>
      </c>
      <c r="E1353">
        <v>0.23893649725085686</v>
      </c>
    </row>
    <row r="1354" spans="1:5" x14ac:dyDescent="0.35">
      <c r="A1354" s="1" t="str">
        <f t="shared" si="21"/>
        <v>2374Canada</v>
      </c>
      <c r="B1354" s="1">
        <v>2374</v>
      </c>
      <c r="C1354" t="s">
        <v>17</v>
      </c>
      <c r="D1354" t="s">
        <v>44</v>
      </c>
      <c r="E1354">
        <v>0.72877402213839071</v>
      </c>
    </row>
    <row r="1355" spans="1:5" x14ac:dyDescent="0.35">
      <c r="A1355" s="1" t="str">
        <f t="shared" si="21"/>
        <v>2344China</v>
      </c>
      <c r="B1355" s="1">
        <v>2344</v>
      </c>
      <c r="C1355" t="s">
        <v>17</v>
      </c>
      <c r="D1355" t="s">
        <v>43</v>
      </c>
      <c r="E1355">
        <v>0.58290833741526871</v>
      </c>
    </row>
    <row r="1356" spans="1:5" x14ac:dyDescent="0.35">
      <c r="A1356" s="1" t="str">
        <f t="shared" si="21"/>
        <v>2313Denmark</v>
      </c>
      <c r="B1356" s="1">
        <v>2313</v>
      </c>
      <c r="C1356" t="s">
        <v>17</v>
      </c>
      <c r="D1356" t="s">
        <v>42</v>
      </c>
      <c r="E1356">
        <v>0.48108689398779103</v>
      </c>
    </row>
    <row r="1357" spans="1:5" x14ac:dyDescent="0.35">
      <c r="A1357" s="1" t="str">
        <f t="shared" si="21"/>
        <v>2283Emerging Europe</v>
      </c>
      <c r="B1357" s="1">
        <v>2283</v>
      </c>
      <c r="C1357" t="s">
        <v>17</v>
      </c>
      <c r="D1357" t="s">
        <v>41</v>
      </c>
      <c r="E1357">
        <v>0.98648661864970344</v>
      </c>
    </row>
    <row r="1358" spans="1:5" x14ac:dyDescent="0.35">
      <c r="A1358" s="1" t="str">
        <f t="shared" si="21"/>
        <v>2252Europe, the Middle East and Africa - Other</v>
      </c>
      <c r="B1358" s="1">
        <v>2252</v>
      </c>
      <c r="C1358" t="s">
        <v>17</v>
      </c>
      <c r="D1358" t="s">
        <v>40</v>
      </c>
      <c r="E1358">
        <v>1.3967259977889501E-3</v>
      </c>
    </row>
    <row r="1359" spans="1:5" x14ac:dyDescent="0.35">
      <c r="A1359" s="1" t="str">
        <f t="shared" si="21"/>
        <v>2224Finland</v>
      </c>
      <c r="B1359" s="1">
        <v>2224</v>
      </c>
      <c r="C1359" t="s">
        <v>17</v>
      </c>
      <c r="D1359" t="s">
        <v>39</v>
      </c>
      <c r="E1359">
        <v>0.34909673041266276</v>
      </c>
    </row>
    <row r="1360" spans="1:5" x14ac:dyDescent="0.35">
      <c r="A1360" s="1" t="str">
        <f t="shared" si="21"/>
        <v>2193France</v>
      </c>
      <c r="B1360" s="1">
        <v>2193</v>
      </c>
      <c r="C1360" t="s">
        <v>17</v>
      </c>
      <c r="D1360" t="s">
        <v>38</v>
      </c>
      <c r="E1360">
        <v>0.43273160985145209</v>
      </c>
    </row>
    <row r="1361" spans="1:5" x14ac:dyDescent="0.35">
      <c r="A1361" s="1" t="str">
        <f t="shared" si="21"/>
        <v>2162Germany</v>
      </c>
      <c r="B1361" s="1">
        <v>2162</v>
      </c>
      <c r="C1361" t="s">
        <v>17</v>
      </c>
      <c r="D1361" t="s">
        <v>37</v>
      </c>
      <c r="E1361">
        <v>0.13355876806005706</v>
      </c>
    </row>
    <row r="1362" spans="1:5" x14ac:dyDescent="0.35">
      <c r="A1362" s="1" t="str">
        <f t="shared" si="21"/>
        <v>2132Greece</v>
      </c>
      <c r="B1362" s="1">
        <v>2132</v>
      </c>
      <c r="C1362" t="s">
        <v>17</v>
      </c>
      <c r="D1362" t="s">
        <v>36</v>
      </c>
      <c r="E1362">
        <v>0.82742437774576094</v>
      </c>
    </row>
    <row r="1363" spans="1:5" x14ac:dyDescent="0.35">
      <c r="A1363" s="1" t="str">
        <f t="shared" si="21"/>
        <v>2101Hong Kong</v>
      </c>
      <c r="B1363" s="1">
        <v>2101</v>
      </c>
      <c r="C1363" t="s">
        <v>17</v>
      </c>
      <c r="D1363" t="s">
        <v>35</v>
      </c>
      <c r="E1363">
        <v>0.35269312826375698</v>
      </c>
    </row>
    <row r="1364" spans="1:5" x14ac:dyDescent="0.35">
      <c r="A1364" s="1" t="str">
        <f t="shared" si="21"/>
        <v>2071Iceland</v>
      </c>
      <c r="B1364" s="1">
        <v>2071</v>
      </c>
      <c r="C1364" t="s">
        <v>17</v>
      </c>
      <c r="D1364" t="s">
        <v>34</v>
      </c>
      <c r="E1364">
        <v>0.23181522463788884</v>
      </c>
    </row>
    <row r="1365" spans="1:5" x14ac:dyDescent="0.35">
      <c r="A1365" s="1" t="str">
        <f t="shared" si="21"/>
        <v>2040India</v>
      </c>
      <c r="B1365" s="1">
        <v>2040</v>
      </c>
      <c r="C1365" t="s">
        <v>17</v>
      </c>
      <c r="D1365" t="s">
        <v>33</v>
      </c>
      <c r="E1365">
        <v>0.93643470792067351</v>
      </c>
    </row>
    <row r="1366" spans="1:5" x14ac:dyDescent="0.35">
      <c r="A1366" s="1" t="str">
        <f t="shared" si="21"/>
        <v>2009Ireland</v>
      </c>
      <c r="B1366" s="1">
        <v>2009</v>
      </c>
      <c r="C1366" t="s">
        <v>17</v>
      </c>
      <c r="D1366" t="s">
        <v>32</v>
      </c>
      <c r="E1366">
        <v>0.15914658949327554</v>
      </c>
    </row>
    <row r="1367" spans="1:5" x14ac:dyDescent="0.35">
      <c r="A1367" s="1" t="str">
        <f t="shared" si="21"/>
        <v>1979Italy</v>
      </c>
      <c r="B1367" s="1">
        <v>1979</v>
      </c>
      <c r="C1367" t="s">
        <v>17</v>
      </c>
      <c r="D1367" t="s">
        <v>31</v>
      </c>
      <c r="E1367">
        <v>0.82677157477202301</v>
      </c>
    </row>
    <row r="1368" spans="1:5" x14ac:dyDescent="0.35">
      <c r="A1368" s="1" t="str">
        <f t="shared" si="21"/>
        <v>1948Japan</v>
      </c>
      <c r="B1368" s="1">
        <v>1948</v>
      </c>
      <c r="C1368" t="s">
        <v>17</v>
      </c>
      <c r="D1368" t="s">
        <v>30</v>
      </c>
      <c r="E1368">
        <v>0.66333491075885243</v>
      </c>
    </row>
    <row r="1369" spans="1:5" x14ac:dyDescent="0.35">
      <c r="A1369" s="1" t="str">
        <f t="shared" si="21"/>
        <v>1918Latin America</v>
      </c>
      <c r="B1369" s="1">
        <v>1918</v>
      </c>
      <c r="C1369" t="s">
        <v>17</v>
      </c>
      <c r="D1369" t="s">
        <v>29</v>
      </c>
      <c r="E1369">
        <v>0.83163112520675475</v>
      </c>
    </row>
    <row r="1370" spans="1:5" x14ac:dyDescent="0.35">
      <c r="A1370" s="1" t="str">
        <f t="shared" si="21"/>
        <v>1887Middle East</v>
      </c>
      <c r="B1370" s="1">
        <v>1887</v>
      </c>
      <c r="C1370" t="s">
        <v>17</v>
      </c>
      <c r="D1370" t="s">
        <v>28</v>
      </c>
      <c r="E1370">
        <v>0.91790719200445747</v>
      </c>
    </row>
    <row r="1371" spans="1:5" x14ac:dyDescent="0.35">
      <c r="A1371" s="1" t="str">
        <f t="shared" si="21"/>
        <v>1859Netherlands</v>
      </c>
      <c r="B1371" s="1">
        <v>1859</v>
      </c>
      <c r="C1371" t="s">
        <v>17</v>
      </c>
      <c r="D1371" t="s">
        <v>27</v>
      </c>
      <c r="E1371">
        <v>0.89401256485643821</v>
      </c>
    </row>
    <row r="1372" spans="1:5" x14ac:dyDescent="0.35">
      <c r="A1372" s="1" t="str">
        <f t="shared" si="21"/>
        <v>1828Norway</v>
      </c>
      <c r="B1372" s="1">
        <v>1828</v>
      </c>
      <c r="C1372" t="s">
        <v>17</v>
      </c>
      <c r="D1372" t="s">
        <v>26</v>
      </c>
      <c r="E1372">
        <v>0.48428601724755549</v>
      </c>
    </row>
    <row r="1373" spans="1:5" x14ac:dyDescent="0.35">
      <c r="A1373" s="1" t="str">
        <f t="shared" si="21"/>
        <v>1797Portugal</v>
      </c>
      <c r="B1373" s="1">
        <v>1797</v>
      </c>
      <c r="C1373" t="s">
        <v>17</v>
      </c>
      <c r="D1373" t="s">
        <v>25</v>
      </c>
      <c r="E1373">
        <v>0.61693859566009124</v>
      </c>
    </row>
    <row r="1374" spans="1:5" x14ac:dyDescent="0.35">
      <c r="A1374" s="1" t="str">
        <f t="shared" si="21"/>
        <v>1767Singapore</v>
      </c>
      <c r="B1374" s="1">
        <v>1767</v>
      </c>
      <c r="C1374" t="s">
        <v>17</v>
      </c>
      <c r="D1374" t="s">
        <v>24</v>
      </c>
      <c r="E1374">
        <v>0.75016452094128527</v>
      </c>
    </row>
    <row r="1375" spans="1:5" x14ac:dyDescent="0.35">
      <c r="A1375" s="1" t="str">
        <f t="shared" si="21"/>
        <v>1736South Korea</v>
      </c>
      <c r="B1375" s="1">
        <v>1736</v>
      </c>
      <c r="C1375" t="s">
        <v>17</v>
      </c>
      <c r="D1375" t="s">
        <v>23</v>
      </c>
      <c r="E1375">
        <v>0.44925606793140127</v>
      </c>
    </row>
    <row r="1376" spans="1:5" x14ac:dyDescent="0.35">
      <c r="A1376" s="1" t="str">
        <f t="shared" si="21"/>
        <v>1706Spain</v>
      </c>
      <c r="B1376" s="1">
        <v>1706</v>
      </c>
      <c r="C1376" t="s">
        <v>17</v>
      </c>
      <c r="D1376" t="s">
        <v>22</v>
      </c>
      <c r="E1376">
        <v>0.37657741814173673</v>
      </c>
    </row>
    <row r="1377" spans="1:5" x14ac:dyDescent="0.35">
      <c r="A1377" s="1" t="str">
        <f t="shared" si="21"/>
        <v>1675Sweden</v>
      </c>
      <c r="B1377" s="1">
        <v>1675</v>
      </c>
      <c r="C1377" t="s">
        <v>17</v>
      </c>
      <c r="D1377" t="s">
        <v>21</v>
      </c>
      <c r="E1377">
        <v>0.10956344789247441</v>
      </c>
    </row>
    <row r="1378" spans="1:5" x14ac:dyDescent="0.35">
      <c r="A1378" s="1" t="str">
        <f t="shared" si="21"/>
        <v>1644Switzerland</v>
      </c>
      <c r="B1378" s="1">
        <v>1644</v>
      </c>
      <c r="C1378" t="s">
        <v>17</v>
      </c>
      <c r="D1378" t="s">
        <v>20</v>
      </c>
      <c r="E1378">
        <v>0.96286597430846144</v>
      </c>
    </row>
    <row r="1379" spans="1:5" x14ac:dyDescent="0.35">
      <c r="A1379" s="1" t="str">
        <f t="shared" si="21"/>
        <v>1614Taiwan</v>
      </c>
      <c r="B1379" s="1">
        <v>1614</v>
      </c>
      <c r="C1379" t="s">
        <v>17</v>
      </c>
      <c r="D1379" t="s">
        <v>19</v>
      </c>
      <c r="E1379">
        <v>0.85649300088957847</v>
      </c>
    </row>
    <row r="1380" spans="1:5" x14ac:dyDescent="0.35">
      <c r="A1380" s="1" t="str">
        <f t="shared" si="21"/>
        <v>1583United Kingdom</v>
      </c>
      <c r="B1380" s="1">
        <v>1583</v>
      </c>
      <c r="C1380" t="s">
        <v>17</v>
      </c>
      <c r="D1380" t="s">
        <v>18</v>
      </c>
      <c r="E1380">
        <v>0.37458619198289034</v>
      </c>
    </row>
    <row r="1381" spans="1:5" x14ac:dyDescent="0.35">
      <c r="A1381" s="1" t="str">
        <f t="shared" si="21"/>
        <v>1553U.S.</v>
      </c>
      <c r="B1381" s="1">
        <v>1553</v>
      </c>
      <c r="C1381" t="s">
        <v>17</v>
      </c>
      <c r="D1381" t="s">
        <v>16</v>
      </c>
      <c r="E1381">
        <v>0.84853984820147854</v>
      </c>
    </row>
    <row r="1382" spans="1:5" x14ac:dyDescent="0.35">
      <c r="A1382" s="1" t="str">
        <f t="shared" si="21"/>
        <v>15221 Month</v>
      </c>
      <c r="B1382" s="1">
        <v>1522</v>
      </c>
      <c r="C1382" t="s">
        <v>15</v>
      </c>
      <c r="D1382" t="s">
        <v>14</v>
      </c>
      <c r="E1382">
        <v>0.99645790573055892</v>
      </c>
    </row>
    <row r="1383" spans="1:5" x14ac:dyDescent="0.35">
      <c r="A1383" s="1" t="str">
        <f t="shared" si="21"/>
        <v>1493Asset Backed Securities</v>
      </c>
      <c r="B1383" s="1">
        <v>1493</v>
      </c>
      <c r="C1383" t="s">
        <v>2</v>
      </c>
      <c r="D1383" t="s">
        <v>13</v>
      </c>
      <c r="E1383">
        <v>8.0071683879362365E-2</v>
      </c>
    </row>
    <row r="1384" spans="1:5" x14ac:dyDescent="0.35">
      <c r="A1384" s="1" t="str">
        <f t="shared" si="21"/>
        <v>1462Biotech</v>
      </c>
      <c r="B1384" s="1">
        <v>1462</v>
      </c>
      <c r="C1384" t="s">
        <v>2</v>
      </c>
      <c r="D1384" t="s">
        <v>12</v>
      </c>
      <c r="E1384">
        <v>0.69258902794147781</v>
      </c>
    </row>
    <row r="1385" spans="1:5" x14ac:dyDescent="0.35">
      <c r="A1385" s="1" t="str">
        <f t="shared" si="21"/>
        <v>1431Consumer Discretionary</v>
      </c>
      <c r="B1385" s="1">
        <v>1431</v>
      </c>
      <c r="C1385" t="s">
        <v>2</v>
      </c>
      <c r="D1385" t="s">
        <v>3</v>
      </c>
      <c r="E1385">
        <v>0.52513749436281676</v>
      </c>
    </row>
    <row r="1386" spans="1:5" x14ac:dyDescent="0.35">
      <c r="A1386" s="1" t="str">
        <f t="shared" si="21"/>
        <v>1401Defense</v>
      </c>
      <c r="B1386" s="1">
        <v>1401</v>
      </c>
      <c r="C1386" t="s">
        <v>2</v>
      </c>
      <c r="D1386" t="s">
        <v>11</v>
      </c>
      <c r="E1386">
        <v>9.1382642072323161E-2</v>
      </c>
    </row>
    <row r="1387" spans="1:5" x14ac:dyDescent="0.35">
      <c r="A1387" s="1" t="str">
        <f t="shared" si="21"/>
        <v>1370Energy and Natural Resources</v>
      </c>
      <c r="B1387" s="1">
        <v>1370</v>
      </c>
      <c r="C1387" t="s">
        <v>2</v>
      </c>
      <c r="D1387" t="s">
        <v>10</v>
      </c>
      <c r="E1387">
        <v>0.98180494546297936</v>
      </c>
    </row>
    <row r="1388" spans="1:5" x14ac:dyDescent="0.35">
      <c r="A1388" s="1" t="str">
        <f t="shared" si="21"/>
        <v>1340Financials</v>
      </c>
      <c r="B1388" s="1">
        <v>1340</v>
      </c>
      <c r="C1388" t="s">
        <v>2</v>
      </c>
      <c r="D1388" t="s">
        <v>9</v>
      </c>
      <c r="E1388">
        <v>0.65442404855691871</v>
      </c>
    </row>
    <row r="1389" spans="1:5" x14ac:dyDescent="0.35">
      <c r="A1389" s="1" t="str">
        <f t="shared" si="21"/>
        <v>1309Futures, Forwards and Indices</v>
      </c>
      <c r="B1389" s="1">
        <v>1309</v>
      </c>
      <c r="C1389" t="s">
        <v>2</v>
      </c>
      <c r="D1389" t="s">
        <v>70</v>
      </c>
      <c r="E1389">
        <v>0.75641039404537069</v>
      </c>
    </row>
    <row r="1390" spans="1:5" x14ac:dyDescent="0.35">
      <c r="A1390" s="1" t="str">
        <f t="shared" si="21"/>
        <v>1278Healthcare</v>
      </c>
      <c r="B1390" s="1">
        <v>1278</v>
      </c>
      <c r="C1390" t="s">
        <v>2</v>
      </c>
      <c r="D1390" t="s">
        <v>69</v>
      </c>
      <c r="E1390">
        <v>0.41390698017072036</v>
      </c>
    </row>
    <row r="1391" spans="1:5" x14ac:dyDescent="0.35">
      <c r="A1391" s="1" t="str">
        <f t="shared" si="21"/>
        <v>1248Holding Company</v>
      </c>
      <c r="B1391" s="1">
        <v>1248</v>
      </c>
      <c r="C1391" t="s">
        <v>2</v>
      </c>
      <c r="D1391" t="s">
        <v>68</v>
      </c>
      <c r="E1391">
        <v>3.3590788612782974E-2</v>
      </c>
    </row>
    <row r="1392" spans="1:5" x14ac:dyDescent="0.35">
      <c r="A1392" s="1" t="str">
        <f t="shared" si="21"/>
        <v>1217Industrials and Cyclicals</v>
      </c>
      <c r="B1392" s="1">
        <v>1217</v>
      </c>
      <c r="C1392" t="s">
        <v>2</v>
      </c>
      <c r="D1392" t="s">
        <v>67</v>
      </c>
      <c r="E1392">
        <v>0.71937153451973401</v>
      </c>
    </row>
    <row r="1393" spans="1:5" x14ac:dyDescent="0.35">
      <c r="A1393" s="1" t="str">
        <f t="shared" si="21"/>
        <v>1187Mortgage Backed Securities</v>
      </c>
      <c r="B1393" s="1">
        <v>1187</v>
      </c>
      <c r="C1393" t="s">
        <v>2</v>
      </c>
      <c r="D1393" t="s">
        <v>66</v>
      </c>
      <c r="E1393">
        <v>0.53568202099465323</v>
      </c>
    </row>
    <row r="1394" spans="1:5" x14ac:dyDescent="0.35">
      <c r="A1394" s="1" t="str">
        <f t="shared" si="21"/>
        <v>1156Other</v>
      </c>
      <c r="B1394" s="1">
        <v>1156</v>
      </c>
      <c r="C1394" t="s">
        <v>2</v>
      </c>
      <c r="D1394" t="s">
        <v>65</v>
      </c>
      <c r="E1394">
        <v>0.95862310747078705</v>
      </c>
    </row>
    <row r="1395" spans="1:5" x14ac:dyDescent="0.35">
      <c r="A1395" s="1" t="str">
        <f t="shared" si="21"/>
        <v>1128Real Estate</v>
      </c>
      <c r="B1395" s="1">
        <v>1128</v>
      </c>
      <c r="C1395" t="s">
        <v>2</v>
      </c>
      <c r="D1395" t="s">
        <v>4</v>
      </c>
      <c r="E1395">
        <v>0.65237490836179313</v>
      </c>
    </row>
    <row r="1396" spans="1:5" x14ac:dyDescent="0.35">
      <c r="A1396" s="1" t="str">
        <f t="shared" si="21"/>
        <v>1097Technology</v>
      </c>
      <c r="B1396" s="1">
        <v>1097</v>
      </c>
      <c r="C1396" t="s">
        <v>2</v>
      </c>
      <c r="D1396" t="s">
        <v>64</v>
      </c>
      <c r="E1396">
        <v>0.7983334540048922</v>
      </c>
    </row>
    <row r="1397" spans="1:5" x14ac:dyDescent="0.35">
      <c r="A1397" s="1" t="str">
        <f t="shared" si="21"/>
        <v>1066Telecom and Media</v>
      </c>
      <c r="B1397" s="1">
        <v>1066</v>
      </c>
      <c r="C1397" t="s">
        <v>2</v>
      </c>
      <c r="D1397" t="s">
        <v>63</v>
      </c>
      <c r="E1397">
        <v>0.760655230209073</v>
      </c>
    </row>
    <row r="1398" spans="1:5" x14ac:dyDescent="0.35">
      <c r="A1398" s="1" t="str">
        <f t="shared" si="21"/>
        <v>1036Utilities</v>
      </c>
      <c r="B1398" s="1">
        <v>1036</v>
      </c>
      <c r="C1398" t="s">
        <v>2</v>
      </c>
      <c r="D1398" t="s">
        <v>62</v>
      </c>
      <c r="E1398">
        <v>0.13131199061599763</v>
      </c>
    </row>
    <row r="1399" spans="1:5" x14ac:dyDescent="0.35">
      <c r="A1399" s="1" t="str">
        <f t="shared" si="21"/>
        <v>1005Convertible/Derivative Arbitrage</v>
      </c>
      <c r="B1399" s="1">
        <v>1005</v>
      </c>
      <c r="C1399" t="s">
        <v>56</v>
      </c>
      <c r="D1399" t="s">
        <v>61</v>
      </c>
      <c r="E1399">
        <v>0.85707816242795132</v>
      </c>
    </row>
    <row r="1400" spans="1:5" x14ac:dyDescent="0.35">
      <c r="A1400" s="1" t="str">
        <f t="shared" si="21"/>
        <v>975Corporate Credit</v>
      </c>
      <c r="B1400" s="1">
        <v>975</v>
      </c>
      <c r="C1400" t="s">
        <v>56</v>
      </c>
      <c r="D1400" t="s">
        <v>60</v>
      </c>
      <c r="E1400">
        <v>0.93966155114187133</v>
      </c>
    </row>
    <row r="1401" spans="1:5" x14ac:dyDescent="0.35">
      <c r="A1401" s="1" t="str">
        <f t="shared" si="21"/>
        <v>944Merger Arbitrage</v>
      </c>
      <c r="B1401" s="1">
        <v>944</v>
      </c>
      <c r="C1401" t="s">
        <v>56</v>
      </c>
      <c r="D1401" t="s">
        <v>59</v>
      </c>
      <c r="E1401">
        <v>0.92578286463667903</v>
      </c>
    </row>
    <row r="1402" spans="1:5" x14ac:dyDescent="0.35">
      <c r="A1402" s="1" t="str">
        <f t="shared" si="21"/>
        <v>913Private Investments</v>
      </c>
      <c r="B1402" s="1">
        <v>913</v>
      </c>
      <c r="C1402" t="s">
        <v>56</v>
      </c>
      <c r="D1402" t="s">
        <v>58</v>
      </c>
      <c r="E1402">
        <v>0.36574976711414353</v>
      </c>
    </row>
    <row r="1403" spans="1:5" x14ac:dyDescent="0.35">
      <c r="A1403" s="1" t="str">
        <f t="shared" si="21"/>
        <v>883Structured Credit</v>
      </c>
      <c r="B1403" s="1">
        <v>883</v>
      </c>
      <c r="C1403" t="s">
        <v>56</v>
      </c>
      <c r="D1403" t="s">
        <v>57</v>
      </c>
      <c r="E1403">
        <v>0.56106602268561745</v>
      </c>
    </row>
    <row r="1404" spans="1:5" x14ac:dyDescent="0.35">
      <c r="A1404" s="1" t="str">
        <f t="shared" si="21"/>
        <v>852Global Equities</v>
      </c>
      <c r="B1404" s="1">
        <v>852</v>
      </c>
      <c r="C1404" t="s">
        <v>56</v>
      </c>
      <c r="D1404" t="s">
        <v>55</v>
      </c>
      <c r="E1404">
        <v>0.89039282705793066</v>
      </c>
    </row>
    <row r="1405" spans="1:5" x14ac:dyDescent="0.35">
      <c r="A1405" s="1" t="str">
        <f t="shared" si="21"/>
        <v>822Credit Default Swaps</v>
      </c>
      <c r="B1405" s="1">
        <v>822</v>
      </c>
      <c r="C1405" t="s">
        <v>1</v>
      </c>
      <c r="D1405" t="s">
        <v>54</v>
      </c>
      <c r="E1405">
        <v>8.728071276431304E-2</v>
      </c>
    </row>
    <row r="1406" spans="1:5" x14ac:dyDescent="0.35">
      <c r="A1406" s="1" t="str">
        <f t="shared" si="21"/>
        <v>791Listed Options</v>
      </c>
      <c r="B1406" s="1">
        <v>791</v>
      </c>
      <c r="C1406" t="s">
        <v>1</v>
      </c>
      <c r="D1406" t="s">
        <v>53</v>
      </c>
      <c r="E1406">
        <v>0.53022092425470979</v>
      </c>
    </row>
    <row r="1407" spans="1:5" x14ac:dyDescent="0.35">
      <c r="A1407" s="1" t="str">
        <f t="shared" si="21"/>
        <v>763Listed Securities</v>
      </c>
      <c r="B1407" s="1">
        <v>763</v>
      </c>
      <c r="C1407" t="s">
        <v>1</v>
      </c>
      <c r="D1407" t="s">
        <v>52</v>
      </c>
      <c r="E1407">
        <v>0.47821072026450828</v>
      </c>
    </row>
    <row r="1408" spans="1:5" x14ac:dyDescent="0.35">
      <c r="A1408" s="1" t="str">
        <f t="shared" si="21"/>
        <v>732Unlisted Options</v>
      </c>
      <c r="B1408" s="1">
        <v>732</v>
      </c>
      <c r="C1408" t="s">
        <v>1</v>
      </c>
      <c r="D1408" t="s">
        <v>51</v>
      </c>
      <c r="E1408">
        <v>0.80027543137772839</v>
      </c>
    </row>
    <row r="1409" spans="1:5" x14ac:dyDescent="0.35">
      <c r="A1409" s="1" t="str">
        <f t="shared" si="21"/>
        <v>701Africa</v>
      </c>
      <c r="B1409" s="1">
        <v>701</v>
      </c>
      <c r="C1409" t="s">
        <v>17</v>
      </c>
      <c r="D1409" t="s">
        <v>50</v>
      </c>
      <c r="E1409">
        <v>0.34021532765909646</v>
      </c>
    </row>
    <row r="1410" spans="1:5" x14ac:dyDescent="0.35">
      <c r="A1410" s="1" t="str">
        <f t="shared" ref="A1410:A1473" si="22">CONCATENATE(B1410,D1410)</f>
        <v>671Americas - Other</v>
      </c>
      <c r="B1410" s="1">
        <v>671</v>
      </c>
      <c r="C1410" t="s">
        <v>17</v>
      </c>
      <c r="D1410" t="s">
        <v>49</v>
      </c>
      <c r="E1410">
        <v>0.99911220331301231</v>
      </c>
    </row>
    <row r="1411" spans="1:5" x14ac:dyDescent="0.35">
      <c r="A1411" s="1" t="str">
        <f t="shared" si="22"/>
        <v>640Asia - Other</v>
      </c>
      <c r="B1411" s="1">
        <v>640</v>
      </c>
      <c r="C1411" t="s">
        <v>17</v>
      </c>
      <c r="D1411" t="s">
        <v>48</v>
      </c>
      <c r="E1411">
        <v>0.76597485871531978</v>
      </c>
    </row>
    <row r="1412" spans="1:5" x14ac:dyDescent="0.35">
      <c r="A1412" s="1" t="str">
        <f t="shared" si="22"/>
        <v>610Australia/New Zealand</v>
      </c>
      <c r="B1412" s="1">
        <v>610</v>
      </c>
      <c r="C1412" t="s">
        <v>17</v>
      </c>
      <c r="D1412" t="s">
        <v>47</v>
      </c>
      <c r="E1412">
        <v>0.243397624779226</v>
      </c>
    </row>
    <row r="1413" spans="1:5" x14ac:dyDescent="0.35">
      <c r="A1413" s="1" t="str">
        <f t="shared" si="22"/>
        <v>579Austria</v>
      </c>
      <c r="B1413" s="1">
        <v>579</v>
      </c>
      <c r="C1413" t="s">
        <v>17</v>
      </c>
      <c r="D1413" t="s">
        <v>46</v>
      </c>
      <c r="E1413">
        <v>0.77318829829040936</v>
      </c>
    </row>
    <row r="1414" spans="1:5" x14ac:dyDescent="0.35">
      <c r="A1414" s="1" t="str">
        <f t="shared" si="22"/>
        <v>548Belgium</v>
      </c>
      <c r="B1414" s="1">
        <v>548</v>
      </c>
      <c r="C1414" t="s">
        <v>17</v>
      </c>
      <c r="D1414" t="s">
        <v>45</v>
      </c>
      <c r="E1414">
        <v>0.66050456030393068</v>
      </c>
    </row>
    <row r="1415" spans="1:5" x14ac:dyDescent="0.35">
      <c r="A1415" s="1" t="str">
        <f t="shared" si="22"/>
        <v>518Canada</v>
      </c>
      <c r="B1415" s="1">
        <v>518</v>
      </c>
      <c r="C1415" t="s">
        <v>17</v>
      </c>
      <c r="D1415" t="s">
        <v>44</v>
      </c>
      <c r="E1415">
        <v>0.81190646163207281</v>
      </c>
    </row>
    <row r="1416" spans="1:5" x14ac:dyDescent="0.35">
      <c r="A1416" s="1" t="str">
        <f t="shared" si="22"/>
        <v>487China</v>
      </c>
      <c r="B1416" s="1">
        <v>487</v>
      </c>
      <c r="C1416" t="s">
        <v>17</v>
      </c>
      <c r="D1416" t="s">
        <v>43</v>
      </c>
      <c r="E1416">
        <v>0.75155842792411565</v>
      </c>
    </row>
    <row r="1417" spans="1:5" x14ac:dyDescent="0.35">
      <c r="A1417" s="1" t="str">
        <f t="shared" si="22"/>
        <v>457Denmark</v>
      </c>
      <c r="B1417" s="1">
        <v>457</v>
      </c>
      <c r="C1417" t="s">
        <v>17</v>
      </c>
      <c r="D1417" t="s">
        <v>42</v>
      </c>
      <c r="E1417">
        <v>0.1889934177301047</v>
      </c>
    </row>
    <row r="1418" spans="1:5" x14ac:dyDescent="0.35">
      <c r="A1418" s="1" t="str">
        <f t="shared" si="22"/>
        <v>426Emerging Europe</v>
      </c>
      <c r="B1418" s="1">
        <v>426</v>
      </c>
      <c r="C1418" t="s">
        <v>17</v>
      </c>
      <c r="D1418" t="s">
        <v>41</v>
      </c>
      <c r="E1418">
        <v>0.65024644063612702</v>
      </c>
    </row>
    <row r="1419" spans="1:5" x14ac:dyDescent="0.35">
      <c r="A1419" s="1" t="str">
        <f t="shared" si="22"/>
        <v>398Europe, the Middle East and Africa - Other</v>
      </c>
      <c r="B1419" s="1">
        <v>398</v>
      </c>
      <c r="C1419" t="s">
        <v>17</v>
      </c>
      <c r="D1419" t="s">
        <v>40</v>
      </c>
      <c r="E1419">
        <v>1.4577582265619116E-3</v>
      </c>
    </row>
    <row r="1420" spans="1:5" x14ac:dyDescent="0.35">
      <c r="A1420" s="1" t="str">
        <f t="shared" si="22"/>
        <v>367Finland</v>
      </c>
      <c r="B1420" s="1">
        <v>367</v>
      </c>
      <c r="C1420" t="s">
        <v>17</v>
      </c>
      <c r="D1420" t="s">
        <v>39</v>
      </c>
      <c r="E1420">
        <v>0.28189918154555582</v>
      </c>
    </row>
    <row r="1421" spans="1:5" x14ac:dyDescent="0.35">
      <c r="A1421" s="1" t="str">
        <f t="shared" si="22"/>
        <v>336France</v>
      </c>
      <c r="B1421" s="1">
        <v>336</v>
      </c>
      <c r="C1421" t="s">
        <v>17</v>
      </c>
      <c r="D1421" t="s">
        <v>38</v>
      </c>
      <c r="E1421">
        <v>0.83920328335426353</v>
      </c>
    </row>
    <row r="1422" spans="1:5" x14ac:dyDescent="0.35">
      <c r="A1422" s="1" t="str">
        <f t="shared" si="22"/>
        <v>306Germany</v>
      </c>
      <c r="B1422" s="1">
        <v>306</v>
      </c>
      <c r="C1422" t="s">
        <v>17</v>
      </c>
      <c r="D1422" t="s">
        <v>37</v>
      </c>
      <c r="E1422">
        <v>0.74525341056085037</v>
      </c>
    </row>
    <row r="1423" spans="1:5" x14ac:dyDescent="0.35">
      <c r="A1423" s="1" t="str">
        <f t="shared" si="22"/>
        <v>275Greece</v>
      </c>
      <c r="B1423" s="1">
        <v>275</v>
      </c>
      <c r="C1423" t="s">
        <v>17</v>
      </c>
      <c r="D1423" t="s">
        <v>36</v>
      </c>
      <c r="E1423">
        <v>1.460412904991959E-2</v>
      </c>
    </row>
    <row r="1424" spans="1:5" x14ac:dyDescent="0.35">
      <c r="A1424" s="1" t="str">
        <f t="shared" si="22"/>
        <v>245Hong Kong</v>
      </c>
      <c r="B1424" s="1">
        <v>245</v>
      </c>
      <c r="C1424" t="s">
        <v>17</v>
      </c>
      <c r="D1424" t="s">
        <v>35</v>
      </c>
      <c r="E1424">
        <v>0.60649785859923244</v>
      </c>
    </row>
    <row r="1425" spans="1:5" x14ac:dyDescent="0.35">
      <c r="A1425" s="1" t="str">
        <f t="shared" si="22"/>
        <v>214Iceland</v>
      </c>
      <c r="B1425" s="1">
        <v>214</v>
      </c>
      <c r="C1425" t="s">
        <v>17</v>
      </c>
      <c r="D1425" t="s">
        <v>34</v>
      </c>
      <c r="E1425">
        <v>0.55184248830472982</v>
      </c>
    </row>
    <row r="1426" spans="1:5" x14ac:dyDescent="0.35">
      <c r="A1426" s="1" t="str">
        <f t="shared" si="22"/>
        <v>183India</v>
      </c>
      <c r="B1426" s="1">
        <v>183</v>
      </c>
      <c r="C1426" t="s">
        <v>17</v>
      </c>
      <c r="D1426" t="s">
        <v>33</v>
      </c>
      <c r="E1426">
        <v>2.0397202121368863E-2</v>
      </c>
    </row>
    <row r="1427" spans="1:5" x14ac:dyDescent="0.35">
      <c r="A1427" s="1" t="str">
        <f t="shared" si="22"/>
        <v>153Ireland</v>
      </c>
      <c r="B1427" s="1">
        <v>153</v>
      </c>
      <c r="C1427" t="s">
        <v>17</v>
      </c>
      <c r="D1427" t="s">
        <v>32</v>
      </c>
      <c r="E1427">
        <v>0.27065455238424274</v>
      </c>
    </row>
    <row r="1428" spans="1:5" x14ac:dyDescent="0.35">
      <c r="A1428" s="1" t="str">
        <f t="shared" si="22"/>
        <v>122Italy</v>
      </c>
      <c r="B1428" s="1">
        <v>122</v>
      </c>
      <c r="C1428" t="s">
        <v>17</v>
      </c>
      <c r="D1428" t="s">
        <v>31</v>
      </c>
      <c r="E1428">
        <v>0.93036137898755411</v>
      </c>
    </row>
    <row r="1429" spans="1:5" x14ac:dyDescent="0.35">
      <c r="A1429" s="1" t="str">
        <f t="shared" si="22"/>
        <v>92Japan</v>
      </c>
      <c r="B1429" s="1">
        <v>92</v>
      </c>
      <c r="C1429" t="s">
        <v>17</v>
      </c>
      <c r="D1429" t="s">
        <v>30</v>
      </c>
      <c r="E1429">
        <v>0.24100723166086757</v>
      </c>
    </row>
    <row r="1430" spans="1:5" x14ac:dyDescent="0.35">
      <c r="A1430" s="1" t="str">
        <f t="shared" si="22"/>
        <v>61Latin America</v>
      </c>
      <c r="B1430" s="1">
        <v>61</v>
      </c>
      <c r="C1430" t="s">
        <v>17</v>
      </c>
      <c r="D1430" t="s">
        <v>29</v>
      </c>
      <c r="E1430">
        <v>0.99304811590624353</v>
      </c>
    </row>
    <row r="1431" spans="1:5" x14ac:dyDescent="0.35">
      <c r="A1431" s="1" t="str">
        <f t="shared" si="22"/>
        <v>32Middle East</v>
      </c>
      <c r="B1431" s="1">
        <v>32</v>
      </c>
      <c r="C1431" t="s">
        <v>17</v>
      </c>
      <c r="D1431" t="s">
        <v>28</v>
      </c>
      <c r="E1431">
        <v>0.56794356691298808</v>
      </c>
    </row>
    <row r="1432" spans="1:5" x14ac:dyDescent="0.35">
      <c r="A1432" s="1" t="str">
        <f t="shared" si="22"/>
        <v>1Netherlands</v>
      </c>
      <c r="B1432" s="1">
        <v>1</v>
      </c>
      <c r="C1432" t="s">
        <v>17</v>
      </c>
      <c r="D1432" t="s">
        <v>27</v>
      </c>
      <c r="E1432">
        <v>0.38010793083523786</v>
      </c>
    </row>
    <row r="1433" spans="1:5" x14ac:dyDescent="0.35">
      <c r="A1433" s="1" t="str">
        <f t="shared" si="22"/>
        <v>43497Norway</v>
      </c>
      <c r="B1433" s="1">
        <v>43497</v>
      </c>
      <c r="C1433" t="s">
        <v>17</v>
      </c>
      <c r="D1433" t="s">
        <v>26</v>
      </c>
      <c r="E1433">
        <v>0.16695273452162129</v>
      </c>
    </row>
    <row r="1434" spans="1:5" x14ac:dyDescent="0.35">
      <c r="A1434" s="1" t="str">
        <f t="shared" si="22"/>
        <v>43525Portugal</v>
      </c>
      <c r="B1434" s="1">
        <v>43525</v>
      </c>
      <c r="C1434" t="s">
        <v>17</v>
      </c>
      <c r="D1434" t="s">
        <v>25</v>
      </c>
      <c r="E1434">
        <v>0.80242029208620858</v>
      </c>
    </row>
    <row r="1435" spans="1:5" x14ac:dyDescent="0.35">
      <c r="A1435" s="1" t="str">
        <f t="shared" si="22"/>
        <v>43497Singapore</v>
      </c>
      <c r="B1435" s="1">
        <v>43497</v>
      </c>
      <c r="C1435" t="s">
        <v>17</v>
      </c>
      <c r="D1435" t="s">
        <v>24</v>
      </c>
      <c r="E1435">
        <v>0.37560207402706303</v>
      </c>
    </row>
    <row r="1436" spans="1:5" x14ac:dyDescent="0.35">
      <c r="A1436" s="1" t="str">
        <f t="shared" si="22"/>
        <v>43525South Korea</v>
      </c>
      <c r="B1436" s="1">
        <v>43525</v>
      </c>
      <c r="C1436" t="s">
        <v>17</v>
      </c>
      <c r="D1436" t="s">
        <v>23</v>
      </c>
      <c r="E1436">
        <v>0.43608805875290879</v>
      </c>
    </row>
    <row r="1437" spans="1:5" x14ac:dyDescent="0.35">
      <c r="A1437" s="1" t="str">
        <f t="shared" si="22"/>
        <v>43497Spain</v>
      </c>
      <c r="B1437" s="1">
        <v>43497</v>
      </c>
      <c r="C1437" t="s">
        <v>17</v>
      </c>
      <c r="D1437" t="s">
        <v>22</v>
      </c>
      <c r="E1437">
        <v>0.68430736378498569</v>
      </c>
    </row>
    <row r="1438" spans="1:5" x14ac:dyDescent="0.35">
      <c r="A1438" s="1" t="str">
        <f t="shared" si="22"/>
        <v>43525Sweden</v>
      </c>
      <c r="B1438" s="1">
        <v>43525</v>
      </c>
      <c r="C1438" t="s">
        <v>17</v>
      </c>
      <c r="D1438" t="s">
        <v>21</v>
      </c>
      <c r="E1438">
        <v>1.065187906279097E-2</v>
      </c>
    </row>
    <row r="1439" spans="1:5" x14ac:dyDescent="0.35">
      <c r="A1439" s="1" t="str">
        <f t="shared" si="22"/>
        <v>43497Switzerland</v>
      </c>
      <c r="B1439" s="1">
        <v>43497</v>
      </c>
      <c r="C1439" t="s">
        <v>17</v>
      </c>
      <c r="D1439" t="s">
        <v>20</v>
      </c>
      <c r="E1439">
        <v>0.54025233493911784</v>
      </c>
    </row>
    <row r="1440" spans="1:5" x14ac:dyDescent="0.35">
      <c r="A1440" s="1" t="str">
        <f t="shared" si="22"/>
        <v>43525Taiwan</v>
      </c>
      <c r="B1440" s="1">
        <v>43525</v>
      </c>
      <c r="C1440" t="s">
        <v>17</v>
      </c>
      <c r="D1440" t="s">
        <v>19</v>
      </c>
      <c r="E1440">
        <v>0.76636083741956029</v>
      </c>
    </row>
    <row r="1441" spans="1:5" x14ac:dyDescent="0.35">
      <c r="A1441" s="1" t="str">
        <f t="shared" si="22"/>
        <v>43497United Kingdom</v>
      </c>
      <c r="B1441" s="1">
        <v>43497</v>
      </c>
      <c r="C1441" t="s">
        <v>17</v>
      </c>
      <c r="D1441" t="s">
        <v>18</v>
      </c>
      <c r="E1441">
        <v>0.12146616773913577</v>
      </c>
    </row>
    <row r="1442" spans="1:5" x14ac:dyDescent="0.35">
      <c r="A1442" s="1" t="str">
        <f t="shared" si="22"/>
        <v>43525U.S.</v>
      </c>
      <c r="B1442" s="1">
        <v>43525</v>
      </c>
      <c r="C1442" t="s">
        <v>17</v>
      </c>
      <c r="D1442" t="s">
        <v>16</v>
      </c>
      <c r="E1442">
        <v>0.14218557605495974</v>
      </c>
    </row>
    <row r="1443" spans="1:5" x14ac:dyDescent="0.35">
      <c r="A1443" s="1" t="str">
        <f t="shared" si="22"/>
        <v>434971 Month</v>
      </c>
      <c r="B1443" s="1">
        <v>43497</v>
      </c>
      <c r="C1443" t="s">
        <v>15</v>
      </c>
      <c r="D1443" t="s">
        <v>14</v>
      </c>
      <c r="E1443">
        <v>7.2955706681195109E-2</v>
      </c>
    </row>
    <row r="1444" spans="1:5" x14ac:dyDescent="0.35">
      <c r="A1444" s="1" t="str">
        <f t="shared" si="22"/>
        <v>43525Asset Backed Securities</v>
      </c>
      <c r="B1444" s="1">
        <v>43525</v>
      </c>
      <c r="C1444" t="s">
        <v>2</v>
      </c>
      <c r="D1444" t="s">
        <v>13</v>
      </c>
      <c r="E1444">
        <v>0.32337116976783653</v>
      </c>
    </row>
    <row r="1445" spans="1:5" x14ac:dyDescent="0.35">
      <c r="A1445" s="1" t="str">
        <f t="shared" si="22"/>
        <v>43497Biotech</v>
      </c>
      <c r="B1445" s="1">
        <v>43497</v>
      </c>
      <c r="C1445" t="s">
        <v>2</v>
      </c>
      <c r="D1445" t="s">
        <v>12</v>
      </c>
      <c r="E1445">
        <v>0.11263512715009194</v>
      </c>
    </row>
    <row r="1446" spans="1:5" x14ac:dyDescent="0.35">
      <c r="A1446" s="1" t="str">
        <f t="shared" si="22"/>
        <v>43525Consumer Discretionary</v>
      </c>
      <c r="B1446" s="1">
        <v>43525</v>
      </c>
      <c r="C1446" t="s">
        <v>2</v>
      </c>
      <c r="D1446" t="s">
        <v>3</v>
      </c>
      <c r="E1446">
        <v>0.51157760528981933</v>
      </c>
    </row>
    <row r="1447" spans="1:5" x14ac:dyDescent="0.35">
      <c r="A1447" s="1" t="str">
        <f t="shared" si="22"/>
        <v>43497Defense</v>
      </c>
      <c r="B1447" s="1">
        <v>43497</v>
      </c>
      <c r="C1447" t="s">
        <v>2</v>
      </c>
      <c r="D1447" t="s">
        <v>11</v>
      </c>
      <c r="E1447">
        <v>0.93830334286477413</v>
      </c>
    </row>
    <row r="1448" spans="1:5" x14ac:dyDescent="0.35">
      <c r="A1448" s="1" t="str">
        <f t="shared" si="22"/>
        <v>43525Energy and Natural Resources</v>
      </c>
      <c r="B1448" s="1">
        <v>43525</v>
      </c>
      <c r="C1448" t="s">
        <v>2</v>
      </c>
      <c r="D1448" t="s">
        <v>10</v>
      </c>
      <c r="E1448">
        <v>0.65607134369659004</v>
      </c>
    </row>
    <row r="1449" spans="1:5" x14ac:dyDescent="0.35">
      <c r="A1449" s="1" t="str">
        <f t="shared" si="22"/>
        <v>43497Financials</v>
      </c>
      <c r="B1449" s="1">
        <v>43497</v>
      </c>
      <c r="C1449" t="s">
        <v>2</v>
      </c>
      <c r="D1449" t="s">
        <v>9</v>
      </c>
      <c r="E1449">
        <v>0.59739081190021148</v>
      </c>
    </row>
    <row r="1450" spans="1:5" x14ac:dyDescent="0.35">
      <c r="A1450" s="1" t="str">
        <f t="shared" si="22"/>
        <v>43525Futures, Forwards and Indices</v>
      </c>
      <c r="B1450" s="1">
        <v>43525</v>
      </c>
      <c r="C1450" t="s">
        <v>2</v>
      </c>
      <c r="D1450" t="s">
        <v>70</v>
      </c>
      <c r="E1450">
        <v>0.51469762797834562</v>
      </c>
    </row>
    <row r="1451" spans="1:5" x14ac:dyDescent="0.35">
      <c r="A1451" s="1" t="str">
        <f t="shared" si="22"/>
        <v>43497Healthcare</v>
      </c>
      <c r="B1451" s="1">
        <v>43497</v>
      </c>
      <c r="C1451" t="s">
        <v>2</v>
      </c>
      <c r="D1451" t="s">
        <v>69</v>
      </c>
      <c r="E1451">
        <v>0.83430197462675482</v>
      </c>
    </row>
    <row r="1452" spans="1:5" x14ac:dyDescent="0.35">
      <c r="A1452" s="1" t="str">
        <f t="shared" si="22"/>
        <v>43525Holding Company</v>
      </c>
      <c r="B1452" s="1">
        <v>43525</v>
      </c>
      <c r="C1452" t="s">
        <v>2</v>
      </c>
      <c r="D1452" t="s">
        <v>68</v>
      </c>
      <c r="E1452">
        <v>0.90858581225331214</v>
      </c>
    </row>
    <row r="1453" spans="1:5" x14ac:dyDescent="0.35">
      <c r="A1453" s="1" t="str">
        <f t="shared" si="22"/>
        <v>43497Industrials and Cyclicals</v>
      </c>
      <c r="B1453" s="1">
        <v>43497</v>
      </c>
      <c r="C1453" t="s">
        <v>2</v>
      </c>
      <c r="D1453" t="s">
        <v>67</v>
      </c>
      <c r="E1453">
        <v>4.496821179977184E-3</v>
      </c>
    </row>
    <row r="1454" spans="1:5" x14ac:dyDescent="0.35">
      <c r="A1454" s="1" t="str">
        <f t="shared" si="22"/>
        <v>43525Mortgage Backed Securities</v>
      </c>
      <c r="B1454" s="1">
        <v>43525</v>
      </c>
      <c r="C1454" t="s">
        <v>2</v>
      </c>
      <c r="D1454" t="s">
        <v>66</v>
      </c>
      <c r="E1454">
        <v>0.47528146593177878</v>
      </c>
    </row>
    <row r="1455" spans="1:5" x14ac:dyDescent="0.35">
      <c r="A1455" s="1" t="str">
        <f t="shared" si="22"/>
        <v>43497Other</v>
      </c>
      <c r="B1455" s="1">
        <v>43497</v>
      </c>
      <c r="C1455" t="s">
        <v>2</v>
      </c>
      <c r="D1455" t="s">
        <v>65</v>
      </c>
      <c r="E1455">
        <v>0.19365855802243914</v>
      </c>
    </row>
    <row r="1456" spans="1:5" x14ac:dyDescent="0.35">
      <c r="A1456" s="1" t="str">
        <f t="shared" si="22"/>
        <v>43525Real Estate</v>
      </c>
      <c r="B1456" s="1">
        <v>43525</v>
      </c>
      <c r="C1456" t="s">
        <v>2</v>
      </c>
      <c r="D1456" t="s">
        <v>4</v>
      </c>
      <c r="E1456">
        <v>0.38227011868751126</v>
      </c>
    </row>
    <row r="1457" spans="1:5" x14ac:dyDescent="0.35">
      <c r="A1457" s="1" t="str">
        <f t="shared" si="22"/>
        <v>43497Technology</v>
      </c>
      <c r="B1457" s="1">
        <v>43497</v>
      </c>
      <c r="C1457" t="s">
        <v>2</v>
      </c>
      <c r="D1457" t="s">
        <v>64</v>
      </c>
      <c r="E1457">
        <v>0.96307867005962677</v>
      </c>
    </row>
    <row r="1458" spans="1:5" x14ac:dyDescent="0.35">
      <c r="A1458" s="1" t="str">
        <f t="shared" si="22"/>
        <v>43525Telecom and Media</v>
      </c>
      <c r="B1458" s="1">
        <v>43525</v>
      </c>
      <c r="C1458" t="s">
        <v>2</v>
      </c>
      <c r="D1458" t="s">
        <v>63</v>
      </c>
      <c r="E1458">
        <v>0.19869096367308425</v>
      </c>
    </row>
    <row r="1459" spans="1:5" x14ac:dyDescent="0.35">
      <c r="A1459" s="1" t="str">
        <f t="shared" si="22"/>
        <v>43497Utilities</v>
      </c>
      <c r="B1459" s="1">
        <v>43497</v>
      </c>
      <c r="C1459" t="s">
        <v>2</v>
      </c>
      <c r="D1459" t="s">
        <v>62</v>
      </c>
      <c r="E1459">
        <v>0.23666147378642399</v>
      </c>
    </row>
    <row r="1460" spans="1:5" x14ac:dyDescent="0.35">
      <c r="A1460" s="1" t="str">
        <f t="shared" si="22"/>
        <v>43525Convertible/Derivative Arbitrage</v>
      </c>
      <c r="B1460" s="1">
        <v>43525</v>
      </c>
      <c r="C1460" t="s">
        <v>56</v>
      </c>
      <c r="D1460" t="s">
        <v>61</v>
      </c>
      <c r="E1460">
        <v>0.91085261790218697</v>
      </c>
    </row>
    <row r="1461" spans="1:5" x14ac:dyDescent="0.35">
      <c r="A1461" s="1" t="str">
        <f t="shared" si="22"/>
        <v>43497Corporate Credit</v>
      </c>
      <c r="B1461" s="1">
        <v>43497</v>
      </c>
      <c r="C1461" t="s">
        <v>56</v>
      </c>
      <c r="D1461" t="s">
        <v>60</v>
      </c>
      <c r="E1461">
        <v>0.2556612325992762</v>
      </c>
    </row>
    <row r="1462" spans="1:5" x14ac:dyDescent="0.35">
      <c r="A1462" s="1" t="str">
        <f t="shared" si="22"/>
        <v>43525Merger Arbitrage</v>
      </c>
      <c r="B1462" s="1">
        <v>43525</v>
      </c>
      <c r="C1462" t="s">
        <v>56</v>
      </c>
      <c r="D1462" t="s">
        <v>59</v>
      </c>
      <c r="E1462">
        <v>0.48262302923601696</v>
      </c>
    </row>
    <row r="1463" spans="1:5" x14ac:dyDescent="0.35">
      <c r="A1463" s="1" t="str">
        <f t="shared" si="22"/>
        <v>43497Private Investments</v>
      </c>
      <c r="B1463" s="1">
        <v>43497</v>
      </c>
      <c r="C1463" t="s">
        <v>56</v>
      </c>
      <c r="D1463" t="s">
        <v>58</v>
      </c>
      <c r="E1463">
        <v>0.9078272892172482</v>
      </c>
    </row>
    <row r="1464" spans="1:5" x14ac:dyDescent="0.35">
      <c r="A1464" s="1" t="str">
        <f t="shared" si="22"/>
        <v>43525Structured Credit</v>
      </c>
      <c r="B1464" s="1">
        <v>43525</v>
      </c>
      <c r="C1464" t="s">
        <v>56</v>
      </c>
      <c r="D1464" t="s">
        <v>57</v>
      </c>
      <c r="E1464">
        <v>0.39597212409001936</v>
      </c>
    </row>
    <row r="1465" spans="1:5" x14ac:dyDescent="0.35">
      <c r="A1465" s="1" t="str">
        <f t="shared" si="22"/>
        <v>43497Global Equities</v>
      </c>
      <c r="B1465" s="1">
        <v>43497</v>
      </c>
      <c r="C1465" t="s">
        <v>56</v>
      </c>
      <c r="D1465" t="s">
        <v>55</v>
      </c>
      <c r="E1465">
        <v>0.13569356485376161</v>
      </c>
    </row>
    <row r="1466" spans="1:5" x14ac:dyDescent="0.35">
      <c r="A1466" s="1" t="str">
        <f t="shared" si="22"/>
        <v>43525Credit Default Swaps</v>
      </c>
      <c r="B1466" s="1">
        <v>43525</v>
      </c>
      <c r="C1466" t="s">
        <v>1</v>
      </c>
      <c r="D1466" t="s">
        <v>54</v>
      </c>
      <c r="E1466">
        <v>9.1679168638080011E-2</v>
      </c>
    </row>
    <row r="1467" spans="1:5" x14ac:dyDescent="0.35">
      <c r="A1467" s="1" t="str">
        <f t="shared" si="22"/>
        <v>43497Listed Options</v>
      </c>
      <c r="B1467" s="1">
        <v>43497</v>
      </c>
      <c r="C1467" t="s">
        <v>1</v>
      </c>
      <c r="D1467" t="s">
        <v>53</v>
      </c>
      <c r="E1467">
        <v>2.3165353268289834E-2</v>
      </c>
    </row>
    <row r="1468" spans="1:5" x14ac:dyDescent="0.35">
      <c r="A1468" s="1" t="str">
        <f t="shared" si="22"/>
        <v>43525Listed Securities</v>
      </c>
      <c r="B1468" s="1">
        <v>43525</v>
      </c>
      <c r="C1468" t="s">
        <v>1</v>
      </c>
      <c r="D1468" t="s">
        <v>52</v>
      </c>
      <c r="E1468">
        <v>0.29154304052563207</v>
      </c>
    </row>
    <row r="1469" spans="1:5" x14ac:dyDescent="0.35">
      <c r="A1469" s="1" t="str">
        <f t="shared" si="22"/>
        <v>43497Unlisted Options</v>
      </c>
      <c r="B1469" s="1">
        <v>43497</v>
      </c>
      <c r="C1469" t="s">
        <v>1</v>
      </c>
      <c r="D1469" t="s">
        <v>51</v>
      </c>
      <c r="E1469">
        <v>0.47213222748819184</v>
      </c>
    </row>
    <row r="1470" spans="1:5" x14ac:dyDescent="0.35">
      <c r="A1470" s="1" t="str">
        <f t="shared" si="22"/>
        <v>43525Africa</v>
      </c>
      <c r="B1470" s="1">
        <v>43525</v>
      </c>
      <c r="C1470" t="s">
        <v>17</v>
      </c>
      <c r="D1470" t="s">
        <v>50</v>
      </c>
      <c r="E1470">
        <v>0.33122434845508519</v>
      </c>
    </row>
    <row r="1471" spans="1:5" x14ac:dyDescent="0.35">
      <c r="A1471" s="1" t="str">
        <f t="shared" si="22"/>
        <v>43497Americas - Other</v>
      </c>
      <c r="B1471" s="1">
        <v>43497</v>
      </c>
      <c r="C1471" t="s">
        <v>17</v>
      </c>
      <c r="D1471" t="s">
        <v>49</v>
      </c>
      <c r="E1471">
        <v>0.40749555876591992</v>
      </c>
    </row>
    <row r="1472" spans="1:5" x14ac:dyDescent="0.35">
      <c r="A1472" s="1" t="str">
        <f t="shared" si="22"/>
        <v>43525Asia - Other</v>
      </c>
      <c r="B1472" s="1">
        <v>43525</v>
      </c>
      <c r="C1472" t="s">
        <v>17</v>
      </c>
      <c r="D1472" t="s">
        <v>48</v>
      </c>
      <c r="E1472">
        <v>0.95219088190911927</v>
      </c>
    </row>
    <row r="1473" spans="1:5" x14ac:dyDescent="0.35">
      <c r="A1473" s="1" t="str">
        <f t="shared" si="22"/>
        <v>43497Australia/New Zealand</v>
      </c>
      <c r="B1473" s="1">
        <v>43497</v>
      </c>
      <c r="C1473" t="s">
        <v>17</v>
      </c>
      <c r="D1473" t="s">
        <v>47</v>
      </c>
      <c r="E1473">
        <v>0.7005748457110732</v>
      </c>
    </row>
    <row r="1474" spans="1:5" x14ac:dyDescent="0.35">
      <c r="A1474" s="1" t="str">
        <f t="shared" ref="A1474:A1537" si="23">CONCATENATE(B1474,D1474)</f>
        <v>43525Austria</v>
      </c>
      <c r="B1474" s="1">
        <v>43525</v>
      </c>
      <c r="C1474" t="s">
        <v>17</v>
      </c>
      <c r="D1474" t="s">
        <v>46</v>
      </c>
      <c r="E1474">
        <v>0.36009334424657635</v>
      </c>
    </row>
    <row r="1475" spans="1:5" x14ac:dyDescent="0.35">
      <c r="A1475" s="1" t="str">
        <f t="shared" si="23"/>
        <v>43497Belgium</v>
      </c>
      <c r="B1475" s="1">
        <v>43497</v>
      </c>
      <c r="C1475" t="s">
        <v>17</v>
      </c>
      <c r="D1475" t="s">
        <v>45</v>
      </c>
      <c r="E1475">
        <v>9.5240888040882821E-3</v>
      </c>
    </row>
    <row r="1476" spans="1:5" x14ac:dyDescent="0.35">
      <c r="A1476" s="1" t="str">
        <f t="shared" si="23"/>
        <v>43525Canada</v>
      </c>
      <c r="B1476" s="1">
        <v>43525</v>
      </c>
      <c r="C1476" t="s">
        <v>17</v>
      </c>
      <c r="D1476" t="s">
        <v>44</v>
      </c>
      <c r="E1476">
        <v>0.92267208738035089</v>
      </c>
    </row>
    <row r="1477" spans="1:5" x14ac:dyDescent="0.35">
      <c r="A1477" s="1" t="str">
        <f t="shared" si="23"/>
        <v>43497China</v>
      </c>
      <c r="B1477" s="1">
        <v>43497</v>
      </c>
      <c r="C1477" t="s">
        <v>17</v>
      </c>
      <c r="D1477" t="s">
        <v>43</v>
      </c>
      <c r="E1477">
        <v>0.15908547081385704</v>
      </c>
    </row>
    <row r="1478" spans="1:5" x14ac:dyDescent="0.35">
      <c r="A1478" s="1" t="str">
        <f t="shared" si="23"/>
        <v>43525Denmark</v>
      </c>
      <c r="B1478" s="1">
        <v>43525</v>
      </c>
      <c r="C1478" t="s">
        <v>17</v>
      </c>
      <c r="D1478" t="s">
        <v>42</v>
      </c>
      <c r="E1478">
        <v>0.17011739473324738</v>
      </c>
    </row>
    <row r="1479" spans="1:5" x14ac:dyDescent="0.35">
      <c r="A1479" s="1" t="str">
        <f t="shared" si="23"/>
        <v>43497Emerging Europe</v>
      </c>
      <c r="B1479" s="1">
        <v>43497</v>
      </c>
      <c r="C1479" t="s">
        <v>17</v>
      </c>
      <c r="D1479" t="s">
        <v>41</v>
      </c>
      <c r="E1479">
        <v>2.9729648592154434E-2</v>
      </c>
    </row>
    <row r="1480" spans="1:5" x14ac:dyDescent="0.35">
      <c r="A1480" s="1" t="str">
        <f t="shared" si="23"/>
        <v>43525Europe, the Middle East and Africa - Other</v>
      </c>
      <c r="B1480" s="1">
        <v>43525</v>
      </c>
      <c r="C1480" t="s">
        <v>17</v>
      </c>
      <c r="D1480" t="s">
        <v>40</v>
      </c>
      <c r="E1480">
        <v>0.58972516227701777</v>
      </c>
    </row>
    <row r="1481" spans="1:5" x14ac:dyDescent="0.35">
      <c r="A1481" s="1" t="str">
        <f t="shared" si="23"/>
        <v>43497Finland</v>
      </c>
      <c r="B1481" s="1">
        <v>43497</v>
      </c>
      <c r="C1481" t="s">
        <v>17</v>
      </c>
      <c r="D1481" t="s">
        <v>39</v>
      </c>
      <c r="E1481">
        <v>0.37667933155508238</v>
      </c>
    </row>
    <row r="1482" spans="1:5" x14ac:dyDescent="0.35">
      <c r="A1482" s="1" t="str">
        <f t="shared" si="23"/>
        <v>43525France</v>
      </c>
      <c r="B1482" s="1">
        <v>43525</v>
      </c>
      <c r="C1482" t="s">
        <v>17</v>
      </c>
      <c r="D1482" t="s">
        <v>38</v>
      </c>
      <c r="E1482">
        <v>0.61779507330957073</v>
      </c>
    </row>
    <row r="1483" spans="1:5" x14ac:dyDescent="0.35">
      <c r="A1483" s="1" t="str">
        <f t="shared" si="23"/>
        <v>43497Germany</v>
      </c>
      <c r="B1483" s="1">
        <v>43497</v>
      </c>
      <c r="C1483" t="s">
        <v>17</v>
      </c>
      <c r="D1483" t="s">
        <v>37</v>
      </c>
      <c r="E1483">
        <v>0.33924349049412039</v>
      </c>
    </row>
    <row r="1484" spans="1:5" x14ac:dyDescent="0.35">
      <c r="A1484" s="1" t="str">
        <f t="shared" si="23"/>
        <v>43525Greece</v>
      </c>
      <c r="B1484" s="1">
        <v>43525</v>
      </c>
      <c r="C1484" t="s">
        <v>17</v>
      </c>
      <c r="D1484" t="s">
        <v>36</v>
      </c>
      <c r="E1484">
        <v>0.72026064829681857</v>
      </c>
    </row>
    <row r="1485" spans="1:5" x14ac:dyDescent="0.35">
      <c r="A1485" s="1" t="str">
        <f t="shared" si="23"/>
        <v>43497Hong Kong</v>
      </c>
      <c r="B1485" s="1">
        <v>43497</v>
      </c>
      <c r="C1485" t="s">
        <v>17</v>
      </c>
      <c r="D1485" t="s">
        <v>35</v>
      </c>
      <c r="E1485">
        <v>0.82766321190572534</v>
      </c>
    </row>
    <row r="1486" spans="1:5" x14ac:dyDescent="0.35">
      <c r="A1486" s="1" t="str">
        <f t="shared" si="23"/>
        <v>43525Iceland</v>
      </c>
      <c r="B1486" s="1">
        <v>43525</v>
      </c>
      <c r="C1486" t="s">
        <v>17</v>
      </c>
      <c r="D1486" t="s">
        <v>34</v>
      </c>
      <c r="E1486">
        <v>5.5119595943793342E-3</v>
      </c>
    </row>
    <row r="1487" spans="1:5" x14ac:dyDescent="0.35">
      <c r="A1487" s="1" t="str">
        <f t="shared" si="23"/>
        <v>43497India</v>
      </c>
      <c r="B1487" s="1">
        <v>43497</v>
      </c>
      <c r="C1487" t="s">
        <v>17</v>
      </c>
      <c r="D1487" t="s">
        <v>33</v>
      </c>
      <c r="E1487">
        <v>0.93757302215910554</v>
      </c>
    </row>
    <row r="1488" spans="1:5" x14ac:dyDescent="0.35">
      <c r="A1488" s="1" t="str">
        <f t="shared" si="23"/>
        <v>43525Ireland</v>
      </c>
      <c r="B1488" s="1">
        <v>43525</v>
      </c>
      <c r="C1488" t="s">
        <v>17</v>
      </c>
      <c r="D1488" t="s">
        <v>32</v>
      </c>
      <c r="E1488">
        <v>0.9252060441954526</v>
      </c>
    </row>
    <row r="1489" spans="1:5" x14ac:dyDescent="0.35">
      <c r="A1489" s="1" t="str">
        <f t="shared" si="23"/>
        <v>43497Italy</v>
      </c>
      <c r="B1489" s="1">
        <v>43497</v>
      </c>
      <c r="C1489" t="s">
        <v>17</v>
      </c>
      <c r="D1489" t="s">
        <v>31</v>
      </c>
      <c r="E1489">
        <v>0.94365661313539451</v>
      </c>
    </row>
    <row r="1490" spans="1:5" x14ac:dyDescent="0.35">
      <c r="A1490" s="1" t="str">
        <f t="shared" si="23"/>
        <v>43525Japan</v>
      </c>
      <c r="B1490" s="1">
        <v>43525</v>
      </c>
      <c r="C1490" t="s">
        <v>17</v>
      </c>
      <c r="D1490" t="s">
        <v>30</v>
      </c>
      <c r="E1490">
        <v>0.33972975777003211</v>
      </c>
    </row>
    <row r="1491" spans="1:5" x14ac:dyDescent="0.35">
      <c r="A1491" s="1" t="str">
        <f t="shared" si="23"/>
        <v>43497Latin America</v>
      </c>
      <c r="B1491" s="1">
        <v>43497</v>
      </c>
      <c r="C1491" t="s">
        <v>17</v>
      </c>
      <c r="D1491" t="s">
        <v>29</v>
      </c>
      <c r="E1491">
        <v>0.97593627293672647</v>
      </c>
    </row>
    <row r="1492" spans="1:5" x14ac:dyDescent="0.35">
      <c r="A1492" s="1" t="str">
        <f t="shared" si="23"/>
        <v>43525Middle East</v>
      </c>
      <c r="B1492" s="1">
        <v>43525</v>
      </c>
      <c r="C1492" t="s">
        <v>17</v>
      </c>
      <c r="D1492" t="s">
        <v>28</v>
      </c>
      <c r="E1492">
        <v>0.22489432317096514</v>
      </c>
    </row>
    <row r="1493" spans="1:5" x14ac:dyDescent="0.35">
      <c r="A1493" s="1" t="str">
        <f t="shared" si="23"/>
        <v>43497Netherlands</v>
      </c>
      <c r="B1493" s="1">
        <v>43497</v>
      </c>
      <c r="C1493" t="s">
        <v>17</v>
      </c>
      <c r="D1493" t="s">
        <v>27</v>
      </c>
      <c r="E1493">
        <v>0.18465790153346207</v>
      </c>
    </row>
    <row r="1494" spans="1:5" x14ac:dyDescent="0.35">
      <c r="A1494" s="1" t="str">
        <f t="shared" si="23"/>
        <v>43525Norway</v>
      </c>
      <c r="B1494" s="1">
        <v>43525</v>
      </c>
      <c r="C1494" t="s">
        <v>17</v>
      </c>
      <c r="D1494" t="s">
        <v>26</v>
      </c>
      <c r="E1494">
        <v>0.3653746896575959</v>
      </c>
    </row>
    <row r="1495" spans="1:5" x14ac:dyDescent="0.35">
      <c r="A1495" s="1" t="str">
        <f t="shared" si="23"/>
        <v>43497Portugal</v>
      </c>
      <c r="B1495" s="1">
        <v>43497</v>
      </c>
      <c r="C1495" t="s">
        <v>17</v>
      </c>
      <c r="D1495" t="s">
        <v>25</v>
      </c>
      <c r="E1495">
        <v>0.37423892450033325</v>
      </c>
    </row>
    <row r="1496" spans="1:5" x14ac:dyDescent="0.35">
      <c r="A1496" s="1" t="str">
        <f t="shared" si="23"/>
        <v>43525Singapore</v>
      </c>
      <c r="B1496" s="1">
        <v>43525</v>
      </c>
      <c r="C1496" t="s">
        <v>17</v>
      </c>
      <c r="D1496" t="s">
        <v>24</v>
      </c>
      <c r="E1496">
        <v>0.98841769869907614</v>
      </c>
    </row>
    <row r="1497" spans="1:5" x14ac:dyDescent="0.35">
      <c r="A1497" s="1" t="str">
        <f t="shared" si="23"/>
        <v>43497South Korea</v>
      </c>
      <c r="B1497" s="1">
        <v>43497</v>
      </c>
      <c r="C1497" t="s">
        <v>17</v>
      </c>
      <c r="D1497" t="s">
        <v>23</v>
      </c>
      <c r="E1497">
        <v>0.72764725150315113</v>
      </c>
    </row>
    <row r="1498" spans="1:5" x14ac:dyDescent="0.35">
      <c r="A1498" s="1" t="str">
        <f t="shared" si="23"/>
        <v>43525Spain</v>
      </c>
      <c r="B1498" s="1">
        <v>43525</v>
      </c>
      <c r="C1498" t="s">
        <v>17</v>
      </c>
      <c r="D1498" t="s">
        <v>22</v>
      </c>
      <c r="E1498">
        <v>0.71932183088377022</v>
      </c>
    </row>
    <row r="1499" spans="1:5" x14ac:dyDescent="0.35">
      <c r="A1499" s="1" t="str">
        <f t="shared" si="23"/>
        <v>43497Sweden</v>
      </c>
      <c r="B1499" s="1">
        <v>43497</v>
      </c>
      <c r="C1499" t="s">
        <v>17</v>
      </c>
      <c r="D1499" t="s">
        <v>21</v>
      </c>
      <c r="E1499">
        <v>0.87860036086566129</v>
      </c>
    </row>
    <row r="1500" spans="1:5" x14ac:dyDescent="0.35">
      <c r="A1500" s="1" t="str">
        <f t="shared" si="23"/>
        <v>43525Switzerland</v>
      </c>
      <c r="B1500" s="1">
        <v>43525</v>
      </c>
      <c r="C1500" t="s">
        <v>17</v>
      </c>
      <c r="D1500" t="s">
        <v>20</v>
      </c>
      <c r="E1500">
        <v>0.67652947166447974</v>
      </c>
    </row>
    <row r="1501" spans="1:5" x14ac:dyDescent="0.35">
      <c r="A1501" s="1" t="str">
        <f t="shared" si="23"/>
        <v>43497Taiwan</v>
      </c>
      <c r="B1501" s="1">
        <v>43497</v>
      </c>
      <c r="C1501" t="s">
        <v>17</v>
      </c>
      <c r="D1501" t="s">
        <v>19</v>
      </c>
      <c r="E1501">
        <v>0.47358011896186947</v>
      </c>
    </row>
    <row r="1502" spans="1:5" x14ac:dyDescent="0.35">
      <c r="A1502" s="1" t="str">
        <f t="shared" si="23"/>
        <v>43525United Kingdom</v>
      </c>
      <c r="B1502" s="1">
        <v>43525</v>
      </c>
      <c r="C1502" t="s">
        <v>17</v>
      </c>
      <c r="D1502" t="s">
        <v>18</v>
      </c>
      <c r="E1502">
        <v>0.62937879766254035</v>
      </c>
    </row>
    <row r="1503" spans="1:5" x14ac:dyDescent="0.35">
      <c r="A1503" s="1" t="str">
        <f t="shared" si="23"/>
        <v>43497U.S.</v>
      </c>
      <c r="B1503" s="1">
        <v>43497</v>
      </c>
      <c r="C1503" t="s">
        <v>17</v>
      </c>
      <c r="D1503" t="s">
        <v>16</v>
      </c>
      <c r="E1503">
        <v>0.33034629941439952</v>
      </c>
    </row>
    <row r="1504" spans="1:5" x14ac:dyDescent="0.35">
      <c r="A1504" s="1" t="str">
        <f t="shared" si="23"/>
        <v>435251 Month</v>
      </c>
      <c r="B1504" s="1">
        <v>43525</v>
      </c>
      <c r="C1504" t="s">
        <v>15</v>
      </c>
      <c r="D1504" t="s">
        <v>14</v>
      </c>
      <c r="E1504">
        <v>0.34329789408987466</v>
      </c>
    </row>
    <row r="1505" spans="1:5" x14ac:dyDescent="0.35">
      <c r="A1505" s="1" t="str">
        <f t="shared" si="23"/>
        <v>43497Asset Backed Securities</v>
      </c>
      <c r="B1505" s="1">
        <v>43497</v>
      </c>
      <c r="C1505" t="s">
        <v>2</v>
      </c>
      <c r="D1505" t="s">
        <v>13</v>
      </c>
      <c r="E1505">
        <v>0.36232662246559644</v>
      </c>
    </row>
    <row r="1506" spans="1:5" x14ac:dyDescent="0.35">
      <c r="A1506" s="1" t="str">
        <f t="shared" si="23"/>
        <v>43525Biotech</v>
      </c>
      <c r="B1506" s="1">
        <v>43525</v>
      </c>
      <c r="C1506" t="s">
        <v>2</v>
      </c>
      <c r="D1506" t="s">
        <v>12</v>
      </c>
      <c r="E1506">
        <v>0.99285040706725836</v>
      </c>
    </row>
    <row r="1507" spans="1:5" x14ac:dyDescent="0.35">
      <c r="A1507" s="1" t="str">
        <f t="shared" si="23"/>
        <v>43497Consumer Discretionary</v>
      </c>
      <c r="B1507" s="1">
        <v>43497</v>
      </c>
      <c r="C1507" t="s">
        <v>2</v>
      </c>
      <c r="D1507" t="s">
        <v>3</v>
      </c>
      <c r="E1507">
        <v>0.2351075620918982</v>
      </c>
    </row>
    <row r="1508" spans="1:5" x14ac:dyDescent="0.35">
      <c r="A1508" s="1" t="str">
        <f t="shared" si="23"/>
        <v>43525Defense</v>
      </c>
      <c r="B1508" s="1">
        <v>43525</v>
      </c>
      <c r="C1508" t="s">
        <v>2</v>
      </c>
      <c r="D1508" t="s">
        <v>11</v>
      </c>
      <c r="E1508">
        <v>0.99130830104241829</v>
      </c>
    </row>
    <row r="1509" spans="1:5" x14ac:dyDescent="0.35">
      <c r="A1509" s="1" t="str">
        <f t="shared" si="23"/>
        <v>43497Energy and Natural Resources</v>
      </c>
      <c r="B1509" s="1">
        <v>43497</v>
      </c>
      <c r="C1509" t="s">
        <v>2</v>
      </c>
      <c r="D1509" t="s">
        <v>10</v>
      </c>
      <c r="E1509">
        <v>7.2872345377783088E-2</v>
      </c>
    </row>
    <row r="1510" spans="1:5" x14ac:dyDescent="0.35">
      <c r="A1510" s="1" t="str">
        <f t="shared" si="23"/>
        <v>43525Financials</v>
      </c>
      <c r="B1510" s="1">
        <v>43525</v>
      </c>
      <c r="C1510" t="s">
        <v>2</v>
      </c>
      <c r="D1510" t="s">
        <v>9</v>
      </c>
      <c r="E1510">
        <v>0.28225078479927301</v>
      </c>
    </row>
    <row r="1511" spans="1:5" x14ac:dyDescent="0.35">
      <c r="A1511" s="1" t="str">
        <f t="shared" si="23"/>
        <v>43497Futures, Forwards and Indices</v>
      </c>
      <c r="B1511" s="1">
        <v>43497</v>
      </c>
      <c r="C1511" t="s">
        <v>2</v>
      </c>
      <c r="D1511" t="s">
        <v>70</v>
      </c>
      <c r="E1511">
        <v>0.1199788137925113</v>
      </c>
    </row>
    <row r="1512" spans="1:5" x14ac:dyDescent="0.35">
      <c r="A1512" s="1" t="str">
        <f t="shared" si="23"/>
        <v>43525Healthcare</v>
      </c>
      <c r="B1512" s="1">
        <v>43525</v>
      </c>
      <c r="C1512" t="s">
        <v>2</v>
      </c>
      <c r="D1512" t="s">
        <v>69</v>
      </c>
      <c r="E1512">
        <v>0.78456614836261329</v>
      </c>
    </row>
    <row r="1513" spans="1:5" x14ac:dyDescent="0.35">
      <c r="A1513" s="1" t="str">
        <f t="shared" si="23"/>
        <v>43497Holding Company</v>
      </c>
      <c r="B1513" s="1">
        <v>43497</v>
      </c>
      <c r="C1513" t="s">
        <v>2</v>
      </c>
      <c r="D1513" t="s">
        <v>68</v>
      </c>
      <c r="E1513">
        <v>0.58969199315113741</v>
      </c>
    </row>
    <row r="1514" spans="1:5" x14ac:dyDescent="0.35">
      <c r="A1514" s="1" t="str">
        <f t="shared" si="23"/>
        <v>43525Industrials and Cyclicals</v>
      </c>
      <c r="B1514" s="1">
        <v>43525</v>
      </c>
      <c r="C1514" t="s">
        <v>2</v>
      </c>
      <c r="D1514" t="s">
        <v>67</v>
      </c>
      <c r="E1514">
        <v>0.95975616852731294</v>
      </c>
    </row>
    <row r="1515" spans="1:5" x14ac:dyDescent="0.35">
      <c r="A1515" s="1" t="str">
        <f t="shared" si="23"/>
        <v>43497Mortgage Backed Securities</v>
      </c>
      <c r="B1515" s="1">
        <v>43497</v>
      </c>
      <c r="C1515" t="s">
        <v>2</v>
      </c>
      <c r="D1515" t="s">
        <v>66</v>
      </c>
      <c r="E1515">
        <v>0.20296744899568264</v>
      </c>
    </row>
    <row r="1516" spans="1:5" x14ac:dyDescent="0.35">
      <c r="A1516" s="1" t="str">
        <f t="shared" si="23"/>
        <v>43525Other</v>
      </c>
      <c r="B1516" s="1">
        <v>43525</v>
      </c>
      <c r="C1516" t="s">
        <v>2</v>
      </c>
      <c r="D1516" t="s">
        <v>65</v>
      </c>
      <c r="E1516">
        <v>0.8878449895460423</v>
      </c>
    </row>
    <row r="1517" spans="1:5" x14ac:dyDescent="0.35">
      <c r="A1517" s="1" t="str">
        <f t="shared" si="23"/>
        <v>43497Real Estate</v>
      </c>
      <c r="B1517" s="1">
        <v>43497</v>
      </c>
      <c r="C1517" t="s">
        <v>2</v>
      </c>
      <c r="D1517" t="s">
        <v>4</v>
      </c>
      <c r="E1517">
        <v>0.17562671668327534</v>
      </c>
    </row>
    <row r="1518" spans="1:5" x14ac:dyDescent="0.35">
      <c r="A1518" s="1" t="str">
        <f t="shared" si="23"/>
        <v>43525Technology</v>
      </c>
      <c r="B1518" s="1">
        <v>43525</v>
      </c>
      <c r="C1518" t="s">
        <v>2</v>
      </c>
      <c r="D1518" t="s">
        <v>64</v>
      </c>
      <c r="E1518">
        <v>0.31518400023063664</v>
      </c>
    </row>
    <row r="1519" spans="1:5" x14ac:dyDescent="0.35">
      <c r="A1519" s="1" t="str">
        <f t="shared" si="23"/>
        <v>43497Telecom and Media</v>
      </c>
      <c r="B1519" s="1">
        <v>43497</v>
      </c>
      <c r="C1519" t="s">
        <v>2</v>
      </c>
      <c r="D1519" t="s">
        <v>63</v>
      </c>
      <c r="E1519">
        <v>0.42835075552032154</v>
      </c>
    </row>
    <row r="1520" spans="1:5" x14ac:dyDescent="0.35">
      <c r="A1520" s="1" t="str">
        <f t="shared" si="23"/>
        <v>43525Utilities</v>
      </c>
      <c r="B1520" s="1">
        <v>43525</v>
      </c>
      <c r="C1520" t="s">
        <v>2</v>
      </c>
      <c r="D1520" t="s">
        <v>62</v>
      </c>
      <c r="E1520">
        <v>0.72940624636111573</v>
      </c>
    </row>
    <row r="1521" spans="1:5" x14ac:dyDescent="0.35">
      <c r="A1521" s="1" t="str">
        <f t="shared" si="23"/>
        <v>43497Convertible/Derivative Arbitrage</v>
      </c>
      <c r="B1521" s="1">
        <v>43497</v>
      </c>
      <c r="C1521" t="s">
        <v>56</v>
      </c>
      <c r="D1521" t="s">
        <v>61</v>
      </c>
      <c r="E1521">
        <v>0.4924916631081756</v>
      </c>
    </row>
    <row r="1522" spans="1:5" x14ac:dyDescent="0.35">
      <c r="A1522" s="1" t="str">
        <f t="shared" si="23"/>
        <v>43525Corporate Credit</v>
      </c>
      <c r="B1522" s="1">
        <v>43525</v>
      </c>
      <c r="C1522" t="s">
        <v>56</v>
      </c>
      <c r="D1522" t="s">
        <v>60</v>
      </c>
      <c r="E1522">
        <v>0.1040729719877137</v>
      </c>
    </row>
    <row r="1523" spans="1:5" x14ac:dyDescent="0.35">
      <c r="A1523" s="1" t="str">
        <f t="shared" si="23"/>
        <v>43497Merger Arbitrage</v>
      </c>
      <c r="B1523" s="1">
        <v>43497</v>
      </c>
      <c r="C1523" t="s">
        <v>56</v>
      </c>
      <c r="D1523" t="s">
        <v>59</v>
      </c>
      <c r="E1523">
        <v>0.79389573618076492</v>
      </c>
    </row>
    <row r="1524" spans="1:5" x14ac:dyDescent="0.35">
      <c r="A1524" s="1" t="str">
        <f t="shared" si="23"/>
        <v>43525Private Investments</v>
      </c>
      <c r="B1524" s="1">
        <v>43525</v>
      </c>
      <c r="C1524" t="s">
        <v>56</v>
      </c>
      <c r="D1524" t="s">
        <v>58</v>
      </c>
      <c r="E1524">
        <v>0.70618710837432586</v>
      </c>
    </row>
    <row r="1525" spans="1:5" x14ac:dyDescent="0.35">
      <c r="A1525" s="1" t="str">
        <f t="shared" si="23"/>
        <v>43497Structured Credit</v>
      </c>
      <c r="B1525" s="1">
        <v>43497</v>
      </c>
      <c r="C1525" t="s">
        <v>56</v>
      </c>
      <c r="D1525" t="s">
        <v>57</v>
      </c>
      <c r="E1525">
        <v>0.27719826080532428</v>
      </c>
    </row>
    <row r="1526" spans="1:5" x14ac:dyDescent="0.35">
      <c r="A1526" s="1" t="str">
        <f t="shared" si="23"/>
        <v>43525Global Equities</v>
      </c>
      <c r="B1526" s="1">
        <v>43525</v>
      </c>
      <c r="C1526" t="s">
        <v>56</v>
      </c>
      <c r="D1526" t="s">
        <v>55</v>
      </c>
      <c r="E1526">
        <v>0.4814706181488333</v>
      </c>
    </row>
    <row r="1527" spans="1:5" x14ac:dyDescent="0.35">
      <c r="A1527" s="1" t="str">
        <f t="shared" si="23"/>
        <v>43497Credit Default Swaps</v>
      </c>
      <c r="B1527" s="1">
        <v>43497</v>
      </c>
      <c r="C1527" t="s">
        <v>1</v>
      </c>
      <c r="D1527" t="s">
        <v>54</v>
      </c>
      <c r="E1527">
        <v>8.0285761237394171E-2</v>
      </c>
    </row>
    <row r="1528" spans="1:5" x14ac:dyDescent="0.35">
      <c r="A1528" s="1" t="str">
        <f t="shared" si="23"/>
        <v>43525Listed Options</v>
      </c>
      <c r="B1528" s="1">
        <v>43525</v>
      </c>
      <c r="C1528" t="s">
        <v>1</v>
      </c>
      <c r="D1528" t="s">
        <v>53</v>
      </c>
      <c r="E1528">
        <v>9.4204923718405165E-2</v>
      </c>
    </row>
    <row r="1529" spans="1:5" x14ac:dyDescent="0.35">
      <c r="A1529" s="1" t="str">
        <f t="shared" si="23"/>
        <v>43497Listed Securities</v>
      </c>
      <c r="B1529" s="1">
        <v>43497</v>
      </c>
      <c r="C1529" t="s">
        <v>1</v>
      </c>
      <c r="D1529" t="s">
        <v>52</v>
      </c>
      <c r="E1529">
        <v>0.98035182836819112</v>
      </c>
    </row>
    <row r="1530" spans="1:5" x14ac:dyDescent="0.35">
      <c r="A1530" s="1" t="str">
        <f t="shared" si="23"/>
        <v>43525Unlisted Options</v>
      </c>
      <c r="B1530" s="1">
        <v>43525</v>
      </c>
      <c r="C1530" t="s">
        <v>1</v>
      </c>
      <c r="D1530" t="s">
        <v>51</v>
      </c>
      <c r="E1530">
        <v>0.1939487705122378</v>
      </c>
    </row>
    <row r="1531" spans="1:5" x14ac:dyDescent="0.35">
      <c r="A1531" s="1" t="str">
        <f t="shared" si="23"/>
        <v>43497Africa</v>
      </c>
      <c r="B1531" s="1">
        <v>43497</v>
      </c>
      <c r="C1531" t="s">
        <v>17</v>
      </c>
      <c r="D1531" t="s">
        <v>50</v>
      </c>
      <c r="E1531">
        <v>0.19009417800890061</v>
      </c>
    </row>
    <row r="1532" spans="1:5" x14ac:dyDescent="0.35">
      <c r="A1532" s="1" t="str">
        <f t="shared" si="23"/>
        <v>43525Americas - Other</v>
      </c>
      <c r="B1532" s="1">
        <v>43525</v>
      </c>
      <c r="C1532" t="s">
        <v>17</v>
      </c>
      <c r="D1532" t="s">
        <v>49</v>
      </c>
      <c r="E1532">
        <v>0.7710462229610443</v>
      </c>
    </row>
    <row r="1533" spans="1:5" x14ac:dyDescent="0.35">
      <c r="A1533" s="1" t="str">
        <f t="shared" si="23"/>
        <v>43497Asia - Other</v>
      </c>
      <c r="B1533" s="1">
        <v>43497</v>
      </c>
      <c r="C1533" t="s">
        <v>17</v>
      </c>
      <c r="D1533" t="s">
        <v>48</v>
      </c>
      <c r="E1533">
        <v>0.54536133039986368</v>
      </c>
    </row>
    <row r="1534" spans="1:5" x14ac:dyDescent="0.35">
      <c r="A1534" s="1" t="str">
        <f t="shared" si="23"/>
        <v>43525Australia/New Zealand</v>
      </c>
      <c r="B1534" s="1">
        <v>43525</v>
      </c>
      <c r="C1534" t="s">
        <v>17</v>
      </c>
      <c r="D1534" t="s">
        <v>47</v>
      </c>
      <c r="E1534">
        <v>0.55946459856740671</v>
      </c>
    </row>
    <row r="1535" spans="1:5" x14ac:dyDescent="0.35">
      <c r="A1535" s="1" t="str">
        <f t="shared" si="23"/>
        <v>43497Austria</v>
      </c>
      <c r="B1535" s="1">
        <v>43497</v>
      </c>
      <c r="C1535" t="s">
        <v>17</v>
      </c>
      <c r="D1535" t="s">
        <v>46</v>
      </c>
      <c r="E1535">
        <v>0.17195122592533119</v>
      </c>
    </row>
    <row r="1536" spans="1:5" x14ac:dyDescent="0.35">
      <c r="A1536" s="1" t="str">
        <f t="shared" si="23"/>
        <v>43525Belgium</v>
      </c>
      <c r="B1536" s="1">
        <v>43525</v>
      </c>
      <c r="C1536" t="s">
        <v>17</v>
      </c>
      <c r="D1536" t="s">
        <v>45</v>
      </c>
      <c r="E1536">
        <v>0.85345227308707405</v>
      </c>
    </row>
    <row r="1537" spans="1:5" x14ac:dyDescent="0.35">
      <c r="A1537" s="1" t="str">
        <f t="shared" si="23"/>
        <v>43497Canada</v>
      </c>
      <c r="B1537" s="1">
        <v>43497</v>
      </c>
      <c r="C1537" t="s">
        <v>17</v>
      </c>
      <c r="D1537" t="s">
        <v>44</v>
      </c>
      <c r="E1537">
        <v>0.14330329484593096</v>
      </c>
    </row>
    <row r="1538" spans="1:5" x14ac:dyDescent="0.35">
      <c r="A1538" s="1" t="str">
        <f t="shared" ref="A1538:A1601" si="24">CONCATENATE(B1538,D1538)</f>
        <v>43525China</v>
      </c>
      <c r="B1538" s="1">
        <v>43525</v>
      </c>
      <c r="C1538" t="s">
        <v>17</v>
      </c>
      <c r="D1538" t="s">
        <v>43</v>
      </c>
      <c r="E1538">
        <v>0.66749838682657414</v>
      </c>
    </row>
    <row r="1539" spans="1:5" x14ac:dyDescent="0.35">
      <c r="A1539" s="1" t="str">
        <f t="shared" si="24"/>
        <v>43497Denmark</v>
      </c>
      <c r="B1539" s="1">
        <v>43497</v>
      </c>
      <c r="C1539" t="s">
        <v>17</v>
      </c>
      <c r="D1539" t="s">
        <v>42</v>
      </c>
      <c r="E1539">
        <v>0.30072335005126993</v>
      </c>
    </row>
    <row r="1540" spans="1:5" x14ac:dyDescent="0.35">
      <c r="A1540" s="1" t="str">
        <f t="shared" si="24"/>
        <v>43525Emerging Europe</v>
      </c>
      <c r="B1540" s="1">
        <v>43525</v>
      </c>
      <c r="C1540" t="s">
        <v>17</v>
      </c>
      <c r="D1540" t="s">
        <v>41</v>
      </c>
      <c r="E1540">
        <v>0.9236035182072172</v>
      </c>
    </row>
    <row r="1541" spans="1:5" x14ac:dyDescent="0.35">
      <c r="A1541" s="1" t="str">
        <f t="shared" si="24"/>
        <v>43497Europe, the Middle East and Africa - Other</v>
      </c>
      <c r="B1541" s="1">
        <v>43497</v>
      </c>
      <c r="C1541" t="s">
        <v>17</v>
      </c>
      <c r="D1541" t="s">
        <v>40</v>
      </c>
      <c r="E1541">
        <v>0.62182118526762709</v>
      </c>
    </row>
    <row r="1542" spans="1:5" x14ac:dyDescent="0.35">
      <c r="A1542" s="1" t="str">
        <f t="shared" si="24"/>
        <v>43525Finland</v>
      </c>
      <c r="B1542" s="1">
        <v>43525</v>
      </c>
      <c r="C1542" t="s">
        <v>17</v>
      </c>
      <c r="D1542" t="s">
        <v>39</v>
      </c>
      <c r="E1542">
        <v>0.95937220636994958</v>
      </c>
    </row>
    <row r="1543" spans="1:5" x14ac:dyDescent="0.35">
      <c r="A1543" s="1" t="str">
        <f t="shared" si="24"/>
        <v>43497France</v>
      </c>
      <c r="B1543" s="1">
        <v>43497</v>
      </c>
      <c r="C1543" t="s">
        <v>17</v>
      </c>
      <c r="D1543" t="s">
        <v>38</v>
      </c>
      <c r="E1543">
        <v>0.45590037335255218</v>
      </c>
    </row>
    <row r="1544" spans="1:5" x14ac:dyDescent="0.35">
      <c r="A1544" s="1" t="str">
        <f t="shared" si="24"/>
        <v>43525Germany</v>
      </c>
      <c r="B1544" s="1">
        <v>43525</v>
      </c>
      <c r="C1544" t="s">
        <v>17</v>
      </c>
      <c r="D1544" t="s">
        <v>37</v>
      </c>
      <c r="E1544">
        <v>0.48567123803412848</v>
      </c>
    </row>
    <row r="1545" spans="1:5" x14ac:dyDescent="0.35">
      <c r="A1545" s="1" t="str">
        <f t="shared" si="24"/>
        <v>43497Greece</v>
      </c>
      <c r="B1545" s="1">
        <v>43497</v>
      </c>
      <c r="C1545" t="s">
        <v>17</v>
      </c>
      <c r="D1545" t="s">
        <v>36</v>
      </c>
      <c r="E1545">
        <v>0.69115142847206101</v>
      </c>
    </row>
    <row r="1546" spans="1:5" x14ac:dyDescent="0.35">
      <c r="A1546" s="1" t="str">
        <f t="shared" si="24"/>
        <v>43525Hong Kong</v>
      </c>
      <c r="B1546" s="1">
        <v>43525</v>
      </c>
      <c r="C1546" t="s">
        <v>17</v>
      </c>
      <c r="D1546" t="s">
        <v>35</v>
      </c>
      <c r="E1546">
        <v>0.80861768430028058</v>
      </c>
    </row>
    <row r="1547" spans="1:5" x14ac:dyDescent="0.35">
      <c r="A1547" s="1" t="str">
        <f t="shared" si="24"/>
        <v>43497Iceland</v>
      </c>
      <c r="B1547" s="1">
        <v>43497</v>
      </c>
      <c r="C1547" t="s">
        <v>17</v>
      </c>
      <c r="D1547" t="s">
        <v>34</v>
      </c>
      <c r="E1547">
        <v>0.91949870386297983</v>
      </c>
    </row>
    <row r="1548" spans="1:5" x14ac:dyDescent="0.35">
      <c r="A1548" s="1" t="str">
        <f t="shared" si="24"/>
        <v>43525India</v>
      </c>
      <c r="B1548" s="1">
        <v>43525</v>
      </c>
      <c r="C1548" t="s">
        <v>17</v>
      </c>
      <c r="D1548" t="s">
        <v>33</v>
      </c>
      <c r="E1548">
        <v>0.8741748432937243</v>
      </c>
    </row>
    <row r="1549" spans="1:5" x14ac:dyDescent="0.35">
      <c r="A1549" s="1" t="str">
        <f t="shared" si="24"/>
        <v>43497Ireland</v>
      </c>
      <c r="B1549" s="1">
        <v>43497</v>
      </c>
      <c r="C1549" t="s">
        <v>17</v>
      </c>
      <c r="D1549" t="s">
        <v>32</v>
      </c>
      <c r="E1549">
        <v>0.38608208225023588</v>
      </c>
    </row>
    <row r="1550" spans="1:5" x14ac:dyDescent="0.35">
      <c r="A1550" s="1" t="str">
        <f t="shared" si="24"/>
        <v>43525Italy</v>
      </c>
      <c r="B1550" s="1">
        <v>43525</v>
      </c>
      <c r="C1550" t="s">
        <v>17</v>
      </c>
      <c r="D1550" t="s">
        <v>31</v>
      </c>
      <c r="E1550">
        <v>0.25078408411337272</v>
      </c>
    </row>
    <row r="1551" spans="1:5" x14ac:dyDescent="0.35">
      <c r="A1551" s="1" t="str">
        <f t="shared" si="24"/>
        <v>43497Japan</v>
      </c>
      <c r="B1551" s="1">
        <v>43497</v>
      </c>
      <c r="C1551" t="s">
        <v>17</v>
      </c>
      <c r="D1551" t="s">
        <v>30</v>
      </c>
      <c r="E1551">
        <v>0.40494635967724935</v>
      </c>
    </row>
    <row r="1552" spans="1:5" x14ac:dyDescent="0.35">
      <c r="A1552" s="1" t="str">
        <f t="shared" si="24"/>
        <v>43525Latin America</v>
      </c>
      <c r="B1552" s="1">
        <v>43525</v>
      </c>
      <c r="C1552" t="s">
        <v>17</v>
      </c>
      <c r="D1552" t="s">
        <v>29</v>
      </c>
      <c r="E1552">
        <v>0.47686427606078929</v>
      </c>
    </row>
    <row r="1553" spans="1:5" x14ac:dyDescent="0.35">
      <c r="A1553" s="1" t="str">
        <f t="shared" si="24"/>
        <v>43497Middle East</v>
      </c>
      <c r="B1553" s="1">
        <v>43497</v>
      </c>
      <c r="C1553" t="s">
        <v>17</v>
      </c>
      <c r="D1553" t="s">
        <v>28</v>
      </c>
      <c r="E1553">
        <v>0.21716538431590648</v>
      </c>
    </row>
    <row r="1554" spans="1:5" x14ac:dyDescent="0.35">
      <c r="A1554" s="1" t="str">
        <f t="shared" si="24"/>
        <v>43525Netherlands</v>
      </c>
      <c r="B1554" s="1">
        <v>43525</v>
      </c>
      <c r="C1554" t="s">
        <v>17</v>
      </c>
      <c r="D1554" t="s">
        <v>27</v>
      </c>
      <c r="E1554">
        <v>0.39792949410996881</v>
      </c>
    </row>
    <row r="1555" spans="1:5" x14ac:dyDescent="0.35">
      <c r="A1555" s="1" t="str">
        <f t="shared" si="24"/>
        <v>43497Norway</v>
      </c>
      <c r="B1555" s="1">
        <v>43497</v>
      </c>
      <c r="C1555" t="s">
        <v>17</v>
      </c>
      <c r="D1555" t="s">
        <v>26</v>
      </c>
      <c r="E1555">
        <v>0.96971250145368348</v>
      </c>
    </row>
    <row r="1556" spans="1:5" x14ac:dyDescent="0.35">
      <c r="A1556" s="1" t="str">
        <f t="shared" si="24"/>
        <v>43525Portugal</v>
      </c>
      <c r="B1556" s="1">
        <v>43525</v>
      </c>
      <c r="C1556" t="s">
        <v>17</v>
      </c>
      <c r="D1556" t="s">
        <v>25</v>
      </c>
      <c r="E1556">
        <v>0.27062239582959713</v>
      </c>
    </row>
    <row r="1557" spans="1:5" x14ac:dyDescent="0.35">
      <c r="A1557" s="1" t="str">
        <f t="shared" si="24"/>
        <v>43497Singapore</v>
      </c>
      <c r="B1557" s="1">
        <v>43497</v>
      </c>
      <c r="C1557" t="s">
        <v>17</v>
      </c>
      <c r="D1557" t="s">
        <v>24</v>
      </c>
      <c r="E1557">
        <v>4.6775671039524402E-2</v>
      </c>
    </row>
    <row r="1558" spans="1:5" x14ac:dyDescent="0.35">
      <c r="A1558" s="1" t="str">
        <f t="shared" si="24"/>
        <v>43525South Korea</v>
      </c>
      <c r="B1558" s="1">
        <v>43525</v>
      </c>
      <c r="C1558" t="s">
        <v>17</v>
      </c>
      <c r="D1558" t="s">
        <v>23</v>
      </c>
      <c r="E1558">
        <v>0.51514657457602742</v>
      </c>
    </row>
    <row r="1559" spans="1:5" x14ac:dyDescent="0.35">
      <c r="A1559" s="1" t="str">
        <f t="shared" si="24"/>
        <v>43497Spain</v>
      </c>
      <c r="B1559" s="1">
        <v>43497</v>
      </c>
      <c r="C1559" t="s">
        <v>17</v>
      </c>
      <c r="D1559" t="s">
        <v>22</v>
      </c>
      <c r="E1559">
        <v>0.20525448106720279</v>
      </c>
    </row>
    <row r="1560" spans="1:5" x14ac:dyDescent="0.35">
      <c r="A1560" s="1" t="str">
        <f t="shared" si="24"/>
        <v>43525Sweden</v>
      </c>
      <c r="B1560" s="1">
        <v>43525</v>
      </c>
      <c r="C1560" t="s">
        <v>17</v>
      </c>
      <c r="D1560" t="s">
        <v>21</v>
      </c>
      <c r="E1560">
        <v>0.13507577153538342</v>
      </c>
    </row>
    <row r="1561" spans="1:5" x14ac:dyDescent="0.35">
      <c r="A1561" s="1" t="str">
        <f t="shared" si="24"/>
        <v>43497Switzerland</v>
      </c>
      <c r="B1561" s="1">
        <v>43497</v>
      </c>
      <c r="C1561" t="s">
        <v>17</v>
      </c>
      <c r="D1561" t="s">
        <v>20</v>
      </c>
      <c r="E1561">
        <v>0.53292605306437169</v>
      </c>
    </row>
    <row r="1562" spans="1:5" x14ac:dyDescent="0.35">
      <c r="A1562" s="1" t="str">
        <f t="shared" si="24"/>
        <v>43525Taiwan</v>
      </c>
      <c r="B1562" s="1">
        <v>43525</v>
      </c>
      <c r="C1562" t="s">
        <v>17</v>
      </c>
      <c r="D1562" t="s">
        <v>19</v>
      </c>
      <c r="E1562">
        <v>0.67526649011535445</v>
      </c>
    </row>
    <row r="1563" spans="1:5" x14ac:dyDescent="0.35">
      <c r="A1563" s="1" t="str">
        <f t="shared" si="24"/>
        <v>43497United Kingdom</v>
      </c>
      <c r="B1563" s="1">
        <v>43497</v>
      </c>
      <c r="C1563" t="s">
        <v>17</v>
      </c>
      <c r="D1563" t="s">
        <v>18</v>
      </c>
      <c r="E1563">
        <v>0.22790713112384775</v>
      </c>
    </row>
    <row r="1564" spans="1:5" x14ac:dyDescent="0.35">
      <c r="A1564" s="1" t="str">
        <f t="shared" si="24"/>
        <v>43525U.S.</v>
      </c>
      <c r="B1564" s="1">
        <v>43525</v>
      </c>
      <c r="C1564" t="s">
        <v>17</v>
      </c>
      <c r="D1564" t="s">
        <v>16</v>
      </c>
      <c r="E1564">
        <v>0.71905017748497424</v>
      </c>
    </row>
    <row r="1565" spans="1:5" x14ac:dyDescent="0.35">
      <c r="A1565" s="1" t="str">
        <f t="shared" si="24"/>
        <v>434971 Month</v>
      </c>
      <c r="B1565" s="1">
        <v>43497</v>
      </c>
      <c r="C1565" t="s">
        <v>15</v>
      </c>
      <c r="D1565" t="s">
        <v>14</v>
      </c>
      <c r="E1565">
        <v>0.31450632788772614</v>
      </c>
    </row>
    <row r="1566" spans="1:5" x14ac:dyDescent="0.35">
      <c r="A1566" s="1" t="str">
        <f t="shared" si="24"/>
        <v>43525Asset Backed Securities</v>
      </c>
      <c r="B1566" s="1">
        <v>43525</v>
      </c>
      <c r="C1566" t="s">
        <v>2</v>
      </c>
      <c r="D1566" t="s">
        <v>13</v>
      </c>
      <c r="E1566">
        <v>0.89229697274389552</v>
      </c>
    </row>
    <row r="1567" spans="1:5" x14ac:dyDescent="0.35">
      <c r="A1567" s="1" t="str">
        <f t="shared" si="24"/>
        <v>43497Biotech</v>
      </c>
      <c r="B1567" s="1">
        <v>43497</v>
      </c>
      <c r="C1567" t="s">
        <v>2</v>
      </c>
      <c r="D1567" t="s">
        <v>12</v>
      </c>
      <c r="E1567">
        <v>0.7101470386977593</v>
      </c>
    </row>
    <row r="1568" spans="1:5" x14ac:dyDescent="0.35">
      <c r="A1568" s="1" t="str">
        <f t="shared" si="24"/>
        <v>43525Consumer Discretionary</v>
      </c>
      <c r="B1568" s="1">
        <v>43525</v>
      </c>
      <c r="C1568" t="s">
        <v>2</v>
      </c>
      <c r="D1568" t="s">
        <v>3</v>
      </c>
      <c r="E1568">
        <v>0.40822707854609352</v>
      </c>
    </row>
    <row r="1569" spans="1:5" x14ac:dyDescent="0.35">
      <c r="A1569" s="1" t="str">
        <f t="shared" si="24"/>
        <v>43497Defense</v>
      </c>
      <c r="B1569" s="1">
        <v>43497</v>
      </c>
      <c r="C1569" t="s">
        <v>2</v>
      </c>
      <c r="D1569" t="s">
        <v>11</v>
      </c>
      <c r="E1569">
        <v>0.58630635748954518</v>
      </c>
    </row>
    <row r="1570" spans="1:5" x14ac:dyDescent="0.35">
      <c r="A1570" s="1" t="str">
        <f t="shared" si="24"/>
        <v>43525Energy and Natural Resources</v>
      </c>
      <c r="B1570" s="1">
        <v>43525</v>
      </c>
      <c r="C1570" t="s">
        <v>2</v>
      </c>
      <c r="D1570" t="s">
        <v>10</v>
      </c>
      <c r="E1570">
        <v>0.51198404307755763</v>
      </c>
    </row>
    <row r="1571" spans="1:5" x14ac:dyDescent="0.35">
      <c r="A1571" s="1" t="str">
        <f t="shared" si="24"/>
        <v>43497Financials</v>
      </c>
      <c r="B1571" s="1">
        <v>43497</v>
      </c>
      <c r="C1571" t="s">
        <v>2</v>
      </c>
      <c r="D1571" t="s">
        <v>9</v>
      </c>
      <c r="E1571">
        <v>0.5307182053104752</v>
      </c>
    </row>
    <row r="1572" spans="1:5" x14ac:dyDescent="0.35">
      <c r="A1572" s="1" t="str">
        <f t="shared" si="24"/>
        <v>43525Futures, Forwards and Indices</v>
      </c>
      <c r="B1572" s="1">
        <v>43525</v>
      </c>
      <c r="C1572" t="s">
        <v>2</v>
      </c>
      <c r="D1572" t="s">
        <v>70</v>
      </c>
      <c r="E1572">
        <v>0.11871134537555927</v>
      </c>
    </row>
    <row r="1573" spans="1:5" x14ac:dyDescent="0.35">
      <c r="A1573" s="1" t="str">
        <f t="shared" si="24"/>
        <v>43497Healthcare</v>
      </c>
      <c r="B1573" s="1">
        <v>43497</v>
      </c>
      <c r="C1573" t="s">
        <v>2</v>
      </c>
      <c r="D1573" t="s">
        <v>69</v>
      </c>
      <c r="E1573">
        <v>0.90302752446992451</v>
      </c>
    </row>
    <row r="1574" spans="1:5" x14ac:dyDescent="0.35">
      <c r="A1574" s="1" t="str">
        <f t="shared" si="24"/>
        <v>43525Holding Company</v>
      </c>
      <c r="B1574" s="1">
        <v>43525</v>
      </c>
      <c r="C1574" t="s">
        <v>2</v>
      </c>
      <c r="D1574" t="s">
        <v>68</v>
      </c>
      <c r="E1574">
        <v>0.6815438331499224</v>
      </c>
    </row>
    <row r="1575" spans="1:5" x14ac:dyDescent="0.35">
      <c r="A1575" s="1" t="str">
        <f t="shared" si="24"/>
        <v>43497Industrials and Cyclicals</v>
      </c>
      <c r="B1575" s="1">
        <v>43497</v>
      </c>
      <c r="C1575" t="s">
        <v>2</v>
      </c>
      <c r="D1575" t="s">
        <v>67</v>
      </c>
      <c r="E1575">
        <v>0.85345197457823174</v>
      </c>
    </row>
    <row r="1576" spans="1:5" x14ac:dyDescent="0.35">
      <c r="A1576" s="1" t="str">
        <f t="shared" si="24"/>
        <v>43525Mortgage Backed Securities</v>
      </c>
      <c r="B1576" s="1">
        <v>43525</v>
      </c>
      <c r="C1576" t="s">
        <v>2</v>
      </c>
      <c r="D1576" t="s">
        <v>66</v>
      </c>
      <c r="E1576">
        <v>0.49764457604962831</v>
      </c>
    </row>
    <row r="1577" spans="1:5" x14ac:dyDescent="0.35">
      <c r="A1577" s="1" t="str">
        <f t="shared" si="24"/>
        <v>43497Other</v>
      </c>
      <c r="B1577" s="1">
        <v>43497</v>
      </c>
      <c r="C1577" t="s">
        <v>2</v>
      </c>
      <c r="D1577" t="s">
        <v>65</v>
      </c>
      <c r="E1577">
        <v>7.1368711898512571E-2</v>
      </c>
    </row>
    <row r="1578" spans="1:5" x14ac:dyDescent="0.35">
      <c r="A1578" s="1" t="str">
        <f t="shared" si="24"/>
        <v>43525Real Estate</v>
      </c>
      <c r="B1578" s="1">
        <v>43525</v>
      </c>
      <c r="C1578" t="s">
        <v>2</v>
      </c>
      <c r="D1578" t="s">
        <v>4</v>
      </c>
      <c r="E1578">
        <v>0.45769802959497452</v>
      </c>
    </row>
    <row r="1579" spans="1:5" x14ac:dyDescent="0.35">
      <c r="A1579" s="1" t="str">
        <f t="shared" si="24"/>
        <v>43497Technology</v>
      </c>
      <c r="B1579" s="1">
        <v>43497</v>
      </c>
      <c r="C1579" t="s">
        <v>2</v>
      </c>
      <c r="D1579" t="s">
        <v>64</v>
      </c>
      <c r="E1579">
        <v>0.77931071861515233</v>
      </c>
    </row>
    <row r="1580" spans="1:5" x14ac:dyDescent="0.35">
      <c r="A1580" s="1" t="str">
        <f t="shared" si="24"/>
        <v>43525Telecom and Media</v>
      </c>
      <c r="B1580" s="1">
        <v>43525</v>
      </c>
      <c r="C1580" t="s">
        <v>2</v>
      </c>
      <c r="D1580" t="s">
        <v>63</v>
      </c>
      <c r="E1580">
        <v>2.2340588884980583E-2</v>
      </c>
    </row>
    <row r="1581" spans="1:5" x14ac:dyDescent="0.35">
      <c r="A1581" s="1" t="str">
        <f t="shared" si="24"/>
        <v>43497Utilities</v>
      </c>
      <c r="B1581" s="1">
        <v>43497</v>
      </c>
      <c r="C1581" t="s">
        <v>2</v>
      </c>
      <c r="D1581" t="s">
        <v>62</v>
      </c>
      <c r="E1581">
        <v>0.42812375763146016</v>
      </c>
    </row>
    <row r="1582" spans="1:5" x14ac:dyDescent="0.35">
      <c r="A1582" s="1" t="str">
        <f t="shared" si="24"/>
        <v>43525Convertible/Derivative Arbitrage</v>
      </c>
      <c r="B1582" s="1">
        <v>43525</v>
      </c>
      <c r="C1582" t="s">
        <v>56</v>
      </c>
      <c r="D1582" t="s">
        <v>61</v>
      </c>
      <c r="E1582">
        <v>0.88309136503386143</v>
      </c>
    </row>
    <row r="1583" spans="1:5" x14ac:dyDescent="0.35">
      <c r="A1583" s="1" t="str">
        <f t="shared" si="24"/>
        <v>43497Corporate Credit</v>
      </c>
      <c r="B1583" s="1">
        <v>43497</v>
      </c>
      <c r="C1583" t="s">
        <v>56</v>
      </c>
      <c r="D1583" t="s">
        <v>60</v>
      </c>
      <c r="E1583">
        <v>0.5814155025343577</v>
      </c>
    </row>
    <row r="1584" spans="1:5" x14ac:dyDescent="0.35">
      <c r="A1584" s="1" t="str">
        <f t="shared" si="24"/>
        <v>43525Merger Arbitrage</v>
      </c>
      <c r="B1584" s="1">
        <v>43525</v>
      </c>
      <c r="C1584" t="s">
        <v>56</v>
      </c>
      <c r="D1584" t="s">
        <v>59</v>
      </c>
      <c r="E1584">
        <v>0.58449733527522318</v>
      </c>
    </row>
    <row r="1585" spans="1:5" x14ac:dyDescent="0.35">
      <c r="A1585" s="1" t="str">
        <f t="shared" si="24"/>
        <v>43497Private Investments</v>
      </c>
      <c r="B1585" s="1">
        <v>43497</v>
      </c>
      <c r="C1585" t="s">
        <v>56</v>
      </c>
      <c r="D1585" t="s">
        <v>58</v>
      </c>
      <c r="E1585">
        <v>0.91064921789103548</v>
      </c>
    </row>
    <row r="1586" spans="1:5" x14ac:dyDescent="0.35">
      <c r="A1586" s="1" t="str">
        <f t="shared" si="24"/>
        <v>43525Structured Credit</v>
      </c>
      <c r="B1586" s="1">
        <v>43525</v>
      </c>
      <c r="C1586" t="s">
        <v>56</v>
      </c>
      <c r="D1586" t="s">
        <v>57</v>
      </c>
      <c r="E1586">
        <v>0.26622641237072509</v>
      </c>
    </row>
    <row r="1587" spans="1:5" x14ac:dyDescent="0.35">
      <c r="A1587" s="1" t="str">
        <f t="shared" si="24"/>
        <v>43497Global Equities</v>
      </c>
      <c r="B1587" s="1">
        <v>43497</v>
      </c>
      <c r="C1587" t="s">
        <v>56</v>
      </c>
      <c r="D1587" t="s">
        <v>55</v>
      </c>
      <c r="E1587">
        <v>0.58890763066471952</v>
      </c>
    </row>
    <row r="1588" spans="1:5" x14ac:dyDescent="0.35">
      <c r="A1588" s="1" t="str">
        <f t="shared" si="24"/>
        <v>43525Credit Default Swaps</v>
      </c>
      <c r="B1588" s="1">
        <v>43525</v>
      </c>
      <c r="C1588" t="s">
        <v>1</v>
      </c>
      <c r="D1588" t="s">
        <v>54</v>
      </c>
      <c r="E1588">
        <v>0.37272982923666564</v>
      </c>
    </row>
    <row r="1589" spans="1:5" x14ac:dyDescent="0.35">
      <c r="A1589" s="1" t="str">
        <f t="shared" si="24"/>
        <v>43497Listed Options</v>
      </c>
      <c r="B1589" s="1">
        <v>43497</v>
      </c>
      <c r="C1589" t="s">
        <v>1</v>
      </c>
      <c r="D1589" t="s">
        <v>53</v>
      </c>
      <c r="E1589">
        <v>0.97414084501015674</v>
      </c>
    </row>
    <row r="1590" spans="1:5" x14ac:dyDescent="0.35">
      <c r="A1590" s="1" t="str">
        <f t="shared" si="24"/>
        <v>43525Listed Securities</v>
      </c>
      <c r="B1590" s="1">
        <v>43525</v>
      </c>
      <c r="C1590" t="s">
        <v>1</v>
      </c>
      <c r="D1590" t="s">
        <v>52</v>
      </c>
      <c r="E1590">
        <v>0.14968148832369044</v>
      </c>
    </row>
    <row r="1591" spans="1:5" x14ac:dyDescent="0.35">
      <c r="A1591" s="1" t="str">
        <f t="shared" si="24"/>
        <v>43497Unlisted Options</v>
      </c>
      <c r="B1591" s="1">
        <v>43497</v>
      </c>
      <c r="C1591" t="s">
        <v>1</v>
      </c>
      <c r="D1591" t="s">
        <v>51</v>
      </c>
      <c r="E1591">
        <v>0.70437004031422212</v>
      </c>
    </row>
    <row r="1592" spans="1:5" x14ac:dyDescent="0.35">
      <c r="A1592" s="1" t="str">
        <f t="shared" si="24"/>
        <v>43525Africa</v>
      </c>
      <c r="B1592" s="1">
        <v>43525</v>
      </c>
      <c r="C1592" t="s">
        <v>17</v>
      </c>
      <c r="D1592" t="s">
        <v>50</v>
      </c>
      <c r="E1592">
        <v>0.86268080095761912</v>
      </c>
    </row>
    <row r="1593" spans="1:5" x14ac:dyDescent="0.35">
      <c r="A1593" s="1" t="str">
        <f t="shared" si="24"/>
        <v>43497Americas - Other</v>
      </c>
      <c r="B1593" s="1">
        <v>43497</v>
      </c>
      <c r="C1593" t="s">
        <v>17</v>
      </c>
      <c r="D1593" t="s">
        <v>49</v>
      </c>
      <c r="E1593">
        <v>0.55763223805275308</v>
      </c>
    </row>
    <row r="1594" spans="1:5" x14ac:dyDescent="0.35">
      <c r="A1594" s="1" t="str">
        <f t="shared" si="24"/>
        <v>43525Asia - Other</v>
      </c>
      <c r="B1594" s="1">
        <v>43525</v>
      </c>
      <c r="C1594" t="s">
        <v>17</v>
      </c>
      <c r="D1594" t="s">
        <v>48</v>
      </c>
      <c r="E1594">
        <v>0.53472782837432853</v>
      </c>
    </row>
    <row r="1595" spans="1:5" x14ac:dyDescent="0.35">
      <c r="A1595" s="1" t="str">
        <f t="shared" si="24"/>
        <v>43497Australia/New Zealand</v>
      </c>
      <c r="B1595" s="1">
        <v>43497</v>
      </c>
      <c r="C1595" t="s">
        <v>17</v>
      </c>
      <c r="D1595" t="s">
        <v>47</v>
      </c>
      <c r="E1595">
        <v>0.23200742781926653</v>
      </c>
    </row>
    <row r="1596" spans="1:5" x14ac:dyDescent="0.35">
      <c r="A1596" s="1" t="str">
        <f t="shared" si="24"/>
        <v>43525Austria</v>
      </c>
      <c r="B1596" s="1">
        <v>43525</v>
      </c>
      <c r="C1596" t="s">
        <v>17</v>
      </c>
      <c r="D1596" t="s">
        <v>46</v>
      </c>
      <c r="E1596">
        <v>0.95379137464260999</v>
      </c>
    </row>
    <row r="1597" spans="1:5" x14ac:dyDescent="0.35">
      <c r="A1597" s="1" t="str">
        <f t="shared" si="24"/>
        <v>43497Belgium</v>
      </c>
      <c r="B1597" s="1">
        <v>43497</v>
      </c>
      <c r="C1597" t="s">
        <v>17</v>
      </c>
      <c r="D1597" t="s">
        <v>45</v>
      </c>
      <c r="E1597">
        <v>0.20687313664227536</v>
      </c>
    </row>
    <row r="1598" spans="1:5" x14ac:dyDescent="0.35">
      <c r="A1598" s="1" t="str">
        <f t="shared" si="24"/>
        <v>43525Canada</v>
      </c>
      <c r="B1598" s="1">
        <v>43525</v>
      </c>
      <c r="C1598" t="s">
        <v>17</v>
      </c>
      <c r="D1598" t="s">
        <v>44</v>
      </c>
      <c r="E1598">
        <v>0.62884964078138528</v>
      </c>
    </row>
    <row r="1599" spans="1:5" x14ac:dyDescent="0.35">
      <c r="A1599" s="1" t="str">
        <f t="shared" si="24"/>
        <v>43497China</v>
      </c>
      <c r="B1599" s="1">
        <v>43497</v>
      </c>
      <c r="C1599" t="s">
        <v>17</v>
      </c>
      <c r="D1599" t="s">
        <v>43</v>
      </c>
      <c r="E1599">
        <v>0.62973961107796717</v>
      </c>
    </row>
    <row r="1600" spans="1:5" x14ac:dyDescent="0.35">
      <c r="A1600" s="1" t="str">
        <f t="shared" si="24"/>
        <v>43525Denmark</v>
      </c>
      <c r="B1600" s="1">
        <v>43525</v>
      </c>
      <c r="C1600" t="s">
        <v>17</v>
      </c>
      <c r="D1600" t="s">
        <v>42</v>
      </c>
      <c r="E1600">
        <v>0.87805225867908798</v>
      </c>
    </row>
    <row r="1601" spans="1:5" x14ac:dyDescent="0.35">
      <c r="A1601" s="1" t="str">
        <f t="shared" si="24"/>
        <v>43497Emerging Europe</v>
      </c>
      <c r="B1601" s="1">
        <v>43497</v>
      </c>
      <c r="C1601" t="s">
        <v>17</v>
      </c>
      <c r="D1601" t="s">
        <v>41</v>
      </c>
      <c r="E1601">
        <v>0.48462113997180134</v>
      </c>
    </row>
    <row r="1602" spans="1:5" x14ac:dyDescent="0.35">
      <c r="A1602" s="1" t="str">
        <f t="shared" ref="A1602:A1665" si="25">CONCATENATE(B1602,D1602)</f>
        <v>43525Europe, the Middle East and Africa - Other</v>
      </c>
      <c r="B1602" s="1">
        <v>43525</v>
      </c>
      <c r="C1602" t="s">
        <v>17</v>
      </c>
      <c r="D1602" t="s">
        <v>40</v>
      </c>
      <c r="E1602">
        <v>0.78868879727325081</v>
      </c>
    </row>
    <row r="1603" spans="1:5" x14ac:dyDescent="0.35">
      <c r="A1603" s="1" t="str">
        <f t="shared" si="25"/>
        <v>43497Finland</v>
      </c>
      <c r="B1603" s="1">
        <v>43497</v>
      </c>
      <c r="C1603" t="s">
        <v>17</v>
      </c>
      <c r="D1603" t="s">
        <v>39</v>
      </c>
      <c r="E1603">
        <v>8.0127765428206765E-2</v>
      </c>
    </row>
    <row r="1604" spans="1:5" x14ac:dyDescent="0.35">
      <c r="A1604" s="1" t="str">
        <f t="shared" si="25"/>
        <v>43525France</v>
      </c>
      <c r="B1604" s="1">
        <v>43525</v>
      </c>
      <c r="C1604" t="s">
        <v>17</v>
      </c>
      <c r="D1604" t="s">
        <v>38</v>
      </c>
      <c r="E1604">
        <v>0.58042815707524897</v>
      </c>
    </row>
    <row r="1605" spans="1:5" x14ac:dyDescent="0.35">
      <c r="A1605" s="1" t="str">
        <f t="shared" si="25"/>
        <v>43497Germany</v>
      </c>
      <c r="B1605" s="1">
        <v>43497</v>
      </c>
      <c r="C1605" t="s">
        <v>17</v>
      </c>
      <c r="D1605" t="s">
        <v>37</v>
      </c>
      <c r="E1605">
        <v>0.3640678321895594</v>
      </c>
    </row>
    <row r="1606" spans="1:5" x14ac:dyDescent="0.35">
      <c r="A1606" s="1" t="str">
        <f t="shared" si="25"/>
        <v>43525Greece</v>
      </c>
      <c r="B1606" s="1">
        <v>43525</v>
      </c>
      <c r="C1606" t="s">
        <v>17</v>
      </c>
      <c r="D1606" t="s">
        <v>36</v>
      </c>
      <c r="E1606">
        <v>0.41934906939251815</v>
      </c>
    </row>
    <row r="1607" spans="1:5" x14ac:dyDescent="0.35">
      <c r="A1607" s="1" t="str">
        <f t="shared" si="25"/>
        <v>43497Hong Kong</v>
      </c>
      <c r="B1607" s="1">
        <v>43497</v>
      </c>
      <c r="C1607" t="s">
        <v>17</v>
      </c>
      <c r="D1607" t="s">
        <v>35</v>
      </c>
      <c r="E1607">
        <v>0.25011649260256108</v>
      </c>
    </row>
    <row r="1608" spans="1:5" x14ac:dyDescent="0.35">
      <c r="A1608" s="1" t="str">
        <f t="shared" si="25"/>
        <v>43525Iceland</v>
      </c>
      <c r="B1608" s="1">
        <v>43525</v>
      </c>
      <c r="C1608" t="s">
        <v>17</v>
      </c>
      <c r="D1608" t="s">
        <v>34</v>
      </c>
      <c r="E1608">
        <v>0.76452785998137296</v>
      </c>
    </row>
    <row r="1609" spans="1:5" x14ac:dyDescent="0.35">
      <c r="A1609" s="1" t="str">
        <f t="shared" si="25"/>
        <v>43497India</v>
      </c>
      <c r="B1609" s="1">
        <v>43497</v>
      </c>
      <c r="C1609" t="s">
        <v>17</v>
      </c>
      <c r="D1609" t="s">
        <v>33</v>
      </c>
      <c r="E1609">
        <v>0.37247472438628371</v>
      </c>
    </row>
    <row r="1610" spans="1:5" x14ac:dyDescent="0.35">
      <c r="A1610" s="1" t="str">
        <f t="shared" si="25"/>
        <v>43525Ireland</v>
      </c>
      <c r="B1610" s="1">
        <v>43525</v>
      </c>
      <c r="C1610" t="s">
        <v>17</v>
      </c>
      <c r="D1610" t="s">
        <v>32</v>
      </c>
      <c r="E1610">
        <v>0.76784588585844671</v>
      </c>
    </row>
    <row r="1611" spans="1:5" x14ac:dyDescent="0.35">
      <c r="A1611" s="1" t="str">
        <f t="shared" si="25"/>
        <v>43497Italy</v>
      </c>
      <c r="B1611" s="1">
        <v>43497</v>
      </c>
      <c r="C1611" t="s">
        <v>17</v>
      </c>
      <c r="D1611" t="s">
        <v>31</v>
      </c>
      <c r="E1611">
        <v>0.80415280209038975</v>
      </c>
    </row>
    <row r="1612" spans="1:5" x14ac:dyDescent="0.35">
      <c r="A1612" s="1" t="str">
        <f t="shared" si="25"/>
        <v>43525Japan</v>
      </c>
      <c r="B1612" s="1">
        <v>43525</v>
      </c>
      <c r="C1612" t="s">
        <v>17</v>
      </c>
      <c r="D1612" t="s">
        <v>30</v>
      </c>
      <c r="E1612">
        <v>9.4223423104476844E-2</v>
      </c>
    </row>
    <row r="1613" spans="1:5" x14ac:dyDescent="0.35">
      <c r="A1613" s="1" t="str">
        <f t="shared" si="25"/>
        <v>43497Latin America</v>
      </c>
      <c r="B1613" s="1">
        <v>43497</v>
      </c>
      <c r="C1613" t="s">
        <v>17</v>
      </c>
      <c r="D1613" t="s">
        <v>29</v>
      </c>
      <c r="E1613">
        <v>0.44864570926273672</v>
      </c>
    </row>
    <row r="1614" spans="1:5" x14ac:dyDescent="0.35">
      <c r="A1614" s="1" t="str">
        <f t="shared" si="25"/>
        <v>43525Middle East</v>
      </c>
      <c r="B1614" s="1">
        <v>43525</v>
      </c>
      <c r="C1614" t="s">
        <v>17</v>
      </c>
      <c r="D1614" t="s">
        <v>28</v>
      </c>
      <c r="E1614">
        <v>0.68121073181887937</v>
      </c>
    </row>
    <row r="1615" spans="1:5" x14ac:dyDescent="0.35">
      <c r="A1615" s="1" t="str">
        <f t="shared" si="25"/>
        <v>43497Netherlands</v>
      </c>
      <c r="B1615" s="1">
        <v>43497</v>
      </c>
      <c r="C1615" t="s">
        <v>17</v>
      </c>
      <c r="D1615" t="s">
        <v>27</v>
      </c>
      <c r="E1615">
        <v>0.63361350476693568</v>
      </c>
    </row>
    <row r="1616" spans="1:5" x14ac:dyDescent="0.35">
      <c r="A1616" s="1" t="str">
        <f t="shared" si="25"/>
        <v>43525Norway</v>
      </c>
      <c r="B1616" s="1">
        <v>43525</v>
      </c>
      <c r="C1616" t="s">
        <v>17</v>
      </c>
      <c r="D1616" t="s">
        <v>26</v>
      </c>
      <c r="E1616">
        <v>0.90671646362029801</v>
      </c>
    </row>
    <row r="1617" spans="1:5" x14ac:dyDescent="0.35">
      <c r="A1617" s="1" t="str">
        <f t="shared" si="25"/>
        <v>43497Portugal</v>
      </c>
      <c r="B1617" s="1">
        <v>43497</v>
      </c>
      <c r="C1617" t="s">
        <v>17</v>
      </c>
      <c r="D1617" t="s">
        <v>25</v>
      </c>
      <c r="E1617">
        <v>0.53035978076732926</v>
      </c>
    </row>
    <row r="1618" spans="1:5" x14ac:dyDescent="0.35">
      <c r="A1618" s="1" t="str">
        <f t="shared" si="25"/>
        <v>43525Singapore</v>
      </c>
      <c r="B1618" s="1">
        <v>43525</v>
      </c>
      <c r="C1618" t="s">
        <v>17</v>
      </c>
      <c r="D1618" t="s">
        <v>24</v>
      </c>
      <c r="E1618">
        <v>0.61518672573386957</v>
      </c>
    </row>
    <row r="1619" spans="1:5" x14ac:dyDescent="0.35">
      <c r="A1619" s="1" t="str">
        <f t="shared" si="25"/>
        <v>43497South Korea</v>
      </c>
      <c r="B1619" s="1">
        <v>43497</v>
      </c>
      <c r="C1619" t="s">
        <v>17</v>
      </c>
      <c r="D1619" t="s">
        <v>23</v>
      </c>
      <c r="E1619">
        <v>0.59630089801141506</v>
      </c>
    </row>
    <row r="1620" spans="1:5" x14ac:dyDescent="0.35">
      <c r="A1620" s="1" t="str">
        <f t="shared" si="25"/>
        <v>43525Spain</v>
      </c>
      <c r="B1620" s="1">
        <v>43525</v>
      </c>
      <c r="C1620" t="s">
        <v>17</v>
      </c>
      <c r="D1620" t="s">
        <v>22</v>
      </c>
      <c r="E1620">
        <v>0.34522811147826904</v>
      </c>
    </row>
    <row r="1621" spans="1:5" x14ac:dyDescent="0.35">
      <c r="A1621" s="1" t="str">
        <f t="shared" si="25"/>
        <v>43497Sweden</v>
      </c>
      <c r="B1621" s="1">
        <v>43497</v>
      </c>
      <c r="C1621" t="s">
        <v>17</v>
      </c>
      <c r="D1621" t="s">
        <v>21</v>
      </c>
      <c r="E1621">
        <v>0.69190042520824357</v>
      </c>
    </row>
    <row r="1622" spans="1:5" x14ac:dyDescent="0.35">
      <c r="A1622" s="1" t="str">
        <f t="shared" si="25"/>
        <v>43525Switzerland</v>
      </c>
      <c r="B1622" s="1">
        <v>43525</v>
      </c>
      <c r="C1622" t="s">
        <v>17</v>
      </c>
      <c r="D1622" t="s">
        <v>20</v>
      </c>
      <c r="E1622">
        <v>0.89959359899936753</v>
      </c>
    </row>
    <row r="1623" spans="1:5" x14ac:dyDescent="0.35">
      <c r="A1623" s="1" t="str">
        <f t="shared" si="25"/>
        <v>43497Taiwan</v>
      </c>
      <c r="B1623" s="1">
        <v>43497</v>
      </c>
      <c r="C1623" t="s">
        <v>17</v>
      </c>
      <c r="D1623" t="s">
        <v>19</v>
      </c>
      <c r="E1623">
        <v>0.39377877941128658</v>
      </c>
    </row>
    <row r="1624" spans="1:5" x14ac:dyDescent="0.35">
      <c r="A1624" s="1" t="str">
        <f t="shared" si="25"/>
        <v>43525United Kingdom</v>
      </c>
      <c r="B1624" s="1">
        <v>43525</v>
      </c>
      <c r="C1624" t="s">
        <v>17</v>
      </c>
      <c r="D1624" t="s">
        <v>18</v>
      </c>
      <c r="E1624">
        <v>0.71629141744679847</v>
      </c>
    </row>
    <row r="1625" spans="1:5" x14ac:dyDescent="0.35">
      <c r="A1625" s="1" t="str">
        <f t="shared" si="25"/>
        <v>43497U.S.</v>
      </c>
      <c r="B1625" s="1">
        <v>43497</v>
      </c>
      <c r="C1625" t="s">
        <v>17</v>
      </c>
      <c r="D1625" t="s">
        <v>16</v>
      </c>
      <c r="E1625">
        <v>0.35400814112224421</v>
      </c>
    </row>
    <row r="1626" spans="1:5" x14ac:dyDescent="0.35">
      <c r="A1626" s="1" t="str">
        <f t="shared" si="25"/>
        <v>435251 Month</v>
      </c>
      <c r="B1626" s="1">
        <v>43525</v>
      </c>
      <c r="C1626" t="s">
        <v>15</v>
      </c>
      <c r="D1626" t="s">
        <v>14</v>
      </c>
      <c r="E1626">
        <v>0.16390434832186707</v>
      </c>
    </row>
    <row r="1627" spans="1:5" x14ac:dyDescent="0.35">
      <c r="A1627" s="1" t="str">
        <f t="shared" si="25"/>
        <v>43497Asset Backed Securities</v>
      </c>
      <c r="B1627" s="1">
        <v>43497</v>
      </c>
      <c r="C1627" t="s">
        <v>2</v>
      </c>
      <c r="D1627" t="s">
        <v>13</v>
      </c>
      <c r="E1627">
        <v>0.48156277344755394</v>
      </c>
    </row>
    <row r="1628" spans="1:5" x14ac:dyDescent="0.35">
      <c r="A1628" s="1" t="str">
        <f t="shared" si="25"/>
        <v>43525Biotech</v>
      </c>
      <c r="B1628" s="1">
        <v>43525</v>
      </c>
      <c r="C1628" t="s">
        <v>2</v>
      </c>
      <c r="D1628" t="s">
        <v>12</v>
      </c>
      <c r="E1628">
        <v>0.15178222504177452</v>
      </c>
    </row>
    <row r="1629" spans="1:5" x14ac:dyDescent="0.35">
      <c r="A1629" s="1" t="str">
        <f t="shared" si="25"/>
        <v>43497Consumer Discretionary</v>
      </c>
      <c r="B1629" s="1">
        <v>43497</v>
      </c>
      <c r="C1629" t="s">
        <v>2</v>
      </c>
      <c r="D1629" t="s">
        <v>3</v>
      </c>
      <c r="E1629">
        <v>0.22123404657956514</v>
      </c>
    </row>
    <row r="1630" spans="1:5" x14ac:dyDescent="0.35">
      <c r="A1630" s="1" t="str">
        <f t="shared" si="25"/>
        <v>43525Defense</v>
      </c>
      <c r="B1630" s="1">
        <v>43525</v>
      </c>
      <c r="C1630" t="s">
        <v>2</v>
      </c>
      <c r="D1630" t="s">
        <v>11</v>
      </c>
      <c r="E1630">
        <v>8.6626705360549727E-2</v>
      </c>
    </row>
    <row r="1631" spans="1:5" x14ac:dyDescent="0.35">
      <c r="A1631" s="1" t="str">
        <f t="shared" si="25"/>
        <v>43497Energy and Natural Resources</v>
      </c>
      <c r="B1631" s="1">
        <v>43497</v>
      </c>
      <c r="C1631" t="s">
        <v>2</v>
      </c>
      <c r="D1631" t="s">
        <v>10</v>
      </c>
      <c r="E1631">
        <v>0.92443968298131485</v>
      </c>
    </row>
    <row r="1632" spans="1:5" x14ac:dyDescent="0.35">
      <c r="A1632" s="1" t="str">
        <f t="shared" si="25"/>
        <v>43525Financials</v>
      </c>
      <c r="B1632" s="1">
        <v>43525</v>
      </c>
      <c r="C1632" t="s">
        <v>2</v>
      </c>
      <c r="D1632" t="s">
        <v>9</v>
      </c>
      <c r="E1632">
        <v>0.33873765709116954</v>
      </c>
    </row>
    <row r="1633" spans="1:5" x14ac:dyDescent="0.35">
      <c r="A1633" s="1" t="str">
        <f t="shared" si="25"/>
        <v>43497Futures, Forwards and Indices</v>
      </c>
      <c r="B1633" s="1">
        <v>43497</v>
      </c>
      <c r="C1633" t="s">
        <v>2</v>
      </c>
      <c r="D1633" t="s">
        <v>70</v>
      </c>
      <c r="E1633">
        <v>0.41625481222037286</v>
      </c>
    </row>
    <row r="1634" spans="1:5" x14ac:dyDescent="0.35">
      <c r="A1634" s="1" t="str">
        <f t="shared" si="25"/>
        <v>43525Healthcare</v>
      </c>
      <c r="B1634" s="1">
        <v>43525</v>
      </c>
      <c r="C1634" t="s">
        <v>2</v>
      </c>
      <c r="D1634" t="s">
        <v>69</v>
      </c>
      <c r="E1634">
        <v>0.4380374983157348</v>
      </c>
    </row>
    <row r="1635" spans="1:5" x14ac:dyDescent="0.35">
      <c r="A1635" s="1" t="str">
        <f t="shared" si="25"/>
        <v>43497Holding Company</v>
      </c>
      <c r="B1635" s="1">
        <v>43497</v>
      </c>
      <c r="C1635" t="s">
        <v>2</v>
      </c>
      <c r="D1635" t="s">
        <v>68</v>
      </c>
      <c r="E1635">
        <v>0.26941718288514405</v>
      </c>
    </row>
    <row r="1636" spans="1:5" x14ac:dyDescent="0.35">
      <c r="A1636" s="1" t="str">
        <f t="shared" si="25"/>
        <v>43525Industrials and Cyclicals</v>
      </c>
      <c r="B1636" s="1">
        <v>43525</v>
      </c>
      <c r="C1636" t="s">
        <v>2</v>
      </c>
      <c r="D1636" t="s">
        <v>67</v>
      </c>
      <c r="E1636">
        <v>0.51842675153071105</v>
      </c>
    </row>
    <row r="1637" spans="1:5" x14ac:dyDescent="0.35">
      <c r="A1637" s="1" t="str">
        <f t="shared" si="25"/>
        <v>43497Mortgage Backed Securities</v>
      </c>
      <c r="B1637" s="1">
        <v>43497</v>
      </c>
      <c r="C1637" t="s">
        <v>2</v>
      </c>
      <c r="D1637" t="s">
        <v>66</v>
      </c>
      <c r="E1637">
        <v>0.6323864411396406</v>
      </c>
    </row>
    <row r="1638" spans="1:5" x14ac:dyDescent="0.35">
      <c r="A1638" s="1" t="str">
        <f t="shared" si="25"/>
        <v>43525Other</v>
      </c>
      <c r="B1638" s="1">
        <v>43525</v>
      </c>
      <c r="C1638" t="s">
        <v>2</v>
      </c>
      <c r="D1638" t="s">
        <v>65</v>
      </c>
      <c r="E1638">
        <v>0.23077348811166154</v>
      </c>
    </row>
    <row r="1639" spans="1:5" x14ac:dyDescent="0.35">
      <c r="A1639" s="1" t="str">
        <f t="shared" si="25"/>
        <v>43497Real Estate</v>
      </c>
      <c r="B1639" s="1">
        <v>43497</v>
      </c>
      <c r="C1639" t="s">
        <v>2</v>
      </c>
      <c r="D1639" t="s">
        <v>4</v>
      </c>
      <c r="E1639">
        <v>0.74977109789199459</v>
      </c>
    </row>
    <row r="1640" spans="1:5" x14ac:dyDescent="0.35">
      <c r="A1640" s="1" t="str">
        <f t="shared" si="25"/>
        <v>43525Technology</v>
      </c>
      <c r="B1640" s="1">
        <v>43525</v>
      </c>
      <c r="C1640" t="s">
        <v>2</v>
      </c>
      <c r="D1640" t="s">
        <v>64</v>
      </c>
      <c r="E1640">
        <v>0.33909471071296826</v>
      </c>
    </row>
    <row r="1641" spans="1:5" x14ac:dyDescent="0.35">
      <c r="A1641" s="1" t="str">
        <f t="shared" si="25"/>
        <v>43497Telecom and Media</v>
      </c>
      <c r="B1641" s="1">
        <v>43497</v>
      </c>
      <c r="C1641" t="s">
        <v>2</v>
      </c>
      <c r="D1641" t="s">
        <v>63</v>
      </c>
      <c r="E1641">
        <v>2.3716927996963011E-2</v>
      </c>
    </row>
    <row r="1642" spans="1:5" x14ac:dyDescent="0.35">
      <c r="A1642" s="1" t="str">
        <f t="shared" si="25"/>
        <v>43525Utilities</v>
      </c>
      <c r="B1642" s="1">
        <v>43525</v>
      </c>
      <c r="C1642" t="s">
        <v>2</v>
      </c>
      <c r="D1642" t="s">
        <v>62</v>
      </c>
      <c r="E1642">
        <v>0.54498714483287536</v>
      </c>
    </row>
    <row r="1643" spans="1:5" x14ac:dyDescent="0.35">
      <c r="A1643" s="1" t="str">
        <f t="shared" si="25"/>
        <v>43497Convertible/Derivative Arbitrage</v>
      </c>
      <c r="B1643" s="1">
        <v>43497</v>
      </c>
      <c r="C1643" t="s">
        <v>56</v>
      </c>
      <c r="D1643" t="s">
        <v>61</v>
      </c>
      <c r="E1643">
        <v>0.72970654068828966</v>
      </c>
    </row>
    <row r="1644" spans="1:5" x14ac:dyDescent="0.35">
      <c r="A1644" s="1" t="str">
        <f t="shared" si="25"/>
        <v>43525Corporate Credit</v>
      </c>
      <c r="B1644" s="1">
        <v>43525</v>
      </c>
      <c r="C1644" t="s">
        <v>56</v>
      </c>
      <c r="D1644" t="s">
        <v>60</v>
      </c>
      <c r="E1644">
        <v>0.59362740865996355</v>
      </c>
    </row>
    <row r="1645" spans="1:5" x14ac:dyDescent="0.35">
      <c r="A1645" s="1" t="str">
        <f t="shared" si="25"/>
        <v>43497Merger Arbitrage</v>
      </c>
      <c r="B1645" s="1">
        <v>43497</v>
      </c>
      <c r="C1645" t="s">
        <v>56</v>
      </c>
      <c r="D1645" t="s">
        <v>59</v>
      </c>
      <c r="E1645">
        <v>4.2326570529282237E-2</v>
      </c>
    </row>
    <row r="1646" spans="1:5" x14ac:dyDescent="0.35">
      <c r="A1646" s="1" t="str">
        <f t="shared" si="25"/>
        <v>43525Private Investments</v>
      </c>
      <c r="B1646" s="1">
        <v>43525</v>
      </c>
      <c r="C1646" t="s">
        <v>56</v>
      </c>
      <c r="D1646" t="s">
        <v>58</v>
      </c>
      <c r="E1646">
        <v>0.26709528347972677</v>
      </c>
    </row>
    <row r="1647" spans="1:5" x14ac:dyDescent="0.35">
      <c r="A1647" s="1" t="str">
        <f t="shared" si="25"/>
        <v>43497Structured Credit</v>
      </c>
      <c r="B1647" s="1">
        <v>43497</v>
      </c>
      <c r="C1647" t="s">
        <v>56</v>
      </c>
      <c r="D1647" t="s">
        <v>57</v>
      </c>
      <c r="E1647">
        <v>0.94268469178327796</v>
      </c>
    </row>
    <row r="1648" spans="1:5" x14ac:dyDescent="0.35">
      <c r="A1648" s="1" t="str">
        <f t="shared" si="25"/>
        <v>43525Global Equities</v>
      </c>
      <c r="B1648" s="1">
        <v>43525</v>
      </c>
      <c r="C1648" t="s">
        <v>56</v>
      </c>
      <c r="D1648" t="s">
        <v>55</v>
      </c>
      <c r="E1648">
        <v>0.97161221068237213</v>
      </c>
    </row>
    <row r="1649" spans="1:5" x14ac:dyDescent="0.35">
      <c r="A1649" s="1" t="str">
        <f t="shared" si="25"/>
        <v>43497Credit Default Swaps</v>
      </c>
      <c r="B1649" s="1">
        <v>43497</v>
      </c>
      <c r="C1649" t="s">
        <v>1</v>
      </c>
      <c r="D1649" t="s">
        <v>54</v>
      </c>
      <c r="E1649">
        <v>0.41621123683682382</v>
      </c>
    </row>
    <row r="1650" spans="1:5" x14ac:dyDescent="0.35">
      <c r="A1650" s="1" t="str">
        <f t="shared" si="25"/>
        <v>43525Listed Options</v>
      </c>
      <c r="B1650" s="1">
        <v>43525</v>
      </c>
      <c r="C1650" t="s">
        <v>1</v>
      </c>
      <c r="D1650" t="s">
        <v>53</v>
      </c>
      <c r="E1650">
        <v>4.4264030023697387E-2</v>
      </c>
    </row>
    <row r="1651" spans="1:5" x14ac:dyDescent="0.35">
      <c r="A1651" s="1" t="str">
        <f t="shared" si="25"/>
        <v>43497Listed Securities</v>
      </c>
      <c r="B1651" s="1">
        <v>43497</v>
      </c>
      <c r="C1651" t="s">
        <v>1</v>
      </c>
      <c r="D1651" t="s">
        <v>52</v>
      </c>
      <c r="E1651">
        <v>5.4393679487996449E-2</v>
      </c>
    </row>
    <row r="1652" spans="1:5" x14ac:dyDescent="0.35">
      <c r="A1652" s="1" t="str">
        <f t="shared" si="25"/>
        <v>43525Unlisted Options</v>
      </c>
      <c r="B1652" s="1">
        <v>43525</v>
      </c>
      <c r="C1652" t="s">
        <v>1</v>
      </c>
      <c r="D1652" t="s">
        <v>51</v>
      </c>
      <c r="E1652">
        <v>0.79759406855267356</v>
      </c>
    </row>
    <row r="1653" spans="1:5" x14ac:dyDescent="0.35">
      <c r="A1653" s="1" t="str">
        <f t="shared" si="25"/>
        <v>43497Africa</v>
      </c>
      <c r="B1653" s="1">
        <v>43497</v>
      </c>
      <c r="C1653" t="s">
        <v>17</v>
      </c>
      <c r="D1653" t="s">
        <v>50</v>
      </c>
      <c r="E1653">
        <v>0.43325929116286022</v>
      </c>
    </row>
    <row r="1654" spans="1:5" x14ac:dyDescent="0.35">
      <c r="A1654" s="1" t="str">
        <f t="shared" si="25"/>
        <v>43525Americas - Other</v>
      </c>
      <c r="B1654" s="1">
        <v>43525</v>
      </c>
      <c r="C1654" t="s">
        <v>17</v>
      </c>
      <c r="D1654" t="s">
        <v>49</v>
      </c>
      <c r="E1654">
        <v>0.62235216118320047</v>
      </c>
    </row>
    <row r="1655" spans="1:5" x14ac:dyDescent="0.35">
      <c r="A1655" s="1" t="str">
        <f t="shared" si="25"/>
        <v>43497Asia - Other</v>
      </c>
      <c r="B1655" s="1">
        <v>43497</v>
      </c>
      <c r="C1655" t="s">
        <v>17</v>
      </c>
      <c r="D1655" t="s">
        <v>48</v>
      </c>
      <c r="E1655">
        <v>0.14272431630110871</v>
      </c>
    </row>
    <row r="1656" spans="1:5" x14ac:dyDescent="0.35">
      <c r="A1656" s="1" t="str">
        <f t="shared" si="25"/>
        <v>43525Australia/New Zealand</v>
      </c>
      <c r="B1656" s="1">
        <v>43525</v>
      </c>
      <c r="C1656" t="s">
        <v>17</v>
      </c>
      <c r="D1656" t="s">
        <v>47</v>
      </c>
      <c r="E1656">
        <v>0.20852582331645486</v>
      </c>
    </row>
    <row r="1657" spans="1:5" x14ac:dyDescent="0.35">
      <c r="A1657" s="1" t="str">
        <f t="shared" si="25"/>
        <v>43497Austria</v>
      </c>
      <c r="B1657" s="1">
        <v>43497</v>
      </c>
      <c r="C1657" t="s">
        <v>17</v>
      </c>
      <c r="D1657" t="s">
        <v>46</v>
      </c>
      <c r="E1657">
        <v>0.61964274405635456</v>
      </c>
    </row>
    <row r="1658" spans="1:5" x14ac:dyDescent="0.35">
      <c r="A1658" s="1" t="str">
        <f t="shared" si="25"/>
        <v>43525Belgium</v>
      </c>
      <c r="B1658" s="1">
        <v>43525</v>
      </c>
      <c r="C1658" t="s">
        <v>17</v>
      </c>
      <c r="D1658" t="s">
        <v>45</v>
      </c>
      <c r="E1658">
        <v>0.63240869624641549</v>
      </c>
    </row>
    <row r="1659" spans="1:5" x14ac:dyDescent="0.35">
      <c r="A1659" s="1" t="str">
        <f t="shared" si="25"/>
        <v>43497Canada</v>
      </c>
      <c r="B1659" s="1">
        <v>43497</v>
      </c>
      <c r="C1659" t="s">
        <v>17</v>
      </c>
      <c r="D1659" t="s">
        <v>44</v>
      </c>
      <c r="E1659">
        <v>0.31233006082390702</v>
      </c>
    </row>
    <row r="1660" spans="1:5" x14ac:dyDescent="0.35">
      <c r="A1660" s="1" t="str">
        <f t="shared" si="25"/>
        <v>43525China</v>
      </c>
      <c r="B1660" s="1">
        <v>43525</v>
      </c>
      <c r="C1660" t="s">
        <v>17</v>
      </c>
      <c r="D1660" t="s">
        <v>43</v>
      </c>
      <c r="E1660">
        <v>3.2208933633083858E-2</v>
      </c>
    </row>
    <row r="1661" spans="1:5" x14ac:dyDescent="0.35">
      <c r="A1661" s="1" t="str">
        <f t="shared" si="25"/>
        <v>43497Denmark</v>
      </c>
      <c r="B1661" s="1">
        <v>43497</v>
      </c>
      <c r="C1661" t="s">
        <v>17</v>
      </c>
      <c r="D1661" t="s">
        <v>42</v>
      </c>
      <c r="E1661">
        <v>0.18915783911145334</v>
      </c>
    </row>
    <row r="1662" spans="1:5" x14ac:dyDescent="0.35">
      <c r="A1662" s="1" t="str">
        <f t="shared" si="25"/>
        <v>43525Emerging Europe</v>
      </c>
      <c r="B1662" s="1">
        <v>43525</v>
      </c>
      <c r="C1662" t="s">
        <v>17</v>
      </c>
      <c r="D1662" t="s">
        <v>41</v>
      </c>
      <c r="E1662">
        <v>0.22898789594456781</v>
      </c>
    </row>
    <row r="1663" spans="1:5" x14ac:dyDescent="0.35">
      <c r="A1663" s="1" t="str">
        <f t="shared" si="25"/>
        <v>43497Europe, the Middle East and Africa - Other</v>
      </c>
      <c r="B1663" s="1">
        <v>43497</v>
      </c>
      <c r="C1663" t="s">
        <v>17</v>
      </c>
      <c r="D1663" t="s">
        <v>40</v>
      </c>
      <c r="E1663">
        <v>0.79245285852397862</v>
      </c>
    </row>
    <row r="1664" spans="1:5" x14ac:dyDescent="0.35">
      <c r="A1664" s="1" t="str">
        <f t="shared" si="25"/>
        <v>43525Finland</v>
      </c>
      <c r="B1664" s="1">
        <v>43525</v>
      </c>
      <c r="C1664" t="s">
        <v>17</v>
      </c>
      <c r="D1664" t="s">
        <v>39</v>
      </c>
      <c r="E1664">
        <v>8.3845236696757919E-3</v>
      </c>
    </row>
    <row r="1665" spans="1:5" x14ac:dyDescent="0.35">
      <c r="A1665" s="1" t="str">
        <f t="shared" si="25"/>
        <v>43497France</v>
      </c>
      <c r="B1665" s="1">
        <v>43497</v>
      </c>
      <c r="C1665" t="s">
        <v>17</v>
      </c>
      <c r="D1665" t="s">
        <v>38</v>
      </c>
      <c r="E1665">
        <v>0.5139778448111314</v>
      </c>
    </row>
    <row r="1666" spans="1:5" x14ac:dyDescent="0.35">
      <c r="A1666" s="1" t="str">
        <f t="shared" ref="A1666:A1729" si="26">CONCATENATE(B1666,D1666)</f>
        <v>43525Germany</v>
      </c>
      <c r="B1666" s="1">
        <v>43525</v>
      </c>
      <c r="C1666" t="s">
        <v>17</v>
      </c>
      <c r="D1666" t="s">
        <v>37</v>
      </c>
      <c r="E1666">
        <v>0.78503495657365052</v>
      </c>
    </row>
    <row r="1667" spans="1:5" x14ac:dyDescent="0.35">
      <c r="A1667" s="1" t="str">
        <f t="shared" si="26"/>
        <v>43497Greece</v>
      </c>
      <c r="B1667" s="1">
        <v>43497</v>
      </c>
      <c r="C1667" t="s">
        <v>17</v>
      </c>
      <c r="D1667" t="s">
        <v>36</v>
      </c>
      <c r="E1667">
        <v>0.56819513888031503</v>
      </c>
    </row>
    <row r="1668" spans="1:5" x14ac:dyDescent="0.35">
      <c r="A1668" s="1" t="str">
        <f t="shared" si="26"/>
        <v>43525Hong Kong</v>
      </c>
      <c r="B1668" s="1">
        <v>43525</v>
      </c>
      <c r="C1668" t="s">
        <v>17</v>
      </c>
      <c r="D1668" t="s">
        <v>35</v>
      </c>
      <c r="E1668">
        <v>0.40313118227096334</v>
      </c>
    </row>
    <row r="1669" spans="1:5" x14ac:dyDescent="0.35">
      <c r="A1669" s="1" t="str">
        <f t="shared" si="26"/>
        <v>43497Iceland</v>
      </c>
      <c r="B1669" s="1">
        <v>43497</v>
      </c>
      <c r="C1669" t="s">
        <v>17</v>
      </c>
      <c r="D1669" t="s">
        <v>34</v>
      </c>
      <c r="E1669">
        <v>0.99517510820013988</v>
      </c>
    </row>
    <row r="1670" spans="1:5" x14ac:dyDescent="0.35">
      <c r="A1670" s="1" t="str">
        <f t="shared" si="26"/>
        <v>43525India</v>
      </c>
      <c r="B1670" s="1">
        <v>43525</v>
      </c>
      <c r="C1670" t="s">
        <v>17</v>
      </c>
      <c r="D1670" t="s">
        <v>33</v>
      </c>
      <c r="E1670">
        <v>1.7054350300161447E-2</v>
      </c>
    </row>
    <row r="1671" spans="1:5" x14ac:dyDescent="0.35">
      <c r="A1671" s="1" t="str">
        <f t="shared" si="26"/>
        <v>43497Ireland</v>
      </c>
      <c r="B1671" s="1">
        <v>43497</v>
      </c>
      <c r="C1671" t="s">
        <v>17</v>
      </c>
      <c r="D1671" t="s">
        <v>32</v>
      </c>
      <c r="E1671">
        <v>0.62886091021508839</v>
      </c>
    </row>
    <row r="1672" spans="1:5" x14ac:dyDescent="0.35">
      <c r="A1672" s="1" t="str">
        <f t="shared" si="26"/>
        <v>43525Italy</v>
      </c>
      <c r="B1672" s="1">
        <v>43525</v>
      </c>
      <c r="C1672" t="s">
        <v>17</v>
      </c>
      <c r="D1672" t="s">
        <v>31</v>
      </c>
      <c r="E1672">
        <v>0.21383682992459108</v>
      </c>
    </row>
    <row r="1673" spans="1:5" x14ac:dyDescent="0.35">
      <c r="A1673" s="1" t="str">
        <f t="shared" si="26"/>
        <v>43497Japan</v>
      </c>
      <c r="B1673" s="1">
        <v>43497</v>
      </c>
      <c r="C1673" t="s">
        <v>17</v>
      </c>
      <c r="D1673" t="s">
        <v>30</v>
      </c>
      <c r="E1673">
        <v>0.39281413743612115</v>
      </c>
    </row>
    <row r="1674" spans="1:5" x14ac:dyDescent="0.35">
      <c r="A1674" s="1" t="str">
        <f t="shared" si="26"/>
        <v>43525Latin America</v>
      </c>
      <c r="B1674" s="1">
        <v>43525</v>
      </c>
      <c r="C1674" t="s">
        <v>17</v>
      </c>
      <c r="D1674" t="s">
        <v>29</v>
      </c>
      <c r="E1674">
        <v>0.85923861354978393</v>
      </c>
    </row>
    <row r="1675" spans="1:5" x14ac:dyDescent="0.35">
      <c r="A1675" s="1" t="str">
        <f t="shared" si="26"/>
        <v>43497Middle East</v>
      </c>
      <c r="B1675" s="1">
        <v>43497</v>
      </c>
      <c r="C1675" t="s">
        <v>17</v>
      </c>
      <c r="D1675" t="s">
        <v>28</v>
      </c>
      <c r="E1675">
        <v>0.31176386301016645</v>
      </c>
    </row>
    <row r="1676" spans="1:5" x14ac:dyDescent="0.35">
      <c r="A1676" s="1" t="str">
        <f t="shared" si="26"/>
        <v>43525Netherlands</v>
      </c>
      <c r="B1676" s="1">
        <v>43525</v>
      </c>
      <c r="C1676" t="s">
        <v>17</v>
      </c>
      <c r="D1676" t="s">
        <v>27</v>
      </c>
      <c r="E1676">
        <v>0.91596639994725071</v>
      </c>
    </row>
    <row r="1677" spans="1:5" x14ac:dyDescent="0.35">
      <c r="A1677" s="1" t="str">
        <f t="shared" si="26"/>
        <v>43497Norway</v>
      </c>
      <c r="B1677" s="1">
        <v>43497</v>
      </c>
      <c r="C1677" t="s">
        <v>17</v>
      </c>
      <c r="D1677" t="s">
        <v>26</v>
      </c>
      <c r="E1677">
        <v>0.64909634620348877</v>
      </c>
    </row>
    <row r="1678" spans="1:5" x14ac:dyDescent="0.35">
      <c r="A1678" s="1" t="str">
        <f t="shared" si="26"/>
        <v>43525Portugal</v>
      </c>
      <c r="B1678" s="1">
        <v>43525</v>
      </c>
      <c r="C1678" t="s">
        <v>17</v>
      </c>
      <c r="D1678" t="s">
        <v>25</v>
      </c>
      <c r="E1678">
        <v>0.48127272998078019</v>
      </c>
    </row>
    <row r="1679" spans="1:5" x14ac:dyDescent="0.35">
      <c r="A1679" s="1" t="str">
        <f t="shared" si="26"/>
        <v>43497Singapore</v>
      </c>
      <c r="B1679" s="1">
        <v>43497</v>
      </c>
      <c r="C1679" t="s">
        <v>17</v>
      </c>
      <c r="D1679" t="s">
        <v>24</v>
      </c>
      <c r="E1679">
        <v>0.67167056842265394</v>
      </c>
    </row>
    <row r="1680" spans="1:5" x14ac:dyDescent="0.35">
      <c r="A1680" s="1" t="str">
        <f t="shared" si="26"/>
        <v>43525South Korea</v>
      </c>
      <c r="B1680" s="1">
        <v>43525</v>
      </c>
      <c r="C1680" t="s">
        <v>17</v>
      </c>
      <c r="D1680" t="s">
        <v>23</v>
      </c>
      <c r="E1680">
        <v>0.29500230056490384</v>
      </c>
    </row>
    <row r="1681" spans="1:5" x14ac:dyDescent="0.35">
      <c r="A1681" s="1" t="str">
        <f t="shared" si="26"/>
        <v>43497Spain</v>
      </c>
      <c r="B1681" s="1">
        <v>43497</v>
      </c>
      <c r="C1681" t="s">
        <v>17</v>
      </c>
      <c r="D1681" t="s">
        <v>22</v>
      </c>
      <c r="E1681">
        <v>0.52397000588173703</v>
      </c>
    </row>
    <row r="1682" spans="1:5" x14ac:dyDescent="0.35">
      <c r="A1682" s="1" t="str">
        <f t="shared" si="26"/>
        <v>43525Sweden</v>
      </c>
      <c r="B1682" s="1">
        <v>43525</v>
      </c>
      <c r="C1682" t="s">
        <v>17</v>
      </c>
      <c r="D1682" t="s">
        <v>21</v>
      </c>
      <c r="E1682">
        <v>0.65481589776402382</v>
      </c>
    </row>
    <row r="1683" spans="1:5" x14ac:dyDescent="0.35">
      <c r="A1683" s="1" t="str">
        <f t="shared" si="26"/>
        <v>43497Switzerland</v>
      </c>
      <c r="B1683" s="1">
        <v>43497</v>
      </c>
      <c r="C1683" t="s">
        <v>17</v>
      </c>
      <c r="D1683" t="s">
        <v>20</v>
      </c>
      <c r="E1683">
        <v>0.4647264718575046</v>
      </c>
    </row>
    <row r="1684" spans="1:5" x14ac:dyDescent="0.35">
      <c r="A1684" s="1" t="str">
        <f t="shared" si="26"/>
        <v>43525Taiwan</v>
      </c>
      <c r="B1684" s="1">
        <v>43525</v>
      </c>
      <c r="C1684" t="s">
        <v>17</v>
      </c>
      <c r="D1684" t="s">
        <v>19</v>
      </c>
      <c r="E1684">
        <v>5.1166434819739037E-2</v>
      </c>
    </row>
    <row r="1685" spans="1:5" x14ac:dyDescent="0.35">
      <c r="A1685" s="1" t="str">
        <f t="shared" si="26"/>
        <v>43497United Kingdom</v>
      </c>
      <c r="B1685" s="1">
        <v>43497</v>
      </c>
      <c r="C1685" t="s">
        <v>17</v>
      </c>
      <c r="D1685" t="s">
        <v>18</v>
      </c>
      <c r="E1685">
        <v>0.50297038638051361</v>
      </c>
    </row>
    <row r="1686" spans="1:5" x14ac:dyDescent="0.35">
      <c r="A1686" s="1" t="str">
        <f t="shared" si="26"/>
        <v>43525U.S.</v>
      </c>
      <c r="B1686" s="1">
        <v>43525</v>
      </c>
      <c r="C1686" t="s">
        <v>17</v>
      </c>
      <c r="D1686" t="s">
        <v>16</v>
      </c>
      <c r="E1686">
        <v>5.7904955262199187E-2</v>
      </c>
    </row>
    <row r="1687" spans="1:5" x14ac:dyDescent="0.35">
      <c r="A1687" s="1" t="str">
        <f t="shared" si="26"/>
        <v>434971 Month</v>
      </c>
      <c r="B1687" s="1">
        <v>43497</v>
      </c>
      <c r="C1687" t="s">
        <v>15</v>
      </c>
      <c r="D1687" t="s">
        <v>14</v>
      </c>
      <c r="E1687">
        <v>0.99583769149871615</v>
      </c>
    </row>
    <row r="1688" spans="1:5" x14ac:dyDescent="0.35">
      <c r="A1688" s="1" t="str">
        <f t="shared" si="26"/>
        <v>43525Asset Backed Securities</v>
      </c>
      <c r="B1688" s="1">
        <v>43525</v>
      </c>
      <c r="C1688" t="s">
        <v>2</v>
      </c>
      <c r="D1688" t="s">
        <v>13</v>
      </c>
      <c r="E1688">
        <v>0.82183098747629468</v>
      </c>
    </row>
    <row r="1689" spans="1:5" x14ac:dyDescent="0.35">
      <c r="A1689" s="1" t="str">
        <f t="shared" si="26"/>
        <v>43497Biotech</v>
      </c>
      <c r="B1689" s="1">
        <v>43497</v>
      </c>
      <c r="C1689" t="s">
        <v>2</v>
      </c>
      <c r="D1689" t="s">
        <v>12</v>
      </c>
      <c r="E1689">
        <v>0.14330123934043026</v>
      </c>
    </row>
    <row r="1690" spans="1:5" x14ac:dyDescent="0.35">
      <c r="A1690" s="1" t="str">
        <f t="shared" si="26"/>
        <v>43525Consumer Discretionary</v>
      </c>
      <c r="B1690" s="1">
        <v>43525</v>
      </c>
      <c r="C1690" t="s">
        <v>2</v>
      </c>
      <c r="D1690" t="s">
        <v>3</v>
      </c>
      <c r="E1690">
        <v>0.83528440495382394</v>
      </c>
    </row>
    <row r="1691" spans="1:5" x14ac:dyDescent="0.35">
      <c r="A1691" s="1" t="str">
        <f t="shared" si="26"/>
        <v>43497Defense</v>
      </c>
      <c r="B1691" s="1">
        <v>43497</v>
      </c>
      <c r="C1691" t="s">
        <v>2</v>
      </c>
      <c r="D1691" t="s">
        <v>11</v>
      </c>
      <c r="E1691">
        <v>0.52707075029587136</v>
      </c>
    </row>
    <row r="1692" spans="1:5" x14ac:dyDescent="0.35">
      <c r="A1692" s="1" t="str">
        <f t="shared" si="26"/>
        <v>43525Energy and Natural Resources</v>
      </c>
      <c r="B1692" s="1">
        <v>43525</v>
      </c>
      <c r="C1692" t="s">
        <v>2</v>
      </c>
      <c r="D1692" t="s">
        <v>10</v>
      </c>
      <c r="E1692">
        <v>0.39911053326297352</v>
      </c>
    </row>
    <row r="1693" spans="1:5" x14ac:dyDescent="0.35">
      <c r="A1693" s="1" t="str">
        <f t="shared" si="26"/>
        <v>43497Financials</v>
      </c>
      <c r="B1693" s="1">
        <v>43497</v>
      </c>
      <c r="C1693" t="s">
        <v>2</v>
      </c>
      <c r="D1693" t="s">
        <v>9</v>
      </c>
      <c r="E1693">
        <v>0.9946181807092116</v>
      </c>
    </row>
    <row r="1694" spans="1:5" x14ac:dyDescent="0.35">
      <c r="A1694" s="1" t="str">
        <f t="shared" si="26"/>
        <v>43525Futures, Forwards and Indices</v>
      </c>
      <c r="B1694" s="1">
        <v>43525</v>
      </c>
      <c r="C1694" t="s">
        <v>2</v>
      </c>
      <c r="D1694" t="s">
        <v>70</v>
      </c>
      <c r="E1694">
        <v>0.76214776543342899</v>
      </c>
    </row>
    <row r="1695" spans="1:5" x14ac:dyDescent="0.35">
      <c r="A1695" s="1" t="str">
        <f t="shared" si="26"/>
        <v>43497Healthcare</v>
      </c>
      <c r="B1695" s="1">
        <v>43497</v>
      </c>
      <c r="C1695" t="s">
        <v>2</v>
      </c>
      <c r="D1695" t="s">
        <v>69</v>
      </c>
      <c r="E1695">
        <v>3.2169685187508734E-2</v>
      </c>
    </row>
    <row r="1696" spans="1:5" x14ac:dyDescent="0.35">
      <c r="A1696" s="1" t="str">
        <f t="shared" si="26"/>
        <v>43525Holding Company</v>
      </c>
      <c r="B1696" s="1">
        <v>43525</v>
      </c>
      <c r="C1696" t="s">
        <v>2</v>
      </c>
      <c r="D1696" t="s">
        <v>68</v>
      </c>
      <c r="E1696">
        <v>0.57597016416705549</v>
      </c>
    </row>
    <row r="1697" spans="1:5" x14ac:dyDescent="0.35">
      <c r="A1697" s="1" t="str">
        <f t="shared" si="26"/>
        <v>43497Industrials and Cyclicals</v>
      </c>
      <c r="B1697" s="1">
        <v>43497</v>
      </c>
      <c r="C1697" t="s">
        <v>2</v>
      </c>
      <c r="D1697" t="s">
        <v>67</v>
      </c>
      <c r="E1697">
        <v>0.75931434431864442</v>
      </c>
    </row>
    <row r="1698" spans="1:5" x14ac:dyDescent="0.35">
      <c r="A1698" s="1" t="str">
        <f t="shared" si="26"/>
        <v>43525Mortgage Backed Securities</v>
      </c>
      <c r="B1698" s="1">
        <v>43525</v>
      </c>
      <c r="C1698" t="s">
        <v>2</v>
      </c>
      <c r="D1698" t="s">
        <v>66</v>
      </c>
      <c r="E1698">
        <v>0.61298087284340319</v>
      </c>
    </row>
    <row r="1699" spans="1:5" x14ac:dyDescent="0.35">
      <c r="A1699" s="1" t="str">
        <f t="shared" si="26"/>
        <v>43497Other</v>
      </c>
      <c r="B1699" s="1">
        <v>43497</v>
      </c>
      <c r="C1699" t="s">
        <v>2</v>
      </c>
      <c r="D1699" t="s">
        <v>65</v>
      </c>
      <c r="E1699">
        <v>0.43794702633598281</v>
      </c>
    </row>
    <row r="1700" spans="1:5" x14ac:dyDescent="0.35">
      <c r="A1700" s="1" t="str">
        <f t="shared" si="26"/>
        <v>43525Real Estate</v>
      </c>
      <c r="B1700" s="1">
        <v>43525</v>
      </c>
      <c r="C1700" t="s">
        <v>2</v>
      </c>
      <c r="D1700" t="s">
        <v>4</v>
      </c>
      <c r="E1700">
        <v>0.59256606951912416</v>
      </c>
    </row>
    <row r="1701" spans="1:5" x14ac:dyDescent="0.35">
      <c r="A1701" s="1" t="str">
        <f t="shared" si="26"/>
        <v>43497Technology</v>
      </c>
      <c r="B1701" s="1">
        <v>43497</v>
      </c>
      <c r="C1701" t="s">
        <v>2</v>
      </c>
      <c r="D1701" t="s">
        <v>64</v>
      </c>
      <c r="E1701">
        <v>0.24197993809899154</v>
      </c>
    </row>
    <row r="1702" spans="1:5" x14ac:dyDescent="0.35">
      <c r="A1702" s="1" t="str">
        <f t="shared" si="26"/>
        <v>43525Telecom and Media</v>
      </c>
      <c r="B1702" s="1">
        <v>43525</v>
      </c>
      <c r="C1702" t="s">
        <v>2</v>
      </c>
      <c r="D1702" t="s">
        <v>63</v>
      </c>
      <c r="E1702">
        <v>0.29775397043835405</v>
      </c>
    </row>
    <row r="1703" spans="1:5" x14ac:dyDescent="0.35">
      <c r="A1703" s="1" t="str">
        <f t="shared" si="26"/>
        <v>43497Utilities</v>
      </c>
      <c r="B1703" s="1">
        <v>43497</v>
      </c>
      <c r="C1703" t="s">
        <v>2</v>
      </c>
      <c r="D1703" t="s">
        <v>62</v>
      </c>
      <c r="E1703">
        <v>0.42492292804729992</v>
      </c>
    </row>
    <row r="1704" spans="1:5" x14ac:dyDescent="0.35">
      <c r="A1704" s="1" t="str">
        <f t="shared" si="26"/>
        <v>43525Convertible/Derivative Arbitrage</v>
      </c>
      <c r="B1704" s="1">
        <v>43525</v>
      </c>
      <c r="C1704" t="s">
        <v>56</v>
      </c>
      <c r="D1704" t="s">
        <v>61</v>
      </c>
      <c r="E1704">
        <v>2.9430264767926095E-2</v>
      </c>
    </row>
    <row r="1705" spans="1:5" x14ac:dyDescent="0.35">
      <c r="A1705" s="1" t="str">
        <f t="shared" si="26"/>
        <v>43497Corporate Credit</v>
      </c>
      <c r="B1705" s="1">
        <v>43497</v>
      </c>
      <c r="C1705" t="s">
        <v>56</v>
      </c>
      <c r="D1705" t="s">
        <v>60</v>
      </c>
      <c r="E1705">
        <v>0.24696678812387307</v>
      </c>
    </row>
    <row r="1706" spans="1:5" x14ac:dyDescent="0.35">
      <c r="A1706" s="1" t="str">
        <f t="shared" si="26"/>
        <v>43525Merger Arbitrage</v>
      </c>
      <c r="B1706" s="1">
        <v>43525</v>
      </c>
      <c r="C1706" t="s">
        <v>56</v>
      </c>
      <c r="D1706" t="s">
        <v>59</v>
      </c>
      <c r="E1706">
        <v>0.15960425506419973</v>
      </c>
    </row>
    <row r="1707" spans="1:5" x14ac:dyDescent="0.35">
      <c r="A1707" s="1" t="str">
        <f t="shared" si="26"/>
        <v>43497Private Investments</v>
      </c>
      <c r="B1707" s="1">
        <v>43497</v>
      </c>
      <c r="C1707" t="s">
        <v>56</v>
      </c>
      <c r="D1707" t="s">
        <v>58</v>
      </c>
      <c r="E1707">
        <v>0.64764448958874665</v>
      </c>
    </row>
    <row r="1708" spans="1:5" x14ac:dyDescent="0.35">
      <c r="A1708" s="1" t="str">
        <f t="shared" si="26"/>
        <v>43525Structured Credit</v>
      </c>
      <c r="B1708" s="1">
        <v>43525</v>
      </c>
      <c r="C1708" t="s">
        <v>56</v>
      </c>
      <c r="D1708" t="s">
        <v>57</v>
      </c>
      <c r="E1708">
        <v>0.44653680641099858</v>
      </c>
    </row>
    <row r="1709" spans="1:5" x14ac:dyDescent="0.35">
      <c r="A1709" s="1" t="str">
        <f t="shared" si="26"/>
        <v>43497Global Equities</v>
      </c>
      <c r="B1709" s="1">
        <v>43497</v>
      </c>
      <c r="C1709" t="s">
        <v>56</v>
      </c>
      <c r="D1709" t="s">
        <v>55</v>
      </c>
      <c r="E1709">
        <v>0.39636426954956749</v>
      </c>
    </row>
    <row r="1710" spans="1:5" x14ac:dyDescent="0.35">
      <c r="A1710" s="1" t="str">
        <f t="shared" si="26"/>
        <v>43525Credit Default Swaps</v>
      </c>
      <c r="B1710" s="1">
        <v>43525</v>
      </c>
      <c r="C1710" t="s">
        <v>1</v>
      </c>
      <c r="D1710" t="s">
        <v>54</v>
      </c>
      <c r="E1710">
        <v>0.42730308111811066</v>
      </c>
    </row>
    <row r="1711" spans="1:5" x14ac:dyDescent="0.35">
      <c r="A1711" s="1" t="str">
        <f t="shared" si="26"/>
        <v>43497Listed Options</v>
      </c>
      <c r="B1711" s="1">
        <v>43497</v>
      </c>
      <c r="C1711" t="s">
        <v>1</v>
      </c>
      <c r="D1711" t="s">
        <v>53</v>
      </c>
      <c r="E1711">
        <v>0.19091672788397707</v>
      </c>
    </row>
    <row r="1712" spans="1:5" x14ac:dyDescent="0.35">
      <c r="A1712" s="1" t="str">
        <f t="shared" si="26"/>
        <v>43525Listed Securities</v>
      </c>
      <c r="B1712" s="1">
        <v>43525</v>
      </c>
      <c r="C1712" t="s">
        <v>1</v>
      </c>
      <c r="D1712" t="s">
        <v>52</v>
      </c>
      <c r="E1712">
        <v>0.74628240298693294</v>
      </c>
    </row>
    <row r="1713" spans="1:5" x14ac:dyDescent="0.35">
      <c r="A1713" s="1" t="str">
        <f t="shared" si="26"/>
        <v>43497Unlisted Options</v>
      </c>
      <c r="B1713" s="1">
        <v>43497</v>
      </c>
      <c r="C1713" t="s">
        <v>1</v>
      </c>
      <c r="D1713" t="s">
        <v>51</v>
      </c>
      <c r="E1713">
        <v>0.16739918454063185</v>
      </c>
    </row>
    <row r="1714" spans="1:5" x14ac:dyDescent="0.35">
      <c r="A1714" s="1" t="str">
        <f t="shared" si="26"/>
        <v>43525Africa</v>
      </c>
      <c r="B1714" s="1">
        <v>43525</v>
      </c>
      <c r="C1714" t="s">
        <v>17</v>
      </c>
      <c r="D1714" t="s">
        <v>50</v>
      </c>
      <c r="E1714">
        <v>8.3107332333899331E-2</v>
      </c>
    </row>
    <row r="1715" spans="1:5" x14ac:dyDescent="0.35">
      <c r="A1715" s="1" t="str">
        <f t="shared" si="26"/>
        <v>43497Americas - Other</v>
      </c>
      <c r="B1715" s="1">
        <v>43497</v>
      </c>
      <c r="C1715" t="s">
        <v>17</v>
      </c>
      <c r="D1715" t="s">
        <v>49</v>
      </c>
      <c r="E1715">
        <v>0.20686673440770686</v>
      </c>
    </row>
    <row r="1716" spans="1:5" x14ac:dyDescent="0.35">
      <c r="A1716" s="1" t="str">
        <f t="shared" si="26"/>
        <v>43525Asia - Other</v>
      </c>
      <c r="B1716" s="1">
        <v>43525</v>
      </c>
      <c r="C1716" t="s">
        <v>17</v>
      </c>
      <c r="D1716" t="s">
        <v>48</v>
      </c>
      <c r="E1716">
        <v>0.49850592251019221</v>
      </c>
    </row>
    <row r="1717" spans="1:5" x14ac:dyDescent="0.35">
      <c r="A1717" s="1" t="str">
        <f t="shared" si="26"/>
        <v>43497Australia/New Zealand</v>
      </c>
      <c r="B1717" s="1">
        <v>43497</v>
      </c>
      <c r="C1717" t="s">
        <v>17</v>
      </c>
      <c r="D1717" t="s">
        <v>47</v>
      </c>
      <c r="E1717">
        <v>0.62063546462607633</v>
      </c>
    </row>
    <row r="1718" spans="1:5" x14ac:dyDescent="0.35">
      <c r="A1718" s="1" t="str">
        <f t="shared" si="26"/>
        <v>43525Austria</v>
      </c>
      <c r="B1718" s="1">
        <v>43525</v>
      </c>
      <c r="C1718" t="s">
        <v>17</v>
      </c>
      <c r="D1718" t="s">
        <v>46</v>
      </c>
      <c r="E1718">
        <v>0.3930756764221911</v>
      </c>
    </row>
    <row r="1719" spans="1:5" x14ac:dyDescent="0.35">
      <c r="A1719" s="1" t="str">
        <f t="shared" si="26"/>
        <v>43497Belgium</v>
      </c>
      <c r="B1719" s="1">
        <v>43497</v>
      </c>
      <c r="C1719" t="s">
        <v>17</v>
      </c>
      <c r="D1719" t="s">
        <v>45</v>
      </c>
      <c r="E1719">
        <v>0.87767930241278269</v>
      </c>
    </row>
    <row r="1720" spans="1:5" x14ac:dyDescent="0.35">
      <c r="A1720" s="1" t="str">
        <f t="shared" si="26"/>
        <v>43525Canada</v>
      </c>
      <c r="B1720" s="1">
        <v>43525</v>
      </c>
      <c r="C1720" t="s">
        <v>17</v>
      </c>
      <c r="D1720" t="s">
        <v>44</v>
      </c>
      <c r="E1720">
        <v>0.41940461931525408</v>
      </c>
    </row>
    <row r="1721" spans="1:5" x14ac:dyDescent="0.35">
      <c r="A1721" s="1" t="str">
        <f t="shared" si="26"/>
        <v>43497China</v>
      </c>
      <c r="B1721" s="1">
        <v>43497</v>
      </c>
      <c r="C1721" t="s">
        <v>17</v>
      </c>
      <c r="D1721" t="s">
        <v>43</v>
      </c>
      <c r="E1721">
        <v>2.4746556815569365E-2</v>
      </c>
    </row>
    <row r="1722" spans="1:5" x14ac:dyDescent="0.35">
      <c r="A1722" s="1" t="str">
        <f t="shared" si="26"/>
        <v>43525Denmark</v>
      </c>
      <c r="B1722" s="1">
        <v>43525</v>
      </c>
      <c r="C1722" t="s">
        <v>17</v>
      </c>
      <c r="D1722" t="s">
        <v>42</v>
      </c>
      <c r="E1722">
        <v>0.56807050779838886</v>
      </c>
    </row>
    <row r="1723" spans="1:5" x14ac:dyDescent="0.35">
      <c r="A1723" s="1" t="str">
        <f t="shared" si="26"/>
        <v>43497Emerging Europe</v>
      </c>
      <c r="B1723" s="1">
        <v>43497</v>
      </c>
      <c r="C1723" t="s">
        <v>17</v>
      </c>
      <c r="D1723" t="s">
        <v>41</v>
      </c>
      <c r="E1723">
        <v>0.46281437176724993</v>
      </c>
    </row>
    <row r="1724" spans="1:5" x14ac:dyDescent="0.35">
      <c r="A1724" s="1" t="str">
        <f t="shared" si="26"/>
        <v>43525Europe, the Middle East and Africa - Other</v>
      </c>
      <c r="B1724" s="1">
        <v>43525</v>
      </c>
      <c r="C1724" t="s">
        <v>17</v>
      </c>
      <c r="D1724" t="s">
        <v>40</v>
      </c>
      <c r="E1724">
        <v>0.71280263111623565</v>
      </c>
    </row>
    <row r="1725" spans="1:5" x14ac:dyDescent="0.35">
      <c r="A1725" s="1" t="str">
        <f t="shared" si="26"/>
        <v>43497Finland</v>
      </c>
      <c r="B1725" s="1">
        <v>43497</v>
      </c>
      <c r="C1725" t="s">
        <v>17</v>
      </c>
      <c r="D1725" t="s">
        <v>39</v>
      </c>
      <c r="E1725">
        <v>0.71537466690461493</v>
      </c>
    </row>
    <row r="1726" spans="1:5" x14ac:dyDescent="0.35">
      <c r="A1726" s="1" t="str">
        <f t="shared" si="26"/>
        <v>43525France</v>
      </c>
      <c r="B1726" s="1">
        <v>43525</v>
      </c>
      <c r="C1726" t="s">
        <v>17</v>
      </c>
      <c r="D1726" t="s">
        <v>38</v>
      </c>
      <c r="E1726">
        <v>0.35993643872560688</v>
      </c>
    </row>
    <row r="1727" spans="1:5" x14ac:dyDescent="0.35">
      <c r="A1727" s="1" t="str">
        <f t="shared" si="26"/>
        <v>43497Germany</v>
      </c>
      <c r="B1727" s="1">
        <v>43497</v>
      </c>
      <c r="C1727" t="s">
        <v>17</v>
      </c>
      <c r="D1727" t="s">
        <v>37</v>
      </c>
      <c r="E1727">
        <v>0.14447898938408832</v>
      </c>
    </row>
    <row r="1728" spans="1:5" x14ac:dyDescent="0.35">
      <c r="A1728" s="1" t="str">
        <f t="shared" si="26"/>
        <v>43525Greece</v>
      </c>
      <c r="B1728" s="1">
        <v>43525</v>
      </c>
      <c r="C1728" t="s">
        <v>17</v>
      </c>
      <c r="D1728" t="s">
        <v>36</v>
      </c>
      <c r="E1728">
        <v>0.88348787653666772</v>
      </c>
    </row>
    <row r="1729" spans="1:5" x14ac:dyDescent="0.35">
      <c r="A1729" s="1" t="str">
        <f t="shared" si="26"/>
        <v>43497Hong Kong</v>
      </c>
      <c r="B1729" s="1">
        <v>43497</v>
      </c>
      <c r="C1729" t="s">
        <v>17</v>
      </c>
      <c r="D1729" t="s">
        <v>35</v>
      </c>
      <c r="E1729">
        <v>0.85608354851582269</v>
      </c>
    </row>
    <row r="1730" spans="1:5" x14ac:dyDescent="0.35">
      <c r="A1730" s="1" t="str">
        <f t="shared" ref="A1730:A1793" si="27">CONCATENATE(B1730,D1730)</f>
        <v>43525Iceland</v>
      </c>
      <c r="B1730" s="1">
        <v>43525</v>
      </c>
      <c r="C1730" t="s">
        <v>17</v>
      </c>
      <c r="D1730" t="s">
        <v>34</v>
      </c>
      <c r="E1730">
        <v>0.15113938755974554</v>
      </c>
    </row>
    <row r="1731" spans="1:5" x14ac:dyDescent="0.35">
      <c r="A1731" s="1" t="str">
        <f t="shared" si="27"/>
        <v>43497India</v>
      </c>
      <c r="B1731" s="1">
        <v>43497</v>
      </c>
      <c r="C1731" t="s">
        <v>17</v>
      </c>
      <c r="D1731" t="s">
        <v>33</v>
      </c>
      <c r="E1731">
        <v>0.27203040203598339</v>
      </c>
    </row>
    <row r="1732" spans="1:5" x14ac:dyDescent="0.35">
      <c r="A1732" s="1" t="str">
        <f t="shared" si="27"/>
        <v>43525Ireland</v>
      </c>
      <c r="B1732" s="1">
        <v>43525</v>
      </c>
      <c r="C1732" t="s">
        <v>17</v>
      </c>
      <c r="D1732" t="s">
        <v>32</v>
      </c>
      <c r="E1732">
        <v>0.37210529825960981</v>
      </c>
    </row>
    <row r="1733" spans="1:5" x14ac:dyDescent="0.35">
      <c r="A1733" s="1" t="str">
        <f t="shared" si="27"/>
        <v>43497Italy</v>
      </c>
      <c r="B1733" s="1">
        <v>43497</v>
      </c>
      <c r="C1733" t="s">
        <v>17</v>
      </c>
      <c r="D1733" t="s">
        <v>31</v>
      </c>
      <c r="E1733">
        <v>0.29399304765395207</v>
      </c>
    </row>
    <row r="1734" spans="1:5" x14ac:dyDescent="0.35">
      <c r="A1734" s="1" t="str">
        <f t="shared" si="27"/>
        <v>43525Japan</v>
      </c>
      <c r="B1734" s="1">
        <v>43525</v>
      </c>
      <c r="C1734" t="s">
        <v>17</v>
      </c>
      <c r="D1734" t="s">
        <v>30</v>
      </c>
      <c r="E1734">
        <v>0.71022644166062598</v>
      </c>
    </row>
    <row r="1735" spans="1:5" x14ac:dyDescent="0.35">
      <c r="A1735" s="1" t="str">
        <f t="shared" si="27"/>
        <v>43497Latin America</v>
      </c>
      <c r="B1735" s="1">
        <v>43497</v>
      </c>
      <c r="C1735" t="s">
        <v>17</v>
      </c>
      <c r="D1735" t="s">
        <v>29</v>
      </c>
      <c r="E1735">
        <v>0.62786702963247598</v>
      </c>
    </row>
    <row r="1736" spans="1:5" x14ac:dyDescent="0.35">
      <c r="A1736" s="1" t="str">
        <f t="shared" si="27"/>
        <v>43525Middle East</v>
      </c>
      <c r="B1736" s="1">
        <v>43525</v>
      </c>
      <c r="C1736" t="s">
        <v>17</v>
      </c>
      <c r="D1736" t="s">
        <v>28</v>
      </c>
      <c r="E1736">
        <v>0.41497754125968989</v>
      </c>
    </row>
    <row r="1737" spans="1:5" x14ac:dyDescent="0.35">
      <c r="A1737" s="1" t="str">
        <f t="shared" si="27"/>
        <v>43497Netherlands</v>
      </c>
      <c r="B1737" s="1">
        <v>43497</v>
      </c>
      <c r="C1737" t="s">
        <v>17</v>
      </c>
      <c r="D1737" t="s">
        <v>27</v>
      </c>
      <c r="E1737">
        <v>0.93528685662302791</v>
      </c>
    </row>
    <row r="1738" spans="1:5" x14ac:dyDescent="0.35">
      <c r="A1738" s="1" t="str">
        <f t="shared" si="27"/>
        <v>43525Norway</v>
      </c>
      <c r="B1738" s="1">
        <v>43525</v>
      </c>
      <c r="C1738" t="s">
        <v>17</v>
      </c>
      <c r="D1738" t="s">
        <v>26</v>
      </c>
      <c r="E1738">
        <v>0.93982183779503292</v>
      </c>
    </row>
    <row r="1739" spans="1:5" x14ac:dyDescent="0.35">
      <c r="A1739" s="1" t="str">
        <f t="shared" si="27"/>
        <v>43497Portugal</v>
      </c>
      <c r="B1739" s="1">
        <v>43497</v>
      </c>
      <c r="C1739" t="s">
        <v>17</v>
      </c>
      <c r="D1739" t="s">
        <v>25</v>
      </c>
      <c r="E1739">
        <v>0.82594749561502567</v>
      </c>
    </row>
    <row r="1740" spans="1:5" x14ac:dyDescent="0.35">
      <c r="A1740" s="1" t="str">
        <f t="shared" si="27"/>
        <v>43525Singapore</v>
      </c>
      <c r="B1740" s="1">
        <v>43525</v>
      </c>
      <c r="C1740" t="s">
        <v>17</v>
      </c>
      <c r="D1740" t="s">
        <v>24</v>
      </c>
      <c r="E1740">
        <v>0.42686684074933945</v>
      </c>
    </row>
    <row r="1741" spans="1:5" x14ac:dyDescent="0.35">
      <c r="A1741" s="1" t="str">
        <f t="shared" si="27"/>
        <v>43497South Korea</v>
      </c>
      <c r="B1741" s="1">
        <v>43497</v>
      </c>
      <c r="C1741" t="s">
        <v>17</v>
      </c>
      <c r="D1741" t="s">
        <v>23</v>
      </c>
      <c r="E1741">
        <v>0.10029367032426739</v>
      </c>
    </row>
    <row r="1742" spans="1:5" x14ac:dyDescent="0.35">
      <c r="A1742" s="1" t="str">
        <f t="shared" si="27"/>
        <v>43525Spain</v>
      </c>
      <c r="B1742" s="1">
        <v>43525</v>
      </c>
      <c r="C1742" t="s">
        <v>17</v>
      </c>
      <c r="D1742" t="s">
        <v>22</v>
      </c>
      <c r="E1742">
        <v>0.96233733720087467</v>
      </c>
    </row>
    <row r="1743" spans="1:5" x14ac:dyDescent="0.35">
      <c r="A1743" s="1" t="str">
        <f t="shared" si="27"/>
        <v>43497Sweden</v>
      </c>
      <c r="B1743" s="1">
        <v>43497</v>
      </c>
      <c r="C1743" t="s">
        <v>17</v>
      </c>
      <c r="D1743" t="s">
        <v>21</v>
      </c>
      <c r="E1743">
        <v>0.30027332669915086</v>
      </c>
    </row>
    <row r="1744" spans="1:5" x14ac:dyDescent="0.35">
      <c r="A1744" s="1" t="str">
        <f t="shared" si="27"/>
        <v>43525Switzerland</v>
      </c>
      <c r="B1744" s="1">
        <v>43525</v>
      </c>
      <c r="C1744" t="s">
        <v>17</v>
      </c>
      <c r="D1744" t="s">
        <v>20</v>
      </c>
      <c r="E1744">
        <v>0.96170314657282385</v>
      </c>
    </row>
    <row r="1745" spans="1:5" x14ac:dyDescent="0.35">
      <c r="A1745" s="1" t="str">
        <f t="shared" si="27"/>
        <v>43497Taiwan</v>
      </c>
      <c r="B1745" s="1">
        <v>43497</v>
      </c>
      <c r="C1745" t="s">
        <v>17</v>
      </c>
      <c r="D1745" t="s">
        <v>19</v>
      </c>
      <c r="E1745">
        <v>0.5167961640480726</v>
      </c>
    </row>
    <row r="1746" spans="1:5" x14ac:dyDescent="0.35">
      <c r="A1746" s="1" t="str">
        <f t="shared" si="27"/>
        <v>43525United Kingdom</v>
      </c>
      <c r="B1746" s="1">
        <v>43525</v>
      </c>
      <c r="C1746" t="s">
        <v>17</v>
      </c>
      <c r="D1746" t="s">
        <v>18</v>
      </c>
      <c r="E1746">
        <v>1.6598561409937318E-2</v>
      </c>
    </row>
    <row r="1747" spans="1:5" x14ac:dyDescent="0.35">
      <c r="A1747" s="1" t="str">
        <f t="shared" si="27"/>
        <v>43497U.S.</v>
      </c>
      <c r="B1747" s="1">
        <v>43497</v>
      </c>
      <c r="C1747" t="s">
        <v>17</v>
      </c>
      <c r="D1747" t="s">
        <v>16</v>
      </c>
      <c r="E1747">
        <v>0.13780572113045253</v>
      </c>
    </row>
    <row r="1748" spans="1:5" x14ac:dyDescent="0.35">
      <c r="A1748" s="1" t="str">
        <f t="shared" si="27"/>
        <v>435251 Month</v>
      </c>
      <c r="B1748" s="1">
        <v>43525</v>
      </c>
      <c r="C1748" t="s">
        <v>15</v>
      </c>
      <c r="D1748" t="s">
        <v>14</v>
      </c>
      <c r="E1748">
        <v>0.15767362938655449</v>
      </c>
    </row>
    <row r="1749" spans="1:5" x14ac:dyDescent="0.35">
      <c r="A1749" s="1" t="str">
        <f t="shared" si="27"/>
        <v>43497Asset Backed Securities</v>
      </c>
      <c r="B1749" s="1">
        <v>43497</v>
      </c>
      <c r="C1749" t="s">
        <v>2</v>
      </c>
      <c r="D1749" t="s">
        <v>13</v>
      </c>
      <c r="E1749">
        <v>1.4480567647600195E-2</v>
      </c>
    </row>
    <row r="1750" spans="1:5" x14ac:dyDescent="0.35">
      <c r="A1750" s="1" t="str">
        <f t="shared" si="27"/>
        <v>43525Biotech</v>
      </c>
      <c r="B1750" s="1">
        <v>43525</v>
      </c>
      <c r="C1750" t="s">
        <v>2</v>
      </c>
      <c r="D1750" t="s">
        <v>12</v>
      </c>
      <c r="E1750">
        <v>0.34599760900386978</v>
      </c>
    </row>
    <row r="1751" spans="1:5" x14ac:dyDescent="0.35">
      <c r="A1751" s="1" t="str">
        <f t="shared" si="27"/>
        <v>43497Consumer Discretionary</v>
      </c>
      <c r="B1751" s="1">
        <v>43497</v>
      </c>
      <c r="C1751" t="s">
        <v>2</v>
      </c>
      <c r="D1751" t="s">
        <v>3</v>
      </c>
      <c r="E1751">
        <v>0.22165221177366712</v>
      </c>
    </row>
    <row r="1752" spans="1:5" x14ac:dyDescent="0.35">
      <c r="A1752" s="1" t="str">
        <f t="shared" si="27"/>
        <v>43525Defense</v>
      </c>
      <c r="B1752" s="1">
        <v>43525</v>
      </c>
      <c r="C1752" t="s">
        <v>2</v>
      </c>
      <c r="D1752" t="s">
        <v>11</v>
      </c>
      <c r="E1752">
        <v>0.59975070083182014</v>
      </c>
    </row>
    <row r="1753" spans="1:5" x14ac:dyDescent="0.35">
      <c r="A1753" s="1" t="str">
        <f t="shared" si="27"/>
        <v>43497Energy and Natural Resources</v>
      </c>
      <c r="B1753" s="1">
        <v>43497</v>
      </c>
      <c r="C1753" t="s">
        <v>2</v>
      </c>
      <c r="D1753" t="s">
        <v>10</v>
      </c>
      <c r="E1753">
        <v>0.40195983869812268</v>
      </c>
    </row>
    <row r="1754" spans="1:5" x14ac:dyDescent="0.35">
      <c r="A1754" s="1" t="str">
        <f t="shared" si="27"/>
        <v>43525Financials</v>
      </c>
      <c r="B1754" s="1">
        <v>43525</v>
      </c>
      <c r="C1754" t="s">
        <v>2</v>
      </c>
      <c r="D1754" t="s">
        <v>9</v>
      </c>
      <c r="E1754">
        <v>0.75705174924434016</v>
      </c>
    </row>
    <row r="1755" spans="1:5" x14ac:dyDescent="0.35">
      <c r="A1755" s="1" t="str">
        <f t="shared" si="27"/>
        <v>43497Futures, Forwards and Indices</v>
      </c>
      <c r="B1755" s="1">
        <v>43497</v>
      </c>
      <c r="C1755" t="s">
        <v>2</v>
      </c>
      <c r="D1755" t="s">
        <v>70</v>
      </c>
      <c r="E1755">
        <v>0.88611906064789203</v>
      </c>
    </row>
    <row r="1756" spans="1:5" x14ac:dyDescent="0.35">
      <c r="A1756" s="1" t="str">
        <f t="shared" si="27"/>
        <v>43525Healthcare</v>
      </c>
      <c r="B1756" s="1">
        <v>43525</v>
      </c>
      <c r="C1756" t="s">
        <v>2</v>
      </c>
      <c r="D1756" t="s">
        <v>69</v>
      </c>
      <c r="E1756">
        <v>0.99951359083087676</v>
      </c>
    </row>
    <row r="1757" spans="1:5" x14ac:dyDescent="0.35">
      <c r="A1757" s="1" t="str">
        <f t="shared" si="27"/>
        <v>43497Holding Company</v>
      </c>
      <c r="B1757" s="1">
        <v>43497</v>
      </c>
      <c r="C1757" t="s">
        <v>2</v>
      </c>
      <c r="D1757" t="s">
        <v>68</v>
      </c>
      <c r="E1757">
        <v>0.52261968475387843</v>
      </c>
    </row>
    <row r="1758" spans="1:5" x14ac:dyDescent="0.35">
      <c r="A1758" s="1" t="str">
        <f t="shared" si="27"/>
        <v>43525Industrials and Cyclicals</v>
      </c>
      <c r="B1758" s="1">
        <v>43525</v>
      </c>
      <c r="C1758" t="s">
        <v>2</v>
      </c>
      <c r="D1758" t="s">
        <v>67</v>
      </c>
      <c r="E1758">
        <v>0.61208983853447307</v>
      </c>
    </row>
    <row r="1759" spans="1:5" x14ac:dyDescent="0.35">
      <c r="A1759" s="1" t="str">
        <f t="shared" si="27"/>
        <v>43497Mortgage Backed Securities</v>
      </c>
      <c r="B1759" s="1">
        <v>43497</v>
      </c>
      <c r="C1759" t="s">
        <v>2</v>
      </c>
      <c r="D1759" t="s">
        <v>66</v>
      </c>
      <c r="E1759">
        <v>0.14788015081600026</v>
      </c>
    </row>
    <row r="1760" spans="1:5" x14ac:dyDescent="0.35">
      <c r="A1760" s="1" t="str">
        <f t="shared" si="27"/>
        <v>43525Other</v>
      </c>
      <c r="B1760" s="1">
        <v>43525</v>
      </c>
      <c r="C1760" t="s">
        <v>2</v>
      </c>
      <c r="D1760" t="s">
        <v>65</v>
      </c>
      <c r="E1760">
        <v>0.75563418024451112</v>
      </c>
    </row>
    <row r="1761" spans="1:5" x14ac:dyDescent="0.35">
      <c r="A1761" s="1" t="str">
        <f t="shared" si="27"/>
        <v>43497Real Estate</v>
      </c>
      <c r="B1761" s="1">
        <v>43497</v>
      </c>
      <c r="C1761" t="s">
        <v>2</v>
      </c>
      <c r="D1761" t="s">
        <v>4</v>
      </c>
      <c r="E1761">
        <v>0.4677852355086074</v>
      </c>
    </row>
    <row r="1762" spans="1:5" x14ac:dyDescent="0.35">
      <c r="A1762" s="1" t="str">
        <f t="shared" si="27"/>
        <v>43525Technology</v>
      </c>
      <c r="B1762" s="1">
        <v>43525</v>
      </c>
      <c r="C1762" t="s">
        <v>2</v>
      </c>
      <c r="D1762" t="s">
        <v>64</v>
      </c>
      <c r="E1762">
        <v>0.4865030842600272</v>
      </c>
    </row>
    <row r="1763" spans="1:5" x14ac:dyDescent="0.35">
      <c r="A1763" s="1" t="str">
        <f t="shared" si="27"/>
        <v>43497Telecom and Media</v>
      </c>
      <c r="B1763" s="1">
        <v>43497</v>
      </c>
      <c r="C1763" t="s">
        <v>2</v>
      </c>
      <c r="D1763" t="s">
        <v>63</v>
      </c>
      <c r="E1763">
        <v>0.47349614560288045</v>
      </c>
    </row>
    <row r="1764" spans="1:5" x14ac:dyDescent="0.35">
      <c r="A1764" s="1" t="str">
        <f t="shared" si="27"/>
        <v>43525Utilities</v>
      </c>
      <c r="B1764" s="1">
        <v>43525</v>
      </c>
      <c r="C1764" t="s">
        <v>2</v>
      </c>
      <c r="D1764" t="s">
        <v>62</v>
      </c>
      <c r="E1764">
        <v>0.15275965137378178</v>
      </c>
    </row>
    <row r="1765" spans="1:5" x14ac:dyDescent="0.35">
      <c r="A1765" s="1" t="str">
        <f t="shared" si="27"/>
        <v>43497Convertible/Derivative Arbitrage</v>
      </c>
      <c r="B1765" s="1">
        <v>43497</v>
      </c>
      <c r="C1765" t="s">
        <v>56</v>
      </c>
      <c r="D1765" t="s">
        <v>61</v>
      </c>
      <c r="E1765">
        <v>0.51947474134444516</v>
      </c>
    </row>
    <row r="1766" spans="1:5" x14ac:dyDescent="0.35">
      <c r="A1766" s="1" t="str">
        <f t="shared" si="27"/>
        <v>43525Corporate Credit</v>
      </c>
      <c r="B1766" s="1">
        <v>43525</v>
      </c>
      <c r="C1766" t="s">
        <v>56</v>
      </c>
      <c r="D1766" t="s">
        <v>60</v>
      </c>
      <c r="E1766">
        <v>0.56851947002162917</v>
      </c>
    </row>
    <row r="1767" spans="1:5" x14ac:dyDescent="0.35">
      <c r="A1767" s="1" t="str">
        <f t="shared" si="27"/>
        <v>43497Merger Arbitrage</v>
      </c>
      <c r="B1767" s="1">
        <v>43497</v>
      </c>
      <c r="C1767" t="s">
        <v>56</v>
      </c>
      <c r="D1767" t="s">
        <v>59</v>
      </c>
      <c r="E1767">
        <v>1.7550690614858699E-2</v>
      </c>
    </row>
    <row r="1768" spans="1:5" x14ac:dyDescent="0.35">
      <c r="A1768" s="1" t="str">
        <f t="shared" si="27"/>
        <v>43525Private Investments</v>
      </c>
      <c r="B1768" s="1">
        <v>43525</v>
      </c>
      <c r="C1768" t="s">
        <v>56</v>
      </c>
      <c r="D1768" t="s">
        <v>58</v>
      </c>
      <c r="E1768">
        <v>0.85958024166878666</v>
      </c>
    </row>
    <row r="1769" spans="1:5" x14ac:dyDescent="0.35">
      <c r="A1769" s="1" t="str">
        <f t="shared" si="27"/>
        <v>43497Structured Credit</v>
      </c>
      <c r="B1769" s="1">
        <v>43497</v>
      </c>
      <c r="C1769" t="s">
        <v>56</v>
      </c>
      <c r="D1769" t="s">
        <v>57</v>
      </c>
      <c r="E1769">
        <v>0.41623081236329162</v>
      </c>
    </row>
    <row r="1770" spans="1:5" x14ac:dyDescent="0.35">
      <c r="A1770" s="1" t="str">
        <f t="shared" si="27"/>
        <v>43525Global Equities</v>
      </c>
      <c r="B1770" s="1">
        <v>43525</v>
      </c>
      <c r="C1770" t="s">
        <v>56</v>
      </c>
      <c r="D1770" t="s">
        <v>55</v>
      </c>
      <c r="E1770">
        <v>0.12845941850420173</v>
      </c>
    </row>
    <row r="1771" spans="1:5" x14ac:dyDescent="0.35">
      <c r="A1771" s="1" t="str">
        <f t="shared" si="27"/>
        <v>43497Credit Default Swaps</v>
      </c>
      <c r="B1771" s="1">
        <v>43497</v>
      </c>
      <c r="C1771" t="s">
        <v>1</v>
      </c>
      <c r="D1771" t="s">
        <v>54</v>
      </c>
      <c r="E1771">
        <v>0.55961053280343731</v>
      </c>
    </row>
    <row r="1772" spans="1:5" x14ac:dyDescent="0.35">
      <c r="A1772" s="1" t="str">
        <f t="shared" si="27"/>
        <v>43525Listed Options</v>
      </c>
      <c r="B1772" s="1">
        <v>43525</v>
      </c>
      <c r="C1772" t="s">
        <v>1</v>
      </c>
      <c r="D1772" t="s">
        <v>53</v>
      </c>
      <c r="E1772">
        <v>0.62370855416639137</v>
      </c>
    </row>
    <row r="1773" spans="1:5" x14ac:dyDescent="0.35">
      <c r="A1773" s="1" t="str">
        <f t="shared" si="27"/>
        <v>43497Listed Securities</v>
      </c>
      <c r="B1773" s="1">
        <v>43497</v>
      </c>
      <c r="C1773" t="s">
        <v>1</v>
      </c>
      <c r="D1773" t="s">
        <v>52</v>
      </c>
      <c r="E1773">
        <v>0.56132746125983368</v>
      </c>
    </row>
    <row r="1774" spans="1:5" x14ac:dyDescent="0.35">
      <c r="A1774" s="1" t="str">
        <f t="shared" si="27"/>
        <v>43525Unlisted Options</v>
      </c>
      <c r="B1774" s="1">
        <v>43525</v>
      </c>
      <c r="C1774" t="s">
        <v>1</v>
      </c>
      <c r="D1774" t="s">
        <v>51</v>
      </c>
      <c r="E1774">
        <v>0.42988559031848028</v>
      </c>
    </row>
    <row r="1775" spans="1:5" x14ac:dyDescent="0.35">
      <c r="A1775" s="1" t="str">
        <f t="shared" si="27"/>
        <v>43497Africa</v>
      </c>
      <c r="B1775" s="1">
        <v>43497</v>
      </c>
      <c r="C1775" t="s">
        <v>17</v>
      </c>
      <c r="D1775" t="s">
        <v>50</v>
      </c>
      <c r="E1775">
        <v>0.92771641781550718</v>
      </c>
    </row>
    <row r="1776" spans="1:5" x14ac:dyDescent="0.35">
      <c r="A1776" s="1" t="str">
        <f t="shared" si="27"/>
        <v>43525Americas - Other</v>
      </c>
      <c r="B1776" s="1">
        <v>43525</v>
      </c>
      <c r="C1776" t="s">
        <v>17</v>
      </c>
      <c r="D1776" t="s">
        <v>49</v>
      </c>
      <c r="E1776">
        <v>0.84020249489065757</v>
      </c>
    </row>
    <row r="1777" spans="1:5" x14ac:dyDescent="0.35">
      <c r="A1777" s="1" t="str">
        <f t="shared" si="27"/>
        <v>43497Asia - Other</v>
      </c>
      <c r="B1777" s="1">
        <v>43497</v>
      </c>
      <c r="C1777" t="s">
        <v>17</v>
      </c>
      <c r="D1777" t="s">
        <v>48</v>
      </c>
      <c r="E1777">
        <v>0.70005289698914963</v>
      </c>
    </row>
    <row r="1778" spans="1:5" x14ac:dyDescent="0.35">
      <c r="A1778" s="1" t="str">
        <f t="shared" si="27"/>
        <v>43525Australia/New Zealand</v>
      </c>
      <c r="B1778" s="1">
        <v>43525</v>
      </c>
      <c r="C1778" t="s">
        <v>17</v>
      </c>
      <c r="D1778" t="s">
        <v>47</v>
      </c>
      <c r="E1778">
        <v>0.35995754103876298</v>
      </c>
    </row>
    <row r="1779" spans="1:5" x14ac:dyDescent="0.35">
      <c r="A1779" s="1" t="str">
        <f t="shared" si="27"/>
        <v>43497Austria</v>
      </c>
      <c r="B1779" s="1">
        <v>43497</v>
      </c>
      <c r="C1779" t="s">
        <v>17</v>
      </c>
      <c r="D1779" t="s">
        <v>46</v>
      </c>
      <c r="E1779">
        <v>0.65187722258979641</v>
      </c>
    </row>
    <row r="1780" spans="1:5" x14ac:dyDescent="0.35">
      <c r="A1780" s="1" t="str">
        <f t="shared" si="27"/>
        <v>43525Belgium</v>
      </c>
      <c r="B1780" s="1">
        <v>43525</v>
      </c>
      <c r="C1780" t="s">
        <v>17</v>
      </c>
      <c r="D1780" t="s">
        <v>45</v>
      </c>
      <c r="E1780">
        <v>0.79850755660428352</v>
      </c>
    </row>
    <row r="1781" spans="1:5" x14ac:dyDescent="0.35">
      <c r="A1781" s="1" t="str">
        <f t="shared" si="27"/>
        <v>43497Canada</v>
      </c>
      <c r="B1781" s="1">
        <v>43497</v>
      </c>
      <c r="C1781" t="s">
        <v>17</v>
      </c>
      <c r="D1781" t="s">
        <v>44</v>
      </c>
      <c r="E1781">
        <v>0.37017203596026105</v>
      </c>
    </row>
    <row r="1782" spans="1:5" x14ac:dyDescent="0.35">
      <c r="A1782" s="1" t="str">
        <f t="shared" si="27"/>
        <v>43525China</v>
      </c>
      <c r="B1782" s="1">
        <v>43525</v>
      </c>
      <c r="C1782" t="s">
        <v>17</v>
      </c>
      <c r="D1782" t="s">
        <v>43</v>
      </c>
      <c r="E1782">
        <v>0.79859483009074317</v>
      </c>
    </row>
    <row r="1783" spans="1:5" x14ac:dyDescent="0.35">
      <c r="A1783" s="1" t="str">
        <f t="shared" si="27"/>
        <v>43497Denmark</v>
      </c>
      <c r="B1783" s="1">
        <v>43497</v>
      </c>
      <c r="C1783" t="s">
        <v>17</v>
      </c>
      <c r="D1783" t="s">
        <v>42</v>
      </c>
      <c r="E1783">
        <v>0.48333661237238734</v>
      </c>
    </row>
    <row r="1784" spans="1:5" x14ac:dyDescent="0.35">
      <c r="A1784" s="1" t="str">
        <f t="shared" si="27"/>
        <v>43525Emerging Europe</v>
      </c>
      <c r="B1784" s="1">
        <v>43525</v>
      </c>
      <c r="C1784" t="s">
        <v>17</v>
      </c>
      <c r="D1784" t="s">
        <v>41</v>
      </c>
      <c r="E1784">
        <v>7.6096148933322172E-2</v>
      </c>
    </row>
    <row r="1785" spans="1:5" x14ac:dyDescent="0.35">
      <c r="A1785" s="1" t="str">
        <f t="shared" si="27"/>
        <v>43497Europe, the Middle East and Africa - Other</v>
      </c>
      <c r="B1785" s="1">
        <v>43497</v>
      </c>
      <c r="C1785" t="s">
        <v>17</v>
      </c>
      <c r="D1785" t="s">
        <v>40</v>
      </c>
      <c r="E1785">
        <v>0.63558571960726762</v>
      </c>
    </row>
    <row r="1786" spans="1:5" x14ac:dyDescent="0.35">
      <c r="A1786" s="1" t="str">
        <f t="shared" si="27"/>
        <v>43525Finland</v>
      </c>
      <c r="B1786" s="1">
        <v>43525</v>
      </c>
      <c r="C1786" t="s">
        <v>17</v>
      </c>
      <c r="D1786" t="s">
        <v>39</v>
      </c>
      <c r="E1786">
        <v>0.30781571881457459</v>
      </c>
    </row>
    <row r="1787" spans="1:5" x14ac:dyDescent="0.35">
      <c r="A1787" s="1" t="str">
        <f t="shared" si="27"/>
        <v>43497France</v>
      </c>
      <c r="B1787" s="1">
        <v>43497</v>
      </c>
      <c r="C1787" t="s">
        <v>17</v>
      </c>
      <c r="D1787" t="s">
        <v>38</v>
      </c>
      <c r="E1787">
        <v>0.70018465880258729</v>
      </c>
    </row>
    <row r="1788" spans="1:5" x14ac:dyDescent="0.35">
      <c r="A1788" s="1" t="str">
        <f t="shared" si="27"/>
        <v>43525Germany</v>
      </c>
      <c r="B1788" s="1">
        <v>43525</v>
      </c>
      <c r="C1788" t="s">
        <v>17</v>
      </c>
      <c r="D1788" t="s">
        <v>37</v>
      </c>
      <c r="E1788">
        <v>0.50142085520933588</v>
      </c>
    </row>
    <row r="1789" spans="1:5" x14ac:dyDescent="0.35">
      <c r="A1789" s="1" t="str">
        <f t="shared" si="27"/>
        <v>43497Greece</v>
      </c>
      <c r="B1789" s="1">
        <v>43497</v>
      </c>
      <c r="C1789" t="s">
        <v>17</v>
      </c>
      <c r="D1789" t="s">
        <v>36</v>
      </c>
      <c r="E1789">
        <v>0.80787231191000408</v>
      </c>
    </row>
    <row r="1790" spans="1:5" x14ac:dyDescent="0.35">
      <c r="A1790" s="1" t="str">
        <f t="shared" si="27"/>
        <v>43525Hong Kong</v>
      </c>
      <c r="B1790" s="1">
        <v>43525</v>
      </c>
      <c r="C1790" t="s">
        <v>17</v>
      </c>
      <c r="D1790" t="s">
        <v>35</v>
      </c>
      <c r="E1790">
        <v>0.59489382297202131</v>
      </c>
    </row>
    <row r="1791" spans="1:5" x14ac:dyDescent="0.35">
      <c r="A1791" s="1" t="str">
        <f t="shared" si="27"/>
        <v>43497Iceland</v>
      </c>
      <c r="B1791" s="1">
        <v>43497</v>
      </c>
      <c r="C1791" t="s">
        <v>17</v>
      </c>
      <c r="D1791" t="s">
        <v>34</v>
      </c>
      <c r="E1791">
        <v>0.72827805394414524</v>
      </c>
    </row>
    <row r="1792" spans="1:5" x14ac:dyDescent="0.35">
      <c r="A1792" s="1" t="str">
        <f t="shared" si="27"/>
        <v>43525India</v>
      </c>
      <c r="B1792" s="1">
        <v>43525</v>
      </c>
      <c r="C1792" t="s">
        <v>17</v>
      </c>
      <c r="D1792" t="s">
        <v>33</v>
      </c>
      <c r="E1792">
        <v>0.19254402940816762</v>
      </c>
    </row>
    <row r="1793" spans="1:5" x14ac:dyDescent="0.35">
      <c r="A1793" s="1" t="str">
        <f t="shared" si="27"/>
        <v>43497Ireland</v>
      </c>
      <c r="B1793" s="1">
        <v>43497</v>
      </c>
      <c r="C1793" t="s">
        <v>17</v>
      </c>
      <c r="D1793" t="s">
        <v>32</v>
      </c>
      <c r="E1793">
        <v>0.31976020476918254</v>
      </c>
    </row>
    <row r="1794" spans="1:5" x14ac:dyDescent="0.35">
      <c r="A1794" s="1" t="str">
        <f t="shared" ref="A1794:A1857" si="28">CONCATENATE(B1794,D1794)</f>
        <v>43525Italy</v>
      </c>
      <c r="B1794" s="1">
        <v>43525</v>
      </c>
      <c r="C1794" t="s">
        <v>17</v>
      </c>
      <c r="D1794" t="s">
        <v>31</v>
      </c>
      <c r="E1794">
        <v>0.44139897021212604</v>
      </c>
    </row>
    <row r="1795" spans="1:5" x14ac:dyDescent="0.35">
      <c r="A1795" s="1" t="str">
        <f t="shared" si="28"/>
        <v>43497Japan</v>
      </c>
      <c r="B1795" s="1">
        <v>43497</v>
      </c>
      <c r="C1795" t="s">
        <v>17</v>
      </c>
      <c r="D1795" t="s">
        <v>30</v>
      </c>
      <c r="E1795">
        <v>0.95807892620664548</v>
      </c>
    </row>
    <row r="1796" spans="1:5" x14ac:dyDescent="0.35">
      <c r="A1796" s="1" t="str">
        <f t="shared" si="28"/>
        <v>43525Latin America</v>
      </c>
      <c r="B1796" s="1">
        <v>43525</v>
      </c>
      <c r="C1796" t="s">
        <v>17</v>
      </c>
      <c r="D1796" t="s">
        <v>29</v>
      </c>
      <c r="E1796">
        <v>0.54221744523325521</v>
      </c>
    </row>
    <row r="1797" spans="1:5" x14ac:dyDescent="0.35">
      <c r="A1797" s="1" t="str">
        <f t="shared" si="28"/>
        <v>43497Middle East</v>
      </c>
      <c r="B1797" s="1">
        <v>43497</v>
      </c>
      <c r="C1797" t="s">
        <v>17</v>
      </c>
      <c r="D1797" t="s">
        <v>28</v>
      </c>
      <c r="E1797">
        <v>0.82974201162494943</v>
      </c>
    </row>
    <row r="1798" spans="1:5" x14ac:dyDescent="0.35">
      <c r="A1798" s="1" t="str">
        <f t="shared" si="28"/>
        <v>43525Netherlands</v>
      </c>
      <c r="B1798" s="1">
        <v>43525</v>
      </c>
      <c r="C1798" t="s">
        <v>17</v>
      </c>
      <c r="D1798" t="s">
        <v>27</v>
      </c>
      <c r="E1798">
        <v>0.75169108638082227</v>
      </c>
    </row>
    <row r="1799" spans="1:5" x14ac:dyDescent="0.35">
      <c r="A1799" s="1" t="str">
        <f t="shared" si="28"/>
        <v>43497Norway</v>
      </c>
      <c r="B1799" s="1">
        <v>43497</v>
      </c>
      <c r="C1799" t="s">
        <v>17</v>
      </c>
      <c r="D1799" t="s">
        <v>26</v>
      </c>
      <c r="E1799">
        <v>0.69800629319981922</v>
      </c>
    </row>
    <row r="1800" spans="1:5" x14ac:dyDescent="0.35">
      <c r="A1800" s="1" t="str">
        <f t="shared" si="28"/>
        <v>43525Portugal</v>
      </c>
      <c r="B1800" s="1">
        <v>43525</v>
      </c>
      <c r="C1800" t="s">
        <v>17</v>
      </c>
      <c r="D1800" t="s">
        <v>25</v>
      </c>
      <c r="E1800">
        <v>0.51764905083971935</v>
      </c>
    </row>
    <row r="1801" spans="1:5" x14ac:dyDescent="0.35">
      <c r="A1801" s="1" t="str">
        <f t="shared" si="28"/>
        <v>43497Singapore</v>
      </c>
      <c r="B1801" s="1">
        <v>43497</v>
      </c>
      <c r="C1801" t="s">
        <v>17</v>
      </c>
      <c r="D1801" t="s">
        <v>24</v>
      </c>
      <c r="E1801">
        <v>0.84967819865422489</v>
      </c>
    </row>
    <row r="1802" spans="1:5" x14ac:dyDescent="0.35">
      <c r="A1802" s="1" t="str">
        <f t="shared" si="28"/>
        <v>43525South Korea</v>
      </c>
      <c r="B1802" s="1">
        <v>43525</v>
      </c>
      <c r="C1802" t="s">
        <v>17</v>
      </c>
      <c r="D1802" t="s">
        <v>23</v>
      </c>
      <c r="E1802">
        <v>9.0412701488470804E-2</v>
      </c>
    </row>
    <row r="1803" spans="1:5" x14ac:dyDescent="0.35">
      <c r="A1803" s="1" t="str">
        <f t="shared" si="28"/>
        <v>43497Spain</v>
      </c>
      <c r="B1803" s="1">
        <v>43497</v>
      </c>
      <c r="C1803" t="s">
        <v>17</v>
      </c>
      <c r="D1803" t="s">
        <v>22</v>
      </c>
      <c r="E1803">
        <v>7.2172458467967826E-2</v>
      </c>
    </row>
    <row r="1804" spans="1:5" x14ac:dyDescent="0.35">
      <c r="A1804" s="1" t="str">
        <f t="shared" si="28"/>
        <v>43525Sweden</v>
      </c>
      <c r="B1804" s="1">
        <v>43525</v>
      </c>
      <c r="C1804" t="s">
        <v>17</v>
      </c>
      <c r="D1804" t="s">
        <v>21</v>
      </c>
      <c r="E1804">
        <v>0.60887960384280337</v>
      </c>
    </row>
    <row r="1805" spans="1:5" x14ac:dyDescent="0.35">
      <c r="A1805" s="1" t="str">
        <f t="shared" si="28"/>
        <v>43497Switzerland</v>
      </c>
      <c r="B1805" s="1">
        <v>43497</v>
      </c>
      <c r="C1805" t="s">
        <v>17</v>
      </c>
      <c r="D1805" t="s">
        <v>20</v>
      </c>
      <c r="E1805">
        <v>0.57441474877751897</v>
      </c>
    </row>
    <row r="1806" spans="1:5" x14ac:dyDescent="0.35">
      <c r="A1806" s="1" t="str">
        <f t="shared" si="28"/>
        <v>43525Taiwan</v>
      </c>
      <c r="B1806" s="1">
        <v>43525</v>
      </c>
      <c r="C1806" t="s">
        <v>17</v>
      </c>
      <c r="D1806" t="s">
        <v>19</v>
      </c>
      <c r="E1806">
        <v>0.67472849631182952</v>
      </c>
    </row>
    <row r="1807" spans="1:5" x14ac:dyDescent="0.35">
      <c r="A1807" s="1" t="str">
        <f t="shared" si="28"/>
        <v>43497United Kingdom</v>
      </c>
      <c r="B1807" s="1">
        <v>43497</v>
      </c>
      <c r="C1807" t="s">
        <v>17</v>
      </c>
      <c r="D1807" t="s">
        <v>18</v>
      </c>
      <c r="E1807">
        <v>0.86353019337881376</v>
      </c>
    </row>
    <row r="1808" spans="1:5" x14ac:dyDescent="0.35">
      <c r="A1808" s="1" t="str">
        <f t="shared" si="28"/>
        <v>43525U.S.</v>
      </c>
      <c r="B1808" s="1">
        <v>43525</v>
      </c>
      <c r="C1808" t="s">
        <v>17</v>
      </c>
      <c r="D1808" t="s">
        <v>16</v>
      </c>
      <c r="E1808">
        <v>0.45232437024993777</v>
      </c>
    </row>
    <row r="1809" spans="1:5" x14ac:dyDescent="0.35">
      <c r="A1809" s="1" t="str">
        <f t="shared" si="28"/>
        <v>434971 Month</v>
      </c>
      <c r="B1809" s="1">
        <v>43497</v>
      </c>
      <c r="C1809" t="s">
        <v>15</v>
      </c>
      <c r="D1809" t="s">
        <v>14</v>
      </c>
      <c r="E1809">
        <v>0.57768502184985138</v>
      </c>
    </row>
    <row r="1810" spans="1:5" x14ac:dyDescent="0.35">
      <c r="A1810" s="1" t="str">
        <f t="shared" si="28"/>
        <v>43525Asset Backed Securities</v>
      </c>
      <c r="B1810" s="1">
        <v>43525</v>
      </c>
      <c r="C1810" t="s">
        <v>2</v>
      </c>
      <c r="D1810" t="s">
        <v>13</v>
      </c>
      <c r="E1810">
        <v>2.9870900196271144E-2</v>
      </c>
    </row>
    <row r="1811" spans="1:5" x14ac:dyDescent="0.35">
      <c r="A1811" s="1" t="str">
        <f t="shared" si="28"/>
        <v>43497Biotech</v>
      </c>
      <c r="B1811" s="1">
        <v>43497</v>
      </c>
      <c r="C1811" t="s">
        <v>2</v>
      </c>
      <c r="D1811" t="s">
        <v>12</v>
      </c>
      <c r="E1811">
        <v>0.70809272775700915</v>
      </c>
    </row>
    <row r="1812" spans="1:5" x14ac:dyDescent="0.35">
      <c r="A1812" s="1" t="str">
        <f t="shared" si="28"/>
        <v>43525Consumer Discretionary</v>
      </c>
      <c r="B1812" s="1">
        <v>43525</v>
      </c>
      <c r="C1812" t="s">
        <v>2</v>
      </c>
      <c r="D1812" t="s">
        <v>3</v>
      </c>
      <c r="E1812">
        <v>0.81387837531421825</v>
      </c>
    </row>
    <row r="1813" spans="1:5" x14ac:dyDescent="0.35">
      <c r="A1813" s="1" t="str">
        <f t="shared" si="28"/>
        <v>43497Defense</v>
      </c>
      <c r="B1813" s="1">
        <v>43497</v>
      </c>
      <c r="C1813" t="s">
        <v>2</v>
      </c>
      <c r="D1813" t="s">
        <v>11</v>
      </c>
      <c r="E1813">
        <v>0.5233976262030271</v>
      </c>
    </row>
    <row r="1814" spans="1:5" x14ac:dyDescent="0.35">
      <c r="A1814" s="1" t="str">
        <f t="shared" si="28"/>
        <v>43525Energy and Natural Resources</v>
      </c>
      <c r="B1814" s="1">
        <v>43525</v>
      </c>
      <c r="C1814" t="s">
        <v>2</v>
      </c>
      <c r="D1814" t="s">
        <v>10</v>
      </c>
      <c r="E1814">
        <v>0.63067857258436733</v>
      </c>
    </row>
    <row r="1815" spans="1:5" x14ac:dyDescent="0.35">
      <c r="A1815" s="1" t="str">
        <f t="shared" si="28"/>
        <v>43497Financials</v>
      </c>
      <c r="B1815" s="1">
        <v>43497</v>
      </c>
      <c r="C1815" t="s">
        <v>2</v>
      </c>
      <c r="D1815" t="s">
        <v>9</v>
      </c>
      <c r="E1815">
        <v>0.51584529635136689</v>
      </c>
    </row>
    <row r="1816" spans="1:5" x14ac:dyDescent="0.35">
      <c r="A1816" s="1" t="str">
        <f t="shared" si="28"/>
        <v>43525Futures, Forwards and Indices</v>
      </c>
      <c r="B1816" s="1">
        <v>43525</v>
      </c>
      <c r="C1816" t="s">
        <v>2</v>
      </c>
      <c r="D1816" t="s">
        <v>70</v>
      </c>
      <c r="E1816">
        <v>0.76078979707756877</v>
      </c>
    </row>
    <row r="1817" spans="1:5" x14ac:dyDescent="0.35">
      <c r="A1817" s="1" t="str">
        <f t="shared" si="28"/>
        <v>43497Healthcare</v>
      </c>
      <c r="B1817" s="1">
        <v>43497</v>
      </c>
      <c r="C1817" t="s">
        <v>2</v>
      </c>
      <c r="D1817" t="s">
        <v>69</v>
      </c>
      <c r="E1817">
        <v>0.77488355074206405</v>
      </c>
    </row>
    <row r="1818" spans="1:5" x14ac:dyDescent="0.35">
      <c r="A1818" s="1" t="str">
        <f t="shared" si="28"/>
        <v>43525Holding Company</v>
      </c>
      <c r="B1818" s="1">
        <v>43525</v>
      </c>
      <c r="C1818" t="s">
        <v>2</v>
      </c>
      <c r="D1818" t="s">
        <v>68</v>
      </c>
      <c r="E1818">
        <v>4.5908141152436022E-2</v>
      </c>
    </row>
    <row r="1819" spans="1:5" x14ac:dyDescent="0.35">
      <c r="A1819" s="1" t="str">
        <f t="shared" si="28"/>
        <v>43497Industrials and Cyclicals</v>
      </c>
      <c r="B1819" s="1">
        <v>43497</v>
      </c>
      <c r="C1819" t="s">
        <v>2</v>
      </c>
      <c r="D1819" t="s">
        <v>67</v>
      </c>
      <c r="E1819">
        <v>0.27864391617754913</v>
      </c>
    </row>
    <row r="1820" spans="1:5" x14ac:dyDescent="0.35">
      <c r="A1820" s="1" t="str">
        <f t="shared" si="28"/>
        <v>43525Mortgage Backed Securities</v>
      </c>
      <c r="B1820" s="1">
        <v>43525</v>
      </c>
      <c r="C1820" t="s">
        <v>2</v>
      </c>
      <c r="D1820" t="s">
        <v>66</v>
      </c>
      <c r="E1820">
        <v>0.84615986658828846</v>
      </c>
    </row>
    <row r="1821" spans="1:5" x14ac:dyDescent="0.35">
      <c r="A1821" s="1" t="str">
        <f t="shared" si="28"/>
        <v>43497Other</v>
      </c>
      <c r="B1821" s="1">
        <v>43497</v>
      </c>
      <c r="C1821" t="s">
        <v>2</v>
      </c>
      <c r="D1821" t="s">
        <v>65</v>
      </c>
      <c r="E1821">
        <v>0.22306062548095618</v>
      </c>
    </row>
    <row r="1822" spans="1:5" x14ac:dyDescent="0.35">
      <c r="A1822" s="1" t="str">
        <f t="shared" si="28"/>
        <v>43525Real Estate</v>
      </c>
      <c r="B1822" s="1">
        <v>43525</v>
      </c>
      <c r="C1822" t="s">
        <v>2</v>
      </c>
      <c r="D1822" t="s">
        <v>4</v>
      </c>
      <c r="E1822">
        <v>0.75528942819943412</v>
      </c>
    </row>
    <row r="1823" spans="1:5" x14ac:dyDescent="0.35">
      <c r="A1823" s="1" t="str">
        <f t="shared" si="28"/>
        <v>43497Technology</v>
      </c>
      <c r="B1823" s="1">
        <v>43497</v>
      </c>
      <c r="C1823" t="s">
        <v>2</v>
      </c>
      <c r="D1823" t="s">
        <v>64</v>
      </c>
      <c r="E1823">
        <v>0.23390126269400047</v>
      </c>
    </row>
    <row r="1824" spans="1:5" x14ac:dyDescent="0.35">
      <c r="A1824" s="1" t="str">
        <f t="shared" si="28"/>
        <v>43525Telecom and Media</v>
      </c>
      <c r="B1824" s="1">
        <v>43525</v>
      </c>
      <c r="C1824" t="s">
        <v>2</v>
      </c>
      <c r="D1824" t="s">
        <v>63</v>
      </c>
      <c r="E1824">
        <v>0.98225858475597982</v>
      </c>
    </row>
    <row r="1825" spans="1:5" x14ac:dyDescent="0.35">
      <c r="A1825" s="1" t="str">
        <f t="shared" si="28"/>
        <v>43497Utilities</v>
      </c>
      <c r="B1825" s="1">
        <v>43497</v>
      </c>
      <c r="C1825" t="s">
        <v>2</v>
      </c>
      <c r="D1825" t="s">
        <v>62</v>
      </c>
      <c r="E1825">
        <v>0.96251697756791377</v>
      </c>
    </row>
    <row r="1826" spans="1:5" x14ac:dyDescent="0.35">
      <c r="A1826" s="1" t="str">
        <f t="shared" si="28"/>
        <v>43525Convertible/Derivative Arbitrage</v>
      </c>
      <c r="B1826" s="1">
        <v>43525</v>
      </c>
      <c r="C1826" t="s">
        <v>56</v>
      </c>
      <c r="D1826" t="s">
        <v>61</v>
      </c>
      <c r="E1826">
        <v>0.37938967240800159</v>
      </c>
    </row>
    <row r="1827" spans="1:5" x14ac:dyDescent="0.35">
      <c r="A1827" s="1" t="str">
        <f t="shared" si="28"/>
        <v>43497Corporate Credit</v>
      </c>
      <c r="B1827" s="1">
        <v>43497</v>
      </c>
      <c r="C1827" t="s">
        <v>56</v>
      </c>
      <c r="D1827" t="s">
        <v>60</v>
      </c>
      <c r="E1827">
        <v>6.4307453903495237E-2</v>
      </c>
    </row>
    <row r="1828" spans="1:5" x14ac:dyDescent="0.35">
      <c r="A1828" s="1" t="str">
        <f t="shared" si="28"/>
        <v>43525Merger Arbitrage</v>
      </c>
      <c r="B1828" s="1">
        <v>43525</v>
      </c>
      <c r="C1828" t="s">
        <v>56</v>
      </c>
      <c r="D1828" t="s">
        <v>59</v>
      </c>
      <c r="E1828">
        <v>0.18149292963333297</v>
      </c>
    </row>
    <row r="1829" spans="1:5" x14ac:dyDescent="0.35">
      <c r="A1829" s="1" t="str">
        <f t="shared" si="28"/>
        <v>43497Private Investments</v>
      </c>
      <c r="B1829" s="1">
        <v>43497</v>
      </c>
      <c r="C1829" t="s">
        <v>56</v>
      </c>
      <c r="D1829" t="s">
        <v>58</v>
      </c>
      <c r="E1829">
        <v>0.38178525411732644</v>
      </c>
    </row>
    <row r="1830" spans="1:5" x14ac:dyDescent="0.35">
      <c r="A1830" s="1" t="str">
        <f t="shared" si="28"/>
        <v>43525Structured Credit</v>
      </c>
      <c r="B1830" s="1">
        <v>43525</v>
      </c>
      <c r="C1830" t="s">
        <v>56</v>
      </c>
      <c r="D1830" t="s">
        <v>57</v>
      </c>
      <c r="E1830">
        <v>0.86640525005783242</v>
      </c>
    </row>
    <row r="1831" spans="1:5" x14ac:dyDescent="0.35">
      <c r="A1831" s="1" t="str">
        <f t="shared" si="28"/>
        <v>43497Global Equities</v>
      </c>
      <c r="B1831" s="1">
        <v>43497</v>
      </c>
      <c r="C1831" t="s">
        <v>56</v>
      </c>
      <c r="D1831" t="s">
        <v>55</v>
      </c>
      <c r="E1831">
        <v>0.34969609985155925</v>
      </c>
    </row>
    <row r="1832" spans="1:5" x14ac:dyDescent="0.35">
      <c r="A1832" s="1" t="str">
        <f t="shared" si="28"/>
        <v>43525Credit Default Swaps</v>
      </c>
      <c r="B1832" s="1">
        <v>43525</v>
      </c>
      <c r="C1832" t="s">
        <v>1</v>
      </c>
      <c r="D1832" t="s">
        <v>54</v>
      </c>
      <c r="E1832">
        <v>0.70035701674890782</v>
      </c>
    </row>
    <row r="1833" spans="1:5" x14ac:dyDescent="0.35">
      <c r="A1833" s="1" t="str">
        <f t="shared" si="28"/>
        <v>43497Listed Options</v>
      </c>
      <c r="B1833" s="1">
        <v>43497</v>
      </c>
      <c r="C1833" t="s">
        <v>1</v>
      </c>
      <c r="D1833" t="s">
        <v>53</v>
      </c>
      <c r="E1833">
        <v>0.83345495017821902</v>
      </c>
    </row>
    <row r="1834" spans="1:5" x14ac:dyDescent="0.35">
      <c r="A1834" s="1" t="str">
        <f t="shared" si="28"/>
        <v>43525Listed Securities</v>
      </c>
      <c r="B1834" s="1">
        <v>43525</v>
      </c>
      <c r="C1834" t="s">
        <v>1</v>
      </c>
      <c r="D1834" t="s">
        <v>52</v>
      </c>
      <c r="E1834">
        <v>0.38238969831001446</v>
      </c>
    </row>
    <row r="1835" spans="1:5" x14ac:dyDescent="0.35">
      <c r="A1835" s="1" t="str">
        <f t="shared" si="28"/>
        <v>43497Unlisted Options</v>
      </c>
      <c r="B1835" s="1">
        <v>43497</v>
      </c>
      <c r="C1835" t="s">
        <v>1</v>
      </c>
      <c r="D1835" t="s">
        <v>51</v>
      </c>
      <c r="E1835">
        <v>0.9854128653499673</v>
      </c>
    </row>
    <row r="1836" spans="1:5" x14ac:dyDescent="0.35">
      <c r="A1836" s="1" t="str">
        <f t="shared" si="28"/>
        <v>43525Africa</v>
      </c>
      <c r="B1836" s="1">
        <v>43525</v>
      </c>
      <c r="C1836" t="s">
        <v>17</v>
      </c>
      <c r="D1836" t="s">
        <v>50</v>
      </c>
      <c r="E1836">
        <v>0.1844142870339236</v>
      </c>
    </row>
    <row r="1837" spans="1:5" x14ac:dyDescent="0.35">
      <c r="A1837" s="1" t="str">
        <f t="shared" si="28"/>
        <v>43497Americas - Other</v>
      </c>
      <c r="B1837" s="1">
        <v>43497</v>
      </c>
      <c r="C1837" t="s">
        <v>17</v>
      </c>
      <c r="D1837" t="s">
        <v>49</v>
      </c>
      <c r="E1837">
        <v>0.47509528711299409</v>
      </c>
    </row>
    <row r="1838" spans="1:5" x14ac:dyDescent="0.35">
      <c r="A1838" s="1" t="str">
        <f t="shared" si="28"/>
        <v>43525Asia - Other</v>
      </c>
      <c r="B1838" s="1">
        <v>43525</v>
      </c>
      <c r="C1838" t="s">
        <v>17</v>
      </c>
      <c r="D1838" t="s">
        <v>48</v>
      </c>
      <c r="E1838">
        <v>0.49319698342348162</v>
      </c>
    </row>
    <row r="1839" spans="1:5" x14ac:dyDescent="0.35">
      <c r="A1839" s="1" t="str">
        <f t="shared" si="28"/>
        <v>43497Australia/New Zealand</v>
      </c>
      <c r="B1839" s="1">
        <v>43497</v>
      </c>
      <c r="C1839" t="s">
        <v>17</v>
      </c>
      <c r="D1839" t="s">
        <v>47</v>
      </c>
      <c r="E1839">
        <v>0.61479182228240381</v>
      </c>
    </row>
    <row r="1840" spans="1:5" x14ac:dyDescent="0.35">
      <c r="A1840" s="1" t="str">
        <f t="shared" si="28"/>
        <v>43525Austria</v>
      </c>
      <c r="B1840" s="1">
        <v>43525</v>
      </c>
      <c r="C1840" t="s">
        <v>17</v>
      </c>
      <c r="D1840" t="s">
        <v>46</v>
      </c>
      <c r="E1840">
        <v>0.63984016982229952</v>
      </c>
    </row>
    <row r="1841" spans="1:5" x14ac:dyDescent="0.35">
      <c r="A1841" s="1" t="str">
        <f t="shared" si="28"/>
        <v>43497Belgium</v>
      </c>
      <c r="B1841" s="1">
        <v>43497</v>
      </c>
      <c r="C1841" t="s">
        <v>17</v>
      </c>
      <c r="D1841" t="s">
        <v>45</v>
      </c>
      <c r="E1841">
        <v>0.75816725861284739</v>
      </c>
    </row>
    <row r="1842" spans="1:5" x14ac:dyDescent="0.35">
      <c r="A1842" s="1" t="str">
        <f t="shared" si="28"/>
        <v>43525Canada</v>
      </c>
      <c r="B1842" s="1">
        <v>43525</v>
      </c>
      <c r="C1842" t="s">
        <v>17</v>
      </c>
      <c r="D1842" t="s">
        <v>44</v>
      </c>
      <c r="E1842">
        <v>0.84405144067008431</v>
      </c>
    </row>
    <row r="1843" spans="1:5" x14ac:dyDescent="0.35">
      <c r="A1843" s="1" t="str">
        <f t="shared" si="28"/>
        <v>43497China</v>
      </c>
      <c r="B1843" s="1">
        <v>43497</v>
      </c>
      <c r="C1843" t="s">
        <v>17</v>
      </c>
      <c r="D1843" t="s">
        <v>43</v>
      </c>
      <c r="E1843">
        <v>0.5280757420340354</v>
      </c>
    </row>
    <row r="1844" spans="1:5" x14ac:dyDescent="0.35">
      <c r="A1844" s="1" t="str">
        <f t="shared" si="28"/>
        <v>43525Denmark</v>
      </c>
      <c r="B1844" s="1">
        <v>43525</v>
      </c>
      <c r="C1844" t="s">
        <v>17</v>
      </c>
      <c r="D1844" t="s">
        <v>42</v>
      </c>
      <c r="E1844">
        <v>0.92783839634958787</v>
      </c>
    </row>
    <row r="1845" spans="1:5" x14ac:dyDescent="0.35">
      <c r="A1845" s="1" t="str">
        <f t="shared" si="28"/>
        <v>43497Emerging Europe</v>
      </c>
      <c r="B1845" s="1">
        <v>43497</v>
      </c>
      <c r="C1845" t="s">
        <v>17</v>
      </c>
      <c r="D1845" t="s">
        <v>41</v>
      </c>
      <c r="E1845">
        <v>0.38111166147352082</v>
      </c>
    </row>
    <row r="1846" spans="1:5" x14ac:dyDescent="0.35">
      <c r="A1846" s="1" t="str">
        <f t="shared" si="28"/>
        <v>43525Europe, the Middle East and Africa - Other</v>
      </c>
      <c r="B1846" s="1">
        <v>43525</v>
      </c>
      <c r="C1846" t="s">
        <v>17</v>
      </c>
      <c r="D1846" t="s">
        <v>40</v>
      </c>
      <c r="E1846">
        <v>0.31304696680730237</v>
      </c>
    </row>
    <row r="1847" spans="1:5" x14ac:dyDescent="0.35">
      <c r="A1847" s="1" t="str">
        <f t="shared" si="28"/>
        <v>43497Finland</v>
      </c>
      <c r="B1847" s="1">
        <v>43497</v>
      </c>
      <c r="C1847" t="s">
        <v>17</v>
      </c>
      <c r="D1847" t="s">
        <v>39</v>
      </c>
      <c r="E1847">
        <v>0.39444780773181454</v>
      </c>
    </row>
    <row r="1848" spans="1:5" x14ac:dyDescent="0.35">
      <c r="A1848" s="1" t="str">
        <f t="shared" si="28"/>
        <v>43525France</v>
      </c>
      <c r="B1848" s="1">
        <v>43525</v>
      </c>
      <c r="C1848" t="s">
        <v>17</v>
      </c>
      <c r="D1848" t="s">
        <v>38</v>
      </c>
      <c r="E1848">
        <v>0.13540584088365515</v>
      </c>
    </row>
    <row r="1849" spans="1:5" x14ac:dyDescent="0.35">
      <c r="A1849" s="1" t="str">
        <f t="shared" si="28"/>
        <v>43497Germany</v>
      </c>
      <c r="B1849" s="1">
        <v>43497</v>
      </c>
      <c r="C1849" t="s">
        <v>17</v>
      </c>
      <c r="D1849" t="s">
        <v>37</v>
      </c>
      <c r="E1849">
        <v>0.27554831121159729</v>
      </c>
    </row>
    <row r="1850" spans="1:5" x14ac:dyDescent="0.35">
      <c r="A1850" s="1" t="str">
        <f t="shared" si="28"/>
        <v>43525Greece</v>
      </c>
      <c r="B1850" s="1">
        <v>43525</v>
      </c>
      <c r="C1850" t="s">
        <v>17</v>
      </c>
      <c r="D1850" t="s">
        <v>36</v>
      </c>
      <c r="E1850">
        <v>0.55253514694367634</v>
      </c>
    </row>
    <row r="1851" spans="1:5" x14ac:dyDescent="0.35">
      <c r="A1851" s="1" t="str">
        <f t="shared" si="28"/>
        <v>43497Hong Kong</v>
      </c>
      <c r="B1851" s="1">
        <v>43497</v>
      </c>
      <c r="C1851" t="s">
        <v>17</v>
      </c>
      <c r="D1851" t="s">
        <v>35</v>
      </c>
      <c r="E1851">
        <v>0.64375741219825977</v>
      </c>
    </row>
    <row r="1852" spans="1:5" x14ac:dyDescent="0.35">
      <c r="A1852" s="1" t="str">
        <f t="shared" si="28"/>
        <v>43525Iceland</v>
      </c>
      <c r="B1852" s="1">
        <v>43525</v>
      </c>
      <c r="C1852" t="s">
        <v>17</v>
      </c>
      <c r="D1852" t="s">
        <v>34</v>
      </c>
      <c r="E1852">
        <v>0.92386514529004926</v>
      </c>
    </row>
    <row r="1853" spans="1:5" x14ac:dyDescent="0.35">
      <c r="A1853" s="1" t="str">
        <f t="shared" si="28"/>
        <v>43497India</v>
      </c>
      <c r="B1853" s="1">
        <v>43497</v>
      </c>
      <c r="C1853" t="s">
        <v>17</v>
      </c>
      <c r="D1853" t="s">
        <v>33</v>
      </c>
      <c r="E1853">
        <v>0.46915363096055285</v>
      </c>
    </row>
    <row r="1854" spans="1:5" x14ac:dyDescent="0.35">
      <c r="A1854" s="1" t="str">
        <f t="shared" si="28"/>
        <v>43525Ireland</v>
      </c>
      <c r="B1854" s="1">
        <v>43525</v>
      </c>
      <c r="C1854" t="s">
        <v>17</v>
      </c>
      <c r="D1854" t="s">
        <v>32</v>
      </c>
      <c r="E1854">
        <v>0.19772036631635714</v>
      </c>
    </row>
    <row r="1855" spans="1:5" x14ac:dyDescent="0.35">
      <c r="A1855" s="1" t="str">
        <f t="shared" si="28"/>
        <v>43497Italy</v>
      </c>
      <c r="B1855" s="1">
        <v>43497</v>
      </c>
      <c r="C1855" t="s">
        <v>17</v>
      </c>
      <c r="D1855" t="s">
        <v>31</v>
      </c>
      <c r="E1855">
        <v>0.60930051061046686</v>
      </c>
    </row>
    <row r="1856" spans="1:5" x14ac:dyDescent="0.35">
      <c r="A1856" s="1" t="str">
        <f t="shared" si="28"/>
        <v>43525Japan</v>
      </c>
      <c r="B1856" s="1">
        <v>43525</v>
      </c>
      <c r="C1856" t="s">
        <v>17</v>
      </c>
      <c r="D1856" t="s">
        <v>30</v>
      </c>
      <c r="E1856">
        <v>0.66944017708841286</v>
      </c>
    </row>
    <row r="1857" spans="1:5" x14ac:dyDescent="0.35">
      <c r="A1857" s="1" t="str">
        <f t="shared" si="28"/>
        <v>43497Latin America</v>
      </c>
      <c r="B1857" s="1">
        <v>43497</v>
      </c>
      <c r="C1857" t="s">
        <v>17</v>
      </c>
      <c r="D1857" t="s">
        <v>29</v>
      </c>
      <c r="E1857">
        <v>0.48422060089675278</v>
      </c>
    </row>
    <row r="1858" spans="1:5" x14ac:dyDescent="0.35">
      <c r="A1858" s="1" t="str">
        <f t="shared" ref="A1858:A1921" si="29">CONCATENATE(B1858,D1858)</f>
        <v>43525Middle East</v>
      </c>
      <c r="B1858" s="1">
        <v>43525</v>
      </c>
      <c r="C1858" t="s">
        <v>17</v>
      </c>
      <c r="D1858" t="s">
        <v>28</v>
      </c>
      <c r="E1858">
        <v>0.26401059283897732</v>
      </c>
    </row>
    <row r="1859" spans="1:5" x14ac:dyDescent="0.35">
      <c r="A1859" s="1" t="str">
        <f t="shared" si="29"/>
        <v>43497Netherlands</v>
      </c>
      <c r="B1859" s="1">
        <v>43497</v>
      </c>
      <c r="C1859" t="s">
        <v>17</v>
      </c>
      <c r="D1859" t="s">
        <v>27</v>
      </c>
      <c r="E1859">
        <v>0.41841584524457009</v>
      </c>
    </row>
    <row r="1860" spans="1:5" x14ac:dyDescent="0.35">
      <c r="A1860" s="1" t="str">
        <f t="shared" si="29"/>
        <v>43525Norway</v>
      </c>
      <c r="B1860" s="1">
        <v>43525</v>
      </c>
      <c r="C1860" t="s">
        <v>17</v>
      </c>
      <c r="D1860" t="s">
        <v>26</v>
      </c>
      <c r="E1860">
        <v>0.25160110099920463</v>
      </c>
    </row>
    <row r="1861" spans="1:5" x14ac:dyDescent="0.35">
      <c r="A1861" s="1" t="str">
        <f t="shared" si="29"/>
        <v>43497Portugal</v>
      </c>
      <c r="B1861" s="1">
        <v>43497</v>
      </c>
      <c r="C1861" t="s">
        <v>17</v>
      </c>
      <c r="D1861" t="s">
        <v>25</v>
      </c>
      <c r="E1861">
        <v>0.89094395039949204</v>
      </c>
    </row>
    <row r="1862" spans="1:5" x14ac:dyDescent="0.35">
      <c r="A1862" s="1" t="str">
        <f t="shared" si="29"/>
        <v>43525Singapore</v>
      </c>
      <c r="B1862" s="1">
        <v>43525</v>
      </c>
      <c r="C1862" t="s">
        <v>17</v>
      </c>
      <c r="D1862" t="s">
        <v>24</v>
      </c>
      <c r="E1862">
        <v>0.52486510283316956</v>
      </c>
    </row>
    <row r="1863" spans="1:5" x14ac:dyDescent="0.35">
      <c r="A1863" s="1" t="str">
        <f t="shared" si="29"/>
        <v>43497South Korea</v>
      </c>
      <c r="B1863" s="1">
        <v>43497</v>
      </c>
      <c r="C1863" t="s">
        <v>17</v>
      </c>
      <c r="D1863" t="s">
        <v>23</v>
      </c>
      <c r="E1863">
        <v>0.6747359333659616</v>
      </c>
    </row>
    <row r="1864" spans="1:5" x14ac:dyDescent="0.35">
      <c r="A1864" s="1" t="str">
        <f t="shared" si="29"/>
        <v>43525Spain</v>
      </c>
      <c r="B1864" s="1">
        <v>43525</v>
      </c>
      <c r="C1864" t="s">
        <v>17</v>
      </c>
      <c r="D1864" t="s">
        <v>22</v>
      </c>
      <c r="E1864">
        <v>0.78238947023370087</v>
      </c>
    </row>
    <row r="1865" spans="1:5" x14ac:dyDescent="0.35">
      <c r="A1865" s="1" t="str">
        <f t="shared" si="29"/>
        <v>43497Sweden</v>
      </c>
      <c r="B1865" s="1">
        <v>43497</v>
      </c>
      <c r="C1865" t="s">
        <v>17</v>
      </c>
      <c r="D1865" t="s">
        <v>21</v>
      </c>
      <c r="E1865">
        <v>0.67780952371641168</v>
      </c>
    </row>
    <row r="1866" spans="1:5" x14ac:dyDescent="0.35">
      <c r="A1866" s="1" t="str">
        <f t="shared" si="29"/>
        <v>43525Switzerland</v>
      </c>
      <c r="B1866" s="1">
        <v>43525</v>
      </c>
      <c r="C1866" t="s">
        <v>17</v>
      </c>
      <c r="D1866" t="s">
        <v>20</v>
      </c>
      <c r="E1866">
        <v>0.85936010185914613</v>
      </c>
    </row>
    <row r="1867" spans="1:5" x14ac:dyDescent="0.35">
      <c r="A1867" s="1" t="str">
        <f t="shared" si="29"/>
        <v>43497Taiwan</v>
      </c>
      <c r="B1867" s="1">
        <v>43497</v>
      </c>
      <c r="C1867" t="s">
        <v>17</v>
      </c>
      <c r="D1867" t="s">
        <v>19</v>
      </c>
      <c r="E1867">
        <v>0.14186888851239743</v>
      </c>
    </row>
    <row r="1868" spans="1:5" x14ac:dyDescent="0.35">
      <c r="A1868" s="1" t="str">
        <f t="shared" si="29"/>
        <v>43525United Kingdom</v>
      </c>
      <c r="B1868" s="1">
        <v>43525</v>
      </c>
      <c r="C1868" t="s">
        <v>17</v>
      </c>
      <c r="D1868" t="s">
        <v>18</v>
      </c>
      <c r="E1868">
        <v>0.34774231481422591</v>
      </c>
    </row>
    <row r="1869" spans="1:5" x14ac:dyDescent="0.35">
      <c r="A1869" s="1" t="str">
        <f t="shared" si="29"/>
        <v>43497U.S.</v>
      </c>
      <c r="B1869" s="1">
        <v>43497</v>
      </c>
      <c r="C1869" t="s">
        <v>17</v>
      </c>
      <c r="D1869" t="s">
        <v>16</v>
      </c>
      <c r="E1869">
        <v>0.73716695337450122</v>
      </c>
    </row>
    <row r="1870" spans="1:5" x14ac:dyDescent="0.35">
      <c r="A1870" s="1" t="str">
        <f t="shared" si="29"/>
        <v>435251 Month</v>
      </c>
      <c r="B1870" s="1">
        <v>43525</v>
      </c>
      <c r="C1870" t="s">
        <v>15</v>
      </c>
      <c r="D1870" t="s">
        <v>14</v>
      </c>
      <c r="E1870">
        <v>0.69629945440801633</v>
      </c>
    </row>
    <row r="1871" spans="1:5" x14ac:dyDescent="0.35">
      <c r="A1871" s="1" t="str">
        <f t="shared" si="29"/>
        <v>43497Asset Backed Securities</v>
      </c>
      <c r="B1871" s="1">
        <v>43497</v>
      </c>
      <c r="C1871" t="s">
        <v>2</v>
      </c>
      <c r="D1871" t="s">
        <v>13</v>
      </c>
      <c r="E1871">
        <v>0.17634490194241059</v>
      </c>
    </row>
    <row r="1872" spans="1:5" x14ac:dyDescent="0.35">
      <c r="A1872" s="1" t="str">
        <f t="shared" si="29"/>
        <v>43525Biotech</v>
      </c>
      <c r="B1872" s="1">
        <v>43525</v>
      </c>
      <c r="C1872" t="s">
        <v>2</v>
      </c>
      <c r="D1872" t="s">
        <v>12</v>
      </c>
      <c r="E1872">
        <v>0.12349499971696853</v>
      </c>
    </row>
    <row r="1873" spans="1:5" x14ac:dyDescent="0.35">
      <c r="A1873" s="1" t="str">
        <f t="shared" si="29"/>
        <v>43497Consumer Discretionary</v>
      </c>
      <c r="B1873" s="1">
        <v>43497</v>
      </c>
      <c r="C1873" t="s">
        <v>2</v>
      </c>
      <c r="D1873" t="s">
        <v>3</v>
      </c>
      <c r="E1873">
        <v>3.7630934921465964E-2</v>
      </c>
    </row>
    <row r="1874" spans="1:5" x14ac:dyDescent="0.35">
      <c r="A1874" s="1" t="str">
        <f t="shared" si="29"/>
        <v>43525Defense</v>
      </c>
      <c r="B1874" s="1">
        <v>43525</v>
      </c>
      <c r="C1874" t="s">
        <v>2</v>
      </c>
      <c r="D1874" t="s">
        <v>11</v>
      </c>
      <c r="E1874">
        <v>0.28239591541218245</v>
      </c>
    </row>
    <row r="1875" spans="1:5" x14ac:dyDescent="0.35">
      <c r="A1875" s="1" t="str">
        <f t="shared" si="29"/>
        <v>43497Energy and Natural Resources</v>
      </c>
      <c r="B1875" s="1">
        <v>43497</v>
      </c>
      <c r="C1875" t="s">
        <v>2</v>
      </c>
      <c r="D1875" t="s">
        <v>10</v>
      </c>
      <c r="E1875">
        <v>0.36428587864977946</v>
      </c>
    </row>
    <row r="1876" spans="1:5" x14ac:dyDescent="0.35">
      <c r="A1876" s="1" t="str">
        <f t="shared" si="29"/>
        <v>43525Financials</v>
      </c>
      <c r="B1876" s="1">
        <v>43525</v>
      </c>
      <c r="C1876" t="s">
        <v>2</v>
      </c>
      <c r="D1876" t="s">
        <v>9</v>
      </c>
      <c r="E1876">
        <v>0.14957798099853514</v>
      </c>
    </row>
    <row r="1877" spans="1:5" x14ac:dyDescent="0.35">
      <c r="A1877" s="1" t="str">
        <f t="shared" si="29"/>
        <v>43497Futures, Forwards and Indices</v>
      </c>
      <c r="B1877" s="1">
        <v>43497</v>
      </c>
      <c r="C1877" t="s">
        <v>2</v>
      </c>
      <c r="D1877" t="s">
        <v>70</v>
      </c>
      <c r="E1877">
        <v>0.28600751833572013</v>
      </c>
    </row>
    <row r="1878" spans="1:5" x14ac:dyDescent="0.35">
      <c r="A1878" s="1" t="str">
        <f t="shared" si="29"/>
        <v>43525Healthcare</v>
      </c>
      <c r="B1878" s="1">
        <v>43525</v>
      </c>
      <c r="C1878" t="s">
        <v>2</v>
      </c>
      <c r="D1878" t="s">
        <v>69</v>
      </c>
      <c r="E1878">
        <v>0.14284693737847942</v>
      </c>
    </row>
    <row r="1879" spans="1:5" x14ac:dyDescent="0.35">
      <c r="A1879" s="1" t="str">
        <f t="shared" si="29"/>
        <v>43497Holding Company</v>
      </c>
      <c r="B1879" s="1">
        <v>43497</v>
      </c>
      <c r="C1879" t="s">
        <v>2</v>
      </c>
      <c r="D1879" t="s">
        <v>68</v>
      </c>
      <c r="E1879">
        <v>0.22325478744143623</v>
      </c>
    </row>
    <row r="1880" spans="1:5" x14ac:dyDescent="0.35">
      <c r="A1880" s="1" t="str">
        <f t="shared" si="29"/>
        <v>43525Industrials and Cyclicals</v>
      </c>
      <c r="B1880" s="1">
        <v>43525</v>
      </c>
      <c r="C1880" t="s">
        <v>2</v>
      </c>
      <c r="D1880" t="s">
        <v>67</v>
      </c>
      <c r="E1880">
        <v>5.6962689816561052E-2</v>
      </c>
    </row>
    <row r="1881" spans="1:5" x14ac:dyDescent="0.35">
      <c r="A1881" s="1" t="str">
        <f t="shared" si="29"/>
        <v>43497Mortgage Backed Securities</v>
      </c>
      <c r="B1881" s="1">
        <v>43497</v>
      </c>
      <c r="C1881" t="s">
        <v>2</v>
      </c>
      <c r="D1881" t="s">
        <v>66</v>
      </c>
      <c r="E1881">
        <v>0.28002263520963211</v>
      </c>
    </row>
    <row r="1882" spans="1:5" x14ac:dyDescent="0.35">
      <c r="A1882" s="1" t="str">
        <f t="shared" si="29"/>
        <v>43525Other</v>
      </c>
      <c r="B1882" s="1">
        <v>43525</v>
      </c>
      <c r="C1882" t="s">
        <v>2</v>
      </c>
      <c r="D1882" t="s">
        <v>65</v>
      </c>
      <c r="E1882">
        <v>0.31277585050830758</v>
      </c>
    </row>
    <row r="1883" spans="1:5" x14ac:dyDescent="0.35">
      <c r="A1883" s="1" t="str">
        <f t="shared" si="29"/>
        <v>43497Real Estate</v>
      </c>
      <c r="B1883" s="1">
        <v>43497</v>
      </c>
      <c r="C1883" t="s">
        <v>2</v>
      </c>
      <c r="D1883" t="s">
        <v>4</v>
      </c>
      <c r="E1883">
        <v>0.17062029289079583</v>
      </c>
    </row>
    <row r="1884" spans="1:5" x14ac:dyDescent="0.35">
      <c r="A1884" s="1" t="str">
        <f t="shared" si="29"/>
        <v>43525Technology</v>
      </c>
      <c r="B1884" s="1">
        <v>43525</v>
      </c>
      <c r="C1884" t="s">
        <v>2</v>
      </c>
      <c r="D1884" t="s">
        <v>64</v>
      </c>
      <c r="E1884">
        <v>0.17531028227118595</v>
      </c>
    </row>
    <row r="1885" spans="1:5" x14ac:dyDescent="0.35">
      <c r="A1885" s="1" t="str">
        <f t="shared" si="29"/>
        <v>43497Telecom and Media</v>
      </c>
      <c r="B1885" s="1">
        <v>43497</v>
      </c>
      <c r="C1885" t="s">
        <v>2</v>
      </c>
      <c r="D1885" t="s">
        <v>63</v>
      </c>
      <c r="E1885">
        <v>0.67597873545750298</v>
      </c>
    </row>
    <row r="1886" spans="1:5" x14ac:dyDescent="0.35">
      <c r="A1886" s="1" t="str">
        <f t="shared" si="29"/>
        <v>43525Utilities</v>
      </c>
      <c r="B1886" s="1">
        <v>43525</v>
      </c>
      <c r="C1886" t="s">
        <v>2</v>
      </c>
      <c r="D1886" t="s">
        <v>62</v>
      </c>
      <c r="E1886">
        <v>5.3965870145536998E-3</v>
      </c>
    </row>
    <row r="1887" spans="1:5" x14ac:dyDescent="0.35">
      <c r="A1887" s="1" t="str">
        <f t="shared" si="29"/>
        <v>43497Convertible/Derivative Arbitrage</v>
      </c>
      <c r="B1887" s="1">
        <v>43497</v>
      </c>
      <c r="C1887" t="s">
        <v>56</v>
      </c>
      <c r="D1887" t="s">
        <v>61</v>
      </c>
      <c r="E1887">
        <v>0.92225888377393639</v>
      </c>
    </row>
    <row r="1888" spans="1:5" x14ac:dyDescent="0.35">
      <c r="A1888" s="1" t="str">
        <f t="shared" si="29"/>
        <v>43525Corporate Credit</v>
      </c>
      <c r="B1888" s="1">
        <v>43525</v>
      </c>
      <c r="C1888" t="s">
        <v>56</v>
      </c>
      <c r="D1888" t="s">
        <v>60</v>
      </c>
      <c r="E1888">
        <v>0.23546663274865354</v>
      </c>
    </row>
    <row r="1889" spans="1:5" x14ac:dyDescent="0.35">
      <c r="A1889" s="1" t="str">
        <f t="shared" si="29"/>
        <v>43497Merger Arbitrage</v>
      </c>
      <c r="B1889" s="1">
        <v>43497</v>
      </c>
      <c r="C1889" t="s">
        <v>56</v>
      </c>
      <c r="D1889" t="s">
        <v>59</v>
      </c>
      <c r="E1889">
        <v>0.59283401752657294</v>
      </c>
    </row>
    <row r="1890" spans="1:5" x14ac:dyDescent="0.35">
      <c r="A1890" s="1" t="str">
        <f t="shared" si="29"/>
        <v>43525Private Investments</v>
      </c>
      <c r="B1890" s="1">
        <v>43525</v>
      </c>
      <c r="C1890" t="s">
        <v>56</v>
      </c>
      <c r="D1890" t="s">
        <v>58</v>
      </c>
      <c r="E1890">
        <v>0.90716162490595742</v>
      </c>
    </row>
    <row r="1891" spans="1:5" x14ac:dyDescent="0.35">
      <c r="A1891" s="1" t="str">
        <f t="shared" si="29"/>
        <v>43497Structured Credit</v>
      </c>
      <c r="B1891" s="1">
        <v>43497</v>
      </c>
      <c r="C1891" t="s">
        <v>56</v>
      </c>
      <c r="D1891" t="s">
        <v>57</v>
      </c>
      <c r="E1891">
        <v>0.59661915532095677</v>
      </c>
    </row>
    <row r="1892" spans="1:5" x14ac:dyDescent="0.35">
      <c r="A1892" s="1" t="str">
        <f t="shared" si="29"/>
        <v>43525Global Equities</v>
      </c>
      <c r="B1892" s="1">
        <v>43525</v>
      </c>
      <c r="C1892" t="s">
        <v>56</v>
      </c>
      <c r="D1892" t="s">
        <v>55</v>
      </c>
      <c r="E1892">
        <v>0.43603832963683387</v>
      </c>
    </row>
    <row r="1893" spans="1:5" x14ac:dyDescent="0.35">
      <c r="A1893" s="1" t="str">
        <f t="shared" si="29"/>
        <v>43497Credit Default Swaps</v>
      </c>
      <c r="B1893" s="1">
        <v>43497</v>
      </c>
      <c r="C1893" t="s">
        <v>1</v>
      </c>
      <c r="D1893" t="s">
        <v>54</v>
      </c>
      <c r="E1893">
        <v>0.98831547038487122</v>
      </c>
    </row>
    <row r="1894" spans="1:5" x14ac:dyDescent="0.35">
      <c r="A1894" s="1" t="str">
        <f t="shared" si="29"/>
        <v>43525Listed Options</v>
      </c>
      <c r="B1894" s="1">
        <v>43525</v>
      </c>
      <c r="C1894" t="s">
        <v>1</v>
      </c>
      <c r="D1894" t="s">
        <v>53</v>
      </c>
      <c r="E1894">
        <v>0.63352506762293681</v>
      </c>
    </row>
    <row r="1895" spans="1:5" x14ac:dyDescent="0.35">
      <c r="A1895" s="1" t="str">
        <f t="shared" si="29"/>
        <v>43497Listed Securities</v>
      </c>
      <c r="B1895" s="1">
        <v>43497</v>
      </c>
      <c r="C1895" t="s">
        <v>1</v>
      </c>
      <c r="D1895" t="s">
        <v>52</v>
      </c>
      <c r="E1895">
        <v>0.33120893286064712</v>
      </c>
    </row>
    <row r="1896" spans="1:5" x14ac:dyDescent="0.35">
      <c r="A1896" s="1" t="str">
        <f t="shared" si="29"/>
        <v>43525Unlisted Options</v>
      </c>
      <c r="B1896" s="1">
        <v>43525</v>
      </c>
      <c r="C1896" t="s">
        <v>1</v>
      </c>
      <c r="D1896" t="s">
        <v>51</v>
      </c>
      <c r="E1896">
        <v>0.66119397524087575</v>
      </c>
    </row>
    <row r="1897" spans="1:5" x14ac:dyDescent="0.35">
      <c r="A1897" s="1" t="str">
        <f t="shared" si="29"/>
        <v>43497Africa</v>
      </c>
      <c r="B1897" s="1">
        <v>43497</v>
      </c>
      <c r="C1897" t="s">
        <v>17</v>
      </c>
      <c r="D1897" t="s">
        <v>50</v>
      </c>
      <c r="E1897">
        <v>0.71828375933163424</v>
      </c>
    </row>
    <row r="1898" spans="1:5" x14ac:dyDescent="0.35">
      <c r="A1898" s="1" t="str">
        <f t="shared" si="29"/>
        <v>43525Americas - Other</v>
      </c>
      <c r="B1898" s="1">
        <v>43525</v>
      </c>
      <c r="C1898" t="s">
        <v>17</v>
      </c>
      <c r="D1898" t="s">
        <v>49</v>
      </c>
      <c r="E1898">
        <v>0.64115049634096466</v>
      </c>
    </row>
    <row r="1899" spans="1:5" x14ac:dyDescent="0.35">
      <c r="A1899" s="1" t="str">
        <f t="shared" si="29"/>
        <v>43497Asia - Other</v>
      </c>
      <c r="B1899" s="1">
        <v>43497</v>
      </c>
      <c r="C1899" t="s">
        <v>17</v>
      </c>
      <c r="D1899" t="s">
        <v>48</v>
      </c>
      <c r="E1899">
        <v>1.0751562555846195E-2</v>
      </c>
    </row>
    <row r="1900" spans="1:5" x14ac:dyDescent="0.35">
      <c r="A1900" s="1" t="str">
        <f t="shared" si="29"/>
        <v>43525Australia/New Zealand</v>
      </c>
      <c r="B1900" s="1">
        <v>43525</v>
      </c>
      <c r="C1900" t="s">
        <v>17</v>
      </c>
      <c r="D1900" t="s">
        <v>47</v>
      </c>
      <c r="E1900">
        <v>0.26032319733143916</v>
      </c>
    </row>
    <row r="1901" spans="1:5" x14ac:dyDescent="0.35">
      <c r="A1901" s="1" t="str">
        <f t="shared" si="29"/>
        <v>43497Austria</v>
      </c>
      <c r="B1901" s="1">
        <v>43497</v>
      </c>
      <c r="C1901" t="s">
        <v>17</v>
      </c>
      <c r="D1901" t="s">
        <v>46</v>
      </c>
      <c r="E1901">
        <v>0.10885821630479642</v>
      </c>
    </row>
    <row r="1902" spans="1:5" x14ac:dyDescent="0.35">
      <c r="A1902" s="1" t="str">
        <f t="shared" si="29"/>
        <v>43525Belgium</v>
      </c>
      <c r="B1902" s="1">
        <v>43525</v>
      </c>
      <c r="C1902" t="s">
        <v>17</v>
      </c>
      <c r="D1902" t="s">
        <v>45</v>
      </c>
      <c r="E1902">
        <v>0.72376767646183537</v>
      </c>
    </row>
    <row r="1903" spans="1:5" x14ac:dyDescent="0.35">
      <c r="A1903" s="1" t="str">
        <f t="shared" si="29"/>
        <v>43497Canada</v>
      </c>
      <c r="B1903" s="1">
        <v>43497</v>
      </c>
      <c r="C1903" t="s">
        <v>17</v>
      </c>
      <c r="D1903" t="s">
        <v>44</v>
      </c>
      <c r="E1903">
        <v>0.42511189835218299</v>
      </c>
    </row>
    <row r="1904" spans="1:5" x14ac:dyDescent="0.35">
      <c r="A1904" s="1" t="str">
        <f t="shared" si="29"/>
        <v>43525China</v>
      </c>
      <c r="B1904" s="1">
        <v>43525</v>
      </c>
      <c r="C1904" t="s">
        <v>17</v>
      </c>
      <c r="D1904" t="s">
        <v>43</v>
      </c>
      <c r="E1904">
        <v>0.45186767347560364</v>
      </c>
    </row>
    <row r="1905" spans="1:5" x14ac:dyDescent="0.35">
      <c r="A1905" s="1" t="str">
        <f t="shared" si="29"/>
        <v>43497Denmark</v>
      </c>
      <c r="B1905" s="1">
        <v>43497</v>
      </c>
      <c r="C1905" t="s">
        <v>17</v>
      </c>
      <c r="D1905" t="s">
        <v>42</v>
      </c>
      <c r="E1905">
        <v>0.29018436606117715</v>
      </c>
    </row>
    <row r="1906" spans="1:5" x14ac:dyDescent="0.35">
      <c r="A1906" s="1" t="str">
        <f t="shared" si="29"/>
        <v>43525Emerging Europe</v>
      </c>
      <c r="B1906" s="1">
        <v>43525</v>
      </c>
      <c r="C1906" t="s">
        <v>17</v>
      </c>
      <c r="D1906" t="s">
        <v>41</v>
      </c>
      <c r="E1906">
        <v>0.94416759960775631</v>
      </c>
    </row>
    <row r="1907" spans="1:5" x14ac:dyDescent="0.35">
      <c r="A1907" s="1" t="str">
        <f t="shared" si="29"/>
        <v>43497Europe, the Middle East and Africa - Other</v>
      </c>
      <c r="B1907" s="1">
        <v>43497</v>
      </c>
      <c r="C1907" t="s">
        <v>17</v>
      </c>
      <c r="D1907" t="s">
        <v>40</v>
      </c>
      <c r="E1907">
        <v>0.90180177198779177</v>
      </c>
    </row>
    <row r="1908" spans="1:5" x14ac:dyDescent="0.35">
      <c r="A1908" s="1" t="str">
        <f t="shared" si="29"/>
        <v>43525Finland</v>
      </c>
      <c r="B1908" s="1">
        <v>43525</v>
      </c>
      <c r="C1908" t="s">
        <v>17</v>
      </c>
      <c r="D1908" t="s">
        <v>39</v>
      </c>
      <c r="E1908">
        <v>0.76167103631005195</v>
      </c>
    </row>
    <row r="1909" spans="1:5" x14ac:dyDescent="0.35">
      <c r="A1909" s="1" t="str">
        <f t="shared" si="29"/>
        <v>43497France</v>
      </c>
      <c r="B1909" s="1">
        <v>43497</v>
      </c>
      <c r="C1909" t="s">
        <v>17</v>
      </c>
      <c r="D1909" t="s">
        <v>38</v>
      </c>
      <c r="E1909">
        <v>0.73451384962442112</v>
      </c>
    </row>
    <row r="1910" spans="1:5" x14ac:dyDescent="0.35">
      <c r="A1910" s="1" t="str">
        <f t="shared" si="29"/>
        <v>43525Germany</v>
      </c>
      <c r="B1910" s="1">
        <v>43525</v>
      </c>
      <c r="C1910" t="s">
        <v>17</v>
      </c>
      <c r="D1910" t="s">
        <v>37</v>
      </c>
      <c r="E1910">
        <v>0.8982371436944756</v>
      </c>
    </row>
    <row r="1911" spans="1:5" x14ac:dyDescent="0.35">
      <c r="A1911" s="1" t="str">
        <f t="shared" si="29"/>
        <v>43497Greece</v>
      </c>
      <c r="B1911" s="1">
        <v>43497</v>
      </c>
      <c r="C1911" t="s">
        <v>17</v>
      </c>
      <c r="D1911" t="s">
        <v>36</v>
      </c>
      <c r="E1911">
        <v>0.18085865436013526</v>
      </c>
    </row>
    <row r="1912" spans="1:5" x14ac:dyDescent="0.35">
      <c r="A1912" s="1" t="str">
        <f t="shared" si="29"/>
        <v>43525Hong Kong</v>
      </c>
      <c r="B1912" s="1">
        <v>43525</v>
      </c>
      <c r="C1912" t="s">
        <v>17</v>
      </c>
      <c r="D1912" t="s">
        <v>35</v>
      </c>
      <c r="E1912">
        <v>0.46844026070739075</v>
      </c>
    </row>
    <row r="1913" spans="1:5" x14ac:dyDescent="0.35">
      <c r="A1913" s="1" t="str">
        <f t="shared" si="29"/>
        <v>43497Iceland</v>
      </c>
      <c r="B1913" s="1">
        <v>43497</v>
      </c>
      <c r="C1913" t="s">
        <v>17</v>
      </c>
      <c r="D1913" t="s">
        <v>34</v>
      </c>
      <c r="E1913">
        <v>0.28817259156930997</v>
      </c>
    </row>
    <row r="1914" spans="1:5" x14ac:dyDescent="0.35">
      <c r="A1914" s="1" t="str">
        <f t="shared" si="29"/>
        <v>43525India</v>
      </c>
      <c r="B1914" s="1">
        <v>43525</v>
      </c>
      <c r="C1914" t="s">
        <v>17</v>
      </c>
      <c r="D1914" t="s">
        <v>33</v>
      </c>
      <c r="E1914">
        <v>0.45299604810261951</v>
      </c>
    </row>
    <row r="1915" spans="1:5" x14ac:dyDescent="0.35">
      <c r="A1915" s="1" t="str">
        <f t="shared" si="29"/>
        <v>43497Ireland</v>
      </c>
      <c r="B1915" s="1">
        <v>43497</v>
      </c>
      <c r="C1915" t="s">
        <v>17</v>
      </c>
      <c r="D1915" t="s">
        <v>32</v>
      </c>
      <c r="E1915">
        <v>0.80137318705926253</v>
      </c>
    </row>
    <row r="1916" spans="1:5" x14ac:dyDescent="0.35">
      <c r="A1916" s="1" t="str">
        <f t="shared" si="29"/>
        <v>43525Italy</v>
      </c>
      <c r="B1916" s="1">
        <v>43525</v>
      </c>
      <c r="C1916" t="s">
        <v>17</v>
      </c>
      <c r="D1916" t="s">
        <v>31</v>
      </c>
      <c r="E1916">
        <v>0.23088685111330942</v>
      </c>
    </row>
    <row r="1917" spans="1:5" x14ac:dyDescent="0.35">
      <c r="A1917" s="1" t="str">
        <f t="shared" si="29"/>
        <v>43497Japan</v>
      </c>
      <c r="B1917" s="1">
        <v>43497</v>
      </c>
      <c r="C1917" t="s">
        <v>17</v>
      </c>
      <c r="D1917" t="s">
        <v>30</v>
      </c>
      <c r="E1917">
        <v>0.45889552028552116</v>
      </c>
    </row>
    <row r="1918" spans="1:5" x14ac:dyDescent="0.35">
      <c r="A1918" s="1" t="str">
        <f t="shared" si="29"/>
        <v>43525Latin America</v>
      </c>
      <c r="B1918" s="1">
        <v>43525</v>
      </c>
      <c r="C1918" t="s">
        <v>17</v>
      </c>
      <c r="D1918" t="s">
        <v>29</v>
      </c>
      <c r="E1918">
        <v>0.92807591907939713</v>
      </c>
    </row>
    <row r="1919" spans="1:5" x14ac:dyDescent="0.35">
      <c r="A1919" s="1" t="str">
        <f t="shared" si="29"/>
        <v>43497Middle East</v>
      </c>
      <c r="B1919" s="1">
        <v>43497</v>
      </c>
      <c r="C1919" t="s">
        <v>17</v>
      </c>
      <c r="D1919" t="s">
        <v>28</v>
      </c>
      <c r="E1919">
        <v>0.50113006042007435</v>
      </c>
    </row>
    <row r="1920" spans="1:5" x14ac:dyDescent="0.35">
      <c r="A1920" s="1" t="str">
        <f t="shared" si="29"/>
        <v>43525Netherlands</v>
      </c>
      <c r="B1920" s="1">
        <v>43525</v>
      </c>
      <c r="C1920" t="s">
        <v>17</v>
      </c>
      <c r="D1920" t="s">
        <v>27</v>
      </c>
      <c r="E1920">
        <v>0.71151255871740837</v>
      </c>
    </row>
    <row r="1921" spans="1:5" x14ac:dyDescent="0.35">
      <c r="A1921" s="1" t="str">
        <f t="shared" si="29"/>
        <v>43497Norway</v>
      </c>
      <c r="B1921" s="1">
        <v>43497</v>
      </c>
      <c r="C1921" t="s">
        <v>17</v>
      </c>
      <c r="D1921" t="s">
        <v>26</v>
      </c>
      <c r="E1921">
        <v>0.4226207630801021</v>
      </c>
    </row>
    <row r="1922" spans="1:5" x14ac:dyDescent="0.35">
      <c r="A1922" s="1" t="str">
        <f t="shared" ref="A1922:A1985" si="30">CONCATENATE(B1922,D1922)</f>
        <v>43525Portugal</v>
      </c>
      <c r="B1922" s="1">
        <v>43525</v>
      </c>
      <c r="C1922" t="s">
        <v>17</v>
      </c>
      <c r="D1922" t="s">
        <v>25</v>
      </c>
      <c r="E1922">
        <v>1.2999771199669885E-2</v>
      </c>
    </row>
    <row r="1923" spans="1:5" x14ac:dyDescent="0.35">
      <c r="A1923" s="1" t="str">
        <f t="shared" si="30"/>
        <v>43497Singapore</v>
      </c>
      <c r="B1923" s="1">
        <v>43497</v>
      </c>
      <c r="C1923" t="s">
        <v>17</v>
      </c>
      <c r="D1923" t="s">
        <v>24</v>
      </c>
      <c r="E1923">
        <v>0.12713012684554936</v>
      </c>
    </row>
    <row r="1924" spans="1:5" x14ac:dyDescent="0.35">
      <c r="A1924" s="1" t="str">
        <f t="shared" si="30"/>
        <v>43525South Korea</v>
      </c>
      <c r="B1924" s="1">
        <v>43525</v>
      </c>
      <c r="C1924" t="s">
        <v>17</v>
      </c>
      <c r="D1924" t="s">
        <v>23</v>
      </c>
      <c r="E1924">
        <v>0.37716770164226099</v>
      </c>
    </row>
    <row r="1925" spans="1:5" x14ac:dyDescent="0.35">
      <c r="A1925" s="1" t="str">
        <f t="shared" si="30"/>
        <v>43497Spain</v>
      </c>
      <c r="B1925" s="1">
        <v>43497</v>
      </c>
      <c r="C1925" t="s">
        <v>17</v>
      </c>
      <c r="D1925" t="s">
        <v>22</v>
      </c>
      <c r="E1925">
        <v>0.98942396556842993</v>
      </c>
    </row>
    <row r="1926" spans="1:5" x14ac:dyDescent="0.35">
      <c r="A1926" s="1" t="str">
        <f t="shared" si="30"/>
        <v>43525Sweden</v>
      </c>
      <c r="B1926" s="1">
        <v>43525</v>
      </c>
      <c r="C1926" t="s">
        <v>17</v>
      </c>
      <c r="D1926" t="s">
        <v>21</v>
      </c>
      <c r="E1926">
        <v>0.68656928780696935</v>
      </c>
    </row>
    <row r="1927" spans="1:5" x14ac:dyDescent="0.35">
      <c r="A1927" s="1" t="str">
        <f t="shared" si="30"/>
        <v>43497Switzerland</v>
      </c>
      <c r="B1927" s="1">
        <v>43497</v>
      </c>
      <c r="C1927" t="s">
        <v>17</v>
      </c>
      <c r="D1927" t="s">
        <v>20</v>
      </c>
      <c r="E1927">
        <v>0.78640588450441384</v>
      </c>
    </row>
    <row r="1928" spans="1:5" x14ac:dyDescent="0.35">
      <c r="A1928" s="1" t="str">
        <f t="shared" si="30"/>
        <v>43525Taiwan</v>
      </c>
      <c r="B1928" s="1">
        <v>43525</v>
      </c>
      <c r="C1928" t="s">
        <v>17</v>
      </c>
      <c r="D1928" t="s">
        <v>19</v>
      </c>
      <c r="E1928">
        <v>0.8311640959754778</v>
      </c>
    </row>
    <row r="1929" spans="1:5" x14ac:dyDescent="0.35">
      <c r="A1929" s="1" t="str">
        <f t="shared" si="30"/>
        <v>43497United Kingdom</v>
      </c>
      <c r="B1929" s="1">
        <v>43497</v>
      </c>
      <c r="C1929" t="s">
        <v>17</v>
      </c>
      <c r="D1929" t="s">
        <v>18</v>
      </c>
      <c r="E1929">
        <v>0.15739509745595615</v>
      </c>
    </row>
    <row r="1930" spans="1:5" x14ac:dyDescent="0.35">
      <c r="A1930" s="1" t="str">
        <f t="shared" si="30"/>
        <v>43525U.S.</v>
      </c>
      <c r="B1930" s="1">
        <v>43525</v>
      </c>
      <c r="C1930" t="s">
        <v>17</v>
      </c>
      <c r="D1930" t="s">
        <v>16</v>
      </c>
      <c r="E1930">
        <v>0.72871176053582098</v>
      </c>
    </row>
    <row r="1931" spans="1:5" x14ac:dyDescent="0.35">
      <c r="A1931" s="1" t="str">
        <f t="shared" si="30"/>
        <v>434971 Month</v>
      </c>
      <c r="B1931" s="1">
        <v>43497</v>
      </c>
      <c r="C1931" t="s">
        <v>15</v>
      </c>
      <c r="D1931" t="s">
        <v>14</v>
      </c>
      <c r="E1931">
        <v>5.0181906586577507E-2</v>
      </c>
    </row>
    <row r="1932" spans="1:5" x14ac:dyDescent="0.35">
      <c r="A1932" s="1" t="str">
        <f t="shared" si="30"/>
        <v>43525Asset Backed Securities</v>
      </c>
      <c r="B1932" s="1">
        <v>43525</v>
      </c>
      <c r="C1932" t="s">
        <v>2</v>
      </c>
      <c r="D1932" t="s">
        <v>13</v>
      </c>
      <c r="E1932">
        <v>0.85637878877535978</v>
      </c>
    </row>
    <row r="1933" spans="1:5" x14ac:dyDescent="0.35">
      <c r="A1933" s="1" t="str">
        <f t="shared" si="30"/>
        <v>43497Biotech</v>
      </c>
      <c r="B1933" s="1">
        <v>43497</v>
      </c>
      <c r="C1933" t="s">
        <v>2</v>
      </c>
      <c r="D1933" t="s">
        <v>12</v>
      </c>
      <c r="E1933">
        <v>0.34003315956586699</v>
      </c>
    </row>
    <row r="1934" spans="1:5" x14ac:dyDescent="0.35">
      <c r="A1934" s="1" t="str">
        <f t="shared" si="30"/>
        <v>43525Consumer Discretionary</v>
      </c>
      <c r="B1934" s="1">
        <v>43525</v>
      </c>
      <c r="C1934" t="s">
        <v>2</v>
      </c>
      <c r="D1934" t="s">
        <v>3</v>
      </c>
      <c r="E1934">
        <v>0.38024345803654447</v>
      </c>
    </row>
    <row r="1935" spans="1:5" x14ac:dyDescent="0.35">
      <c r="A1935" s="1" t="str">
        <f t="shared" si="30"/>
        <v>43497Defense</v>
      </c>
      <c r="B1935" s="1">
        <v>43497</v>
      </c>
      <c r="C1935" t="s">
        <v>2</v>
      </c>
      <c r="D1935" t="s">
        <v>11</v>
      </c>
      <c r="E1935">
        <v>0.34459521390916714</v>
      </c>
    </row>
    <row r="1936" spans="1:5" x14ac:dyDescent="0.35">
      <c r="A1936" s="1" t="str">
        <f t="shared" si="30"/>
        <v>43525Energy and Natural Resources</v>
      </c>
      <c r="B1936" s="1">
        <v>43525</v>
      </c>
      <c r="C1936" t="s">
        <v>2</v>
      </c>
      <c r="D1936" t="s">
        <v>10</v>
      </c>
      <c r="E1936">
        <v>0.57797729793091857</v>
      </c>
    </row>
    <row r="1937" spans="1:5" x14ac:dyDescent="0.35">
      <c r="A1937" s="1" t="str">
        <f t="shared" si="30"/>
        <v>43497Financials</v>
      </c>
      <c r="B1937" s="1">
        <v>43497</v>
      </c>
      <c r="C1937" t="s">
        <v>2</v>
      </c>
      <c r="D1937" t="s">
        <v>9</v>
      </c>
      <c r="E1937">
        <v>0.92713599201817065</v>
      </c>
    </row>
    <row r="1938" spans="1:5" x14ac:dyDescent="0.35">
      <c r="A1938" s="1" t="str">
        <f t="shared" si="30"/>
        <v>43525Futures, Forwards and Indices</v>
      </c>
      <c r="B1938" s="1">
        <v>43525</v>
      </c>
      <c r="C1938" t="s">
        <v>2</v>
      </c>
      <c r="D1938" t="s">
        <v>70</v>
      </c>
      <c r="E1938">
        <v>8.6141506445262417E-2</v>
      </c>
    </row>
    <row r="1939" spans="1:5" x14ac:dyDescent="0.35">
      <c r="A1939" s="1" t="str">
        <f t="shared" si="30"/>
        <v>43497Healthcare</v>
      </c>
      <c r="B1939" s="1">
        <v>43497</v>
      </c>
      <c r="C1939" t="s">
        <v>2</v>
      </c>
      <c r="D1939" t="s">
        <v>69</v>
      </c>
      <c r="E1939">
        <v>0.83946543315842514</v>
      </c>
    </row>
    <row r="1940" spans="1:5" x14ac:dyDescent="0.35">
      <c r="A1940" s="1" t="str">
        <f t="shared" si="30"/>
        <v>43525Holding Company</v>
      </c>
      <c r="B1940" s="1">
        <v>43525</v>
      </c>
      <c r="C1940" t="s">
        <v>2</v>
      </c>
      <c r="D1940" t="s">
        <v>68</v>
      </c>
      <c r="E1940">
        <v>0.81939143677521997</v>
      </c>
    </row>
    <row r="1941" spans="1:5" x14ac:dyDescent="0.35">
      <c r="A1941" s="1" t="str">
        <f t="shared" si="30"/>
        <v>43497Industrials and Cyclicals</v>
      </c>
      <c r="B1941" s="1">
        <v>43497</v>
      </c>
      <c r="C1941" t="s">
        <v>2</v>
      </c>
      <c r="D1941" t="s">
        <v>67</v>
      </c>
      <c r="E1941">
        <v>0.26772994176850418</v>
      </c>
    </row>
    <row r="1942" spans="1:5" x14ac:dyDescent="0.35">
      <c r="A1942" s="1" t="str">
        <f t="shared" si="30"/>
        <v>43525Mortgage Backed Securities</v>
      </c>
      <c r="B1942" s="1">
        <v>43525</v>
      </c>
      <c r="C1942" t="s">
        <v>2</v>
      </c>
      <c r="D1942" t="s">
        <v>66</v>
      </c>
      <c r="E1942">
        <v>0.72491789514361915</v>
      </c>
    </row>
    <row r="1943" spans="1:5" x14ac:dyDescent="0.35">
      <c r="A1943" s="1" t="str">
        <f t="shared" si="30"/>
        <v>43497Other</v>
      </c>
      <c r="B1943" s="1">
        <v>43497</v>
      </c>
      <c r="C1943" t="s">
        <v>2</v>
      </c>
      <c r="D1943" t="s">
        <v>65</v>
      </c>
      <c r="E1943">
        <v>0.23605448644528571</v>
      </c>
    </row>
    <row r="1944" spans="1:5" x14ac:dyDescent="0.35">
      <c r="A1944" s="1" t="str">
        <f t="shared" si="30"/>
        <v>43525Real Estate</v>
      </c>
      <c r="B1944" s="1">
        <v>43525</v>
      </c>
      <c r="C1944" t="s">
        <v>2</v>
      </c>
      <c r="D1944" t="s">
        <v>4</v>
      </c>
      <c r="E1944">
        <v>0.20624818008097101</v>
      </c>
    </row>
    <row r="1945" spans="1:5" x14ac:dyDescent="0.35">
      <c r="A1945" s="1" t="str">
        <f t="shared" si="30"/>
        <v>43497Technology</v>
      </c>
      <c r="B1945" s="1">
        <v>43497</v>
      </c>
      <c r="C1945" t="s">
        <v>2</v>
      </c>
      <c r="D1945" t="s">
        <v>64</v>
      </c>
      <c r="E1945">
        <v>0.95930007979166398</v>
      </c>
    </row>
    <row r="1946" spans="1:5" x14ac:dyDescent="0.35">
      <c r="A1946" s="1" t="str">
        <f t="shared" si="30"/>
        <v>43525Telecom and Media</v>
      </c>
      <c r="B1946" s="1">
        <v>43525</v>
      </c>
      <c r="C1946" t="s">
        <v>2</v>
      </c>
      <c r="D1946" t="s">
        <v>63</v>
      </c>
      <c r="E1946">
        <v>0.83126305526319622</v>
      </c>
    </row>
    <row r="1947" spans="1:5" x14ac:dyDescent="0.35">
      <c r="A1947" s="1" t="str">
        <f t="shared" si="30"/>
        <v>43497Utilities</v>
      </c>
      <c r="B1947" s="1">
        <v>43497</v>
      </c>
      <c r="C1947" t="s">
        <v>2</v>
      </c>
      <c r="D1947" t="s">
        <v>62</v>
      </c>
      <c r="E1947">
        <v>0.83104745171878469</v>
      </c>
    </row>
    <row r="1948" spans="1:5" x14ac:dyDescent="0.35">
      <c r="A1948" s="1" t="str">
        <f t="shared" si="30"/>
        <v>43525Convertible/Derivative Arbitrage</v>
      </c>
      <c r="B1948" s="1">
        <v>43525</v>
      </c>
      <c r="C1948" t="s">
        <v>56</v>
      </c>
      <c r="D1948" t="s">
        <v>61</v>
      </c>
      <c r="E1948">
        <v>0.44534608192416314</v>
      </c>
    </row>
    <row r="1949" spans="1:5" x14ac:dyDescent="0.35">
      <c r="A1949" s="1" t="str">
        <f t="shared" si="30"/>
        <v>43497Corporate Credit</v>
      </c>
      <c r="B1949" s="1">
        <v>43497</v>
      </c>
      <c r="C1949" t="s">
        <v>56</v>
      </c>
      <c r="D1949" t="s">
        <v>60</v>
      </c>
      <c r="E1949">
        <v>0.44028093266575563</v>
      </c>
    </row>
    <row r="1950" spans="1:5" x14ac:dyDescent="0.35">
      <c r="A1950" s="1" t="str">
        <f t="shared" si="30"/>
        <v>43525Merger Arbitrage</v>
      </c>
      <c r="B1950" s="1">
        <v>43525</v>
      </c>
      <c r="C1950" t="s">
        <v>56</v>
      </c>
      <c r="D1950" t="s">
        <v>59</v>
      </c>
      <c r="E1950">
        <v>0.99190640044184397</v>
      </c>
    </row>
    <row r="1951" spans="1:5" x14ac:dyDescent="0.35">
      <c r="A1951" s="1" t="str">
        <f t="shared" si="30"/>
        <v>43497Private Investments</v>
      </c>
      <c r="B1951" s="1">
        <v>43497</v>
      </c>
      <c r="C1951" t="s">
        <v>56</v>
      </c>
      <c r="D1951" t="s">
        <v>58</v>
      </c>
      <c r="E1951">
        <v>0.84221008809954734</v>
      </c>
    </row>
    <row r="1952" spans="1:5" x14ac:dyDescent="0.35">
      <c r="A1952" s="1" t="str">
        <f t="shared" si="30"/>
        <v>43525Structured Credit</v>
      </c>
      <c r="B1952" s="1">
        <v>43525</v>
      </c>
      <c r="C1952" t="s">
        <v>56</v>
      </c>
      <c r="D1952" t="s">
        <v>57</v>
      </c>
      <c r="E1952">
        <v>0.33326727104042075</v>
      </c>
    </row>
    <row r="1953" spans="1:5" x14ac:dyDescent="0.35">
      <c r="A1953" s="1" t="str">
        <f t="shared" si="30"/>
        <v>43497Global Equities</v>
      </c>
      <c r="B1953" s="1">
        <v>43497</v>
      </c>
      <c r="C1953" t="s">
        <v>56</v>
      </c>
      <c r="D1953" t="s">
        <v>55</v>
      </c>
      <c r="E1953">
        <v>0.45138672060840068</v>
      </c>
    </row>
    <row r="1954" spans="1:5" x14ac:dyDescent="0.35">
      <c r="A1954" s="1" t="str">
        <f t="shared" si="30"/>
        <v>43525Credit Default Swaps</v>
      </c>
      <c r="B1954" s="1">
        <v>43525</v>
      </c>
      <c r="C1954" t="s">
        <v>1</v>
      </c>
      <c r="D1954" t="s">
        <v>54</v>
      </c>
      <c r="E1954">
        <v>0.79436541589304432</v>
      </c>
    </row>
    <row r="1955" spans="1:5" x14ac:dyDescent="0.35">
      <c r="A1955" s="1" t="str">
        <f t="shared" si="30"/>
        <v>43497Listed Options</v>
      </c>
      <c r="B1955" s="1">
        <v>43497</v>
      </c>
      <c r="C1955" t="s">
        <v>1</v>
      </c>
      <c r="D1955" t="s">
        <v>53</v>
      </c>
      <c r="E1955">
        <v>0.93185965325498321</v>
      </c>
    </row>
    <row r="1956" spans="1:5" x14ac:dyDescent="0.35">
      <c r="A1956" s="1" t="str">
        <f t="shared" si="30"/>
        <v>43525Listed Securities</v>
      </c>
      <c r="B1956" s="1">
        <v>43525</v>
      </c>
      <c r="C1956" t="s">
        <v>1</v>
      </c>
      <c r="D1956" t="s">
        <v>52</v>
      </c>
      <c r="E1956">
        <v>0.63276061901594582</v>
      </c>
    </row>
    <row r="1957" spans="1:5" x14ac:dyDescent="0.35">
      <c r="A1957" s="1" t="str">
        <f t="shared" si="30"/>
        <v>43497Unlisted Options</v>
      </c>
      <c r="B1957" s="1">
        <v>43497</v>
      </c>
      <c r="C1957" t="s">
        <v>1</v>
      </c>
      <c r="D1957" t="s">
        <v>51</v>
      </c>
      <c r="E1957">
        <v>0.67491251141473807</v>
      </c>
    </row>
    <row r="1958" spans="1:5" x14ac:dyDescent="0.35">
      <c r="A1958" s="1" t="str">
        <f t="shared" si="30"/>
        <v>43525Africa</v>
      </c>
      <c r="B1958" s="1">
        <v>43525</v>
      </c>
      <c r="C1958" t="s">
        <v>17</v>
      </c>
      <c r="D1958" t="s">
        <v>50</v>
      </c>
      <c r="E1958">
        <v>0.81620169703735324</v>
      </c>
    </row>
    <row r="1959" spans="1:5" x14ac:dyDescent="0.35">
      <c r="A1959" s="1" t="str">
        <f t="shared" si="30"/>
        <v>43497Americas - Other</v>
      </c>
      <c r="B1959" s="1">
        <v>43497</v>
      </c>
      <c r="C1959" t="s">
        <v>17</v>
      </c>
      <c r="D1959" t="s">
        <v>49</v>
      </c>
      <c r="E1959">
        <v>6.5653822157578423E-2</v>
      </c>
    </row>
    <row r="1960" spans="1:5" x14ac:dyDescent="0.35">
      <c r="A1960" s="1" t="str">
        <f t="shared" si="30"/>
        <v>43525Asia - Other</v>
      </c>
      <c r="B1960" s="1">
        <v>43525</v>
      </c>
      <c r="C1960" t="s">
        <v>17</v>
      </c>
      <c r="D1960" t="s">
        <v>48</v>
      </c>
      <c r="E1960">
        <v>0.41199909308052618</v>
      </c>
    </row>
    <row r="1961" spans="1:5" x14ac:dyDescent="0.35">
      <c r="A1961" s="1" t="str">
        <f t="shared" si="30"/>
        <v>43497Australia/New Zealand</v>
      </c>
      <c r="B1961" s="1">
        <v>43497</v>
      </c>
      <c r="C1961" t="s">
        <v>17</v>
      </c>
      <c r="D1961" t="s">
        <v>47</v>
      </c>
      <c r="E1961">
        <v>0.77655909467266659</v>
      </c>
    </row>
    <row r="1962" spans="1:5" x14ac:dyDescent="0.35">
      <c r="A1962" s="1" t="str">
        <f t="shared" si="30"/>
        <v>43525Austria</v>
      </c>
      <c r="B1962" s="1">
        <v>43525</v>
      </c>
      <c r="C1962" t="s">
        <v>17</v>
      </c>
      <c r="D1962" t="s">
        <v>46</v>
      </c>
      <c r="E1962">
        <v>0.60524265368627628</v>
      </c>
    </row>
    <row r="1963" spans="1:5" x14ac:dyDescent="0.35">
      <c r="A1963" s="1" t="str">
        <f t="shared" si="30"/>
        <v>43497Belgium</v>
      </c>
      <c r="B1963" s="1">
        <v>43497</v>
      </c>
      <c r="C1963" t="s">
        <v>17</v>
      </c>
      <c r="D1963" t="s">
        <v>45</v>
      </c>
      <c r="E1963">
        <v>0.68494795985555645</v>
      </c>
    </row>
    <row r="1964" spans="1:5" x14ac:dyDescent="0.35">
      <c r="A1964" s="1" t="str">
        <f t="shared" si="30"/>
        <v>43525Canada</v>
      </c>
      <c r="B1964" s="1">
        <v>43525</v>
      </c>
      <c r="C1964" t="s">
        <v>17</v>
      </c>
      <c r="D1964" t="s">
        <v>44</v>
      </c>
      <c r="E1964">
        <v>0.59026415366156304</v>
      </c>
    </row>
    <row r="1965" spans="1:5" x14ac:dyDescent="0.35">
      <c r="A1965" s="1" t="str">
        <f t="shared" si="30"/>
        <v>43497China</v>
      </c>
      <c r="B1965" s="1">
        <v>43497</v>
      </c>
      <c r="C1965" t="s">
        <v>17</v>
      </c>
      <c r="D1965" t="s">
        <v>43</v>
      </c>
      <c r="E1965">
        <v>0.29319707569970421</v>
      </c>
    </row>
    <row r="1966" spans="1:5" x14ac:dyDescent="0.35">
      <c r="A1966" s="1" t="str">
        <f t="shared" si="30"/>
        <v>43525Denmark</v>
      </c>
      <c r="B1966" s="1">
        <v>43525</v>
      </c>
      <c r="C1966" t="s">
        <v>17</v>
      </c>
      <c r="D1966" t="s">
        <v>42</v>
      </c>
      <c r="E1966">
        <v>0.59973710898360189</v>
      </c>
    </row>
    <row r="1967" spans="1:5" x14ac:dyDescent="0.35">
      <c r="A1967" s="1" t="str">
        <f t="shared" si="30"/>
        <v>43497Emerging Europe</v>
      </c>
      <c r="B1967" s="1">
        <v>43497</v>
      </c>
      <c r="C1967" t="s">
        <v>17</v>
      </c>
      <c r="D1967" t="s">
        <v>41</v>
      </c>
      <c r="E1967">
        <v>1.070966495294734E-2</v>
      </c>
    </row>
    <row r="1968" spans="1:5" x14ac:dyDescent="0.35">
      <c r="A1968" s="1" t="str">
        <f t="shared" si="30"/>
        <v>43525Europe, the Middle East and Africa - Other</v>
      </c>
      <c r="B1968" s="1">
        <v>43525</v>
      </c>
      <c r="C1968" t="s">
        <v>17</v>
      </c>
      <c r="D1968" t="s">
        <v>40</v>
      </c>
      <c r="E1968">
        <v>0.82048639732059558</v>
      </c>
    </row>
    <row r="1969" spans="1:5" x14ac:dyDescent="0.35">
      <c r="A1969" s="1" t="str">
        <f t="shared" si="30"/>
        <v>43497Finland</v>
      </c>
      <c r="B1969" s="1">
        <v>43497</v>
      </c>
      <c r="C1969" t="s">
        <v>17</v>
      </c>
      <c r="D1969" t="s">
        <v>39</v>
      </c>
      <c r="E1969">
        <v>0.3800781085753866</v>
      </c>
    </row>
    <row r="1970" spans="1:5" x14ac:dyDescent="0.35">
      <c r="A1970" s="1" t="str">
        <f t="shared" si="30"/>
        <v>43525France</v>
      </c>
      <c r="B1970" s="1">
        <v>43525</v>
      </c>
      <c r="C1970" t="s">
        <v>17</v>
      </c>
      <c r="D1970" t="s">
        <v>38</v>
      </c>
      <c r="E1970">
        <v>0.17267641340744022</v>
      </c>
    </row>
    <row r="1971" spans="1:5" x14ac:dyDescent="0.35">
      <c r="A1971" s="1" t="str">
        <f t="shared" si="30"/>
        <v>43497Germany</v>
      </c>
      <c r="B1971" s="1">
        <v>43497</v>
      </c>
      <c r="C1971" t="s">
        <v>17</v>
      </c>
      <c r="D1971" t="s">
        <v>37</v>
      </c>
      <c r="E1971">
        <v>0.92496086890652973</v>
      </c>
    </row>
    <row r="1972" spans="1:5" x14ac:dyDescent="0.35">
      <c r="A1972" s="1" t="str">
        <f t="shared" si="30"/>
        <v>43525Greece</v>
      </c>
      <c r="B1972" s="1">
        <v>43525</v>
      </c>
      <c r="C1972" t="s">
        <v>17</v>
      </c>
      <c r="D1972" t="s">
        <v>36</v>
      </c>
      <c r="E1972">
        <v>0.72514721436436358</v>
      </c>
    </row>
    <row r="1973" spans="1:5" x14ac:dyDescent="0.35">
      <c r="A1973" s="1" t="str">
        <f t="shared" si="30"/>
        <v>43497Hong Kong</v>
      </c>
      <c r="B1973" s="1">
        <v>43497</v>
      </c>
      <c r="C1973" t="s">
        <v>17</v>
      </c>
      <c r="D1973" t="s">
        <v>35</v>
      </c>
      <c r="E1973">
        <v>0.99777023489081129</v>
      </c>
    </row>
    <row r="1974" spans="1:5" x14ac:dyDescent="0.35">
      <c r="A1974" s="1" t="str">
        <f t="shared" si="30"/>
        <v>43525Iceland</v>
      </c>
      <c r="B1974" s="1">
        <v>43525</v>
      </c>
      <c r="C1974" t="s">
        <v>17</v>
      </c>
      <c r="D1974" t="s">
        <v>34</v>
      </c>
      <c r="E1974">
        <v>0.52130199286237944</v>
      </c>
    </row>
    <row r="1975" spans="1:5" x14ac:dyDescent="0.35">
      <c r="A1975" s="1" t="str">
        <f t="shared" si="30"/>
        <v>43497India</v>
      </c>
      <c r="B1975" s="1">
        <v>43497</v>
      </c>
      <c r="C1975" t="s">
        <v>17</v>
      </c>
      <c r="D1975" t="s">
        <v>33</v>
      </c>
      <c r="E1975">
        <v>0.47150790160074318</v>
      </c>
    </row>
    <row r="1976" spans="1:5" x14ac:dyDescent="0.35">
      <c r="A1976" s="1" t="str">
        <f t="shared" si="30"/>
        <v>43525Ireland</v>
      </c>
      <c r="B1976" s="1">
        <v>43525</v>
      </c>
      <c r="C1976" t="s">
        <v>17</v>
      </c>
      <c r="D1976" t="s">
        <v>32</v>
      </c>
      <c r="E1976">
        <v>4.0685466127599712E-2</v>
      </c>
    </row>
    <row r="1977" spans="1:5" x14ac:dyDescent="0.35">
      <c r="A1977" s="1" t="str">
        <f t="shared" si="30"/>
        <v>43497Italy</v>
      </c>
      <c r="B1977" s="1">
        <v>43497</v>
      </c>
      <c r="C1977" t="s">
        <v>17</v>
      </c>
      <c r="D1977" t="s">
        <v>31</v>
      </c>
      <c r="E1977">
        <v>0.14003523752184011</v>
      </c>
    </row>
    <row r="1978" spans="1:5" x14ac:dyDescent="0.35">
      <c r="A1978" s="1" t="str">
        <f t="shared" si="30"/>
        <v>43525Japan</v>
      </c>
      <c r="B1978" s="1">
        <v>43525</v>
      </c>
      <c r="C1978" t="s">
        <v>17</v>
      </c>
      <c r="D1978" t="s">
        <v>30</v>
      </c>
      <c r="E1978">
        <v>0.4683980672521465</v>
      </c>
    </row>
    <row r="1979" spans="1:5" x14ac:dyDescent="0.35">
      <c r="A1979" s="1" t="str">
        <f t="shared" si="30"/>
        <v>43497Latin America</v>
      </c>
      <c r="B1979" s="1">
        <v>43497</v>
      </c>
      <c r="C1979" t="s">
        <v>17</v>
      </c>
      <c r="D1979" t="s">
        <v>29</v>
      </c>
      <c r="E1979">
        <v>7.2938592867298646E-2</v>
      </c>
    </row>
    <row r="1980" spans="1:5" x14ac:dyDescent="0.35">
      <c r="A1980" s="1" t="str">
        <f t="shared" si="30"/>
        <v>43525Middle East</v>
      </c>
      <c r="B1980" s="1">
        <v>43525</v>
      </c>
      <c r="C1980" t="s">
        <v>17</v>
      </c>
      <c r="D1980" t="s">
        <v>28</v>
      </c>
      <c r="E1980">
        <v>0.52591010463184029</v>
      </c>
    </row>
    <row r="1981" spans="1:5" x14ac:dyDescent="0.35">
      <c r="A1981" s="1" t="str">
        <f t="shared" si="30"/>
        <v>43497Netherlands</v>
      </c>
      <c r="B1981" s="1">
        <v>43497</v>
      </c>
      <c r="C1981" t="s">
        <v>17</v>
      </c>
      <c r="D1981" t="s">
        <v>27</v>
      </c>
      <c r="E1981">
        <v>0.46438811838439176</v>
      </c>
    </row>
    <row r="1982" spans="1:5" x14ac:dyDescent="0.35">
      <c r="A1982" s="1" t="str">
        <f t="shared" si="30"/>
        <v>43525Norway</v>
      </c>
      <c r="B1982" s="1">
        <v>43525</v>
      </c>
      <c r="C1982" t="s">
        <v>17</v>
      </c>
      <c r="D1982" t="s">
        <v>26</v>
      </c>
      <c r="E1982">
        <v>0.70867880793285387</v>
      </c>
    </row>
    <row r="1983" spans="1:5" x14ac:dyDescent="0.35">
      <c r="A1983" s="1" t="str">
        <f t="shared" si="30"/>
        <v>43497Portugal</v>
      </c>
      <c r="B1983" s="1">
        <v>43497</v>
      </c>
      <c r="C1983" t="s">
        <v>17</v>
      </c>
      <c r="D1983" t="s">
        <v>25</v>
      </c>
      <c r="E1983">
        <v>0.36710312463468864</v>
      </c>
    </row>
    <row r="1984" spans="1:5" x14ac:dyDescent="0.35">
      <c r="A1984" s="1" t="str">
        <f t="shared" si="30"/>
        <v>43525Singapore</v>
      </c>
      <c r="B1984" s="1">
        <v>43525</v>
      </c>
      <c r="C1984" t="s">
        <v>17</v>
      </c>
      <c r="D1984" t="s">
        <v>24</v>
      </c>
      <c r="E1984">
        <v>0.982769965214493</v>
      </c>
    </row>
    <row r="1985" spans="1:5" x14ac:dyDescent="0.35">
      <c r="A1985" s="1" t="str">
        <f t="shared" si="30"/>
        <v>43497South Korea</v>
      </c>
      <c r="B1985" s="1">
        <v>43497</v>
      </c>
      <c r="C1985" t="s">
        <v>17</v>
      </c>
      <c r="D1985" t="s">
        <v>23</v>
      </c>
      <c r="E1985">
        <v>0.56447325294361672</v>
      </c>
    </row>
    <row r="1986" spans="1:5" x14ac:dyDescent="0.35">
      <c r="A1986" s="1" t="str">
        <f t="shared" ref="A1986:A2049" si="31">CONCATENATE(B1986,D1986)</f>
        <v>43525Spain</v>
      </c>
      <c r="B1986" s="1">
        <v>43525</v>
      </c>
      <c r="C1986" t="s">
        <v>17</v>
      </c>
      <c r="D1986" t="s">
        <v>22</v>
      </c>
      <c r="E1986">
        <v>0.75711710854313308</v>
      </c>
    </row>
    <row r="1987" spans="1:5" x14ac:dyDescent="0.35">
      <c r="A1987" s="1" t="str">
        <f t="shared" si="31"/>
        <v>43497Sweden</v>
      </c>
      <c r="B1987" s="1">
        <v>43497</v>
      </c>
      <c r="C1987" t="s">
        <v>17</v>
      </c>
      <c r="D1987" t="s">
        <v>21</v>
      </c>
      <c r="E1987">
        <v>0.11468758789675937</v>
      </c>
    </row>
    <row r="1988" spans="1:5" x14ac:dyDescent="0.35">
      <c r="A1988" s="1" t="str">
        <f t="shared" si="31"/>
        <v>43525Switzerland</v>
      </c>
      <c r="B1988" s="1">
        <v>43525</v>
      </c>
      <c r="C1988" t="s">
        <v>17</v>
      </c>
      <c r="D1988" t="s">
        <v>20</v>
      </c>
      <c r="E1988">
        <v>5.9300645285975229E-2</v>
      </c>
    </row>
    <row r="1989" spans="1:5" x14ac:dyDescent="0.35">
      <c r="A1989" s="1" t="str">
        <f t="shared" si="31"/>
        <v>43497Taiwan</v>
      </c>
      <c r="B1989" s="1">
        <v>43497</v>
      </c>
      <c r="C1989" t="s">
        <v>17</v>
      </c>
      <c r="D1989" t="s">
        <v>19</v>
      </c>
      <c r="E1989">
        <v>0.61930813311571686</v>
      </c>
    </row>
    <row r="1990" spans="1:5" x14ac:dyDescent="0.35">
      <c r="A1990" s="1" t="str">
        <f t="shared" si="31"/>
        <v>43525United Kingdom</v>
      </c>
      <c r="B1990" s="1">
        <v>43525</v>
      </c>
      <c r="C1990" t="s">
        <v>17</v>
      </c>
      <c r="D1990" t="s">
        <v>18</v>
      </c>
      <c r="E1990">
        <v>0.74877115579903641</v>
      </c>
    </row>
    <row r="1991" spans="1:5" x14ac:dyDescent="0.35">
      <c r="A1991" s="1" t="str">
        <f t="shared" si="31"/>
        <v>43497U.S.</v>
      </c>
      <c r="B1991" s="1">
        <v>43497</v>
      </c>
      <c r="C1991" t="s">
        <v>17</v>
      </c>
      <c r="D1991" t="s">
        <v>16</v>
      </c>
      <c r="E1991">
        <v>4.4857242629502747E-2</v>
      </c>
    </row>
    <row r="1992" spans="1:5" x14ac:dyDescent="0.35">
      <c r="A1992" s="1" t="str">
        <f t="shared" si="31"/>
        <v>435251 Month</v>
      </c>
      <c r="B1992" s="1">
        <v>43525</v>
      </c>
      <c r="C1992" t="s">
        <v>15</v>
      </c>
      <c r="D1992" t="s">
        <v>14</v>
      </c>
      <c r="E1992">
        <v>0.36876552551945496</v>
      </c>
    </row>
    <row r="1993" spans="1:5" x14ac:dyDescent="0.35">
      <c r="A1993" s="1" t="str">
        <f t="shared" si="31"/>
        <v>43497Asset Backed Securities</v>
      </c>
      <c r="B1993" s="1">
        <v>43497</v>
      </c>
      <c r="C1993" t="s">
        <v>2</v>
      </c>
      <c r="D1993" t="s">
        <v>13</v>
      </c>
      <c r="E1993">
        <v>0.31900316129344553</v>
      </c>
    </row>
    <row r="1994" spans="1:5" x14ac:dyDescent="0.35">
      <c r="A1994" s="1" t="str">
        <f t="shared" si="31"/>
        <v>43525Biotech</v>
      </c>
      <c r="B1994" s="1">
        <v>43525</v>
      </c>
      <c r="C1994" t="s">
        <v>2</v>
      </c>
      <c r="D1994" t="s">
        <v>12</v>
      </c>
      <c r="E1994">
        <v>1.2744043897240154E-2</v>
      </c>
    </row>
    <row r="1995" spans="1:5" x14ac:dyDescent="0.35">
      <c r="A1995" s="1" t="str">
        <f t="shared" si="31"/>
        <v>43497Consumer Discretionary</v>
      </c>
      <c r="B1995" s="1">
        <v>43497</v>
      </c>
      <c r="C1995" t="s">
        <v>2</v>
      </c>
      <c r="D1995" t="s">
        <v>3</v>
      </c>
      <c r="E1995">
        <v>6.557433864757134E-2</v>
      </c>
    </row>
    <row r="1996" spans="1:5" x14ac:dyDescent="0.35">
      <c r="A1996" s="1" t="str">
        <f t="shared" si="31"/>
        <v>43525Defense</v>
      </c>
      <c r="B1996" s="1">
        <v>43525</v>
      </c>
      <c r="C1996" t="s">
        <v>2</v>
      </c>
      <c r="D1996" t="s">
        <v>11</v>
      </c>
      <c r="E1996">
        <v>0.96109097415697342</v>
      </c>
    </row>
    <row r="1997" spans="1:5" x14ac:dyDescent="0.35">
      <c r="A1997" s="1" t="str">
        <f t="shared" si="31"/>
        <v>43497Energy and Natural Resources</v>
      </c>
      <c r="B1997" s="1">
        <v>43497</v>
      </c>
      <c r="C1997" t="s">
        <v>2</v>
      </c>
      <c r="D1997" t="s">
        <v>10</v>
      </c>
      <c r="E1997">
        <v>0.53444254620412879</v>
      </c>
    </row>
    <row r="1998" spans="1:5" x14ac:dyDescent="0.35">
      <c r="A1998" s="1" t="str">
        <f t="shared" si="31"/>
        <v>43525Financials</v>
      </c>
      <c r="B1998" s="1">
        <v>43525</v>
      </c>
      <c r="C1998" t="s">
        <v>2</v>
      </c>
      <c r="D1998" t="s">
        <v>9</v>
      </c>
      <c r="E1998">
        <v>0.74248295898552341</v>
      </c>
    </row>
    <row r="1999" spans="1:5" x14ac:dyDescent="0.35">
      <c r="A1999" s="1" t="str">
        <f t="shared" si="31"/>
        <v>43497Futures, Forwards and Indices</v>
      </c>
      <c r="B1999" s="1">
        <v>43497</v>
      </c>
      <c r="C1999" t="s">
        <v>2</v>
      </c>
      <c r="D1999" t="s">
        <v>70</v>
      </c>
      <c r="E1999">
        <v>7.0631029930570244E-2</v>
      </c>
    </row>
    <row r="2000" spans="1:5" x14ac:dyDescent="0.35">
      <c r="A2000" s="1" t="str">
        <f t="shared" si="31"/>
        <v>43525Healthcare</v>
      </c>
      <c r="B2000" s="1">
        <v>43525</v>
      </c>
      <c r="C2000" t="s">
        <v>2</v>
      </c>
      <c r="D2000" t="s">
        <v>69</v>
      </c>
      <c r="E2000">
        <v>0.18980010614639387</v>
      </c>
    </row>
    <row r="2001" spans="1:5" x14ac:dyDescent="0.35">
      <c r="A2001" s="1" t="str">
        <f t="shared" si="31"/>
        <v>43497Holding Company</v>
      </c>
      <c r="B2001" s="1">
        <v>43497</v>
      </c>
      <c r="C2001" t="s">
        <v>2</v>
      </c>
      <c r="D2001" t="s">
        <v>68</v>
      </c>
      <c r="E2001">
        <v>0.48726092090881867</v>
      </c>
    </row>
    <row r="2002" spans="1:5" x14ac:dyDescent="0.35">
      <c r="A2002" s="1" t="str">
        <f t="shared" si="31"/>
        <v>43525Industrials and Cyclicals</v>
      </c>
      <c r="B2002" s="1">
        <v>43525</v>
      </c>
      <c r="C2002" t="s">
        <v>2</v>
      </c>
      <c r="D2002" t="s">
        <v>67</v>
      </c>
      <c r="E2002">
        <v>0.91683808211844875</v>
      </c>
    </row>
    <row r="2003" spans="1:5" x14ac:dyDescent="0.35">
      <c r="A2003" s="1" t="str">
        <f t="shared" si="31"/>
        <v>43497Mortgage Backed Securities</v>
      </c>
      <c r="B2003" s="1">
        <v>43497</v>
      </c>
      <c r="C2003" t="s">
        <v>2</v>
      </c>
      <c r="D2003" t="s">
        <v>66</v>
      </c>
      <c r="E2003">
        <v>6.8601040078117181E-2</v>
      </c>
    </row>
    <row r="2004" spans="1:5" x14ac:dyDescent="0.35">
      <c r="A2004" s="1" t="str">
        <f t="shared" si="31"/>
        <v>43525Other</v>
      </c>
      <c r="B2004" s="1">
        <v>43525</v>
      </c>
      <c r="C2004" t="s">
        <v>2</v>
      </c>
      <c r="D2004" t="s">
        <v>65</v>
      </c>
      <c r="E2004">
        <v>0.72018486936018389</v>
      </c>
    </row>
    <row r="2005" spans="1:5" x14ac:dyDescent="0.35">
      <c r="A2005" s="1" t="str">
        <f t="shared" si="31"/>
        <v>43497Real Estate</v>
      </c>
      <c r="B2005" s="1">
        <v>43497</v>
      </c>
      <c r="C2005" t="s">
        <v>2</v>
      </c>
      <c r="D2005" t="s">
        <v>4</v>
      </c>
      <c r="E2005">
        <v>0.24896664268058011</v>
      </c>
    </row>
    <row r="2006" spans="1:5" x14ac:dyDescent="0.35">
      <c r="A2006" s="1" t="str">
        <f t="shared" si="31"/>
        <v>43525Technology</v>
      </c>
      <c r="B2006" s="1">
        <v>43525</v>
      </c>
      <c r="C2006" t="s">
        <v>2</v>
      </c>
      <c r="D2006" t="s">
        <v>64</v>
      </c>
      <c r="E2006">
        <v>0.80875428801069205</v>
      </c>
    </row>
    <row r="2007" spans="1:5" x14ac:dyDescent="0.35">
      <c r="A2007" s="1" t="str">
        <f t="shared" si="31"/>
        <v>43497Telecom and Media</v>
      </c>
      <c r="B2007" s="1">
        <v>43497</v>
      </c>
      <c r="C2007" t="s">
        <v>2</v>
      </c>
      <c r="D2007" t="s">
        <v>63</v>
      </c>
      <c r="E2007">
        <v>0.61542594482067781</v>
      </c>
    </row>
    <row r="2008" spans="1:5" x14ac:dyDescent="0.35">
      <c r="A2008" s="1" t="str">
        <f t="shared" si="31"/>
        <v>43525Utilities</v>
      </c>
      <c r="B2008" s="1">
        <v>43525</v>
      </c>
      <c r="C2008" t="s">
        <v>2</v>
      </c>
      <c r="D2008" t="s">
        <v>62</v>
      </c>
      <c r="E2008">
        <v>0.10968958009470275</v>
      </c>
    </row>
    <row r="2009" spans="1:5" x14ac:dyDescent="0.35">
      <c r="A2009" s="1" t="str">
        <f t="shared" si="31"/>
        <v>43497Convertible/Derivative Arbitrage</v>
      </c>
      <c r="B2009" s="1">
        <v>43497</v>
      </c>
      <c r="C2009" t="s">
        <v>56</v>
      </c>
      <c r="D2009" t="s">
        <v>61</v>
      </c>
      <c r="E2009">
        <v>0.82588177915441052</v>
      </c>
    </row>
    <row r="2010" spans="1:5" x14ac:dyDescent="0.35">
      <c r="A2010" s="1" t="str">
        <f t="shared" si="31"/>
        <v>43525Corporate Credit</v>
      </c>
      <c r="B2010" s="1">
        <v>43525</v>
      </c>
      <c r="C2010" t="s">
        <v>56</v>
      </c>
      <c r="D2010" t="s">
        <v>60</v>
      </c>
      <c r="E2010">
        <v>0.5033313460563813</v>
      </c>
    </row>
    <row r="2011" spans="1:5" x14ac:dyDescent="0.35">
      <c r="A2011" s="1" t="str">
        <f t="shared" si="31"/>
        <v>43497Merger Arbitrage</v>
      </c>
      <c r="B2011" s="1">
        <v>43497</v>
      </c>
      <c r="C2011" t="s">
        <v>56</v>
      </c>
      <c r="D2011" t="s">
        <v>59</v>
      </c>
      <c r="E2011">
        <v>9.5103380427661088E-2</v>
      </c>
    </row>
    <row r="2012" spans="1:5" x14ac:dyDescent="0.35">
      <c r="A2012" s="1" t="str">
        <f t="shared" si="31"/>
        <v>43525Private Investments</v>
      </c>
      <c r="B2012" s="1">
        <v>43525</v>
      </c>
      <c r="C2012" t="s">
        <v>56</v>
      </c>
      <c r="D2012" t="s">
        <v>58</v>
      </c>
      <c r="E2012">
        <v>0.70137766873527063</v>
      </c>
    </row>
    <row r="2013" spans="1:5" x14ac:dyDescent="0.35">
      <c r="A2013" s="1" t="str">
        <f t="shared" si="31"/>
        <v>43497Structured Credit</v>
      </c>
      <c r="B2013" s="1">
        <v>43497</v>
      </c>
      <c r="C2013" t="s">
        <v>56</v>
      </c>
      <c r="D2013" t="s">
        <v>57</v>
      </c>
      <c r="E2013">
        <v>0.97567731318104656</v>
      </c>
    </row>
    <row r="2014" spans="1:5" x14ac:dyDescent="0.35">
      <c r="A2014" s="1" t="str">
        <f t="shared" si="31"/>
        <v>43525Global Equities</v>
      </c>
      <c r="B2014" s="1">
        <v>43525</v>
      </c>
      <c r="C2014" t="s">
        <v>56</v>
      </c>
      <c r="D2014" t="s">
        <v>55</v>
      </c>
      <c r="E2014">
        <v>0.74424100268333904</v>
      </c>
    </row>
    <row r="2015" spans="1:5" x14ac:dyDescent="0.35">
      <c r="A2015" s="1" t="str">
        <f t="shared" si="31"/>
        <v>43497Credit Default Swaps</v>
      </c>
      <c r="B2015" s="1">
        <v>43497</v>
      </c>
      <c r="C2015" t="s">
        <v>1</v>
      </c>
      <c r="D2015" t="s">
        <v>54</v>
      </c>
      <c r="E2015">
        <v>7.0452556973313984E-2</v>
      </c>
    </row>
    <row r="2016" spans="1:5" x14ac:dyDescent="0.35">
      <c r="A2016" s="1" t="str">
        <f t="shared" si="31"/>
        <v>43525Listed Options</v>
      </c>
      <c r="B2016" s="1">
        <v>43525</v>
      </c>
      <c r="C2016" t="s">
        <v>1</v>
      </c>
      <c r="D2016" t="s">
        <v>53</v>
      </c>
      <c r="E2016">
        <v>0.71142722195787866</v>
      </c>
    </row>
    <row r="2017" spans="1:5" x14ac:dyDescent="0.35">
      <c r="A2017" s="1" t="str">
        <f t="shared" si="31"/>
        <v>43497Listed Securities</v>
      </c>
      <c r="B2017" s="1">
        <v>43497</v>
      </c>
      <c r="C2017" t="s">
        <v>1</v>
      </c>
      <c r="D2017" t="s">
        <v>52</v>
      </c>
      <c r="E2017">
        <v>0.71861176586076136</v>
      </c>
    </row>
    <row r="2018" spans="1:5" x14ac:dyDescent="0.35">
      <c r="A2018" s="1" t="str">
        <f t="shared" si="31"/>
        <v>43525Unlisted Options</v>
      </c>
      <c r="B2018" s="1">
        <v>43525</v>
      </c>
      <c r="C2018" t="s">
        <v>1</v>
      </c>
      <c r="D2018" t="s">
        <v>51</v>
      </c>
      <c r="E2018">
        <v>0.90171254675461532</v>
      </c>
    </row>
    <row r="2019" spans="1:5" x14ac:dyDescent="0.35">
      <c r="A2019" s="1" t="str">
        <f t="shared" si="31"/>
        <v>43497Africa</v>
      </c>
      <c r="B2019" s="1">
        <v>43497</v>
      </c>
      <c r="C2019" t="s">
        <v>17</v>
      </c>
      <c r="D2019" t="s">
        <v>50</v>
      </c>
      <c r="E2019">
        <v>0.36174226658798225</v>
      </c>
    </row>
    <row r="2020" spans="1:5" x14ac:dyDescent="0.35">
      <c r="A2020" s="1" t="str">
        <f t="shared" si="31"/>
        <v>43525Americas - Other</v>
      </c>
      <c r="B2020" s="1">
        <v>43525</v>
      </c>
      <c r="C2020" t="s">
        <v>17</v>
      </c>
      <c r="D2020" t="s">
        <v>49</v>
      </c>
      <c r="E2020">
        <v>0.7941433689200087</v>
      </c>
    </row>
    <row r="2021" spans="1:5" x14ac:dyDescent="0.35">
      <c r="A2021" s="1" t="str">
        <f t="shared" si="31"/>
        <v>43497Asia - Other</v>
      </c>
      <c r="B2021" s="1">
        <v>43497</v>
      </c>
      <c r="C2021" t="s">
        <v>17</v>
      </c>
      <c r="D2021" t="s">
        <v>48</v>
      </c>
      <c r="E2021">
        <v>0.81479326358773807</v>
      </c>
    </row>
    <row r="2022" spans="1:5" x14ac:dyDescent="0.35">
      <c r="A2022" s="1" t="str">
        <f t="shared" si="31"/>
        <v>43525Australia/New Zealand</v>
      </c>
      <c r="B2022" s="1">
        <v>43525</v>
      </c>
      <c r="C2022" t="s">
        <v>17</v>
      </c>
      <c r="D2022" t="s">
        <v>47</v>
      </c>
      <c r="E2022">
        <v>0.90102794860121582</v>
      </c>
    </row>
    <row r="2023" spans="1:5" x14ac:dyDescent="0.35">
      <c r="A2023" s="1" t="str">
        <f t="shared" si="31"/>
        <v>43497Austria</v>
      </c>
      <c r="B2023" s="1">
        <v>43497</v>
      </c>
      <c r="C2023" t="s">
        <v>17</v>
      </c>
      <c r="D2023" t="s">
        <v>46</v>
      </c>
      <c r="E2023">
        <v>2.962895340621996E-2</v>
      </c>
    </row>
    <row r="2024" spans="1:5" x14ac:dyDescent="0.35">
      <c r="A2024" s="1" t="str">
        <f t="shared" si="31"/>
        <v>43525Belgium</v>
      </c>
      <c r="B2024" s="1">
        <v>43525</v>
      </c>
      <c r="C2024" t="s">
        <v>17</v>
      </c>
      <c r="D2024" t="s">
        <v>45</v>
      </c>
      <c r="E2024">
        <v>0.64120520111402912</v>
      </c>
    </row>
    <row r="2025" spans="1:5" x14ac:dyDescent="0.35">
      <c r="A2025" s="1" t="str">
        <f t="shared" si="31"/>
        <v>43497Canada</v>
      </c>
      <c r="B2025" s="1">
        <v>43497</v>
      </c>
      <c r="C2025" t="s">
        <v>17</v>
      </c>
      <c r="D2025" t="s">
        <v>44</v>
      </c>
      <c r="E2025">
        <v>5.1551750298290622E-2</v>
      </c>
    </row>
    <row r="2026" spans="1:5" x14ac:dyDescent="0.35">
      <c r="A2026" s="1" t="str">
        <f t="shared" si="31"/>
        <v>43525China</v>
      </c>
      <c r="B2026" s="1">
        <v>43525</v>
      </c>
      <c r="C2026" t="s">
        <v>17</v>
      </c>
      <c r="D2026" t="s">
        <v>43</v>
      </c>
      <c r="E2026">
        <v>0.65512180329170144</v>
      </c>
    </row>
    <row r="2027" spans="1:5" x14ac:dyDescent="0.35">
      <c r="A2027" s="1" t="str">
        <f t="shared" si="31"/>
        <v>43497Denmark</v>
      </c>
      <c r="B2027" s="1">
        <v>43497</v>
      </c>
      <c r="C2027" t="s">
        <v>17</v>
      </c>
      <c r="D2027" t="s">
        <v>42</v>
      </c>
      <c r="E2027">
        <v>2.6816685455046563E-2</v>
      </c>
    </row>
    <row r="2028" spans="1:5" x14ac:dyDescent="0.35">
      <c r="A2028" s="1" t="str">
        <f t="shared" si="31"/>
        <v>43525Emerging Europe</v>
      </c>
      <c r="B2028" s="1">
        <v>43525</v>
      </c>
      <c r="C2028" t="s">
        <v>17</v>
      </c>
      <c r="D2028" t="s">
        <v>41</v>
      </c>
      <c r="E2028">
        <v>0.56761174172117201</v>
      </c>
    </row>
    <row r="2029" spans="1:5" x14ac:dyDescent="0.35">
      <c r="A2029" s="1" t="str">
        <f t="shared" si="31"/>
        <v>43497Europe, the Middle East and Africa - Other</v>
      </c>
      <c r="B2029" s="1">
        <v>43497</v>
      </c>
      <c r="C2029" t="s">
        <v>17</v>
      </c>
      <c r="D2029" t="s">
        <v>40</v>
      </c>
      <c r="E2029">
        <v>0.60549671059223842</v>
      </c>
    </row>
    <row r="2030" spans="1:5" x14ac:dyDescent="0.35">
      <c r="A2030" s="1" t="str">
        <f t="shared" si="31"/>
        <v>43525Finland</v>
      </c>
      <c r="B2030" s="1">
        <v>43525</v>
      </c>
      <c r="C2030" t="s">
        <v>17</v>
      </c>
      <c r="D2030" t="s">
        <v>39</v>
      </c>
      <c r="E2030">
        <v>0.33590182471971664</v>
      </c>
    </row>
    <row r="2031" spans="1:5" x14ac:dyDescent="0.35">
      <c r="A2031" s="1" t="str">
        <f t="shared" si="31"/>
        <v>43497France</v>
      </c>
      <c r="B2031" s="1">
        <v>43497</v>
      </c>
      <c r="C2031" t="s">
        <v>17</v>
      </c>
      <c r="D2031" t="s">
        <v>38</v>
      </c>
      <c r="E2031">
        <v>1.8168952499985402E-2</v>
      </c>
    </row>
    <row r="2032" spans="1:5" x14ac:dyDescent="0.35">
      <c r="A2032" s="1" t="str">
        <f t="shared" si="31"/>
        <v>43525Germany</v>
      </c>
      <c r="B2032" s="1">
        <v>43525</v>
      </c>
      <c r="C2032" t="s">
        <v>17</v>
      </c>
      <c r="D2032" t="s">
        <v>37</v>
      </c>
      <c r="E2032">
        <v>0.9326715499342495</v>
      </c>
    </row>
    <row r="2033" spans="1:5" x14ac:dyDescent="0.35">
      <c r="A2033" s="1" t="str">
        <f t="shared" si="31"/>
        <v>43497Greece</v>
      </c>
      <c r="B2033" s="1">
        <v>43497</v>
      </c>
      <c r="C2033" t="s">
        <v>17</v>
      </c>
      <c r="D2033" t="s">
        <v>36</v>
      </c>
      <c r="E2033">
        <v>0.29779135619089925</v>
      </c>
    </row>
    <row r="2034" spans="1:5" x14ac:dyDescent="0.35">
      <c r="A2034" s="1" t="str">
        <f t="shared" si="31"/>
        <v>43525Hong Kong</v>
      </c>
      <c r="B2034" s="1">
        <v>43525</v>
      </c>
      <c r="C2034" t="s">
        <v>17</v>
      </c>
      <c r="D2034" t="s">
        <v>35</v>
      </c>
      <c r="E2034">
        <v>0.53158518649045383</v>
      </c>
    </row>
    <row r="2035" spans="1:5" x14ac:dyDescent="0.35">
      <c r="A2035" s="1" t="str">
        <f t="shared" si="31"/>
        <v>43497Iceland</v>
      </c>
      <c r="B2035" s="1">
        <v>43497</v>
      </c>
      <c r="C2035" t="s">
        <v>17</v>
      </c>
      <c r="D2035" t="s">
        <v>34</v>
      </c>
      <c r="E2035">
        <v>0.68375224148762503</v>
      </c>
    </row>
    <row r="2036" spans="1:5" x14ac:dyDescent="0.35">
      <c r="A2036" s="1" t="str">
        <f t="shared" si="31"/>
        <v>43525India</v>
      </c>
      <c r="B2036" s="1">
        <v>43525</v>
      </c>
      <c r="C2036" t="s">
        <v>17</v>
      </c>
      <c r="D2036" t="s">
        <v>33</v>
      </c>
      <c r="E2036">
        <v>0.35251369889793371</v>
      </c>
    </row>
    <row r="2037" spans="1:5" x14ac:dyDescent="0.35">
      <c r="A2037" s="1" t="str">
        <f t="shared" si="31"/>
        <v>43497Ireland</v>
      </c>
      <c r="B2037" s="1">
        <v>43497</v>
      </c>
      <c r="C2037" t="s">
        <v>17</v>
      </c>
      <c r="D2037" t="s">
        <v>32</v>
      </c>
      <c r="E2037">
        <v>0.14954660036916356</v>
      </c>
    </row>
    <row r="2038" spans="1:5" x14ac:dyDescent="0.35">
      <c r="A2038" s="1" t="str">
        <f t="shared" si="31"/>
        <v>43525Italy</v>
      </c>
      <c r="B2038" s="1">
        <v>43525</v>
      </c>
      <c r="C2038" t="s">
        <v>17</v>
      </c>
      <c r="D2038" t="s">
        <v>31</v>
      </c>
      <c r="E2038">
        <v>0.24362678343735678</v>
      </c>
    </row>
    <row r="2039" spans="1:5" x14ac:dyDescent="0.35">
      <c r="A2039" s="1" t="str">
        <f t="shared" si="31"/>
        <v>43497Japan</v>
      </c>
      <c r="B2039" s="1">
        <v>43497</v>
      </c>
      <c r="C2039" t="s">
        <v>17</v>
      </c>
      <c r="D2039" t="s">
        <v>30</v>
      </c>
      <c r="E2039">
        <v>0.80430159909102428</v>
      </c>
    </row>
    <row r="2040" spans="1:5" x14ac:dyDescent="0.35">
      <c r="A2040" s="1" t="str">
        <f t="shared" si="31"/>
        <v>43525Latin America</v>
      </c>
      <c r="B2040" s="1">
        <v>43525</v>
      </c>
      <c r="C2040" t="s">
        <v>17</v>
      </c>
      <c r="D2040" t="s">
        <v>29</v>
      </c>
      <c r="E2040">
        <v>0.16300745681554907</v>
      </c>
    </row>
    <row r="2041" spans="1:5" x14ac:dyDescent="0.35">
      <c r="A2041" s="1" t="str">
        <f t="shared" si="31"/>
        <v>43497Middle East</v>
      </c>
      <c r="B2041" s="1">
        <v>43497</v>
      </c>
      <c r="C2041" t="s">
        <v>17</v>
      </c>
      <c r="D2041" t="s">
        <v>28</v>
      </c>
      <c r="E2041">
        <v>0.60812250579583149</v>
      </c>
    </row>
    <row r="2042" spans="1:5" x14ac:dyDescent="0.35">
      <c r="A2042" s="1" t="str">
        <f t="shared" si="31"/>
        <v>43525Netherlands</v>
      </c>
      <c r="B2042" s="1">
        <v>43525</v>
      </c>
      <c r="C2042" t="s">
        <v>17</v>
      </c>
      <c r="D2042" t="s">
        <v>27</v>
      </c>
      <c r="E2042">
        <v>0.96696871898343884</v>
      </c>
    </row>
    <row r="2043" spans="1:5" x14ac:dyDescent="0.35">
      <c r="A2043" s="1" t="str">
        <f t="shared" si="31"/>
        <v>43497Norway</v>
      </c>
      <c r="B2043" s="1">
        <v>43497</v>
      </c>
      <c r="C2043" t="s">
        <v>17</v>
      </c>
      <c r="D2043" t="s">
        <v>26</v>
      </c>
      <c r="E2043">
        <v>0.74841778446409601</v>
      </c>
    </row>
    <row r="2044" spans="1:5" x14ac:dyDescent="0.35">
      <c r="A2044" s="1" t="str">
        <f t="shared" si="31"/>
        <v>43525Portugal</v>
      </c>
      <c r="B2044" s="1">
        <v>43525</v>
      </c>
      <c r="C2044" t="s">
        <v>17</v>
      </c>
      <c r="D2044" t="s">
        <v>25</v>
      </c>
      <c r="E2044">
        <v>0.62293144920663168</v>
      </c>
    </row>
    <row r="2045" spans="1:5" x14ac:dyDescent="0.35">
      <c r="A2045" s="1" t="str">
        <f t="shared" si="31"/>
        <v>43497Singapore</v>
      </c>
      <c r="B2045" s="1">
        <v>43497</v>
      </c>
      <c r="C2045" t="s">
        <v>17</v>
      </c>
      <c r="D2045" t="s">
        <v>24</v>
      </c>
      <c r="E2045">
        <v>0.80725521878953199</v>
      </c>
    </row>
    <row r="2046" spans="1:5" x14ac:dyDescent="0.35">
      <c r="A2046" s="1" t="str">
        <f t="shared" si="31"/>
        <v>43525South Korea</v>
      </c>
      <c r="B2046" s="1">
        <v>43525</v>
      </c>
      <c r="C2046" t="s">
        <v>17</v>
      </c>
      <c r="D2046" t="s">
        <v>23</v>
      </c>
      <c r="E2046">
        <v>0.4150479133756525</v>
      </c>
    </row>
    <row r="2047" spans="1:5" x14ac:dyDescent="0.35">
      <c r="A2047" s="1" t="str">
        <f t="shared" si="31"/>
        <v>43497Spain</v>
      </c>
      <c r="B2047" s="1">
        <v>43497</v>
      </c>
      <c r="C2047" t="s">
        <v>17</v>
      </c>
      <c r="D2047" t="s">
        <v>22</v>
      </c>
      <c r="E2047">
        <v>8.9292471074537971E-2</v>
      </c>
    </row>
    <row r="2048" spans="1:5" x14ac:dyDescent="0.35">
      <c r="A2048" s="1" t="str">
        <f t="shared" si="31"/>
        <v>43525Sweden</v>
      </c>
      <c r="B2048" s="1">
        <v>43525</v>
      </c>
      <c r="C2048" t="s">
        <v>17</v>
      </c>
      <c r="D2048" t="s">
        <v>21</v>
      </c>
      <c r="E2048">
        <v>0.79199048317761545</v>
      </c>
    </row>
    <row r="2049" spans="1:5" x14ac:dyDescent="0.35">
      <c r="A2049" s="1" t="str">
        <f t="shared" si="31"/>
        <v>43497Switzerland</v>
      </c>
      <c r="B2049" s="1">
        <v>43497</v>
      </c>
      <c r="C2049" t="s">
        <v>17</v>
      </c>
      <c r="D2049" t="s">
        <v>20</v>
      </c>
      <c r="E2049">
        <v>0.45596860980530984</v>
      </c>
    </row>
    <row r="2050" spans="1:5" x14ac:dyDescent="0.35">
      <c r="A2050" s="1" t="str">
        <f t="shared" ref="A2050:A2113" si="32">CONCATENATE(B2050,D2050)</f>
        <v>43525Taiwan</v>
      </c>
      <c r="B2050" s="1">
        <v>43525</v>
      </c>
      <c r="C2050" t="s">
        <v>17</v>
      </c>
      <c r="D2050" t="s">
        <v>19</v>
      </c>
      <c r="E2050">
        <v>0.82379117232313737</v>
      </c>
    </row>
    <row r="2051" spans="1:5" x14ac:dyDescent="0.35">
      <c r="A2051" s="1" t="str">
        <f t="shared" si="32"/>
        <v>43497United Kingdom</v>
      </c>
      <c r="B2051" s="1">
        <v>43497</v>
      </c>
      <c r="C2051" t="s">
        <v>17</v>
      </c>
      <c r="D2051" t="s">
        <v>18</v>
      </c>
      <c r="E2051">
        <v>0.46368344341505952</v>
      </c>
    </row>
    <row r="2052" spans="1:5" x14ac:dyDescent="0.35">
      <c r="A2052" s="1" t="str">
        <f t="shared" si="32"/>
        <v>43525U.S.</v>
      </c>
      <c r="B2052" s="1">
        <v>43525</v>
      </c>
      <c r="C2052" t="s">
        <v>17</v>
      </c>
      <c r="D2052" t="s">
        <v>16</v>
      </c>
      <c r="E2052">
        <v>0.27603617937330938</v>
      </c>
    </row>
    <row r="2053" spans="1:5" x14ac:dyDescent="0.35">
      <c r="A2053" s="1" t="str">
        <f t="shared" si="32"/>
        <v>434971 Month</v>
      </c>
      <c r="B2053" s="1">
        <v>43497</v>
      </c>
      <c r="C2053" t="s">
        <v>15</v>
      </c>
      <c r="D2053" t="s">
        <v>14</v>
      </c>
      <c r="E2053">
        <v>2.65092602091902E-2</v>
      </c>
    </row>
    <row r="2054" spans="1:5" x14ac:dyDescent="0.35">
      <c r="A2054" s="1" t="str">
        <f t="shared" si="32"/>
        <v>43525Asset Backed Securities</v>
      </c>
      <c r="B2054" s="1">
        <v>43525</v>
      </c>
      <c r="C2054" t="s">
        <v>2</v>
      </c>
      <c r="D2054" t="s">
        <v>13</v>
      </c>
      <c r="E2054">
        <v>6.869225684553637E-2</v>
      </c>
    </row>
    <row r="2055" spans="1:5" x14ac:dyDescent="0.35">
      <c r="A2055" s="1" t="str">
        <f t="shared" si="32"/>
        <v>43497Biotech</v>
      </c>
      <c r="B2055" s="1">
        <v>43497</v>
      </c>
      <c r="C2055" t="s">
        <v>2</v>
      </c>
      <c r="D2055" t="s">
        <v>12</v>
      </c>
      <c r="E2055">
        <v>0.41349066127610445</v>
      </c>
    </row>
    <row r="2056" spans="1:5" x14ac:dyDescent="0.35">
      <c r="A2056" s="1" t="str">
        <f t="shared" si="32"/>
        <v>43525Consumer Discretionary</v>
      </c>
      <c r="B2056" s="1">
        <v>43525</v>
      </c>
      <c r="C2056" t="s">
        <v>2</v>
      </c>
      <c r="D2056" t="s">
        <v>3</v>
      </c>
      <c r="E2056">
        <v>0.4707851068875516</v>
      </c>
    </row>
    <row r="2057" spans="1:5" x14ac:dyDescent="0.35">
      <c r="A2057" s="1" t="str">
        <f t="shared" si="32"/>
        <v>43497Defense</v>
      </c>
      <c r="B2057" s="1">
        <v>43497</v>
      </c>
      <c r="C2057" t="s">
        <v>2</v>
      </c>
      <c r="D2057" t="s">
        <v>11</v>
      </c>
      <c r="E2057">
        <v>0.72050972985033723</v>
      </c>
    </row>
    <row r="2058" spans="1:5" x14ac:dyDescent="0.35">
      <c r="A2058" s="1" t="str">
        <f t="shared" si="32"/>
        <v>43525Energy and Natural Resources</v>
      </c>
      <c r="B2058" s="1">
        <v>43525</v>
      </c>
      <c r="C2058" t="s">
        <v>2</v>
      </c>
      <c r="D2058" t="s">
        <v>10</v>
      </c>
      <c r="E2058">
        <v>0.44186333926056298</v>
      </c>
    </row>
    <row r="2059" spans="1:5" x14ac:dyDescent="0.35">
      <c r="A2059" s="1" t="str">
        <f t="shared" si="32"/>
        <v>43497Financials</v>
      </c>
      <c r="B2059" s="1">
        <v>43497</v>
      </c>
      <c r="C2059" t="s">
        <v>2</v>
      </c>
      <c r="D2059" t="s">
        <v>9</v>
      </c>
      <c r="E2059">
        <v>0.89532072097226401</v>
      </c>
    </row>
    <row r="2060" spans="1:5" x14ac:dyDescent="0.35">
      <c r="A2060" s="1" t="str">
        <f t="shared" si="32"/>
        <v>43525Futures, Forwards and Indices</v>
      </c>
      <c r="B2060" s="1">
        <v>43525</v>
      </c>
      <c r="C2060" t="s">
        <v>2</v>
      </c>
      <c r="D2060" t="s">
        <v>70</v>
      </c>
      <c r="E2060">
        <v>0.84293023845342185</v>
      </c>
    </row>
    <row r="2061" spans="1:5" x14ac:dyDescent="0.35">
      <c r="A2061" s="1" t="str">
        <f t="shared" si="32"/>
        <v>43497Healthcare</v>
      </c>
      <c r="B2061" s="1">
        <v>43497</v>
      </c>
      <c r="C2061" t="s">
        <v>2</v>
      </c>
      <c r="D2061" t="s">
        <v>69</v>
      </c>
      <c r="E2061">
        <v>0.66024579082762913</v>
      </c>
    </row>
    <row r="2062" spans="1:5" x14ac:dyDescent="0.35">
      <c r="A2062" s="1" t="str">
        <f t="shared" si="32"/>
        <v>43525Holding Company</v>
      </c>
      <c r="B2062" s="1">
        <v>43525</v>
      </c>
      <c r="C2062" t="s">
        <v>2</v>
      </c>
      <c r="D2062" t="s">
        <v>68</v>
      </c>
      <c r="E2062">
        <v>7.0267210412946257E-2</v>
      </c>
    </row>
    <row r="2063" spans="1:5" x14ac:dyDescent="0.35">
      <c r="A2063" s="1" t="str">
        <f t="shared" si="32"/>
        <v>43497Industrials and Cyclicals</v>
      </c>
      <c r="B2063" s="1">
        <v>43497</v>
      </c>
      <c r="C2063" t="s">
        <v>2</v>
      </c>
      <c r="D2063" t="s">
        <v>67</v>
      </c>
      <c r="E2063">
        <v>0.5784129773095591</v>
      </c>
    </row>
    <row r="2064" spans="1:5" x14ac:dyDescent="0.35">
      <c r="A2064" s="1" t="str">
        <f t="shared" si="32"/>
        <v>43525Mortgage Backed Securities</v>
      </c>
      <c r="B2064" s="1">
        <v>43525</v>
      </c>
      <c r="C2064" t="s">
        <v>2</v>
      </c>
      <c r="D2064" t="s">
        <v>66</v>
      </c>
      <c r="E2064">
        <v>0.89372568146109066</v>
      </c>
    </row>
    <row r="2065" spans="1:5" x14ac:dyDescent="0.35">
      <c r="A2065" s="1" t="str">
        <f t="shared" si="32"/>
        <v>43497Other</v>
      </c>
      <c r="B2065" s="1">
        <v>43497</v>
      </c>
      <c r="C2065" t="s">
        <v>2</v>
      </c>
      <c r="D2065" t="s">
        <v>65</v>
      </c>
      <c r="E2065">
        <v>0.42195245350712773</v>
      </c>
    </row>
    <row r="2066" spans="1:5" x14ac:dyDescent="0.35">
      <c r="A2066" s="1" t="str">
        <f t="shared" si="32"/>
        <v>43525Real Estate</v>
      </c>
      <c r="B2066" s="1">
        <v>43525</v>
      </c>
      <c r="C2066" t="s">
        <v>2</v>
      </c>
      <c r="D2066" t="s">
        <v>4</v>
      </c>
      <c r="E2066">
        <v>0.73959065468577512</v>
      </c>
    </row>
    <row r="2067" spans="1:5" x14ac:dyDescent="0.35">
      <c r="A2067" s="1" t="str">
        <f t="shared" si="32"/>
        <v>43497Technology</v>
      </c>
      <c r="B2067" s="1">
        <v>43497</v>
      </c>
      <c r="C2067" t="s">
        <v>2</v>
      </c>
      <c r="D2067" t="s">
        <v>64</v>
      </c>
      <c r="E2067">
        <v>0.87938805601252579</v>
      </c>
    </row>
    <row r="2068" spans="1:5" x14ac:dyDescent="0.35">
      <c r="A2068" s="1" t="str">
        <f t="shared" si="32"/>
        <v>43525Telecom and Media</v>
      </c>
      <c r="B2068" s="1">
        <v>43525</v>
      </c>
      <c r="C2068" t="s">
        <v>2</v>
      </c>
      <c r="D2068" t="s">
        <v>63</v>
      </c>
      <c r="E2068">
        <v>0.19291132173644965</v>
      </c>
    </row>
    <row r="2069" spans="1:5" x14ac:dyDescent="0.35">
      <c r="A2069" s="1" t="str">
        <f t="shared" si="32"/>
        <v>43497Utilities</v>
      </c>
      <c r="B2069" s="1">
        <v>43497</v>
      </c>
      <c r="C2069" t="s">
        <v>2</v>
      </c>
      <c r="D2069" t="s">
        <v>62</v>
      </c>
      <c r="E2069">
        <v>0.94105392675565858</v>
      </c>
    </row>
    <row r="2070" spans="1:5" x14ac:dyDescent="0.35">
      <c r="A2070" s="1" t="str">
        <f t="shared" si="32"/>
        <v>43525Convertible/Derivative Arbitrage</v>
      </c>
      <c r="B2070" s="1">
        <v>43525</v>
      </c>
      <c r="C2070" t="s">
        <v>56</v>
      </c>
      <c r="D2070" t="s">
        <v>61</v>
      </c>
      <c r="E2070">
        <v>0.47140879471658892</v>
      </c>
    </row>
    <row r="2071" spans="1:5" x14ac:dyDescent="0.35">
      <c r="A2071" s="1" t="str">
        <f t="shared" si="32"/>
        <v>43497Corporate Credit</v>
      </c>
      <c r="B2071" s="1">
        <v>43497</v>
      </c>
      <c r="C2071" t="s">
        <v>56</v>
      </c>
      <c r="D2071" t="s">
        <v>60</v>
      </c>
      <c r="E2071">
        <v>0.7455169819398284</v>
      </c>
    </row>
    <row r="2072" spans="1:5" x14ac:dyDescent="0.35">
      <c r="A2072" s="1" t="str">
        <f t="shared" si="32"/>
        <v>43525Merger Arbitrage</v>
      </c>
      <c r="B2072" s="1">
        <v>43525</v>
      </c>
      <c r="C2072" t="s">
        <v>56</v>
      </c>
      <c r="D2072" t="s">
        <v>59</v>
      </c>
      <c r="E2072">
        <v>0.86118244233594132</v>
      </c>
    </row>
    <row r="2073" spans="1:5" x14ac:dyDescent="0.35">
      <c r="A2073" s="1" t="str">
        <f t="shared" si="32"/>
        <v>43497Private Investments</v>
      </c>
      <c r="B2073" s="1">
        <v>43497</v>
      </c>
      <c r="C2073" t="s">
        <v>56</v>
      </c>
      <c r="D2073" t="s">
        <v>58</v>
      </c>
      <c r="E2073">
        <v>0.20167183623574525</v>
      </c>
    </row>
    <row r="2074" spans="1:5" x14ac:dyDescent="0.35">
      <c r="A2074" s="1" t="str">
        <f t="shared" si="32"/>
        <v>43525Structured Credit</v>
      </c>
      <c r="B2074" s="1">
        <v>43525</v>
      </c>
      <c r="C2074" t="s">
        <v>56</v>
      </c>
      <c r="D2074" t="s">
        <v>57</v>
      </c>
      <c r="E2074">
        <v>0.32147615347014846</v>
      </c>
    </row>
    <row r="2075" spans="1:5" x14ac:dyDescent="0.35">
      <c r="A2075" s="1" t="str">
        <f t="shared" si="32"/>
        <v>43497Global Equities</v>
      </c>
      <c r="B2075" s="1">
        <v>43497</v>
      </c>
      <c r="C2075" t="s">
        <v>56</v>
      </c>
      <c r="D2075" t="s">
        <v>55</v>
      </c>
      <c r="E2075">
        <v>0.17204185071746736</v>
      </c>
    </row>
    <row r="2076" spans="1:5" x14ac:dyDescent="0.35">
      <c r="A2076" s="1" t="str">
        <f t="shared" si="32"/>
        <v>43525Credit Default Swaps</v>
      </c>
      <c r="B2076" s="1">
        <v>43525</v>
      </c>
      <c r="C2076" t="s">
        <v>1</v>
      </c>
      <c r="D2076" t="s">
        <v>54</v>
      </c>
      <c r="E2076">
        <v>0.58160853814743396</v>
      </c>
    </row>
    <row r="2077" spans="1:5" x14ac:dyDescent="0.35">
      <c r="A2077" s="1" t="str">
        <f t="shared" si="32"/>
        <v>43497Listed Options</v>
      </c>
      <c r="B2077" s="1">
        <v>43497</v>
      </c>
      <c r="C2077" t="s">
        <v>1</v>
      </c>
      <c r="D2077" t="s">
        <v>53</v>
      </c>
      <c r="E2077">
        <v>0.6065072513180646</v>
      </c>
    </row>
    <row r="2078" spans="1:5" x14ac:dyDescent="0.35">
      <c r="A2078" s="1" t="str">
        <f t="shared" si="32"/>
        <v>43525Listed Securities</v>
      </c>
      <c r="B2078" s="1">
        <v>43525</v>
      </c>
      <c r="C2078" t="s">
        <v>1</v>
      </c>
      <c r="D2078" t="s">
        <v>52</v>
      </c>
      <c r="E2078">
        <v>0.25373858415028172</v>
      </c>
    </row>
    <row r="2079" spans="1:5" x14ac:dyDescent="0.35">
      <c r="A2079" s="1" t="str">
        <f t="shared" si="32"/>
        <v>43497Unlisted Options</v>
      </c>
      <c r="B2079" s="1">
        <v>43497</v>
      </c>
      <c r="C2079" t="s">
        <v>1</v>
      </c>
      <c r="D2079" t="s">
        <v>51</v>
      </c>
      <c r="E2079">
        <v>0.61471678743764635</v>
      </c>
    </row>
    <row r="2080" spans="1:5" x14ac:dyDescent="0.35">
      <c r="A2080" s="1" t="str">
        <f t="shared" si="32"/>
        <v>43525Africa</v>
      </c>
      <c r="B2080" s="1">
        <v>43525</v>
      </c>
      <c r="C2080" t="s">
        <v>17</v>
      </c>
      <c r="D2080" t="s">
        <v>50</v>
      </c>
      <c r="E2080">
        <v>0.22951302911625504</v>
      </c>
    </row>
    <row r="2081" spans="1:5" x14ac:dyDescent="0.35">
      <c r="A2081" s="1" t="str">
        <f t="shared" si="32"/>
        <v>43497Americas - Other</v>
      </c>
      <c r="B2081" s="1">
        <v>43497</v>
      </c>
      <c r="C2081" t="s">
        <v>17</v>
      </c>
      <c r="D2081" t="s">
        <v>49</v>
      </c>
      <c r="E2081">
        <v>0.23406428123987</v>
      </c>
    </row>
    <row r="2082" spans="1:5" x14ac:dyDescent="0.35">
      <c r="A2082" s="1" t="str">
        <f t="shared" si="32"/>
        <v>43525Asia - Other</v>
      </c>
      <c r="B2082" s="1">
        <v>43525</v>
      </c>
      <c r="C2082" t="s">
        <v>17</v>
      </c>
      <c r="D2082" t="s">
        <v>48</v>
      </c>
      <c r="E2082">
        <v>0.58067137857498885</v>
      </c>
    </row>
    <row r="2083" spans="1:5" x14ac:dyDescent="0.35">
      <c r="A2083" s="1" t="str">
        <f t="shared" si="32"/>
        <v>43497Australia/New Zealand</v>
      </c>
      <c r="B2083" s="1">
        <v>43497</v>
      </c>
      <c r="C2083" t="s">
        <v>17</v>
      </c>
      <c r="D2083" t="s">
        <v>47</v>
      </c>
      <c r="E2083">
        <v>0.92765587949361938</v>
      </c>
    </row>
    <row r="2084" spans="1:5" x14ac:dyDescent="0.35">
      <c r="A2084" s="1" t="str">
        <f t="shared" si="32"/>
        <v>43525Austria</v>
      </c>
      <c r="B2084" s="1">
        <v>43525</v>
      </c>
      <c r="C2084" t="s">
        <v>17</v>
      </c>
      <c r="D2084" t="s">
        <v>46</v>
      </c>
      <c r="E2084">
        <v>0.24414220797481878</v>
      </c>
    </row>
    <row r="2085" spans="1:5" x14ac:dyDescent="0.35">
      <c r="A2085" s="1" t="str">
        <f t="shared" si="32"/>
        <v>43497Belgium</v>
      </c>
      <c r="B2085" s="1">
        <v>43497</v>
      </c>
      <c r="C2085" t="s">
        <v>17</v>
      </c>
      <c r="D2085" t="s">
        <v>45</v>
      </c>
      <c r="E2085">
        <v>0.89817091129305116</v>
      </c>
    </row>
    <row r="2086" spans="1:5" x14ac:dyDescent="0.35">
      <c r="A2086" s="1" t="str">
        <f t="shared" si="32"/>
        <v>43525Canada</v>
      </c>
      <c r="B2086" s="1">
        <v>43525</v>
      </c>
      <c r="C2086" t="s">
        <v>17</v>
      </c>
      <c r="D2086" t="s">
        <v>44</v>
      </c>
      <c r="E2086">
        <v>0.73646910094556539</v>
      </c>
    </row>
    <row r="2087" spans="1:5" x14ac:dyDescent="0.35">
      <c r="A2087" s="1" t="str">
        <f t="shared" si="32"/>
        <v>43497China</v>
      </c>
      <c r="B2087" s="1">
        <v>43497</v>
      </c>
      <c r="C2087" t="s">
        <v>17</v>
      </c>
      <c r="D2087" t="s">
        <v>43</v>
      </c>
      <c r="E2087">
        <v>0.91085932531819203</v>
      </c>
    </row>
    <row r="2088" spans="1:5" x14ac:dyDescent="0.35">
      <c r="A2088" s="1" t="str">
        <f t="shared" si="32"/>
        <v>43525Denmark</v>
      </c>
      <c r="B2088" s="1">
        <v>43525</v>
      </c>
      <c r="C2088" t="s">
        <v>17</v>
      </c>
      <c r="D2088" t="s">
        <v>42</v>
      </c>
      <c r="E2088">
        <v>0.58778284429921801</v>
      </c>
    </row>
    <row r="2089" spans="1:5" x14ac:dyDescent="0.35">
      <c r="A2089" s="1" t="str">
        <f t="shared" si="32"/>
        <v>43497Emerging Europe</v>
      </c>
      <c r="B2089" s="1">
        <v>43497</v>
      </c>
      <c r="C2089" t="s">
        <v>17</v>
      </c>
      <c r="D2089" t="s">
        <v>41</v>
      </c>
      <c r="E2089">
        <v>0.16603361098972336</v>
      </c>
    </row>
    <row r="2090" spans="1:5" x14ac:dyDescent="0.35">
      <c r="A2090" s="1" t="str">
        <f t="shared" si="32"/>
        <v>43525Europe, the Middle East and Africa - Other</v>
      </c>
      <c r="B2090" s="1">
        <v>43525</v>
      </c>
      <c r="C2090" t="s">
        <v>17</v>
      </c>
      <c r="D2090" t="s">
        <v>40</v>
      </c>
      <c r="E2090">
        <v>0.80761141731881636</v>
      </c>
    </row>
    <row r="2091" spans="1:5" x14ac:dyDescent="0.35">
      <c r="A2091" s="1" t="str">
        <f t="shared" si="32"/>
        <v>43497Finland</v>
      </c>
      <c r="B2091" s="1">
        <v>43497</v>
      </c>
      <c r="C2091" t="s">
        <v>17</v>
      </c>
      <c r="D2091" t="s">
        <v>39</v>
      </c>
      <c r="E2091">
        <v>0.92871195563190312</v>
      </c>
    </row>
    <row r="2092" spans="1:5" x14ac:dyDescent="0.35">
      <c r="A2092" s="1" t="str">
        <f t="shared" si="32"/>
        <v>43525France</v>
      </c>
      <c r="B2092" s="1">
        <v>43525</v>
      </c>
      <c r="C2092" t="s">
        <v>17</v>
      </c>
      <c r="D2092" t="s">
        <v>38</v>
      </c>
      <c r="E2092">
        <v>0.94967722644975028</v>
      </c>
    </row>
    <row r="2093" spans="1:5" x14ac:dyDescent="0.35">
      <c r="A2093" s="1" t="str">
        <f t="shared" si="32"/>
        <v>43497Germany</v>
      </c>
      <c r="B2093" s="1">
        <v>43497</v>
      </c>
      <c r="C2093" t="s">
        <v>17</v>
      </c>
      <c r="D2093" t="s">
        <v>37</v>
      </c>
      <c r="E2093">
        <v>0.83837723341496939</v>
      </c>
    </row>
    <row r="2094" spans="1:5" x14ac:dyDescent="0.35">
      <c r="A2094" s="1" t="str">
        <f t="shared" si="32"/>
        <v>43525Greece</v>
      </c>
      <c r="B2094" s="1">
        <v>43525</v>
      </c>
      <c r="C2094" t="s">
        <v>17</v>
      </c>
      <c r="D2094" t="s">
        <v>36</v>
      </c>
      <c r="E2094">
        <v>0.31135837445467252</v>
      </c>
    </row>
    <row r="2095" spans="1:5" x14ac:dyDescent="0.35">
      <c r="A2095" s="1" t="str">
        <f t="shared" si="32"/>
        <v>43497Hong Kong</v>
      </c>
      <c r="B2095" s="1">
        <v>43497</v>
      </c>
      <c r="C2095" t="s">
        <v>17</v>
      </c>
      <c r="D2095" t="s">
        <v>35</v>
      </c>
      <c r="E2095">
        <v>0.58759083766576925</v>
      </c>
    </row>
    <row r="2096" spans="1:5" x14ac:dyDescent="0.35">
      <c r="A2096" s="1" t="str">
        <f t="shared" si="32"/>
        <v>43525Iceland</v>
      </c>
      <c r="B2096" s="1">
        <v>43525</v>
      </c>
      <c r="C2096" t="s">
        <v>17</v>
      </c>
      <c r="D2096" t="s">
        <v>34</v>
      </c>
      <c r="E2096">
        <v>0.72445725074189649</v>
      </c>
    </row>
    <row r="2097" spans="1:5" x14ac:dyDescent="0.35">
      <c r="A2097" s="1" t="str">
        <f t="shared" si="32"/>
        <v>43497India</v>
      </c>
      <c r="B2097" s="1">
        <v>43497</v>
      </c>
      <c r="C2097" t="s">
        <v>17</v>
      </c>
      <c r="D2097" t="s">
        <v>33</v>
      </c>
      <c r="E2097">
        <v>0.91132985352845364</v>
      </c>
    </row>
    <row r="2098" spans="1:5" x14ac:dyDescent="0.35">
      <c r="A2098" s="1" t="str">
        <f t="shared" si="32"/>
        <v>43525Ireland</v>
      </c>
      <c r="B2098" s="1">
        <v>43525</v>
      </c>
      <c r="C2098" t="s">
        <v>17</v>
      </c>
      <c r="D2098" t="s">
        <v>32</v>
      </c>
      <c r="E2098">
        <v>0.94926074431558538</v>
      </c>
    </row>
    <row r="2099" spans="1:5" x14ac:dyDescent="0.35">
      <c r="A2099" s="1" t="str">
        <f t="shared" si="32"/>
        <v>43497Italy</v>
      </c>
      <c r="B2099" s="1">
        <v>43497</v>
      </c>
      <c r="C2099" t="s">
        <v>17</v>
      </c>
      <c r="D2099" t="s">
        <v>31</v>
      </c>
      <c r="E2099">
        <v>0.22363993416315509</v>
      </c>
    </row>
    <row r="2100" spans="1:5" x14ac:dyDescent="0.35">
      <c r="A2100" s="1" t="str">
        <f t="shared" si="32"/>
        <v>43525Japan</v>
      </c>
      <c r="B2100" s="1">
        <v>43525</v>
      </c>
      <c r="C2100" t="s">
        <v>17</v>
      </c>
      <c r="D2100" t="s">
        <v>30</v>
      </c>
      <c r="E2100">
        <v>0.84898740655538418</v>
      </c>
    </row>
    <row r="2101" spans="1:5" x14ac:dyDescent="0.35">
      <c r="A2101" s="1" t="str">
        <f t="shared" si="32"/>
        <v>43497Latin America</v>
      </c>
      <c r="B2101" s="1">
        <v>43497</v>
      </c>
      <c r="C2101" t="s">
        <v>17</v>
      </c>
      <c r="D2101" t="s">
        <v>29</v>
      </c>
      <c r="E2101">
        <v>0.12469825468660234</v>
      </c>
    </row>
    <row r="2102" spans="1:5" x14ac:dyDescent="0.35">
      <c r="A2102" s="1" t="str">
        <f t="shared" si="32"/>
        <v>43525Middle East</v>
      </c>
      <c r="B2102" s="1">
        <v>43525</v>
      </c>
      <c r="C2102" t="s">
        <v>17</v>
      </c>
      <c r="D2102" t="s">
        <v>28</v>
      </c>
      <c r="E2102">
        <v>0.90358579353467894</v>
      </c>
    </row>
    <row r="2103" spans="1:5" x14ac:dyDescent="0.35">
      <c r="A2103" s="1" t="str">
        <f t="shared" si="32"/>
        <v>43497Netherlands</v>
      </c>
      <c r="B2103" s="1">
        <v>43497</v>
      </c>
      <c r="C2103" t="s">
        <v>17</v>
      </c>
      <c r="D2103" t="s">
        <v>27</v>
      </c>
      <c r="E2103">
        <v>0.53428718825445465</v>
      </c>
    </row>
    <row r="2104" spans="1:5" x14ac:dyDescent="0.35">
      <c r="A2104" s="1" t="str">
        <f t="shared" si="32"/>
        <v>43525Norway</v>
      </c>
      <c r="B2104" s="1">
        <v>43525</v>
      </c>
      <c r="C2104" t="s">
        <v>17</v>
      </c>
      <c r="D2104" t="s">
        <v>26</v>
      </c>
      <c r="E2104">
        <v>0.54013764918619134</v>
      </c>
    </row>
    <row r="2105" spans="1:5" x14ac:dyDescent="0.35">
      <c r="A2105" s="1" t="str">
        <f t="shared" si="32"/>
        <v>43497Portugal</v>
      </c>
      <c r="B2105" s="1">
        <v>43497</v>
      </c>
      <c r="C2105" t="s">
        <v>17</v>
      </c>
      <c r="D2105" t="s">
        <v>25</v>
      </c>
      <c r="E2105">
        <v>0.49186317318930273</v>
      </c>
    </row>
    <row r="2106" spans="1:5" x14ac:dyDescent="0.35">
      <c r="A2106" s="1" t="str">
        <f t="shared" si="32"/>
        <v>43525Singapore</v>
      </c>
      <c r="B2106" s="1">
        <v>43525</v>
      </c>
      <c r="C2106" t="s">
        <v>17</v>
      </c>
      <c r="D2106" t="s">
        <v>24</v>
      </c>
      <c r="E2106">
        <v>0.97228228012040341</v>
      </c>
    </row>
    <row r="2107" spans="1:5" x14ac:dyDescent="0.35">
      <c r="A2107" s="1" t="str">
        <f t="shared" si="32"/>
        <v>43497South Korea</v>
      </c>
      <c r="B2107" s="1">
        <v>43497</v>
      </c>
      <c r="C2107" t="s">
        <v>17</v>
      </c>
      <c r="D2107" t="s">
        <v>23</v>
      </c>
      <c r="E2107">
        <v>0.40213958460136923</v>
      </c>
    </row>
    <row r="2108" spans="1:5" x14ac:dyDescent="0.35">
      <c r="A2108" s="1" t="str">
        <f t="shared" si="32"/>
        <v>43525Spain</v>
      </c>
      <c r="B2108" s="1">
        <v>43525</v>
      </c>
      <c r="C2108" t="s">
        <v>17</v>
      </c>
      <c r="D2108" t="s">
        <v>22</v>
      </c>
      <c r="E2108">
        <v>0.1321152263032721</v>
      </c>
    </row>
    <row r="2109" spans="1:5" x14ac:dyDescent="0.35">
      <c r="A2109" s="1" t="str">
        <f t="shared" si="32"/>
        <v>43497Sweden</v>
      </c>
      <c r="B2109" s="1">
        <v>43497</v>
      </c>
      <c r="C2109" t="s">
        <v>17</v>
      </c>
      <c r="D2109" t="s">
        <v>21</v>
      </c>
      <c r="E2109">
        <v>0.16394167685469851</v>
      </c>
    </row>
    <row r="2110" spans="1:5" x14ac:dyDescent="0.35">
      <c r="A2110" s="1" t="str">
        <f t="shared" si="32"/>
        <v>43525Switzerland</v>
      </c>
      <c r="B2110" s="1">
        <v>43525</v>
      </c>
      <c r="C2110" t="s">
        <v>17</v>
      </c>
      <c r="D2110" t="s">
        <v>20</v>
      </c>
      <c r="E2110">
        <v>0.33757163793547595</v>
      </c>
    </row>
    <row r="2111" spans="1:5" x14ac:dyDescent="0.35">
      <c r="A2111" s="1" t="str">
        <f t="shared" si="32"/>
        <v>43497Taiwan</v>
      </c>
      <c r="B2111" s="1">
        <v>43497</v>
      </c>
      <c r="C2111" t="s">
        <v>17</v>
      </c>
      <c r="D2111" t="s">
        <v>19</v>
      </c>
      <c r="E2111">
        <v>0.8869486667190366</v>
      </c>
    </row>
    <row r="2112" spans="1:5" x14ac:dyDescent="0.35">
      <c r="A2112" s="1" t="str">
        <f t="shared" si="32"/>
        <v>43525United Kingdom</v>
      </c>
      <c r="B2112" s="1">
        <v>43525</v>
      </c>
      <c r="C2112" t="s">
        <v>17</v>
      </c>
      <c r="D2112" t="s">
        <v>18</v>
      </c>
      <c r="E2112">
        <v>0.70289237596228016</v>
      </c>
    </row>
    <row r="2113" spans="1:5" x14ac:dyDescent="0.35">
      <c r="A2113" s="1" t="str">
        <f t="shared" si="32"/>
        <v>43497U.S.</v>
      </c>
      <c r="B2113" s="1">
        <v>43497</v>
      </c>
      <c r="C2113" t="s">
        <v>17</v>
      </c>
      <c r="D2113" t="s">
        <v>16</v>
      </c>
      <c r="E2113">
        <v>0.30083440469325484</v>
      </c>
    </row>
    <row r="2114" spans="1:5" x14ac:dyDescent="0.35">
      <c r="A2114" s="1" t="str">
        <f t="shared" ref="A2114:A2177" si="33">CONCATENATE(B2114,D2114)</f>
        <v>435251 Month</v>
      </c>
      <c r="B2114" s="1">
        <v>43525</v>
      </c>
      <c r="C2114" t="s">
        <v>15</v>
      </c>
      <c r="D2114" t="s">
        <v>14</v>
      </c>
      <c r="E2114">
        <v>0.50530248664457145</v>
      </c>
    </row>
    <row r="2115" spans="1:5" x14ac:dyDescent="0.35">
      <c r="A2115" s="1" t="str">
        <f t="shared" si="33"/>
        <v>43497Asset Backed Securities</v>
      </c>
      <c r="B2115" s="1">
        <v>43497</v>
      </c>
      <c r="C2115" t="s">
        <v>2</v>
      </c>
      <c r="D2115" t="s">
        <v>13</v>
      </c>
      <c r="E2115">
        <v>0.99128398764373715</v>
      </c>
    </row>
    <row r="2116" spans="1:5" x14ac:dyDescent="0.35">
      <c r="A2116" s="1" t="str">
        <f t="shared" si="33"/>
        <v>43525Biotech</v>
      </c>
      <c r="B2116" s="1">
        <v>43525</v>
      </c>
      <c r="C2116" t="s">
        <v>2</v>
      </c>
      <c r="D2116" t="s">
        <v>12</v>
      </c>
      <c r="E2116">
        <v>0.74046412473218381</v>
      </c>
    </row>
    <row r="2117" spans="1:5" x14ac:dyDescent="0.35">
      <c r="A2117" s="1" t="str">
        <f t="shared" si="33"/>
        <v>43497Consumer Discretionary</v>
      </c>
      <c r="B2117" s="1">
        <v>43497</v>
      </c>
      <c r="C2117" t="s">
        <v>2</v>
      </c>
      <c r="D2117" t="s">
        <v>3</v>
      </c>
      <c r="E2117">
        <v>0.64994692615912886</v>
      </c>
    </row>
    <row r="2118" spans="1:5" x14ac:dyDescent="0.35">
      <c r="A2118" s="1" t="str">
        <f t="shared" si="33"/>
        <v>43525Defense</v>
      </c>
      <c r="B2118" s="1">
        <v>43525</v>
      </c>
      <c r="C2118" t="s">
        <v>2</v>
      </c>
      <c r="D2118" t="s">
        <v>11</v>
      </c>
      <c r="E2118">
        <v>0.20146422673542186</v>
      </c>
    </row>
    <row r="2119" spans="1:5" x14ac:dyDescent="0.35">
      <c r="A2119" s="1" t="str">
        <f t="shared" si="33"/>
        <v>43497Energy and Natural Resources</v>
      </c>
      <c r="B2119" s="1">
        <v>43497</v>
      </c>
      <c r="C2119" t="s">
        <v>2</v>
      </c>
      <c r="D2119" t="s">
        <v>10</v>
      </c>
      <c r="E2119">
        <v>0.22153675776688064</v>
      </c>
    </row>
    <row r="2120" spans="1:5" x14ac:dyDescent="0.35">
      <c r="A2120" s="1" t="str">
        <f t="shared" si="33"/>
        <v>43525Financials</v>
      </c>
      <c r="B2120" s="1">
        <v>43525</v>
      </c>
      <c r="C2120" t="s">
        <v>2</v>
      </c>
      <c r="D2120" t="s">
        <v>9</v>
      </c>
      <c r="E2120">
        <v>0.62415966930195521</v>
      </c>
    </row>
    <row r="2121" spans="1:5" x14ac:dyDescent="0.35">
      <c r="A2121" s="1" t="str">
        <f t="shared" si="33"/>
        <v>43497Futures, Forwards and Indices</v>
      </c>
      <c r="B2121" s="1">
        <v>43497</v>
      </c>
      <c r="C2121" t="s">
        <v>2</v>
      </c>
      <c r="D2121" t="s">
        <v>70</v>
      </c>
      <c r="E2121">
        <v>0.45086722606739893</v>
      </c>
    </row>
    <row r="2122" spans="1:5" x14ac:dyDescent="0.35">
      <c r="A2122" s="1" t="str">
        <f t="shared" si="33"/>
        <v>43525Healthcare</v>
      </c>
      <c r="B2122" s="1">
        <v>43525</v>
      </c>
      <c r="C2122" t="s">
        <v>2</v>
      </c>
      <c r="D2122" t="s">
        <v>69</v>
      </c>
      <c r="E2122">
        <v>0.17013284903070747</v>
      </c>
    </row>
    <row r="2123" spans="1:5" x14ac:dyDescent="0.35">
      <c r="A2123" s="1" t="str">
        <f t="shared" si="33"/>
        <v>43497Holding Company</v>
      </c>
      <c r="B2123" s="1">
        <v>43497</v>
      </c>
      <c r="C2123" t="s">
        <v>2</v>
      </c>
      <c r="D2123" t="s">
        <v>68</v>
      </c>
      <c r="E2123">
        <v>0.41589013758363103</v>
      </c>
    </row>
    <row r="2124" spans="1:5" x14ac:dyDescent="0.35">
      <c r="A2124" s="1" t="str">
        <f t="shared" si="33"/>
        <v>43525Industrials and Cyclicals</v>
      </c>
      <c r="B2124" s="1">
        <v>43525</v>
      </c>
      <c r="C2124" t="s">
        <v>2</v>
      </c>
      <c r="D2124" t="s">
        <v>67</v>
      </c>
      <c r="E2124">
        <v>0.675697930893007</v>
      </c>
    </row>
    <row r="2125" spans="1:5" x14ac:dyDescent="0.35">
      <c r="A2125" s="1" t="str">
        <f t="shared" si="33"/>
        <v>43497Mortgage Backed Securities</v>
      </c>
      <c r="B2125" s="1">
        <v>43497</v>
      </c>
      <c r="C2125" t="s">
        <v>2</v>
      </c>
      <c r="D2125" t="s">
        <v>66</v>
      </c>
      <c r="E2125">
        <v>0.71112951080176678</v>
      </c>
    </row>
    <row r="2126" spans="1:5" x14ac:dyDescent="0.35">
      <c r="A2126" s="1" t="str">
        <f t="shared" si="33"/>
        <v>43525Other</v>
      </c>
      <c r="B2126" s="1">
        <v>43525</v>
      </c>
      <c r="C2126" t="s">
        <v>2</v>
      </c>
      <c r="D2126" t="s">
        <v>65</v>
      </c>
      <c r="E2126">
        <v>0.12116726839806968</v>
      </c>
    </row>
    <row r="2127" spans="1:5" x14ac:dyDescent="0.35">
      <c r="A2127" s="1" t="str">
        <f t="shared" si="33"/>
        <v>43497Real Estate</v>
      </c>
      <c r="B2127" s="1">
        <v>43497</v>
      </c>
      <c r="C2127" t="s">
        <v>2</v>
      </c>
      <c r="D2127" t="s">
        <v>4</v>
      </c>
      <c r="E2127">
        <v>0.57743116772263448</v>
      </c>
    </row>
    <row r="2128" spans="1:5" x14ac:dyDescent="0.35">
      <c r="A2128" s="1" t="str">
        <f t="shared" si="33"/>
        <v>43525Technology</v>
      </c>
      <c r="B2128" s="1">
        <v>43525</v>
      </c>
      <c r="C2128" t="s">
        <v>2</v>
      </c>
      <c r="D2128" t="s">
        <v>64</v>
      </c>
      <c r="E2128">
        <v>0.8238079640885605</v>
      </c>
    </row>
    <row r="2129" spans="1:5" x14ac:dyDescent="0.35">
      <c r="A2129" s="1" t="str">
        <f t="shared" si="33"/>
        <v>43497Telecom and Media</v>
      </c>
      <c r="B2129" s="1">
        <v>43497</v>
      </c>
      <c r="C2129" t="s">
        <v>2</v>
      </c>
      <c r="D2129" t="s">
        <v>63</v>
      </c>
      <c r="E2129">
        <v>0.76007460037317831</v>
      </c>
    </row>
    <row r="2130" spans="1:5" x14ac:dyDescent="0.35">
      <c r="A2130" s="1" t="str">
        <f t="shared" si="33"/>
        <v>43525Utilities</v>
      </c>
      <c r="B2130" s="1">
        <v>43525</v>
      </c>
      <c r="C2130" t="s">
        <v>2</v>
      </c>
      <c r="D2130" t="s">
        <v>62</v>
      </c>
      <c r="E2130">
        <v>0.33455054204378099</v>
      </c>
    </row>
    <row r="2131" spans="1:5" x14ac:dyDescent="0.35">
      <c r="A2131" s="1" t="str">
        <f t="shared" si="33"/>
        <v>43497Convertible/Derivative Arbitrage</v>
      </c>
      <c r="B2131" s="1">
        <v>43497</v>
      </c>
      <c r="C2131" t="s">
        <v>56</v>
      </c>
      <c r="D2131" t="s">
        <v>61</v>
      </c>
      <c r="E2131">
        <v>5.0786925655721404E-3</v>
      </c>
    </row>
    <row r="2132" spans="1:5" x14ac:dyDescent="0.35">
      <c r="A2132" s="1" t="str">
        <f t="shared" si="33"/>
        <v>43525Corporate Credit</v>
      </c>
      <c r="B2132" s="1">
        <v>43525</v>
      </c>
      <c r="C2132" t="s">
        <v>56</v>
      </c>
      <c r="D2132" t="s">
        <v>60</v>
      </c>
      <c r="E2132">
        <v>0.19115993764030315</v>
      </c>
    </row>
    <row r="2133" spans="1:5" x14ac:dyDescent="0.35">
      <c r="A2133" s="1" t="str">
        <f t="shared" si="33"/>
        <v>43497Merger Arbitrage</v>
      </c>
      <c r="B2133" s="1">
        <v>43497</v>
      </c>
      <c r="C2133" t="s">
        <v>56</v>
      </c>
      <c r="D2133" t="s">
        <v>59</v>
      </c>
      <c r="E2133">
        <v>0.85298910732571831</v>
      </c>
    </row>
    <row r="2134" spans="1:5" x14ac:dyDescent="0.35">
      <c r="A2134" s="1" t="str">
        <f t="shared" si="33"/>
        <v>43525Private Investments</v>
      </c>
      <c r="B2134" s="1">
        <v>43525</v>
      </c>
      <c r="C2134" t="s">
        <v>56</v>
      </c>
      <c r="D2134" t="s">
        <v>58</v>
      </c>
      <c r="E2134">
        <v>0.52660571846584325</v>
      </c>
    </row>
    <row r="2135" spans="1:5" x14ac:dyDescent="0.35">
      <c r="A2135" s="1" t="str">
        <f t="shared" si="33"/>
        <v>43497Structured Credit</v>
      </c>
      <c r="B2135" s="1">
        <v>43497</v>
      </c>
      <c r="C2135" t="s">
        <v>56</v>
      </c>
      <c r="D2135" t="s">
        <v>57</v>
      </c>
      <c r="E2135">
        <v>0.46997894588204336</v>
      </c>
    </row>
    <row r="2136" spans="1:5" x14ac:dyDescent="0.35">
      <c r="A2136" s="1" t="str">
        <f t="shared" si="33"/>
        <v>43525Global Equities</v>
      </c>
      <c r="B2136" s="1">
        <v>43525</v>
      </c>
      <c r="C2136" t="s">
        <v>56</v>
      </c>
      <c r="D2136" t="s">
        <v>55</v>
      </c>
      <c r="E2136">
        <v>0.4594283552768027</v>
      </c>
    </row>
    <row r="2137" spans="1:5" x14ac:dyDescent="0.35">
      <c r="A2137" s="1" t="str">
        <f t="shared" si="33"/>
        <v>43497Credit Default Swaps</v>
      </c>
      <c r="B2137" s="1">
        <v>43497</v>
      </c>
      <c r="C2137" t="s">
        <v>1</v>
      </c>
      <c r="D2137" t="s">
        <v>54</v>
      </c>
      <c r="E2137">
        <v>0.72707735900667902</v>
      </c>
    </row>
    <row r="2138" spans="1:5" x14ac:dyDescent="0.35">
      <c r="A2138" s="1" t="str">
        <f t="shared" si="33"/>
        <v>43525Listed Options</v>
      </c>
      <c r="B2138" s="1">
        <v>43525</v>
      </c>
      <c r="C2138" t="s">
        <v>1</v>
      </c>
      <c r="D2138" t="s">
        <v>53</v>
      </c>
      <c r="E2138">
        <v>0.20606443744602809</v>
      </c>
    </row>
    <row r="2139" spans="1:5" x14ac:dyDescent="0.35">
      <c r="A2139" s="1" t="str">
        <f t="shared" si="33"/>
        <v>43497Listed Securities</v>
      </c>
      <c r="B2139" s="1">
        <v>43497</v>
      </c>
      <c r="C2139" t="s">
        <v>1</v>
      </c>
      <c r="D2139" t="s">
        <v>52</v>
      </c>
      <c r="E2139">
        <v>0.32352755637130559</v>
      </c>
    </row>
    <row r="2140" spans="1:5" x14ac:dyDescent="0.35">
      <c r="A2140" s="1" t="str">
        <f t="shared" si="33"/>
        <v>43525Unlisted Options</v>
      </c>
      <c r="B2140" s="1">
        <v>43525</v>
      </c>
      <c r="C2140" t="s">
        <v>1</v>
      </c>
      <c r="D2140" t="s">
        <v>51</v>
      </c>
      <c r="E2140">
        <v>0.40988797448874481</v>
      </c>
    </row>
    <row r="2141" spans="1:5" x14ac:dyDescent="0.35">
      <c r="A2141" s="1" t="str">
        <f t="shared" si="33"/>
        <v>43497Africa</v>
      </c>
      <c r="B2141" s="1">
        <v>43497</v>
      </c>
      <c r="C2141" t="s">
        <v>17</v>
      </c>
      <c r="D2141" t="s">
        <v>50</v>
      </c>
      <c r="E2141">
        <v>0.59057834752783478</v>
      </c>
    </row>
    <row r="2142" spans="1:5" x14ac:dyDescent="0.35">
      <c r="A2142" s="1" t="str">
        <f t="shared" si="33"/>
        <v>43525Americas - Other</v>
      </c>
      <c r="B2142" s="1">
        <v>43525</v>
      </c>
      <c r="C2142" t="s">
        <v>17</v>
      </c>
      <c r="D2142" t="s">
        <v>49</v>
      </c>
      <c r="E2142">
        <v>0.86975737096942385</v>
      </c>
    </row>
    <row r="2143" spans="1:5" x14ac:dyDescent="0.35">
      <c r="A2143" s="1" t="str">
        <f t="shared" si="33"/>
        <v>43497Asia - Other</v>
      </c>
      <c r="B2143" s="1">
        <v>43497</v>
      </c>
      <c r="C2143" t="s">
        <v>17</v>
      </c>
      <c r="D2143" t="s">
        <v>48</v>
      </c>
      <c r="E2143">
        <v>0.48659425944223567</v>
      </c>
    </row>
    <row r="2144" spans="1:5" x14ac:dyDescent="0.35">
      <c r="A2144" s="1" t="str">
        <f t="shared" si="33"/>
        <v>43525Australia/New Zealand</v>
      </c>
      <c r="B2144" s="1">
        <v>43525</v>
      </c>
      <c r="C2144" t="s">
        <v>17</v>
      </c>
      <c r="D2144" t="s">
        <v>47</v>
      </c>
      <c r="E2144">
        <v>0.1840449487420075</v>
      </c>
    </row>
    <row r="2145" spans="1:5" x14ac:dyDescent="0.35">
      <c r="A2145" s="1" t="str">
        <f t="shared" si="33"/>
        <v>43497Austria</v>
      </c>
      <c r="B2145" s="1">
        <v>43497</v>
      </c>
      <c r="C2145" t="s">
        <v>17</v>
      </c>
      <c r="D2145" t="s">
        <v>46</v>
      </c>
      <c r="E2145">
        <v>0.12592720071623431</v>
      </c>
    </row>
    <row r="2146" spans="1:5" x14ac:dyDescent="0.35">
      <c r="A2146" s="1" t="str">
        <f t="shared" si="33"/>
        <v>43525Belgium</v>
      </c>
      <c r="B2146" s="1">
        <v>43525</v>
      </c>
      <c r="C2146" t="s">
        <v>17</v>
      </c>
      <c r="D2146" t="s">
        <v>45</v>
      </c>
      <c r="E2146">
        <v>0.42320449093118129</v>
      </c>
    </row>
    <row r="2147" spans="1:5" x14ac:dyDescent="0.35">
      <c r="A2147" s="1" t="str">
        <f t="shared" si="33"/>
        <v>43497Canada</v>
      </c>
      <c r="B2147" s="1">
        <v>43497</v>
      </c>
      <c r="C2147" t="s">
        <v>17</v>
      </c>
      <c r="D2147" t="s">
        <v>44</v>
      </c>
      <c r="E2147">
        <v>0.94997654915162844</v>
      </c>
    </row>
    <row r="2148" spans="1:5" x14ac:dyDescent="0.35">
      <c r="A2148" s="1" t="str">
        <f t="shared" si="33"/>
        <v>43525China</v>
      </c>
      <c r="B2148" s="1">
        <v>43525</v>
      </c>
      <c r="C2148" t="s">
        <v>17</v>
      </c>
      <c r="D2148" t="s">
        <v>43</v>
      </c>
      <c r="E2148">
        <v>0.31930546354711298</v>
      </c>
    </row>
    <row r="2149" spans="1:5" x14ac:dyDescent="0.35">
      <c r="A2149" s="1" t="str">
        <f t="shared" si="33"/>
        <v>43497Denmark</v>
      </c>
      <c r="B2149" s="1">
        <v>43497</v>
      </c>
      <c r="C2149" t="s">
        <v>17</v>
      </c>
      <c r="D2149" t="s">
        <v>42</v>
      </c>
      <c r="E2149">
        <v>0.95698859550204884</v>
      </c>
    </row>
    <row r="2150" spans="1:5" x14ac:dyDescent="0.35">
      <c r="A2150" s="1" t="str">
        <f t="shared" si="33"/>
        <v>43525Emerging Europe</v>
      </c>
      <c r="B2150" s="1">
        <v>43525</v>
      </c>
      <c r="C2150" t="s">
        <v>17</v>
      </c>
      <c r="D2150" t="s">
        <v>41</v>
      </c>
      <c r="E2150">
        <v>3.9074526559983114E-2</v>
      </c>
    </row>
    <row r="2151" spans="1:5" x14ac:dyDescent="0.35">
      <c r="A2151" s="1" t="str">
        <f t="shared" si="33"/>
        <v>43497Europe, the Middle East and Africa - Other</v>
      </c>
      <c r="B2151" s="1">
        <v>43497</v>
      </c>
      <c r="C2151" t="s">
        <v>17</v>
      </c>
      <c r="D2151" t="s">
        <v>40</v>
      </c>
      <c r="E2151">
        <v>0.23491740830170471</v>
      </c>
    </row>
    <row r="2152" spans="1:5" x14ac:dyDescent="0.35">
      <c r="A2152" s="1" t="str">
        <f t="shared" si="33"/>
        <v>43525Finland</v>
      </c>
      <c r="B2152" s="1">
        <v>43525</v>
      </c>
      <c r="C2152" t="s">
        <v>17</v>
      </c>
      <c r="D2152" t="s">
        <v>39</v>
      </c>
      <c r="E2152">
        <v>0.49813756659758235</v>
      </c>
    </row>
    <row r="2153" spans="1:5" x14ac:dyDescent="0.35">
      <c r="A2153" s="1" t="str">
        <f t="shared" si="33"/>
        <v>43497France</v>
      </c>
      <c r="B2153" s="1">
        <v>43497</v>
      </c>
      <c r="C2153" t="s">
        <v>17</v>
      </c>
      <c r="D2153" t="s">
        <v>38</v>
      </c>
      <c r="E2153">
        <v>0.18816963366529427</v>
      </c>
    </row>
    <row r="2154" spans="1:5" x14ac:dyDescent="0.35">
      <c r="A2154" s="1" t="str">
        <f t="shared" si="33"/>
        <v>43525Germany</v>
      </c>
      <c r="B2154" s="1">
        <v>43525</v>
      </c>
      <c r="C2154" t="s">
        <v>17</v>
      </c>
      <c r="D2154" t="s">
        <v>37</v>
      </c>
      <c r="E2154">
        <v>0.76322986679130733</v>
      </c>
    </row>
    <row r="2155" spans="1:5" x14ac:dyDescent="0.35">
      <c r="A2155" s="1" t="str">
        <f t="shared" si="33"/>
        <v>43497Greece</v>
      </c>
      <c r="B2155" s="1">
        <v>43497</v>
      </c>
      <c r="C2155" t="s">
        <v>17</v>
      </c>
      <c r="D2155" t="s">
        <v>36</v>
      </c>
      <c r="E2155">
        <v>0.32324405205628903</v>
      </c>
    </row>
    <row r="2156" spans="1:5" x14ac:dyDescent="0.35">
      <c r="A2156" s="1" t="str">
        <f t="shared" si="33"/>
        <v>43525Hong Kong</v>
      </c>
      <c r="B2156" s="1">
        <v>43525</v>
      </c>
      <c r="C2156" t="s">
        <v>17</v>
      </c>
      <c r="D2156" t="s">
        <v>35</v>
      </c>
      <c r="E2156">
        <v>6.3223568324268786E-3</v>
      </c>
    </row>
    <row r="2157" spans="1:5" x14ac:dyDescent="0.35">
      <c r="A2157" s="1" t="str">
        <f t="shared" si="33"/>
        <v>43497Iceland</v>
      </c>
      <c r="B2157" s="1">
        <v>43497</v>
      </c>
      <c r="C2157" t="s">
        <v>17</v>
      </c>
      <c r="D2157" t="s">
        <v>34</v>
      </c>
      <c r="E2157">
        <v>0.81506045205533939</v>
      </c>
    </row>
    <row r="2158" spans="1:5" x14ac:dyDescent="0.35">
      <c r="A2158" s="1" t="str">
        <f t="shared" si="33"/>
        <v>43525India</v>
      </c>
      <c r="B2158" s="1">
        <v>43525</v>
      </c>
      <c r="C2158" t="s">
        <v>17</v>
      </c>
      <c r="D2158" t="s">
        <v>33</v>
      </c>
      <c r="E2158">
        <v>2.9955647736953805E-2</v>
      </c>
    </row>
    <row r="2159" spans="1:5" x14ac:dyDescent="0.35">
      <c r="A2159" s="1" t="str">
        <f t="shared" si="33"/>
        <v>43497Ireland</v>
      </c>
      <c r="B2159" s="1">
        <v>43497</v>
      </c>
      <c r="C2159" t="s">
        <v>17</v>
      </c>
      <c r="D2159" t="s">
        <v>32</v>
      </c>
      <c r="E2159">
        <v>0.95192744545451702</v>
      </c>
    </row>
    <row r="2160" spans="1:5" x14ac:dyDescent="0.35">
      <c r="A2160" s="1" t="str">
        <f t="shared" si="33"/>
        <v>43525Italy</v>
      </c>
      <c r="B2160" s="1">
        <v>43525</v>
      </c>
      <c r="C2160" t="s">
        <v>17</v>
      </c>
      <c r="D2160" t="s">
        <v>31</v>
      </c>
      <c r="E2160">
        <v>0.27448080191320701</v>
      </c>
    </row>
    <row r="2161" spans="1:5" x14ac:dyDescent="0.35">
      <c r="A2161" s="1" t="str">
        <f t="shared" si="33"/>
        <v>43497Japan</v>
      </c>
      <c r="B2161" s="1">
        <v>43497</v>
      </c>
      <c r="C2161" t="s">
        <v>17</v>
      </c>
      <c r="D2161" t="s">
        <v>30</v>
      </c>
      <c r="E2161">
        <v>0.50744865014917306</v>
      </c>
    </row>
    <row r="2162" spans="1:5" x14ac:dyDescent="0.35">
      <c r="A2162" s="1" t="str">
        <f t="shared" si="33"/>
        <v>43525Latin America</v>
      </c>
      <c r="B2162" s="1">
        <v>43525</v>
      </c>
      <c r="C2162" t="s">
        <v>17</v>
      </c>
      <c r="D2162" t="s">
        <v>29</v>
      </c>
      <c r="E2162">
        <v>0.80167652050532789</v>
      </c>
    </row>
    <row r="2163" spans="1:5" x14ac:dyDescent="0.35">
      <c r="A2163" s="1" t="str">
        <f t="shared" si="33"/>
        <v>43497Middle East</v>
      </c>
      <c r="B2163" s="1">
        <v>43497</v>
      </c>
      <c r="C2163" t="s">
        <v>17</v>
      </c>
      <c r="D2163" t="s">
        <v>28</v>
      </c>
      <c r="E2163">
        <v>0.32738865851266907</v>
      </c>
    </row>
    <row r="2164" spans="1:5" x14ac:dyDescent="0.35">
      <c r="A2164" s="1" t="str">
        <f t="shared" si="33"/>
        <v>43525Netherlands</v>
      </c>
      <c r="B2164" s="1">
        <v>43525</v>
      </c>
      <c r="C2164" t="s">
        <v>17</v>
      </c>
      <c r="D2164" t="s">
        <v>27</v>
      </c>
      <c r="E2164">
        <v>0.67730392860714561</v>
      </c>
    </row>
    <row r="2165" spans="1:5" x14ac:dyDescent="0.35">
      <c r="A2165" s="1" t="str">
        <f t="shared" si="33"/>
        <v>43497Norway</v>
      </c>
      <c r="B2165" s="1">
        <v>43497</v>
      </c>
      <c r="C2165" t="s">
        <v>17</v>
      </c>
      <c r="D2165" t="s">
        <v>26</v>
      </c>
      <c r="E2165">
        <v>0.41741967636220123</v>
      </c>
    </row>
    <row r="2166" spans="1:5" x14ac:dyDescent="0.35">
      <c r="A2166" s="1" t="str">
        <f t="shared" si="33"/>
        <v>43525Portugal</v>
      </c>
      <c r="B2166" s="1">
        <v>43525</v>
      </c>
      <c r="C2166" t="s">
        <v>17</v>
      </c>
      <c r="D2166" t="s">
        <v>25</v>
      </c>
      <c r="E2166">
        <v>0.27766067040046349</v>
      </c>
    </row>
    <row r="2167" spans="1:5" x14ac:dyDescent="0.35">
      <c r="A2167" s="1" t="str">
        <f t="shared" si="33"/>
        <v>43497Singapore</v>
      </c>
      <c r="B2167" s="1">
        <v>43497</v>
      </c>
      <c r="C2167" t="s">
        <v>17</v>
      </c>
      <c r="D2167" t="s">
        <v>24</v>
      </c>
      <c r="E2167">
        <v>0.2237215451301795</v>
      </c>
    </row>
    <row r="2168" spans="1:5" x14ac:dyDescent="0.35">
      <c r="A2168" s="1" t="str">
        <f t="shared" si="33"/>
        <v>43525South Korea</v>
      </c>
      <c r="B2168" s="1">
        <v>43525</v>
      </c>
      <c r="C2168" t="s">
        <v>17</v>
      </c>
      <c r="D2168" t="s">
        <v>23</v>
      </c>
      <c r="E2168">
        <v>0.38794753484451394</v>
      </c>
    </row>
    <row r="2169" spans="1:5" x14ac:dyDescent="0.35">
      <c r="A2169" s="1" t="str">
        <f t="shared" si="33"/>
        <v>43497Spain</v>
      </c>
      <c r="B2169" s="1">
        <v>43497</v>
      </c>
      <c r="C2169" t="s">
        <v>17</v>
      </c>
      <c r="D2169" t="s">
        <v>22</v>
      </c>
      <c r="E2169">
        <v>0.89657460430638924</v>
      </c>
    </row>
    <row r="2170" spans="1:5" x14ac:dyDescent="0.35">
      <c r="A2170" s="1" t="str">
        <f t="shared" si="33"/>
        <v>43525Sweden</v>
      </c>
      <c r="B2170" s="1">
        <v>43525</v>
      </c>
      <c r="C2170" t="s">
        <v>17</v>
      </c>
      <c r="D2170" t="s">
        <v>21</v>
      </c>
      <c r="E2170">
        <v>0.4879835920849106</v>
      </c>
    </row>
    <row r="2171" spans="1:5" x14ac:dyDescent="0.35">
      <c r="A2171" s="1" t="str">
        <f t="shared" si="33"/>
        <v>43497Switzerland</v>
      </c>
      <c r="B2171" s="1">
        <v>43497</v>
      </c>
      <c r="C2171" t="s">
        <v>17</v>
      </c>
      <c r="D2171" t="s">
        <v>20</v>
      </c>
      <c r="E2171">
        <v>0.20714157189894011</v>
      </c>
    </row>
    <row r="2172" spans="1:5" x14ac:dyDescent="0.35">
      <c r="A2172" s="1" t="str">
        <f t="shared" si="33"/>
        <v>43525Taiwan</v>
      </c>
      <c r="B2172" s="1">
        <v>43525</v>
      </c>
      <c r="C2172" t="s">
        <v>17</v>
      </c>
      <c r="D2172" t="s">
        <v>19</v>
      </c>
      <c r="E2172">
        <v>5.2984281096066899E-2</v>
      </c>
    </row>
    <row r="2173" spans="1:5" x14ac:dyDescent="0.35">
      <c r="A2173" s="1" t="str">
        <f t="shared" si="33"/>
        <v>43497United Kingdom</v>
      </c>
      <c r="B2173" s="1">
        <v>43497</v>
      </c>
      <c r="C2173" t="s">
        <v>17</v>
      </c>
      <c r="D2173" t="s">
        <v>18</v>
      </c>
      <c r="E2173">
        <v>0.34406286996116375</v>
      </c>
    </row>
    <row r="2174" spans="1:5" x14ac:dyDescent="0.35">
      <c r="A2174" s="1" t="str">
        <f t="shared" si="33"/>
        <v>43525U.S.</v>
      </c>
      <c r="B2174" s="1">
        <v>43525</v>
      </c>
      <c r="C2174" t="s">
        <v>17</v>
      </c>
      <c r="D2174" t="s">
        <v>16</v>
      </c>
      <c r="E2174">
        <v>0.28457621159102597</v>
      </c>
    </row>
    <row r="2175" spans="1:5" x14ac:dyDescent="0.35">
      <c r="A2175" s="1" t="str">
        <f t="shared" si="33"/>
        <v>434971 Month</v>
      </c>
      <c r="B2175" s="1">
        <v>43497</v>
      </c>
      <c r="C2175" t="s">
        <v>15</v>
      </c>
      <c r="D2175" t="s">
        <v>14</v>
      </c>
      <c r="E2175">
        <v>0.61801923271610792</v>
      </c>
    </row>
    <row r="2176" spans="1:5" x14ac:dyDescent="0.35">
      <c r="A2176" s="1" t="str">
        <f t="shared" si="33"/>
        <v>43525Asset Backed Securities</v>
      </c>
      <c r="B2176" s="1">
        <v>43525</v>
      </c>
      <c r="C2176" t="s">
        <v>2</v>
      </c>
      <c r="D2176" t="s">
        <v>13</v>
      </c>
      <c r="E2176">
        <v>0.4778907581904831</v>
      </c>
    </row>
    <row r="2177" spans="1:5" x14ac:dyDescent="0.35">
      <c r="A2177" s="1" t="str">
        <f t="shared" si="33"/>
        <v>43497Biotech</v>
      </c>
      <c r="B2177" s="1">
        <v>43497</v>
      </c>
      <c r="C2177" t="s">
        <v>2</v>
      </c>
      <c r="D2177" t="s">
        <v>12</v>
      </c>
      <c r="E2177">
        <v>0.90202860331951851</v>
      </c>
    </row>
    <row r="2178" spans="1:5" x14ac:dyDescent="0.35">
      <c r="A2178" s="1" t="str">
        <f t="shared" ref="A2178:A2241" si="34">CONCATENATE(B2178,D2178)</f>
        <v>43525Consumer Discretionary</v>
      </c>
      <c r="B2178" s="1">
        <v>43525</v>
      </c>
      <c r="C2178" t="s">
        <v>2</v>
      </c>
      <c r="D2178" t="s">
        <v>3</v>
      </c>
      <c r="E2178">
        <v>0.95192295299099439</v>
      </c>
    </row>
    <row r="2179" spans="1:5" x14ac:dyDescent="0.35">
      <c r="A2179" s="1" t="str">
        <f t="shared" si="34"/>
        <v>43497Defense</v>
      </c>
      <c r="B2179" s="1">
        <v>43497</v>
      </c>
      <c r="C2179" t="s">
        <v>2</v>
      </c>
      <c r="D2179" t="s">
        <v>11</v>
      </c>
      <c r="E2179">
        <v>9.2034995909502593E-2</v>
      </c>
    </row>
    <row r="2180" spans="1:5" x14ac:dyDescent="0.35">
      <c r="A2180" s="1" t="str">
        <f t="shared" si="34"/>
        <v>43525Energy and Natural Resources</v>
      </c>
      <c r="B2180" s="1">
        <v>43525</v>
      </c>
      <c r="C2180" t="s">
        <v>2</v>
      </c>
      <c r="D2180" t="s">
        <v>10</v>
      </c>
      <c r="E2180">
        <v>0.54253679417886125</v>
      </c>
    </row>
    <row r="2181" spans="1:5" x14ac:dyDescent="0.35">
      <c r="A2181" s="1" t="str">
        <f t="shared" si="34"/>
        <v>43497Financials</v>
      </c>
      <c r="B2181" s="1">
        <v>43497</v>
      </c>
      <c r="C2181" t="s">
        <v>2</v>
      </c>
      <c r="D2181" t="s">
        <v>9</v>
      </c>
      <c r="E2181">
        <v>0.58712522545348445</v>
      </c>
    </row>
    <row r="2182" spans="1:5" x14ac:dyDescent="0.35">
      <c r="A2182" s="1" t="str">
        <f t="shared" si="34"/>
        <v>43525Futures, Forwards and Indices</v>
      </c>
      <c r="B2182" s="1">
        <v>43525</v>
      </c>
      <c r="C2182" t="s">
        <v>2</v>
      </c>
      <c r="D2182" t="s">
        <v>70</v>
      </c>
      <c r="E2182">
        <v>0.67874984984055231</v>
      </c>
    </row>
    <row r="2183" spans="1:5" x14ac:dyDescent="0.35">
      <c r="A2183" s="1" t="str">
        <f t="shared" si="34"/>
        <v>43497Healthcare</v>
      </c>
      <c r="B2183" s="1">
        <v>43497</v>
      </c>
      <c r="C2183" t="s">
        <v>2</v>
      </c>
      <c r="D2183" t="s">
        <v>69</v>
      </c>
      <c r="E2183">
        <v>0.69090187807544134</v>
      </c>
    </row>
    <row r="2184" spans="1:5" x14ac:dyDescent="0.35">
      <c r="A2184" s="1" t="str">
        <f t="shared" si="34"/>
        <v>43525Holding Company</v>
      </c>
      <c r="B2184" s="1">
        <v>43525</v>
      </c>
      <c r="C2184" t="s">
        <v>2</v>
      </c>
      <c r="D2184" t="s">
        <v>68</v>
      </c>
      <c r="E2184">
        <v>0.92136496093607079</v>
      </c>
    </row>
    <row r="2185" spans="1:5" x14ac:dyDescent="0.35">
      <c r="A2185" s="1" t="str">
        <f t="shared" si="34"/>
        <v>43497Industrials and Cyclicals</v>
      </c>
      <c r="B2185" s="1">
        <v>43497</v>
      </c>
      <c r="C2185" t="s">
        <v>2</v>
      </c>
      <c r="D2185" t="s">
        <v>67</v>
      </c>
      <c r="E2185">
        <v>0.77432094365995452</v>
      </c>
    </row>
    <row r="2186" spans="1:5" x14ac:dyDescent="0.35">
      <c r="A2186" s="1" t="str">
        <f t="shared" si="34"/>
        <v>43525Mortgage Backed Securities</v>
      </c>
      <c r="B2186" s="1">
        <v>43525</v>
      </c>
      <c r="C2186" t="s">
        <v>2</v>
      </c>
      <c r="D2186" t="s">
        <v>66</v>
      </c>
      <c r="E2186">
        <v>9.3291510214025375E-2</v>
      </c>
    </row>
    <row r="2187" spans="1:5" x14ac:dyDescent="0.35">
      <c r="A2187" s="1" t="str">
        <f t="shared" si="34"/>
        <v>43497Other</v>
      </c>
      <c r="B2187" s="1">
        <v>43497</v>
      </c>
      <c r="C2187" t="s">
        <v>2</v>
      </c>
      <c r="D2187" t="s">
        <v>65</v>
      </c>
      <c r="E2187">
        <v>0.83601135922017655</v>
      </c>
    </row>
    <row r="2188" spans="1:5" x14ac:dyDescent="0.35">
      <c r="A2188" s="1" t="str">
        <f t="shared" si="34"/>
        <v>43525Real Estate</v>
      </c>
      <c r="B2188" s="1">
        <v>43525</v>
      </c>
      <c r="C2188" t="s">
        <v>2</v>
      </c>
      <c r="D2188" t="s">
        <v>4</v>
      </c>
      <c r="E2188">
        <v>0.74147679834661373</v>
      </c>
    </row>
    <row r="2189" spans="1:5" x14ac:dyDescent="0.35">
      <c r="A2189" s="1" t="str">
        <f t="shared" si="34"/>
        <v>43497Technology</v>
      </c>
      <c r="B2189" s="1">
        <v>43497</v>
      </c>
      <c r="C2189" t="s">
        <v>2</v>
      </c>
      <c r="D2189" t="s">
        <v>64</v>
      </c>
      <c r="E2189">
        <v>0.42052940112198323</v>
      </c>
    </row>
    <row r="2190" spans="1:5" x14ac:dyDescent="0.35">
      <c r="A2190" s="1" t="str">
        <f t="shared" si="34"/>
        <v>43525Telecom and Media</v>
      </c>
      <c r="B2190" s="1">
        <v>43525</v>
      </c>
      <c r="C2190" t="s">
        <v>2</v>
      </c>
      <c r="D2190" t="s">
        <v>63</v>
      </c>
      <c r="E2190">
        <v>0.58037965268758696</v>
      </c>
    </row>
    <row r="2191" spans="1:5" x14ac:dyDescent="0.35">
      <c r="A2191" s="1" t="str">
        <f t="shared" si="34"/>
        <v>43497Utilities</v>
      </c>
      <c r="B2191" s="1">
        <v>43497</v>
      </c>
      <c r="C2191" t="s">
        <v>2</v>
      </c>
      <c r="D2191" t="s">
        <v>62</v>
      </c>
      <c r="E2191">
        <v>0.56552449030410201</v>
      </c>
    </row>
    <row r="2192" spans="1:5" x14ac:dyDescent="0.35">
      <c r="A2192" s="1" t="str">
        <f t="shared" si="34"/>
        <v>43525Convertible/Derivative Arbitrage</v>
      </c>
      <c r="B2192" s="1">
        <v>43525</v>
      </c>
      <c r="C2192" t="s">
        <v>56</v>
      </c>
      <c r="D2192" t="s">
        <v>61</v>
      </c>
      <c r="E2192">
        <v>0.39881119336313775</v>
      </c>
    </row>
    <row r="2193" spans="1:5" x14ac:dyDescent="0.35">
      <c r="A2193" s="1" t="str">
        <f t="shared" si="34"/>
        <v>43497Corporate Credit</v>
      </c>
      <c r="B2193" s="1">
        <v>43497</v>
      </c>
      <c r="C2193" t="s">
        <v>56</v>
      </c>
      <c r="D2193" t="s">
        <v>60</v>
      </c>
      <c r="E2193">
        <v>6.2630246060888073E-2</v>
      </c>
    </row>
    <row r="2194" spans="1:5" x14ac:dyDescent="0.35">
      <c r="A2194" s="1" t="str">
        <f t="shared" si="34"/>
        <v>43525Merger Arbitrage</v>
      </c>
      <c r="B2194" s="1">
        <v>43525</v>
      </c>
      <c r="C2194" t="s">
        <v>56</v>
      </c>
      <c r="D2194" t="s">
        <v>59</v>
      </c>
      <c r="E2194">
        <v>0.24905377121611172</v>
      </c>
    </row>
    <row r="2195" spans="1:5" x14ac:dyDescent="0.35">
      <c r="A2195" s="1" t="str">
        <f t="shared" si="34"/>
        <v>43497Private Investments</v>
      </c>
      <c r="B2195" s="1">
        <v>43497</v>
      </c>
      <c r="C2195" t="s">
        <v>56</v>
      </c>
      <c r="D2195" t="s">
        <v>58</v>
      </c>
      <c r="E2195">
        <v>0.73978399400495254</v>
      </c>
    </row>
    <row r="2196" spans="1:5" x14ac:dyDescent="0.35">
      <c r="A2196" s="1" t="str">
        <f t="shared" si="34"/>
        <v>43525Structured Credit</v>
      </c>
      <c r="B2196" s="1">
        <v>43525</v>
      </c>
      <c r="C2196" t="s">
        <v>56</v>
      </c>
      <c r="D2196" t="s">
        <v>57</v>
      </c>
      <c r="E2196">
        <v>0.78969701458010322</v>
      </c>
    </row>
    <row r="2197" spans="1:5" x14ac:dyDescent="0.35">
      <c r="A2197" s="1" t="str">
        <f t="shared" si="34"/>
        <v>43497Global Equities</v>
      </c>
      <c r="B2197" s="1">
        <v>43497</v>
      </c>
      <c r="C2197" t="s">
        <v>56</v>
      </c>
      <c r="D2197" t="s">
        <v>55</v>
      </c>
      <c r="E2197">
        <v>0.3839123201030924</v>
      </c>
    </row>
    <row r="2198" spans="1:5" x14ac:dyDescent="0.35">
      <c r="A2198" s="1" t="str">
        <f t="shared" si="34"/>
        <v>43525Credit Default Swaps</v>
      </c>
      <c r="B2198" s="1">
        <v>43525</v>
      </c>
      <c r="C2198" t="s">
        <v>1</v>
      </c>
      <c r="D2198" t="s">
        <v>54</v>
      </c>
      <c r="E2198">
        <v>0.58820676320260912</v>
      </c>
    </row>
    <row r="2199" spans="1:5" x14ac:dyDescent="0.35">
      <c r="A2199" s="1" t="str">
        <f t="shared" si="34"/>
        <v>43497Listed Options</v>
      </c>
      <c r="B2199" s="1">
        <v>43497</v>
      </c>
      <c r="C2199" t="s">
        <v>1</v>
      </c>
      <c r="D2199" t="s">
        <v>53</v>
      </c>
      <c r="E2199">
        <v>0.15517677244729511</v>
      </c>
    </row>
    <row r="2200" spans="1:5" x14ac:dyDescent="0.35">
      <c r="A2200" s="1" t="str">
        <f t="shared" si="34"/>
        <v>43525Listed Securities</v>
      </c>
      <c r="B2200" s="1">
        <v>43525</v>
      </c>
      <c r="C2200" t="s">
        <v>1</v>
      </c>
      <c r="D2200" t="s">
        <v>52</v>
      </c>
      <c r="E2200">
        <v>0.28268894626637175</v>
      </c>
    </row>
    <row r="2201" spans="1:5" x14ac:dyDescent="0.35">
      <c r="A2201" s="1" t="str">
        <f t="shared" si="34"/>
        <v>43497Unlisted Options</v>
      </c>
      <c r="B2201" s="1">
        <v>43497</v>
      </c>
      <c r="C2201" t="s">
        <v>1</v>
      </c>
      <c r="D2201" t="s">
        <v>51</v>
      </c>
      <c r="E2201">
        <v>0.97411314553013872</v>
      </c>
    </row>
    <row r="2202" spans="1:5" x14ac:dyDescent="0.35">
      <c r="A2202" s="1" t="str">
        <f t="shared" si="34"/>
        <v>43525Africa</v>
      </c>
      <c r="B2202" s="1">
        <v>43525</v>
      </c>
      <c r="C2202" t="s">
        <v>17</v>
      </c>
      <c r="D2202" t="s">
        <v>50</v>
      </c>
      <c r="E2202">
        <v>0.78734268867062096</v>
      </c>
    </row>
    <row r="2203" spans="1:5" x14ac:dyDescent="0.35">
      <c r="A2203" s="1" t="str">
        <f t="shared" si="34"/>
        <v>43497Americas - Other</v>
      </c>
      <c r="B2203" s="1">
        <v>43497</v>
      </c>
      <c r="C2203" t="s">
        <v>17</v>
      </c>
      <c r="D2203" t="s">
        <v>49</v>
      </c>
      <c r="E2203">
        <v>0.15198916984643374</v>
      </c>
    </row>
    <row r="2204" spans="1:5" x14ac:dyDescent="0.35">
      <c r="A2204" s="1" t="str">
        <f t="shared" si="34"/>
        <v>43525Asia - Other</v>
      </c>
      <c r="B2204" s="1">
        <v>43525</v>
      </c>
      <c r="C2204" t="s">
        <v>17</v>
      </c>
      <c r="D2204" t="s">
        <v>48</v>
      </c>
      <c r="E2204">
        <v>0.2937061697761193</v>
      </c>
    </row>
    <row r="2205" spans="1:5" x14ac:dyDescent="0.35">
      <c r="A2205" s="1" t="str">
        <f t="shared" si="34"/>
        <v>43497Australia/New Zealand</v>
      </c>
      <c r="B2205" s="1">
        <v>43497</v>
      </c>
      <c r="C2205" t="s">
        <v>17</v>
      </c>
      <c r="D2205" t="s">
        <v>47</v>
      </c>
      <c r="E2205">
        <v>0.5896865528466293</v>
      </c>
    </row>
    <row r="2206" spans="1:5" x14ac:dyDescent="0.35">
      <c r="A2206" s="1" t="str">
        <f t="shared" si="34"/>
        <v>43525Austria</v>
      </c>
      <c r="B2206" s="1">
        <v>43525</v>
      </c>
      <c r="C2206" t="s">
        <v>17</v>
      </c>
      <c r="D2206" t="s">
        <v>46</v>
      </c>
      <c r="E2206">
        <v>0.5407610245551725</v>
      </c>
    </row>
    <row r="2207" spans="1:5" x14ac:dyDescent="0.35">
      <c r="A2207" s="1" t="str">
        <f t="shared" si="34"/>
        <v>43497Belgium</v>
      </c>
      <c r="B2207" s="1">
        <v>43497</v>
      </c>
      <c r="C2207" t="s">
        <v>17</v>
      </c>
      <c r="D2207" t="s">
        <v>45</v>
      </c>
      <c r="E2207">
        <v>0.90518794861192431</v>
      </c>
    </row>
    <row r="2208" spans="1:5" x14ac:dyDescent="0.35">
      <c r="A2208" s="1" t="str">
        <f t="shared" si="34"/>
        <v>43525Canada</v>
      </c>
      <c r="B2208" s="1">
        <v>43525</v>
      </c>
      <c r="C2208" t="s">
        <v>17</v>
      </c>
      <c r="D2208" t="s">
        <v>44</v>
      </c>
      <c r="E2208">
        <v>0.3430578210173979</v>
      </c>
    </row>
    <row r="2209" spans="1:5" x14ac:dyDescent="0.35">
      <c r="A2209" s="1" t="str">
        <f t="shared" si="34"/>
        <v>43497China</v>
      </c>
      <c r="B2209" s="1">
        <v>43497</v>
      </c>
      <c r="C2209" t="s">
        <v>17</v>
      </c>
      <c r="D2209" t="s">
        <v>43</v>
      </c>
      <c r="E2209">
        <v>0.5212073623579665</v>
      </c>
    </row>
    <row r="2210" spans="1:5" x14ac:dyDescent="0.35">
      <c r="A2210" s="1" t="str">
        <f t="shared" si="34"/>
        <v>43525Denmark</v>
      </c>
      <c r="B2210" s="1">
        <v>43525</v>
      </c>
      <c r="C2210" t="s">
        <v>17</v>
      </c>
      <c r="D2210" t="s">
        <v>42</v>
      </c>
      <c r="E2210">
        <v>0.74038450286601321</v>
      </c>
    </row>
    <row r="2211" spans="1:5" x14ac:dyDescent="0.35">
      <c r="A2211" s="1" t="str">
        <f t="shared" si="34"/>
        <v>43497Emerging Europe</v>
      </c>
      <c r="B2211" s="1">
        <v>43497</v>
      </c>
      <c r="C2211" t="s">
        <v>17</v>
      </c>
      <c r="D2211" t="s">
        <v>41</v>
      </c>
      <c r="E2211">
        <v>0.10138060890378875</v>
      </c>
    </row>
    <row r="2212" spans="1:5" x14ac:dyDescent="0.35">
      <c r="A2212" s="1" t="str">
        <f t="shared" si="34"/>
        <v>43525Europe, the Middle East and Africa - Other</v>
      </c>
      <c r="B2212" s="1">
        <v>43525</v>
      </c>
      <c r="C2212" t="s">
        <v>17</v>
      </c>
      <c r="D2212" t="s">
        <v>40</v>
      </c>
      <c r="E2212">
        <v>0.78483742513173682</v>
      </c>
    </row>
    <row r="2213" spans="1:5" x14ac:dyDescent="0.35">
      <c r="A2213" s="1" t="str">
        <f t="shared" si="34"/>
        <v>43497Finland</v>
      </c>
      <c r="B2213" s="1">
        <v>43497</v>
      </c>
      <c r="C2213" t="s">
        <v>17</v>
      </c>
      <c r="D2213" t="s">
        <v>39</v>
      </c>
      <c r="E2213">
        <v>0.24185176517225671</v>
      </c>
    </row>
    <row r="2214" spans="1:5" x14ac:dyDescent="0.35">
      <c r="A2214" s="1" t="str">
        <f t="shared" si="34"/>
        <v>43525France</v>
      </c>
      <c r="B2214" s="1">
        <v>43525</v>
      </c>
      <c r="C2214" t="s">
        <v>17</v>
      </c>
      <c r="D2214" t="s">
        <v>38</v>
      </c>
      <c r="E2214">
        <v>0.12731779750134475</v>
      </c>
    </row>
    <row r="2215" spans="1:5" x14ac:dyDescent="0.35">
      <c r="A2215" s="1" t="str">
        <f t="shared" si="34"/>
        <v>43497Germany</v>
      </c>
      <c r="B2215" s="1">
        <v>43497</v>
      </c>
      <c r="C2215" t="s">
        <v>17</v>
      </c>
      <c r="D2215" t="s">
        <v>37</v>
      </c>
      <c r="E2215">
        <v>0.88896779049894414</v>
      </c>
    </row>
    <row r="2216" spans="1:5" x14ac:dyDescent="0.35">
      <c r="A2216" s="1" t="str">
        <f t="shared" si="34"/>
        <v>43525Greece</v>
      </c>
      <c r="B2216" s="1">
        <v>43525</v>
      </c>
      <c r="C2216" t="s">
        <v>17</v>
      </c>
      <c r="D2216" t="s">
        <v>36</v>
      </c>
      <c r="E2216">
        <v>0.81212883026472915</v>
      </c>
    </row>
    <row r="2217" spans="1:5" x14ac:dyDescent="0.35">
      <c r="A2217" s="1" t="str">
        <f t="shared" si="34"/>
        <v>43497Hong Kong</v>
      </c>
      <c r="B2217" s="1">
        <v>43497</v>
      </c>
      <c r="C2217" t="s">
        <v>17</v>
      </c>
      <c r="D2217" t="s">
        <v>35</v>
      </c>
      <c r="E2217">
        <v>0.68653161906673876</v>
      </c>
    </row>
    <row r="2218" spans="1:5" x14ac:dyDescent="0.35">
      <c r="A2218" s="1" t="str">
        <f t="shared" si="34"/>
        <v>43525Iceland</v>
      </c>
      <c r="B2218" s="1">
        <v>43525</v>
      </c>
      <c r="C2218" t="s">
        <v>17</v>
      </c>
      <c r="D2218" t="s">
        <v>34</v>
      </c>
      <c r="E2218">
        <v>0.61112308356883238</v>
      </c>
    </row>
    <row r="2219" spans="1:5" x14ac:dyDescent="0.35">
      <c r="A2219" s="1" t="str">
        <f t="shared" si="34"/>
        <v>43497India</v>
      </c>
      <c r="B2219" s="1">
        <v>43497</v>
      </c>
      <c r="C2219" t="s">
        <v>17</v>
      </c>
      <c r="D2219" t="s">
        <v>33</v>
      </c>
      <c r="E2219">
        <v>5.8839142045630233E-2</v>
      </c>
    </row>
    <row r="2220" spans="1:5" x14ac:dyDescent="0.35">
      <c r="A2220" s="1" t="str">
        <f t="shared" si="34"/>
        <v>43525Ireland</v>
      </c>
      <c r="B2220" s="1">
        <v>43525</v>
      </c>
      <c r="C2220" t="s">
        <v>17</v>
      </c>
      <c r="D2220" t="s">
        <v>32</v>
      </c>
      <c r="E2220">
        <v>7.0683188048282997E-2</v>
      </c>
    </row>
    <row r="2221" spans="1:5" x14ac:dyDescent="0.35">
      <c r="A2221" s="1" t="str">
        <f t="shared" si="34"/>
        <v>43497Italy</v>
      </c>
      <c r="B2221" s="1">
        <v>43497</v>
      </c>
      <c r="C2221" t="s">
        <v>17</v>
      </c>
      <c r="D2221" t="s">
        <v>31</v>
      </c>
      <c r="E2221">
        <v>0.7975137542458749</v>
      </c>
    </row>
    <row r="2222" spans="1:5" x14ac:dyDescent="0.35">
      <c r="A2222" s="1" t="str">
        <f t="shared" si="34"/>
        <v>43525Japan</v>
      </c>
      <c r="B2222" s="1">
        <v>43525</v>
      </c>
      <c r="C2222" t="s">
        <v>17</v>
      </c>
      <c r="D2222" t="s">
        <v>30</v>
      </c>
      <c r="E2222">
        <v>0.68533939026165214</v>
      </c>
    </row>
    <row r="2223" spans="1:5" x14ac:dyDescent="0.35">
      <c r="A2223" s="1" t="str">
        <f t="shared" si="34"/>
        <v>43497Latin America</v>
      </c>
      <c r="B2223" s="1">
        <v>43497</v>
      </c>
      <c r="C2223" t="s">
        <v>17</v>
      </c>
      <c r="D2223" t="s">
        <v>29</v>
      </c>
      <c r="E2223">
        <v>0.56583566651088557</v>
      </c>
    </row>
    <row r="2224" spans="1:5" x14ac:dyDescent="0.35">
      <c r="A2224" s="1" t="str">
        <f t="shared" si="34"/>
        <v>43525Middle East</v>
      </c>
      <c r="B2224" s="1">
        <v>43525</v>
      </c>
      <c r="C2224" t="s">
        <v>17</v>
      </c>
      <c r="D2224" t="s">
        <v>28</v>
      </c>
      <c r="E2224">
        <v>5.3932504936081593E-2</v>
      </c>
    </row>
    <row r="2225" spans="1:5" x14ac:dyDescent="0.35">
      <c r="A2225" s="1" t="str">
        <f t="shared" si="34"/>
        <v>43497Netherlands</v>
      </c>
      <c r="B2225" s="1">
        <v>43497</v>
      </c>
      <c r="C2225" t="s">
        <v>17</v>
      </c>
      <c r="D2225" t="s">
        <v>27</v>
      </c>
      <c r="E2225">
        <v>0.39100271300256728</v>
      </c>
    </row>
    <row r="2226" spans="1:5" x14ac:dyDescent="0.35">
      <c r="A2226" s="1" t="str">
        <f t="shared" si="34"/>
        <v>43525Norway</v>
      </c>
      <c r="B2226" s="1">
        <v>43525</v>
      </c>
      <c r="C2226" t="s">
        <v>17</v>
      </c>
      <c r="D2226" t="s">
        <v>26</v>
      </c>
      <c r="E2226">
        <v>0.89555476753032037</v>
      </c>
    </row>
    <row r="2227" spans="1:5" x14ac:dyDescent="0.35">
      <c r="A2227" s="1" t="str">
        <f t="shared" si="34"/>
        <v>43497Portugal</v>
      </c>
      <c r="B2227" s="1">
        <v>43497</v>
      </c>
      <c r="C2227" t="s">
        <v>17</v>
      </c>
      <c r="D2227" t="s">
        <v>25</v>
      </c>
      <c r="E2227">
        <v>0.48554545618797895</v>
      </c>
    </row>
    <row r="2228" spans="1:5" x14ac:dyDescent="0.35">
      <c r="A2228" s="1" t="str">
        <f t="shared" si="34"/>
        <v>43525Singapore</v>
      </c>
      <c r="B2228" s="1">
        <v>43525</v>
      </c>
      <c r="C2228" t="s">
        <v>17</v>
      </c>
      <c r="D2228" t="s">
        <v>24</v>
      </c>
      <c r="E2228">
        <v>0.68567050889557357</v>
      </c>
    </row>
    <row r="2229" spans="1:5" x14ac:dyDescent="0.35">
      <c r="A2229" s="1" t="str">
        <f t="shared" si="34"/>
        <v>43497South Korea</v>
      </c>
      <c r="B2229" s="1">
        <v>43497</v>
      </c>
      <c r="C2229" t="s">
        <v>17</v>
      </c>
      <c r="D2229" t="s">
        <v>23</v>
      </c>
      <c r="E2229">
        <v>0.16323184066396546</v>
      </c>
    </row>
    <row r="2230" spans="1:5" x14ac:dyDescent="0.35">
      <c r="A2230" s="1" t="str">
        <f t="shared" si="34"/>
        <v>43525Spain</v>
      </c>
      <c r="B2230" s="1">
        <v>43525</v>
      </c>
      <c r="C2230" t="s">
        <v>17</v>
      </c>
      <c r="D2230" t="s">
        <v>22</v>
      </c>
      <c r="E2230">
        <v>0.41063807840192657</v>
      </c>
    </row>
    <row r="2231" spans="1:5" x14ac:dyDescent="0.35">
      <c r="A2231" s="1" t="str">
        <f t="shared" si="34"/>
        <v>43497Sweden</v>
      </c>
      <c r="B2231" s="1">
        <v>43497</v>
      </c>
      <c r="C2231" t="s">
        <v>17</v>
      </c>
      <c r="D2231" t="s">
        <v>21</v>
      </c>
      <c r="E2231">
        <v>9.9192339170199539E-2</v>
      </c>
    </row>
    <row r="2232" spans="1:5" x14ac:dyDescent="0.35">
      <c r="A2232" s="1" t="str">
        <f t="shared" si="34"/>
        <v>43525Switzerland</v>
      </c>
      <c r="B2232" s="1">
        <v>43525</v>
      </c>
      <c r="C2232" t="s">
        <v>17</v>
      </c>
      <c r="D2232" t="s">
        <v>20</v>
      </c>
      <c r="E2232">
        <v>0.18828792768424074</v>
      </c>
    </row>
    <row r="2233" spans="1:5" x14ac:dyDescent="0.35">
      <c r="A2233" s="1" t="str">
        <f t="shared" si="34"/>
        <v>43497Taiwan</v>
      </c>
      <c r="B2233" s="1">
        <v>43497</v>
      </c>
      <c r="C2233" t="s">
        <v>17</v>
      </c>
      <c r="D2233" t="s">
        <v>19</v>
      </c>
      <c r="E2233">
        <v>0.49293610730337345</v>
      </c>
    </row>
    <row r="2234" spans="1:5" x14ac:dyDescent="0.35">
      <c r="A2234" s="1" t="str">
        <f t="shared" si="34"/>
        <v>43525United Kingdom</v>
      </c>
      <c r="B2234" s="1">
        <v>43525</v>
      </c>
      <c r="C2234" t="s">
        <v>17</v>
      </c>
      <c r="D2234" t="s">
        <v>18</v>
      </c>
      <c r="E2234">
        <v>0.93163014703608094</v>
      </c>
    </row>
    <row r="2235" spans="1:5" x14ac:dyDescent="0.35">
      <c r="A2235" s="1" t="str">
        <f t="shared" si="34"/>
        <v>43497U.S.</v>
      </c>
      <c r="B2235" s="1">
        <v>43497</v>
      </c>
      <c r="C2235" t="s">
        <v>17</v>
      </c>
      <c r="D2235" t="s">
        <v>16</v>
      </c>
      <c r="E2235">
        <v>0.15741660710181304</v>
      </c>
    </row>
    <row r="2236" spans="1:5" x14ac:dyDescent="0.35">
      <c r="A2236" s="1" t="str">
        <f t="shared" si="34"/>
        <v>435251 Month</v>
      </c>
      <c r="B2236" s="1">
        <v>43525</v>
      </c>
      <c r="C2236" t="s">
        <v>15</v>
      </c>
      <c r="D2236" t="s">
        <v>14</v>
      </c>
      <c r="E2236">
        <v>0.12849258993663248</v>
      </c>
    </row>
    <row r="2237" spans="1:5" x14ac:dyDescent="0.35">
      <c r="A2237" s="1" t="str">
        <f t="shared" si="34"/>
        <v>43497Asset Backed Securities</v>
      </c>
      <c r="B2237" s="1">
        <v>43497</v>
      </c>
      <c r="C2237" t="s">
        <v>2</v>
      </c>
      <c r="D2237" t="s">
        <v>13</v>
      </c>
      <c r="E2237">
        <v>0.21979582280114829</v>
      </c>
    </row>
    <row r="2238" spans="1:5" x14ac:dyDescent="0.35">
      <c r="A2238" s="1" t="str">
        <f t="shared" si="34"/>
        <v>43525Biotech</v>
      </c>
      <c r="B2238" s="1">
        <v>43525</v>
      </c>
      <c r="C2238" t="s">
        <v>2</v>
      </c>
      <c r="D2238" t="s">
        <v>12</v>
      </c>
      <c r="E2238">
        <v>0.40149585707366897</v>
      </c>
    </row>
    <row r="2239" spans="1:5" x14ac:dyDescent="0.35">
      <c r="A2239" s="1" t="str">
        <f t="shared" si="34"/>
        <v>43497Consumer Discretionary</v>
      </c>
      <c r="B2239" s="1">
        <v>43497</v>
      </c>
      <c r="C2239" t="s">
        <v>2</v>
      </c>
      <c r="D2239" t="s">
        <v>3</v>
      </c>
      <c r="E2239">
        <v>0.91900888339068743</v>
      </c>
    </row>
    <row r="2240" spans="1:5" x14ac:dyDescent="0.35">
      <c r="A2240" s="1" t="str">
        <f t="shared" si="34"/>
        <v>43525Defense</v>
      </c>
      <c r="B2240" s="1">
        <v>43525</v>
      </c>
      <c r="C2240" t="s">
        <v>2</v>
      </c>
      <c r="D2240" t="s">
        <v>11</v>
      </c>
      <c r="E2240">
        <v>3.7009942914215666E-3</v>
      </c>
    </row>
    <row r="2241" spans="1:5" x14ac:dyDescent="0.35">
      <c r="A2241" s="1" t="str">
        <f t="shared" si="34"/>
        <v>43497Energy and Natural Resources</v>
      </c>
      <c r="B2241" s="1">
        <v>43497</v>
      </c>
      <c r="C2241" t="s">
        <v>2</v>
      </c>
      <c r="D2241" t="s">
        <v>10</v>
      </c>
      <c r="E2241">
        <v>0.46100016958764567</v>
      </c>
    </row>
    <row r="2242" spans="1:5" x14ac:dyDescent="0.35">
      <c r="A2242" s="1" t="str">
        <f t="shared" ref="A2242:A2305" si="35">CONCATENATE(B2242,D2242)</f>
        <v>43525Financials</v>
      </c>
      <c r="B2242" s="1">
        <v>43525</v>
      </c>
      <c r="C2242" t="s">
        <v>2</v>
      </c>
      <c r="D2242" t="s">
        <v>9</v>
      </c>
      <c r="E2242">
        <v>0.42313781852498811</v>
      </c>
    </row>
    <row r="2243" spans="1:5" x14ac:dyDescent="0.35">
      <c r="A2243" s="1" t="str">
        <f t="shared" si="35"/>
        <v>43497Futures, Forwards and Indices</v>
      </c>
      <c r="B2243" s="1">
        <v>43497</v>
      </c>
      <c r="C2243" t="s">
        <v>2</v>
      </c>
      <c r="D2243" t="s">
        <v>70</v>
      </c>
      <c r="E2243">
        <v>0.59971542603819461</v>
      </c>
    </row>
    <row r="2244" spans="1:5" x14ac:dyDescent="0.35">
      <c r="A2244" s="1" t="str">
        <f t="shared" si="35"/>
        <v>43525Healthcare</v>
      </c>
      <c r="B2244" s="1">
        <v>43525</v>
      </c>
      <c r="C2244" t="s">
        <v>2</v>
      </c>
      <c r="D2244" t="s">
        <v>69</v>
      </c>
      <c r="E2244">
        <v>0.88636020913652924</v>
      </c>
    </row>
    <row r="2245" spans="1:5" x14ac:dyDescent="0.35">
      <c r="A2245" s="1" t="str">
        <f t="shared" si="35"/>
        <v>43497Holding Company</v>
      </c>
      <c r="B2245" s="1">
        <v>43497</v>
      </c>
      <c r="C2245" t="s">
        <v>2</v>
      </c>
      <c r="D2245" t="s">
        <v>68</v>
      </c>
      <c r="E2245">
        <v>0.60789334310283927</v>
      </c>
    </row>
    <row r="2246" spans="1:5" x14ac:dyDescent="0.35">
      <c r="A2246" s="1" t="str">
        <f t="shared" si="35"/>
        <v>43525Industrials and Cyclicals</v>
      </c>
      <c r="B2246" s="1">
        <v>43525</v>
      </c>
      <c r="C2246" t="s">
        <v>2</v>
      </c>
      <c r="D2246" t="s">
        <v>67</v>
      </c>
      <c r="E2246">
        <v>0.18889175277828674</v>
      </c>
    </row>
    <row r="2247" spans="1:5" x14ac:dyDescent="0.35">
      <c r="A2247" s="1" t="str">
        <f t="shared" si="35"/>
        <v>43497Mortgage Backed Securities</v>
      </c>
      <c r="B2247" s="1">
        <v>43497</v>
      </c>
      <c r="C2247" t="s">
        <v>2</v>
      </c>
      <c r="D2247" t="s">
        <v>66</v>
      </c>
      <c r="E2247">
        <v>0.6377944496930783</v>
      </c>
    </row>
    <row r="2248" spans="1:5" x14ac:dyDescent="0.35">
      <c r="A2248" s="1" t="str">
        <f t="shared" si="35"/>
        <v>43525Other</v>
      </c>
      <c r="B2248" s="1">
        <v>43525</v>
      </c>
      <c r="C2248" t="s">
        <v>2</v>
      </c>
      <c r="D2248" t="s">
        <v>65</v>
      </c>
      <c r="E2248">
        <v>0.16902338908305592</v>
      </c>
    </row>
    <row r="2249" spans="1:5" x14ac:dyDescent="0.35">
      <c r="A2249" s="1" t="str">
        <f t="shared" si="35"/>
        <v>43497Real Estate</v>
      </c>
      <c r="B2249" s="1">
        <v>43497</v>
      </c>
      <c r="C2249" t="s">
        <v>2</v>
      </c>
      <c r="D2249" t="s">
        <v>4</v>
      </c>
      <c r="E2249">
        <v>0.48808955850837588</v>
      </c>
    </row>
    <row r="2250" spans="1:5" x14ac:dyDescent="0.35">
      <c r="A2250" s="1" t="str">
        <f t="shared" si="35"/>
        <v>43525Technology</v>
      </c>
      <c r="B2250" s="1">
        <v>43525</v>
      </c>
      <c r="C2250" t="s">
        <v>2</v>
      </c>
      <c r="D2250" t="s">
        <v>64</v>
      </c>
      <c r="E2250">
        <v>0.96581809907735561</v>
      </c>
    </row>
    <row r="2251" spans="1:5" x14ac:dyDescent="0.35">
      <c r="A2251" s="1" t="str">
        <f t="shared" si="35"/>
        <v>43497Telecom and Media</v>
      </c>
      <c r="B2251" s="1">
        <v>43497</v>
      </c>
      <c r="C2251" t="s">
        <v>2</v>
      </c>
      <c r="D2251" t="s">
        <v>63</v>
      </c>
      <c r="E2251">
        <v>0.8434435525813474</v>
      </c>
    </row>
    <row r="2252" spans="1:5" x14ac:dyDescent="0.35">
      <c r="A2252" s="1" t="str">
        <f t="shared" si="35"/>
        <v>43525Utilities</v>
      </c>
      <c r="B2252" s="1">
        <v>43525</v>
      </c>
      <c r="C2252" t="s">
        <v>2</v>
      </c>
      <c r="D2252" t="s">
        <v>62</v>
      </c>
      <c r="E2252">
        <v>0.44769410463394788</v>
      </c>
    </row>
    <row r="2253" spans="1:5" x14ac:dyDescent="0.35">
      <c r="A2253" s="1" t="str">
        <f t="shared" si="35"/>
        <v>43497Convertible/Derivative Arbitrage</v>
      </c>
      <c r="B2253" s="1">
        <v>43497</v>
      </c>
      <c r="C2253" t="s">
        <v>56</v>
      </c>
      <c r="D2253" t="s">
        <v>61</v>
      </c>
      <c r="E2253">
        <v>9.1338637871792527E-2</v>
      </c>
    </row>
    <row r="2254" spans="1:5" x14ac:dyDescent="0.35">
      <c r="A2254" s="1" t="str">
        <f t="shared" si="35"/>
        <v>43525Corporate Credit</v>
      </c>
      <c r="B2254" s="1">
        <v>43525</v>
      </c>
      <c r="C2254" t="s">
        <v>56</v>
      </c>
      <c r="D2254" t="s">
        <v>60</v>
      </c>
      <c r="E2254">
        <v>0.33634001947148295</v>
      </c>
    </row>
    <row r="2255" spans="1:5" x14ac:dyDescent="0.35">
      <c r="A2255" s="1" t="str">
        <f t="shared" si="35"/>
        <v>43497Merger Arbitrage</v>
      </c>
      <c r="B2255" s="1">
        <v>43497</v>
      </c>
      <c r="C2255" t="s">
        <v>56</v>
      </c>
      <c r="D2255" t="s">
        <v>59</v>
      </c>
      <c r="E2255">
        <v>0.50749545799266071</v>
      </c>
    </row>
    <row r="2256" spans="1:5" x14ac:dyDescent="0.35">
      <c r="A2256" s="1" t="str">
        <f t="shared" si="35"/>
        <v>43525Private Investments</v>
      </c>
      <c r="B2256" s="1">
        <v>43525</v>
      </c>
      <c r="C2256" t="s">
        <v>56</v>
      </c>
      <c r="D2256" t="s">
        <v>58</v>
      </c>
      <c r="E2256">
        <v>0.37272741886762661</v>
      </c>
    </row>
    <row r="2257" spans="1:5" x14ac:dyDescent="0.35">
      <c r="A2257" s="1" t="str">
        <f t="shared" si="35"/>
        <v>43497Structured Credit</v>
      </c>
      <c r="B2257" s="1">
        <v>43497</v>
      </c>
      <c r="C2257" t="s">
        <v>56</v>
      </c>
      <c r="D2257" t="s">
        <v>57</v>
      </c>
      <c r="E2257">
        <v>0.9047856959005246</v>
      </c>
    </row>
    <row r="2258" spans="1:5" x14ac:dyDescent="0.35">
      <c r="A2258" s="1" t="str">
        <f t="shared" si="35"/>
        <v>43525Global Equities</v>
      </c>
      <c r="B2258" s="1">
        <v>43525</v>
      </c>
      <c r="C2258" t="s">
        <v>56</v>
      </c>
      <c r="D2258" t="s">
        <v>55</v>
      </c>
      <c r="E2258">
        <v>0.77102048760927877</v>
      </c>
    </row>
    <row r="2259" spans="1:5" x14ac:dyDescent="0.35">
      <c r="A2259" s="1" t="str">
        <f t="shared" si="35"/>
        <v>43497Credit Default Swaps</v>
      </c>
      <c r="B2259" s="1">
        <v>43497</v>
      </c>
      <c r="C2259" t="s">
        <v>1</v>
      </c>
      <c r="D2259" t="s">
        <v>54</v>
      </c>
      <c r="E2259">
        <v>0.47187969150180542</v>
      </c>
    </row>
    <row r="2260" spans="1:5" x14ac:dyDescent="0.35">
      <c r="A2260" s="1" t="str">
        <f t="shared" si="35"/>
        <v>43525Listed Options</v>
      </c>
      <c r="B2260" s="1">
        <v>43525</v>
      </c>
      <c r="C2260" t="s">
        <v>1</v>
      </c>
      <c r="D2260" t="s">
        <v>53</v>
      </c>
      <c r="E2260">
        <v>0.17746975181490021</v>
      </c>
    </row>
    <row r="2261" spans="1:5" x14ac:dyDescent="0.35">
      <c r="A2261" s="1" t="str">
        <f t="shared" si="35"/>
        <v>43497Listed Securities</v>
      </c>
      <c r="B2261" s="1">
        <v>43497</v>
      </c>
      <c r="C2261" t="s">
        <v>1</v>
      </c>
      <c r="D2261" t="s">
        <v>52</v>
      </c>
      <c r="E2261">
        <v>9.485609498584946E-2</v>
      </c>
    </row>
    <row r="2262" spans="1:5" x14ac:dyDescent="0.35">
      <c r="A2262" s="1" t="str">
        <f t="shared" si="35"/>
        <v>43525Unlisted Options</v>
      </c>
      <c r="B2262" s="1">
        <v>43525</v>
      </c>
      <c r="C2262" t="s">
        <v>1</v>
      </c>
      <c r="D2262" t="s">
        <v>51</v>
      </c>
      <c r="E2262">
        <v>0.60065910674264111</v>
      </c>
    </row>
    <row r="2263" spans="1:5" x14ac:dyDescent="0.35">
      <c r="A2263" s="1" t="str">
        <f t="shared" si="35"/>
        <v>43497Africa</v>
      </c>
      <c r="B2263" s="1">
        <v>43497</v>
      </c>
      <c r="C2263" t="s">
        <v>17</v>
      </c>
      <c r="D2263" t="s">
        <v>50</v>
      </c>
      <c r="E2263">
        <v>0.20416088809925725</v>
      </c>
    </row>
    <row r="2264" spans="1:5" x14ac:dyDescent="0.35">
      <c r="A2264" s="1" t="str">
        <f t="shared" si="35"/>
        <v>43525Americas - Other</v>
      </c>
      <c r="B2264" s="1">
        <v>43525</v>
      </c>
      <c r="C2264" t="s">
        <v>17</v>
      </c>
      <c r="D2264" t="s">
        <v>49</v>
      </c>
      <c r="E2264">
        <v>0.89914035411397497</v>
      </c>
    </row>
    <row r="2265" spans="1:5" x14ac:dyDescent="0.35">
      <c r="A2265" s="1" t="str">
        <f t="shared" si="35"/>
        <v>43497Asia - Other</v>
      </c>
      <c r="B2265" s="1">
        <v>43497</v>
      </c>
      <c r="C2265" t="s">
        <v>17</v>
      </c>
      <c r="D2265" t="s">
        <v>48</v>
      </c>
      <c r="E2265">
        <v>0.99113364725747621</v>
      </c>
    </row>
    <row r="2266" spans="1:5" x14ac:dyDescent="0.35">
      <c r="A2266" s="1" t="str">
        <f t="shared" si="35"/>
        <v>43525Australia/New Zealand</v>
      </c>
      <c r="B2266" s="1">
        <v>43525</v>
      </c>
      <c r="C2266" t="s">
        <v>17</v>
      </c>
      <c r="D2266" t="s">
        <v>47</v>
      </c>
      <c r="E2266">
        <v>0.22066685649318607</v>
      </c>
    </row>
    <row r="2267" spans="1:5" x14ac:dyDescent="0.35">
      <c r="A2267" s="1" t="str">
        <f t="shared" si="35"/>
        <v>43497Austria</v>
      </c>
      <c r="B2267" s="1">
        <v>43497</v>
      </c>
      <c r="C2267" t="s">
        <v>17</v>
      </c>
      <c r="D2267" t="s">
        <v>46</v>
      </c>
      <c r="E2267">
        <v>0.21786763331575532</v>
      </c>
    </row>
    <row r="2268" spans="1:5" x14ac:dyDescent="0.35">
      <c r="A2268" s="1" t="str">
        <f t="shared" si="35"/>
        <v>43525Belgium</v>
      </c>
      <c r="B2268" s="1">
        <v>43525</v>
      </c>
      <c r="C2268" t="s">
        <v>17</v>
      </c>
      <c r="D2268" t="s">
        <v>45</v>
      </c>
      <c r="E2268">
        <v>0.80477063750650124</v>
      </c>
    </row>
    <row r="2269" spans="1:5" x14ac:dyDescent="0.35">
      <c r="A2269" s="1" t="str">
        <f t="shared" si="35"/>
        <v>43497Canada</v>
      </c>
      <c r="B2269" s="1">
        <v>43497</v>
      </c>
      <c r="C2269" t="s">
        <v>17</v>
      </c>
      <c r="D2269" t="s">
        <v>44</v>
      </c>
      <c r="E2269">
        <v>0.19090167094000854</v>
      </c>
    </row>
    <row r="2270" spans="1:5" x14ac:dyDescent="0.35">
      <c r="A2270" s="1" t="str">
        <f t="shared" si="35"/>
        <v>43525China</v>
      </c>
      <c r="B2270" s="1">
        <v>43525</v>
      </c>
      <c r="C2270" t="s">
        <v>17</v>
      </c>
      <c r="D2270" t="s">
        <v>43</v>
      </c>
      <c r="E2270">
        <v>0.22854168706901401</v>
      </c>
    </row>
    <row r="2271" spans="1:5" x14ac:dyDescent="0.35">
      <c r="A2271" s="1" t="str">
        <f t="shared" si="35"/>
        <v>43497Denmark</v>
      </c>
      <c r="B2271" s="1">
        <v>43497</v>
      </c>
      <c r="C2271" t="s">
        <v>17</v>
      </c>
      <c r="D2271" t="s">
        <v>42</v>
      </c>
      <c r="E2271">
        <v>0.44911527263335427</v>
      </c>
    </row>
    <row r="2272" spans="1:5" x14ac:dyDescent="0.35">
      <c r="A2272" s="1" t="str">
        <f t="shared" si="35"/>
        <v>43525Emerging Europe</v>
      </c>
      <c r="B2272" s="1">
        <v>43525</v>
      </c>
      <c r="C2272" t="s">
        <v>17</v>
      </c>
      <c r="D2272" t="s">
        <v>41</v>
      </c>
      <c r="E2272">
        <v>6.9475382192702662E-2</v>
      </c>
    </row>
    <row r="2273" spans="1:5" x14ac:dyDescent="0.35">
      <c r="A2273" s="1" t="str">
        <f t="shared" si="35"/>
        <v>43497Europe, the Middle East and Africa - Other</v>
      </c>
      <c r="B2273" s="1">
        <v>43497</v>
      </c>
      <c r="C2273" t="s">
        <v>17</v>
      </c>
      <c r="D2273" t="s">
        <v>40</v>
      </c>
      <c r="E2273">
        <v>0.77739295888666771</v>
      </c>
    </row>
    <row r="2274" spans="1:5" x14ac:dyDescent="0.35">
      <c r="A2274" s="1" t="str">
        <f t="shared" si="35"/>
        <v>43525Finland</v>
      </c>
      <c r="B2274" s="1">
        <v>43525</v>
      </c>
      <c r="C2274" t="s">
        <v>17</v>
      </c>
      <c r="D2274" t="s">
        <v>39</v>
      </c>
      <c r="E2274">
        <v>0.35275031343501229</v>
      </c>
    </row>
    <row r="2275" spans="1:5" x14ac:dyDescent="0.35">
      <c r="A2275" s="1" t="str">
        <f t="shared" si="35"/>
        <v>43497France</v>
      </c>
      <c r="B2275" s="1">
        <v>43497</v>
      </c>
      <c r="C2275" t="s">
        <v>17</v>
      </c>
      <c r="D2275" t="s">
        <v>38</v>
      </c>
      <c r="E2275">
        <v>0.74937803958747318</v>
      </c>
    </row>
    <row r="2276" spans="1:5" x14ac:dyDescent="0.35">
      <c r="A2276" s="1" t="str">
        <f t="shared" si="35"/>
        <v>43525Germany</v>
      </c>
      <c r="B2276" s="1">
        <v>43525</v>
      </c>
      <c r="C2276" t="s">
        <v>17</v>
      </c>
      <c r="D2276" t="s">
        <v>37</v>
      </c>
      <c r="E2276">
        <v>0.43527391838511842</v>
      </c>
    </row>
    <row r="2277" spans="1:5" x14ac:dyDescent="0.35">
      <c r="A2277" s="1" t="str">
        <f t="shared" si="35"/>
        <v>43497Greece</v>
      </c>
      <c r="B2277" s="1">
        <v>43497</v>
      </c>
      <c r="C2277" t="s">
        <v>17</v>
      </c>
      <c r="D2277" t="s">
        <v>36</v>
      </c>
      <c r="E2277">
        <v>0.70780282417946683</v>
      </c>
    </row>
    <row r="2278" spans="1:5" x14ac:dyDescent="0.35">
      <c r="A2278" s="1" t="str">
        <f t="shared" si="35"/>
        <v>43525Hong Kong</v>
      </c>
      <c r="B2278" s="1">
        <v>43525</v>
      </c>
      <c r="C2278" t="s">
        <v>17</v>
      </c>
      <c r="D2278" t="s">
        <v>35</v>
      </c>
      <c r="E2278">
        <v>0.99275986010934492</v>
      </c>
    </row>
    <row r="2279" spans="1:5" x14ac:dyDescent="0.35">
      <c r="A2279" s="1" t="str">
        <f t="shared" si="35"/>
        <v>43497Iceland</v>
      </c>
      <c r="B2279" s="1">
        <v>43497</v>
      </c>
      <c r="C2279" t="s">
        <v>17</v>
      </c>
      <c r="D2279" t="s">
        <v>34</v>
      </c>
      <c r="E2279">
        <v>0.77232868596108284</v>
      </c>
    </row>
    <row r="2280" spans="1:5" x14ac:dyDescent="0.35">
      <c r="A2280" s="1" t="str">
        <f t="shared" si="35"/>
        <v>43525India</v>
      </c>
      <c r="B2280" s="1">
        <v>43525</v>
      </c>
      <c r="C2280" t="s">
        <v>17</v>
      </c>
      <c r="D2280" t="s">
        <v>33</v>
      </c>
      <c r="E2280">
        <v>0.40197615111768226</v>
      </c>
    </row>
    <row r="2281" spans="1:5" x14ac:dyDescent="0.35">
      <c r="A2281" s="1" t="str">
        <f t="shared" si="35"/>
        <v>43497Ireland</v>
      </c>
      <c r="B2281" s="1">
        <v>43497</v>
      </c>
      <c r="C2281" t="s">
        <v>17</v>
      </c>
      <c r="D2281" t="s">
        <v>32</v>
      </c>
      <c r="E2281">
        <v>7.1285309448943512E-2</v>
      </c>
    </row>
    <row r="2282" spans="1:5" x14ac:dyDescent="0.35">
      <c r="A2282" s="1" t="str">
        <f t="shared" si="35"/>
        <v>43525Italy</v>
      </c>
      <c r="B2282" s="1">
        <v>43525</v>
      </c>
      <c r="C2282" t="s">
        <v>17</v>
      </c>
      <c r="D2282" t="s">
        <v>31</v>
      </c>
      <c r="E2282">
        <v>0.53141422130864202</v>
      </c>
    </row>
    <row r="2283" spans="1:5" x14ac:dyDescent="0.35">
      <c r="A2283" s="1" t="str">
        <f t="shared" si="35"/>
        <v>43497Japan</v>
      </c>
      <c r="B2283" s="1">
        <v>43497</v>
      </c>
      <c r="C2283" t="s">
        <v>17</v>
      </c>
      <c r="D2283" t="s">
        <v>30</v>
      </c>
      <c r="E2283">
        <v>1.1998468197418344E-3</v>
      </c>
    </row>
    <row r="2284" spans="1:5" x14ac:dyDescent="0.35">
      <c r="A2284" s="1" t="str">
        <f t="shared" si="35"/>
        <v>43525Latin America</v>
      </c>
      <c r="B2284" s="1">
        <v>43525</v>
      </c>
      <c r="C2284" t="s">
        <v>17</v>
      </c>
      <c r="D2284" t="s">
        <v>29</v>
      </c>
      <c r="E2284">
        <v>0.58722034759972719</v>
      </c>
    </row>
    <row r="2285" spans="1:5" x14ac:dyDescent="0.35">
      <c r="A2285" s="1" t="str">
        <f t="shared" si="35"/>
        <v>43497Middle East</v>
      </c>
      <c r="B2285" s="1">
        <v>43497</v>
      </c>
      <c r="C2285" t="s">
        <v>17</v>
      </c>
      <c r="D2285" t="s">
        <v>28</v>
      </c>
      <c r="E2285">
        <v>0.35061583040422439</v>
      </c>
    </row>
    <row r="2286" spans="1:5" x14ac:dyDescent="0.35">
      <c r="A2286" s="1" t="str">
        <f t="shared" si="35"/>
        <v>43525Netherlands</v>
      </c>
      <c r="B2286" s="1">
        <v>43525</v>
      </c>
      <c r="C2286" t="s">
        <v>17</v>
      </c>
      <c r="D2286" t="s">
        <v>27</v>
      </c>
      <c r="E2286">
        <v>9.1821054322157369E-2</v>
      </c>
    </row>
    <row r="2287" spans="1:5" x14ac:dyDescent="0.35">
      <c r="A2287" s="1" t="str">
        <f t="shared" si="35"/>
        <v>43497Norway</v>
      </c>
      <c r="B2287" s="1">
        <v>43497</v>
      </c>
      <c r="C2287" t="s">
        <v>17</v>
      </c>
      <c r="D2287" t="s">
        <v>26</v>
      </c>
      <c r="E2287">
        <v>0.6300283883984773</v>
      </c>
    </row>
    <row r="2288" spans="1:5" x14ac:dyDescent="0.35">
      <c r="A2288" s="1" t="str">
        <f t="shared" si="35"/>
        <v>43525Portugal</v>
      </c>
      <c r="B2288" s="1">
        <v>43525</v>
      </c>
      <c r="C2288" t="s">
        <v>17</v>
      </c>
      <c r="D2288" t="s">
        <v>25</v>
      </c>
      <c r="E2288">
        <v>0.83052002368856215</v>
      </c>
    </row>
    <row r="2289" spans="1:5" x14ac:dyDescent="0.35">
      <c r="A2289" s="1" t="str">
        <f t="shared" si="35"/>
        <v>43497Singapore</v>
      </c>
      <c r="B2289" s="1">
        <v>43497</v>
      </c>
      <c r="C2289" t="s">
        <v>17</v>
      </c>
      <c r="D2289" t="s">
        <v>24</v>
      </c>
      <c r="E2289">
        <v>0.43590189727769835</v>
      </c>
    </row>
    <row r="2290" spans="1:5" x14ac:dyDescent="0.35">
      <c r="A2290" s="1" t="str">
        <f t="shared" si="35"/>
        <v>43525South Korea</v>
      </c>
      <c r="B2290" s="1">
        <v>43525</v>
      </c>
      <c r="C2290" t="s">
        <v>17</v>
      </c>
      <c r="D2290" t="s">
        <v>23</v>
      </c>
      <c r="E2290">
        <v>0.77009570379704018</v>
      </c>
    </row>
    <row r="2291" spans="1:5" x14ac:dyDescent="0.35">
      <c r="A2291" s="1" t="str">
        <f t="shared" si="35"/>
        <v>43497Spain</v>
      </c>
      <c r="B2291" s="1">
        <v>43497</v>
      </c>
      <c r="C2291" t="s">
        <v>17</v>
      </c>
      <c r="D2291" t="s">
        <v>22</v>
      </c>
      <c r="E2291">
        <v>0.36781017722922849</v>
      </c>
    </row>
    <row r="2292" spans="1:5" x14ac:dyDescent="0.35">
      <c r="A2292" s="1" t="str">
        <f t="shared" si="35"/>
        <v>43525Sweden</v>
      </c>
      <c r="B2292" s="1">
        <v>43525</v>
      </c>
      <c r="C2292" t="s">
        <v>17</v>
      </c>
      <c r="D2292" t="s">
        <v>21</v>
      </c>
      <c r="E2292">
        <v>0.25668670215981804</v>
      </c>
    </row>
    <row r="2293" spans="1:5" x14ac:dyDescent="0.35">
      <c r="A2293" s="1" t="str">
        <f t="shared" si="35"/>
        <v>43497Switzerland</v>
      </c>
      <c r="B2293" s="1">
        <v>43497</v>
      </c>
      <c r="C2293" t="s">
        <v>17</v>
      </c>
      <c r="D2293" t="s">
        <v>20</v>
      </c>
      <c r="E2293">
        <v>0.38292522173362609</v>
      </c>
    </row>
    <row r="2294" spans="1:5" x14ac:dyDescent="0.35">
      <c r="A2294" s="1" t="str">
        <f t="shared" si="35"/>
        <v>43525Taiwan</v>
      </c>
      <c r="B2294" s="1">
        <v>43525</v>
      </c>
      <c r="C2294" t="s">
        <v>17</v>
      </c>
      <c r="D2294" t="s">
        <v>19</v>
      </c>
      <c r="E2294">
        <v>0.94338889048046637</v>
      </c>
    </row>
    <row r="2295" spans="1:5" x14ac:dyDescent="0.35">
      <c r="A2295" s="1" t="str">
        <f t="shared" si="35"/>
        <v>43497United Kingdom</v>
      </c>
      <c r="B2295" s="1">
        <v>43497</v>
      </c>
      <c r="C2295" t="s">
        <v>17</v>
      </c>
      <c r="D2295" t="s">
        <v>18</v>
      </c>
      <c r="E2295">
        <v>0.12242260425677265</v>
      </c>
    </row>
    <row r="2296" spans="1:5" x14ac:dyDescent="0.35">
      <c r="A2296" s="1" t="str">
        <f t="shared" si="35"/>
        <v>43525U.S.</v>
      </c>
      <c r="B2296" s="1">
        <v>43525</v>
      </c>
      <c r="C2296" t="s">
        <v>17</v>
      </c>
      <c r="D2296" t="s">
        <v>16</v>
      </c>
      <c r="E2296">
        <v>0.93191509130017613</v>
      </c>
    </row>
    <row r="2297" spans="1:5" x14ac:dyDescent="0.35">
      <c r="A2297" s="1" t="str">
        <f t="shared" si="35"/>
        <v>434971 Month</v>
      </c>
      <c r="B2297" s="1">
        <v>43497</v>
      </c>
      <c r="C2297" t="s">
        <v>15</v>
      </c>
      <c r="D2297" t="s">
        <v>14</v>
      </c>
      <c r="E2297">
        <v>0.90445782483752613</v>
      </c>
    </row>
    <row r="2298" spans="1:5" x14ac:dyDescent="0.35">
      <c r="A2298" s="1" t="str">
        <f t="shared" si="35"/>
        <v>43525Asset Backed Securities</v>
      </c>
      <c r="B2298" s="1">
        <v>43525</v>
      </c>
      <c r="C2298" t="s">
        <v>2</v>
      </c>
      <c r="D2298" t="s">
        <v>13</v>
      </c>
      <c r="E2298">
        <v>6.4656597657215098E-2</v>
      </c>
    </row>
    <row r="2299" spans="1:5" x14ac:dyDescent="0.35">
      <c r="A2299" s="1" t="str">
        <f t="shared" si="35"/>
        <v>43497Biotech</v>
      </c>
      <c r="B2299" s="1">
        <v>43497</v>
      </c>
      <c r="C2299" t="s">
        <v>2</v>
      </c>
      <c r="D2299" t="s">
        <v>12</v>
      </c>
      <c r="E2299">
        <v>0.6627135633421446</v>
      </c>
    </row>
    <row r="2300" spans="1:5" x14ac:dyDescent="0.35">
      <c r="A2300" s="1" t="str">
        <f t="shared" si="35"/>
        <v>43525Consumer Discretionary</v>
      </c>
      <c r="B2300" s="1">
        <v>43525</v>
      </c>
      <c r="C2300" t="s">
        <v>2</v>
      </c>
      <c r="D2300" t="s">
        <v>3</v>
      </c>
      <c r="E2300">
        <v>0.45834376460461834</v>
      </c>
    </row>
    <row r="2301" spans="1:5" x14ac:dyDescent="0.35">
      <c r="A2301" s="1" t="str">
        <f t="shared" si="35"/>
        <v>43497Defense</v>
      </c>
      <c r="B2301" s="1">
        <v>43497</v>
      </c>
      <c r="C2301" t="s">
        <v>2</v>
      </c>
      <c r="D2301" t="s">
        <v>11</v>
      </c>
      <c r="E2301">
        <v>0.95684802271053093</v>
      </c>
    </row>
    <row r="2302" spans="1:5" x14ac:dyDescent="0.35">
      <c r="A2302" s="1" t="str">
        <f t="shared" si="35"/>
        <v>43525Energy and Natural Resources</v>
      </c>
      <c r="B2302" s="1">
        <v>43525</v>
      </c>
      <c r="C2302" t="s">
        <v>2</v>
      </c>
      <c r="D2302" t="s">
        <v>10</v>
      </c>
      <c r="E2302">
        <v>0.77678462358208455</v>
      </c>
    </row>
    <row r="2303" spans="1:5" x14ac:dyDescent="0.35">
      <c r="A2303" s="1" t="str">
        <f t="shared" si="35"/>
        <v>43497Financials</v>
      </c>
      <c r="B2303" s="1">
        <v>43497</v>
      </c>
      <c r="C2303" t="s">
        <v>2</v>
      </c>
      <c r="D2303" t="s">
        <v>9</v>
      </c>
      <c r="E2303">
        <v>8.6305273975611385E-2</v>
      </c>
    </row>
    <row r="2304" spans="1:5" x14ac:dyDescent="0.35">
      <c r="A2304" s="1" t="str">
        <f t="shared" si="35"/>
        <v>43525Futures, Forwards and Indices</v>
      </c>
      <c r="B2304" s="1">
        <v>43525</v>
      </c>
      <c r="C2304" t="s">
        <v>2</v>
      </c>
      <c r="D2304" t="s">
        <v>70</v>
      </c>
      <c r="E2304">
        <v>0.13964609769729419</v>
      </c>
    </row>
    <row r="2305" spans="1:5" x14ac:dyDescent="0.35">
      <c r="A2305" s="1" t="str">
        <f t="shared" si="35"/>
        <v>43497Healthcare</v>
      </c>
      <c r="B2305" s="1">
        <v>43497</v>
      </c>
      <c r="C2305" t="s">
        <v>2</v>
      </c>
      <c r="D2305" t="s">
        <v>69</v>
      </c>
      <c r="E2305">
        <v>0.93624864192887691</v>
      </c>
    </row>
    <row r="2306" spans="1:5" x14ac:dyDescent="0.35">
      <c r="A2306" s="1" t="str">
        <f t="shared" ref="A2306:A2369" si="36">CONCATENATE(B2306,D2306)</f>
        <v>43525Holding Company</v>
      </c>
      <c r="B2306" s="1">
        <v>43525</v>
      </c>
      <c r="C2306" t="s">
        <v>2</v>
      </c>
      <c r="D2306" t="s">
        <v>68</v>
      </c>
      <c r="E2306">
        <v>0.94857253052980284</v>
      </c>
    </row>
    <row r="2307" spans="1:5" x14ac:dyDescent="0.35">
      <c r="A2307" s="1" t="str">
        <f t="shared" si="36"/>
        <v>43497Industrials and Cyclicals</v>
      </c>
      <c r="B2307" s="1">
        <v>43497</v>
      </c>
      <c r="C2307" t="s">
        <v>2</v>
      </c>
      <c r="D2307" t="s">
        <v>67</v>
      </c>
      <c r="E2307">
        <v>0.29515593225225445</v>
      </c>
    </row>
    <row r="2308" spans="1:5" x14ac:dyDescent="0.35">
      <c r="A2308" s="1" t="str">
        <f t="shared" si="36"/>
        <v>43525Mortgage Backed Securities</v>
      </c>
      <c r="B2308" s="1">
        <v>43525</v>
      </c>
      <c r="C2308" t="s">
        <v>2</v>
      </c>
      <c r="D2308" t="s">
        <v>66</v>
      </c>
      <c r="E2308">
        <v>0.14261794867994682</v>
      </c>
    </row>
    <row r="2309" spans="1:5" x14ac:dyDescent="0.35">
      <c r="A2309" s="1" t="str">
        <f t="shared" si="36"/>
        <v>43497Other</v>
      </c>
      <c r="B2309" s="1">
        <v>43497</v>
      </c>
      <c r="C2309" t="s">
        <v>2</v>
      </c>
      <c r="D2309" t="s">
        <v>65</v>
      </c>
      <c r="E2309">
        <v>0.50299066813364113</v>
      </c>
    </row>
    <row r="2310" spans="1:5" x14ac:dyDescent="0.35">
      <c r="A2310" s="1" t="str">
        <f t="shared" si="36"/>
        <v>43525Real Estate</v>
      </c>
      <c r="B2310" s="1">
        <v>43525</v>
      </c>
      <c r="C2310" t="s">
        <v>2</v>
      </c>
      <c r="D2310" t="s">
        <v>4</v>
      </c>
      <c r="E2310">
        <v>0.72259896997732986</v>
      </c>
    </row>
    <row r="2311" spans="1:5" x14ac:dyDescent="0.35">
      <c r="A2311" s="1" t="str">
        <f t="shared" si="36"/>
        <v>43497Technology</v>
      </c>
      <c r="B2311" s="1">
        <v>43497</v>
      </c>
      <c r="C2311" t="s">
        <v>2</v>
      </c>
      <c r="D2311" t="s">
        <v>64</v>
      </c>
      <c r="E2311">
        <v>0.95165656179133573</v>
      </c>
    </row>
    <row r="2312" spans="1:5" x14ac:dyDescent="0.35">
      <c r="A2312" s="1" t="str">
        <f t="shared" si="36"/>
        <v>43525Telecom and Media</v>
      </c>
      <c r="B2312" s="1">
        <v>43525</v>
      </c>
      <c r="C2312" t="s">
        <v>2</v>
      </c>
      <c r="D2312" t="s">
        <v>63</v>
      </c>
      <c r="E2312">
        <v>0.79384594288293797</v>
      </c>
    </row>
    <row r="2313" spans="1:5" x14ac:dyDescent="0.35">
      <c r="A2313" s="1" t="str">
        <f t="shared" si="36"/>
        <v>43497Utilities</v>
      </c>
      <c r="B2313" s="1">
        <v>43497</v>
      </c>
      <c r="C2313" t="s">
        <v>2</v>
      </c>
      <c r="D2313" t="s">
        <v>62</v>
      </c>
      <c r="E2313">
        <v>0.90401138117026325</v>
      </c>
    </row>
    <row r="2314" spans="1:5" x14ac:dyDescent="0.35">
      <c r="A2314" s="1" t="str">
        <f t="shared" si="36"/>
        <v>43525Convertible/Derivative Arbitrage</v>
      </c>
      <c r="B2314" s="1">
        <v>43525</v>
      </c>
      <c r="C2314" t="s">
        <v>56</v>
      </c>
      <c r="D2314" t="s">
        <v>61</v>
      </c>
      <c r="E2314">
        <v>0.32293036881330939</v>
      </c>
    </row>
    <row r="2315" spans="1:5" x14ac:dyDescent="0.35">
      <c r="A2315" s="1" t="str">
        <f t="shared" si="36"/>
        <v>43497Corporate Credit</v>
      </c>
      <c r="B2315" s="1">
        <v>43497</v>
      </c>
      <c r="C2315" t="s">
        <v>56</v>
      </c>
      <c r="D2315" t="s">
        <v>60</v>
      </c>
      <c r="E2315">
        <v>0.49777779364356267</v>
      </c>
    </row>
    <row r="2316" spans="1:5" x14ac:dyDescent="0.35">
      <c r="A2316" s="1" t="str">
        <f t="shared" si="36"/>
        <v>43525Merger Arbitrage</v>
      </c>
      <c r="B2316" s="1">
        <v>43525</v>
      </c>
      <c r="C2316" t="s">
        <v>56</v>
      </c>
      <c r="D2316" t="s">
        <v>59</v>
      </c>
      <c r="E2316">
        <v>0.84922710472385388</v>
      </c>
    </row>
    <row r="2317" spans="1:5" x14ac:dyDescent="0.35">
      <c r="A2317" s="1" t="str">
        <f t="shared" si="36"/>
        <v>43497Private Investments</v>
      </c>
      <c r="B2317" s="1">
        <v>43497</v>
      </c>
      <c r="C2317" t="s">
        <v>56</v>
      </c>
      <c r="D2317" t="s">
        <v>58</v>
      </c>
      <c r="E2317">
        <v>0.76644700793442244</v>
      </c>
    </row>
    <row r="2318" spans="1:5" x14ac:dyDescent="0.35">
      <c r="A2318" s="1" t="str">
        <f t="shared" si="36"/>
        <v>43525Structured Credit</v>
      </c>
      <c r="B2318" s="1">
        <v>43525</v>
      </c>
      <c r="C2318" t="s">
        <v>56</v>
      </c>
      <c r="D2318" t="s">
        <v>57</v>
      </c>
      <c r="E2318">
        <v>0.68904252237083663</v>
      </c>
    </row>
    <row r="2319" spans="1:5" x14ac:dyDescent="0.35">
      <c r="A2319" s="1" t="str">
        <f t="shared" si="36"/>
        <v>43497Global Equities</v>
      </c>
      <c r="B2319" s="1">
        <v>43497</v>
      </c>
      <c r="C2319" t="s">
        <v>56</v>
      </c>
      <c r="D2319" t="s">
        <v>55</v>
      </c>
      <c r="E2319">
        <v>0.39387189833177361</v>
      </c>
    </row>
    <row r="2320" spans="1:5" x14ac:dyDescent="0.35">
      <c r="A2320" s="1" t="str">
        <f t="shared" si="36"/>
        <v>43525Credit Default Swaps</v>
      </c>
      <c r="B2320" s="1">
        <v>43525</v>
      </c>
      <c r="C2320" t="s">
        <v>1</v>
      </c>
      <c r="D2320" t="s">
        <v>54</v>
      </c>
      <c r="E2320">
        <v>0.74706779680662916</v>
      </c>
    </row>
    <row r="2321" spans="1:5" x14ac:dyDescent="0.35">
      <c r="A2321" s="1" t="str">
        <f t="shared" si="36"/>
        <v>43497Listed Options</v>
      </c>
      <c r="B2321" s="1">
        <v>43497</v>
      </c>
      <c r="C2321" t="s">
        <v>1</v>
      </c>
      <c r="D2321" t="s">
        <v>53</v>
      </c>
      <c r="E2321">
        <v>0.29087312789203801</v>
      </c>
    </row>
    <row r="2322" spans="1:5" x14ac:dyDescent="0.35">
      <c r="A2322" s="1" t="str">
        <f t="shared" si="36"/>
        <v>43525Listed Securities</v>
      </c>
      <c r="B2322" s="1">
        <v>43525</v>
      </c>
      <c r="C2322" t="s">
        <v>1</v>
      </c>
      <c r="D2322" t="s">
        <v>52</v>
      </c>
      <c r="E2322">
        <v>0.53654263858494122</v>
      </c>
    </row>
    <row r="2323" spans="1:5" x14ac:dyDescent="0.35">
      <c r="A2323" s="1" t="str">
        <f t="shared" si="36"/>
        <v>43497Unlisted Options</v>
      </c>
      <c r="B2323" s="1">
        <v>43497</v>
      </c>
      <c r="C2323" t="s">
        <v>1</v>
      </c>
      <c r="D2323" t="s">
        <v>51</v>
      </c>
      <c r="E2323">
        <v>0.86849711885132452</v>
      </c>
    </row>
    <row r="2324" spans="1:5" x14ac:dyDescent="0.35">
      <c r="A2324" s="1" t="str">
        <f t="shared" si="36"/>
        <v>43525Africa</v>
      </c>
      <c r="B2324" s="1">
        <v>43525</v>
      </c>
      <c r="C2324" t="s">
        <v>17</v>
      </c>
      <c r="D2324" t="s">
        <v>50</v>
      </c>
      <c r="E2324">
        <v>0.91978973878357928</v>
      </c>
    </row>
    <row r="2325" spans="1:5" x14ac:dyDescent="0.35">
      <c r="A2325" s="1" t="str">
        <f t="shared" si="36"/>
        <v>43497Americas - Other</v>
      </c>
      <c r="B2325" s="1">
        <v>43497</v>
      </c>
      <c r="C2325" t="s">
        <v>17</v>
      </c>
      <c r="D2325" t="s">
        <v>49</v>
      </c>
      <c r="E2325">
        <v>0.4472266488323291</v>
      </c>
    </row>
    <row r="2326" spans="1:5" x14ac:dyDescent="0.35">
      <c r="A2326" s="1" t="str">
        <f t="shared" si="36"/>
        <v>43525Asia - Other</v>
      </c>
      <c r="B2326" s="1">
        <v>43525</v>
      </c>
      <c r="C2326" t="s">
        <v>17</v>
      </c>
      <c r="D2326" t="s">
        <v>48</v>
      </c>
      <c r="E2326">
        <v>0.56088142551799103</v>
      </c>
    </row>
    <row r="2327" spans="1:5" x14ac:dyDescent="0.35">
      <c r="A2327" s="1" t="str">
        <f t="shared" si="36"/>
        <v>43497Australia/New Zealand</v>
      </c>
      <c r="B2327" s="1">
        <v>43497</v>
      </c>
      <c r="C2327" t="s">
        <v>17</v>
      </c>
      <c r="D2327" t="s">
        <v>47</v>
      </c>
      <c r="E2327">
        <v>0.37705800723970306</v>
      </c>
    </row>
    <row r="2328" spans="1:5" x14ac:dyDescent="0.35">
      <c r="A2328" s="1" t="str">
        <f t="shared" si="36"/>
        <v>43525Austria</v>
      </c>
      <c r="B2328" s="1">
        <v>43525</v>
      </c>
      <c r="C2328" t="s">
        <v>17</v>
      </c>
      <c r="D2328" t="s">
        <v>46</v>
      </c>
      <c r="E2328">
        <v>0.79436100569655399</v>
      </c>
    </row>
    <row r="2329" spans="1:5" x14ac:dyDescent="0.35">
      <c r="A2329" s="1" t="str">
        <f t="shared" si="36"/>
        <v>43497Belgium</v>
      </c>
      <c r="B2329" s="1">
        <v>43497</v>
      </c>
      <c r="C2329" t="s">
        <v>17</v>
      </c>
      <c r="D2329" t="s">
        <v>45</v>
      </c>
      <c r="E2329">
        <v>4.0184220515362412E-2</v>
      </c>
    </row>
    <row r="2330" spans="1:5" x14ac:dyDescent="0.35">
      <c r="A2330" s="1" t="str">
        <f t="shared" si="36"/>
        <v>43525Canada</v>
      </c>
      <c r="B2330" s="1">
        <v>43525</v>
      </c>
      <c r="C2330" t="s">
        <v>17</v>
      </c>
      <c r="D2330" t="s">
        <v>44</v>
      </c>
      <c r="E2330">
        <v>0.64405950287737157</v>
      </c>
    </row>
    <row r="2331" spans="1:5" x14ac:dyDescent="0.35">
      <c r="A2331" s="1" t="str">
        <f t="shared" si="36"/>
        <v>43497China</v>
      </c>
      <c r="B2331" s="1">
        <v>43497</v>
      </c>
      <c r="C2331" t="s">
        <v>17</v>
      </c>
      <c r="D2331" t="s">
        <v>43</v>
      </c>
      <c r="E2331">
        <v>0.19732666735864779</v>
      </c>
    </row>
    <row r="2332" spans="1:5" x14ac:dyDescent="0.35">
      <c r="A2332" s="1" t="str">
        <f t="shared" si="36"/>
        <v>43525Denmark</v>
      </c>
      <c r="B2332" s="1">
        <v>43525</v>
      </c>
      <c r="C2332" t="s">
        <v>17</v>
      </c>
      <c r="D2332" t="s">
        <v>42</v>
      </c>
      <c r="E2332">
        <v>0.70049402619989054</v>
      </c>
    </row>
    <row r="2333" spans="1:5" x14ac:dyDescent="0.35">
      <c r="A2333" s="1" t="str">
        <f t="shared" si="36"/>
        <v>43497Emerging Europe</v>
      </c>
      <c r="B2333" s="1">
        <v>43497</v>
      </c>
      <c r="C2333" t="s">
        <v>17</v>
      </c>
      <c r="D2333" t="s">
        <v>41</v>
      </c>
      <c r="E2333">
        <v>0.95100477957139307</v>
      </c>
    </row>
    <row r="2334" spans="1:5" x14ac:dyDescent="0.35">
      <c r="A2334" s="1" t="str">
        <f t="shared" si="36"/>
        <v>43525Europe, the Middle East and Africa - Other</v>
      </c>
      <c r="B2334" s="1">
        <v>43525</v>
      </c>
      <c r="C2334" t="s">
        <v>17</v>
      </c>
      <c r="D2334" t="s">
        <v>40</v>
      </c>
      <c r="E2334">
        <v>0.96707784171457511</v>
      </c>
    </row>
    <row r="2335" spans="1:5" x14ac:dyDescent="0.35">
      <c r="A2335" s="1" t="str">
        <f t="shared" si="36"/>
        <v>43497Finland</v>
      </c>
      <c r="B2335" s="1">
        <v>43497</v>
      </c>
      <c r="C2335" t="s">
        <v>17</v>
      </c>
      <c r="D2335" t="s">
        <v>39</v>
      </c>
      <c r="E2335">
        <v>0.90360750401775203</v>
      </c>
    </row>
    <row r="2336" spans="1:5" x14ac:dyDescent="0.35">
      <c r="A2336" s="1" t="str">
        <f t="shared" si="36"/>
        <v>43525France</v>
      </c>
      <c r="B2336" s="1">
        <v>43525</v>
      </c>
      <c r="C2336" t="s">
        <v>17</v>
      </c>
      <c r="D2336" t="s">
        <v>38</v>
      </c>
      <c r="E2336">
        <v>5.7766160073130624E-2</v>
      </c>
    </row>
    <row r="2337" spans="1:5" x14ac:dyDescent="0.35">
      <c r="A2337" s="1" t="str">
        <f t="shared" si="36"/>
        <v>43497Germany</v>
      </c>
      <c r="B2337" s="1">
        <v>43497</v>
      </c>
      <c r="C2337" t="s">
        <v>17</v>
      </c>
      <c r="D2337" t="s">
        <v>37</v>
      </c>
      <c r="E2337">
        <v>1.4549532299679369E-2</v>
      </c>
    </row>
    <row r="2338" spans="1:5" x14ac:dyDescent="0.35">
      <c r="A2338" s="1" t="str">
        <f t="shared" si="36"/>
        <v>43525Greece</v>
      </c>
      <c r="B2338" s="1">
        <v>43525</v>
      </c>
      <c r="C2338" t="s">
        <v>17</v>
      </c>
      <c r="D2338" t="s">
        <v>36</v>
      </c>
      <c r="E2338">
        <v>0.49316574284508341</v>
      </c>
    </row>
    <row r="2339" spans="1:5" x14ac:dyDescent="0.35">
      <c r="A2339" s="1" t="str">
        <f t="shared" si="36"/>
        <v>43497Hong Kong</v>
      </c>
      <c r="B2339" s="1">
        <v>43497</v>
      </c>
      <c r="C2339" t="s">
        <v>17</v>
      </c>
      <c r="D2339" t="s">
        <v>35</v>
      </c>
      <c r="E2339">
        <v>0.21377575011457395</v>
      </c>
    </row>
    <row r="2340" spans="1:5" x14ac:dyDescent="0.35">
      <c r="A2340" s="1" t="str">
        <f t="shared" si="36"/>
        <v>43525Iceland</v>
      </c>
      <c r="B2340" s="1">
        <v>43525</v>
      </c>
      <c r="C2340" t="s">
        <v>17</v>
      </c>
      <c r="D2340" t="s">
        <v>34</v>
      </c>
      <c r="E2340">
        <v>0.50661007925327262</v>
      </c>
    </row>
    <row r="2341" spans="1:5" x14ac:dyDescent="0.35">
      <c r="A2341" s="1" t="str">
        <f t="shared" si="36"/>
        <v>43497India</v>
      </c>
      <c r="B2341" s="1">
        <v>43497</v>
      </c>
      <c r="C2341" t="s">
        <v>17</v>
      </c>
      <c r="D2341" t="s">
        <v>33</v>
      </c>
      <c r="E2341">
        <v>0.46161279164141256</v>
      </c>
    </row>
    <row r="2342" spans="1:5" x14ac:dyDescent="0.35">
      <c r="A2342" s="1" t="str">
        <f t="shared" si="36"/>
        <v>43525Ireland</v>
      </c>
      <c r="B2342" s="1">
        <v>43525</v>
      </c>
      <c r="C2342" t="s">
        <v>17</v>
      </c>
      <c r="D2342" t="s">
        <v>32</v>
      </c>
      <c r="E2342">
        <v>0.66139192546262215</v>
      </c>
    </row>
    <row r="2343" spans="1:5" x14ac:dyDescent="0.35">
      <c r="A2343" s="1" t="str">
        <f t="shared" si="36"/>
        <v>43497Italy</v>
      </c>
      <c r="B2343" s="1">
        <v>43497</v>
      </c>
      <c r="C2343" t="s">
        <v>17</v>
      </c>
      <c r="D2343" t="s">
        <v>31</v>
      </c>
      <c r="E2343">
        <v>0.80373998140314584</v>
      </c>
    </row>
    <row r="2344" spans="1:5" x14ac:dyDescent="0.35">
      <c r="A2344" s="1" t="str">
        <f t="shared" si="36"/>
        <v>43525Japan</v>
      </c>
      <c r="B2344" s="1">
        <v>43525</v>
      </c>
      <c r="C2344" t="s">
        <v>17</v>
      </c>
      <c r="D2344" t="s">
        <v>30</v>
      </c>
      <c r="E2344">
        <v>0.15489825088688214</v>
      </c>
    </row>
    <row r="2345" spans="1:5" x14ac:dyDescent="0.35">
      <c r="A2345" s="1" t="str">
        <f t="shared" si="36"/>
        <v>43497Latin America</v>
      </c>
      <c r="B2345" s="1">
        <v>43497</v>
      </c>
      <c r="C2345" t="s">
        <v>17</v>
      </c>
      <c r="D2345" t="s">
        <v>29</v>
      </c>
      <c r="E2345">
        <v>6.4002547361575068E-2</v>
      </c>
    </row>
    <row r="2346" spans="1:5" x14ac:dyDescent="0.35">
      <c r="A2346" s="1" t="str">
        <f t="shared" si="36"/>
        <v>43525Middle East</v>
      </c>
      <c r="B2346" s="1">
        <v>43525</v>
      </c>
      <c r="C2346" t="s">
        <v>17</v>
      </c>
      <c r="D2346" t="s">
        <v>28</v>
      </c>
      <c r="E2346">
        <v>3.0392638200291922E-2</v>
      </c>
    </row>
    <row r="2347" spans="1:5" x14ac:dyDescent="0.35">
      <c r="A2347" s="1" t="str">
        <f t="shared" si="36"/>
        <v>43497Netherlands</v>
      </c>
      <c r="B2347" s="1">
        <v>43497</v>
      </c>
      <c r="C2347" t="s">
        <v>17</v>
      </c>
      <c r="D2347" t="s">
        <v>27</v>
      </c>
      <c r="E2347">
        <v>0.82186289439751392</v>
      </c>
    </row>
    <row r="2348" spans="1:5" x14ac:dyDescent="0.35">
      <c r="A2348" s="1" t="str">
        <f t="shared" si="36"/>
        <v>43525Norway</v>
      </c>
      <c r="B2348" s="1">
        <v>43525</v>
      </c>
      <c r="C2348" t="s">
        <v>17</v>
      </c>
      <c r="D2348" t="s">
        <v>26</v>
      </c>
      <c r="E2348">
        <v>0.55375603669616535</v>
      </c>
    </row>
    <row r="2349" spans="1:5" x14ac:dyDescent="0.35">
      <c r="A2349" s="1" t="str">
        <f t="shared" si="36"/>
        <v>43497Portugal</v>
      </c>
      <c r="B2349" s="1">
        <v>43497</v>
      </c>
      <c r="C2349" t="s">
        <v>17</v>
      </c>
      <c r="D2349" t="s">
        <v>25</v>
      </c>
      <c r="E2349">
        <v>0.49106672127340767</v>
      </c>
    </row>
    <row r="2350" spans="1:5" x14ac:dyDescent="0.35">
      <c r="A2350" s="1" t="str">
        <f t="shared" si="36"/>
        <v>43525Singapore</v>
      </c>
      <c r="B2350" s="1">
        <v>43525</v>
      </c>
      <c r="C2350" t="s">
        <v>17</v>
      </c>
      <c r="D2350" t="s">
        <v>24</v>
      </c>
      <c r="E2350">
        <v>0.89563324694031055</v>
      </c>
    </row>
    <row r="2351" spans="1:5" x14ac:dyDescent="0.35">
      <c r="A2351" s="1" t="str">
        <f t="shared" si="36"/>
        <v>43497South Korea</v>
      </c>
      <c r="B2351" s="1">
        <v>43497</v>
      </c>
      <c r="C2351" t="s">
        <v>17</v>
      </c>
      <c r="D2351" t="s">
        <v>23</v>
      </c>
      <c r="E2351">
        <v>0.85633271395274446</v>
      </c>
    </row>
    <row r="2352" spans="1:5" x14ac:dyDescent="0.35">
      <c r="A2352" s="1" t="str">
        <f t="shared" si="36"/>
        <v>43525Spain</v>
      </c>
      <c r="B2352" s="1">
        <v>43525</v>
      </c>
      <c r="C2352" t="s">
        <v>17</v>
      </c>
      <c r="D2352" t="s">
        <v>22</v>
      </c>
      <c r="E2352">
        <v>0.3451993333404817</v>
      </c>
    </row>
    <row r="2353" spans="1:5" x14ac:dyDescent="0.35">
      <c r="A2353" s="1" t="str">
        <f t="shared" si="36"/>
        <v>43497Sweden</v>
      </c>
      <c r="B2353" s="1">
        <v>43497</v>
      </c>
      <c r="C2353" t="s">
        <v>17</v>
      </c>
      <c r="D2353" t="s">
        <v>21</v>
      </c>
      <c r="E2353">
        <v>0.3427421643786599</v>
      </c>
    </row>
    <row r="2354" spans="1:5" x14ac:dyDescent="0.35">
      <c r="A2354" s="1" t="str">
        <f t="shared" si="36"/>
        <v>43525Switzerland</v>
      </c>
      <c r="B2354" s="1">
        <v>43525</v>
      </c>
      <c r="C2354" t="s">
        <v>17</v>
      </c>
      <c r="D2354" t="s">
        <v>20</v>
      </c>
      <c r="E2354">
        <v>0.54791867876986688</v>
      </c>
    </row>
    <row r="2355" spans="1:5" x14ac:dyDescent="0.35">
      <c r="A2355" s="1" t="str">
        <f t="shared" si="36"/>
        <v>43497Taiwan</v>
      </c>
      <c r="B2355" s="1">
        <v>43497</v>
      </c>
      <c r="C2355" t="s">
        <v>17</v>
      </c>
      <c r="D2355" t="s">
        <v>19</v>
      </c>
      <c r="E2355">
        <v>0.46218465184022273</v>
      </c>
    </row>
    <row r="2356" spans="1:5" x14ac:dyDescent="0.35">
      <c r="A2356" s="1" t="str">
        <f t="shared" si="36"/>
        <v>43525United Kingdom</v>
      </c>
      <c r="B2356" s="1">
        <v>43525</v>
      </c>
      <c r="C2356" t="s">
        <v>17</v>
      </c>
      <c r="D2356" t="s">
        <v>18</v>
      </c>
      <c r="E2356">
        <v>0.78709622500792342</v>
      </c>
    </row>
    <row r="2357" spans="1:5" x14ac:dyDescent="0.35">
      <c r="A2357" s="1" t="str">
        <f t="shared" si="36"/>
        <v>43497U.S.</v>
      </c>
      <c r="B2357" s="1">
        <v>43497</v>
      </c>
      <c r="C2357" t="s">
        <v>17</v>
      </c>
      <c r="D2357" t="s">
        <v>16</v>
      </c>
      <c r="E2357">
        <v>0.73926165988192238</v>
      </c>
    </row>
    <row r="2358" spans="1:5" x14ac:dyDescent="0.35">
      <c r="A2358" s="1" t="str">
        <f t="shared" si="36"/>
        <v>435251 Month</v>
      </c>
      <c r="B2358" s="1">
        <v>43525</v>
      </c>
      <c r="C2358" t="s">
        <v>15</v>
      </c>
      <c r="D2358" t="s">
        <v>14</v>
      </c>
      <c r="E2358">
        <v>0.89508046897457294</v>
      </c>
    </row>
    <row r="2359" spans="1:5" x14ac:dyDescent="0.35">
      <c r="A2359" s="1" t="str">
        <f t="shared" si="36"/>
        <v>43497Asset Backed Securities</v>
      </c>
      <c r="B2359" s="1">
        <v>43497</v>
      </c>
      <c r="C2359" t="s">
        <v>2</v>
      </c>
      <c r="D2359" t="s">
        <v>13</v>
      </c>
      <c r="E2359">
        <v>0.40784912958269715</v>
      </c>
    </row>
    <row r="2360" spans="1:5" x14ac:dyDescent="0.35">
      <c r="A2360" s="1" t="str">
        <f t="shared" si="36"/>
        <v>43525Biotech</v>
      </c>
      <c r="B2360" s="1">
        <v>43525</v>
      </c>
      <c r="C2360" t="s">
        <v>2</v>
      </c>
      <c r="D2360" t="s">
        <v>12</v>
      </c>
      <c r="E2360">
        <v>0.52201818918879983</v>
      </c>
    </row>
    <row r="2361" spans="1:5" x14ac:dyDescent="0.35">
      <c r="A2361" s="1" t="str">
        <f t="shared" si="36"/>
        <v>43497Consumer Discretionary</v>
      </c>
      <c r="B2361" s="1">
        <v>43497</v>
      </c>
      <c r="C2361" t="s">
        <v>2</v>
      </c>
      <c r="D2361" t="s">
        <v>3</v>
      </c>
      <c r="E2361">
        <v>0.95362633550164666</v>
      </c>
    </row>
    <row r="2362" spans="1:5" x14ac:dyDescent="0.35">
      <c r="A2362" s="1" t="str">
        <f t="shared" si="36"/>
        <v>43525Defense</v>
      </c>
      <c r="B2362" s="1">
        <v>43525</v>
      </c>
      <c r="C2362" t="s">
        <v>2</v>
      </c>
      <c r="D2362" t="s">
        <v>11</v>
      </c>
      <c r="E2362">
        <v>0.92785345258709273</v>
      </c>
    </row>
    <row r="2363" spans="1:5" x14ac:dyDescent="0.35">
      <c r="A2363" s="1" t="str">
        <f t="shared" si="36"/>
        <v>43497Energy and Natural Resources</v>
      </c>
      <c r="B2363" s="1">
        <v>43497</v>
      </c>
      <c r="C2363" t="s">
        <v>2</v>
      </c>
      <c r="D2363" t="s">
        <v>10</v>
      </c>
      <c r="E2363">
        <v>0.95680566456197036</v>
      </c>
    </row>
    <row r="2364" spans="1:5" x14ac:dyDescent="0.35">
      <c r="A2364" s="1" t="str">
        <f t="shared" si="36"/>
        <v>43525Financials</v>
      </c>
      <c r="B2364" s="1">
        <v>43525</v>
      </c>
      <c r="C2364" t="s">
        <v>2</v>
      </c>
      <c r="D2364" t="s">
        <v>9</v>
      </c>
      <c r="E2364">
        <v>2.1148537222109076E-2</v>
      </c>
    </row>
    <row r="2365" spans="1:5" x14ac:dyDescent="0.35">
      <c r="A2365" s="1" t="str">
        <f t="shared" si="36"/>
        <v>43497Futures, Forwards and Indices</v>
      </c>
      <c r="B2365" s="1">
        <v>43497</v>
      </c>
      <c r="C2365" t="s">
        <v>2</v>
      </c>
      <c r="D2365" t="s">
        <v>70</v>
      </c>
      <c r="E2365">
        <v>0.33971085301437609</v>
      </c>
    </row>
    <row r="2366" spans="1:5" x14ac:dyDescent="0.35">
      <c r="A2366" s="1" t="str">
        <f t="shared" si="36"/>
        <v>43525Healthcare</v>
      </c>
      <c r="B2366" s="1">
        <v>43525</v>
      </c>
      <c r="C2366" t="s">
        <v>2</v>
      </c>
      <c r="D2366" t="s">
        <v>69</v>
      </c>
      <c r="E2366">
        <v>0.79897788147439419</v>
      </c>
    </row>
    <row r="2367" spans="1:5" x14ac:dyDescent="0.35">
      <c r="A2367" s="1" t="str">
        <f t="shared" si="36"/>
        <v>43497Holding Company</v>
      </c>
      <c r="B2367" s="1">
        <v>43497</v>
      </c>
      <c r="C2367" t="s">
        <v>2</v>
      </c>
      <c r="D2367" t="s">
        <v>68</v>
      </c>
      <c r="E2367">
        <v>0.39967476087692211</v>
      </c>
    </row>
    <row r="2368" spans="1:5" x14ac:dyDescent="0.35">
      <c r="A2368" s="1" t="str">
        <f t="shared" si="36"/>
        <v>43525Industrials and Cyclicals</v>
      </c>
      <c r="B2368" s="1">
        <v>43525</v>
      </c>
      <c r="C2368" t="s">
        <v>2</v>
      </c>
      <c r="D2368" t="s">
        <v>67</v>
      </c>
      <c r="E2368">
        <v>7.3801738304255737E-2</v>
      </c>
    </row>
    <row r="2369" spans="1:5" x14ac:dyDescent="0.35">
      <c r="A2369" s="1" t="str">
        <f t="shared" si="36"/>
        <v>43497Mortgage Backed Securities</v>
      </c>
      <c r="B2369" s="1">
        <v>43497</v>
      </c>
      <c r="C2369" t="s">
        <v>2</v>
      </c>
      <c r="D2369" t="s">
        <v>66</v>
      </c>
      <c r="E2369">
        <v>0.78621032254831646</v>
      </c>
    </row>
    <row r="2370" spans="1:5" x14ac:dyDescent="0.35">
      <c r="A2370" s="1" t="str">
        <f t="shared" ref="A2370:A2433" si="37">CONCATENATE(B2370,D2370)</f>
        <v>43525Other</v>
      </c>
      <c r="B2370" s="1">
        <v>43525</v>
      </c>
      <c r="C2370" t="s">
        <v>2</v>
      </c>
      <c r="D2370" t="s">
        <v>65</v>
      </c>
      <c r="E2370">
        <v>0.75084528695796804</v>
      </c>
    </row>
    <row r="2371" spans="1:5" x14ac:dyDescent="0.35">
      <c r="A2371" s="1" t="str">
        <f t="shared" si="37"/>
        <v>43497Real Estate</v>
      </c>
      <c r="B2371" s="1">
        <v>43497</v>
      </c>
      <c r="C2371" t="s">
        <v>2</v>
      </c>
      <c r="D2371" t="s">
        <v>4</v>
      </c>
      <c r="E2371">
        <v>0.54532284446660118</v>
      </c>
    </row>
    <row r="2372" spans="1:5" x14ac:dyDescent="0.35">
      <c r="A2372" s="1" t="str">
        <f t="shared" si="37"/>
        <v>43525Technology</v>
      </c>
      <c r="B2372" s="1">
        <v>43525</v>
      </c>
      <c r="C2372" t="s">
        <v>2</v>
      </c>
      <c r="D2372" t="s">
        <v>64</v>
      </c>
      <c r="E2372">
        <v>0.18283885372900988</v>
      </c>
    </row>
    <row r="2373" spans="1:5" x14ac:dyDescent="0.35">
      <c r="A2373" s="1" t="str">
        <f t="shared" si="37"/>
        <v>43497Telecom and Media</v>
      </c>
      <c r="B2373" s="1">
        <v>43497</v>
      </c>
      <c r="C2373" t="s">
        <v>2</v>
      </c>
      <c r="D2373" t="s">
        <v>63</v>
      </c>
      <c r="E2373">
        <v>0.92554788742323757</v>
      </c>
    </row>
    <row r="2374" spans="1:5" x14ac:dyDescent="0.35">
      <c r="A2374" s="1" t="str">
        <f t="shared" si="37"/>
        <v>43525Utilities</v>
      </c>
      <c r="B2374" s="1">
        <v>43525</v>
      </c>
      <c r="C2374" t="s">
        <v>2</v>
      </c>
      <c r="D2374" t="s">
        <v>62</v>
      </c>
      <c r="E2374">
        <v>0.46891514963772596</v>
      </c>
    </row>
    <row r="2375" spans="1:5" x14ac:dyDescent="0.35">
      <c r="A2375" s="1" t="str">
        <f t="shared" si="37"/>
        <v>43497Convertible/Derivative Arbitrage</v>
      </c>
      <c r="B2375" s="1">
        <v>43497</v>
      </c>
      <c r="C2375" t="s">
        <v>56</v>
      </c>
      <c r="D2375" t="s">
        <v>61</v>
      </c>
      <c r="E2375">
        <v>0.56294023315084685</v>
      </c>
    </row>
    <row r="2376" spans="1:5" x14ac:dyDescent="0.35">
      <c r="A2376" s="1" t="str">
        <f t="shared" si="37"/>
        <v>43525Corporate Credit</v>
      </c>
      <c r="B2376" s="1">
        <v>43525</v>
      </c>
      <c r="C2376" t="s">
        <v>56</v>
      </c>
      <c r="D2376" t="s">
        <v>60</v>
      </c>
      <c r="E2376">
        <v>0.80125576955115418</v>
      </c>
    </row>
    <row r="2377" spans="1:5" x14ac:dyDescent="0.35">
      <c r="A2377" s="1" t="str">
        <f t="shared" si="37"/>
        <v>43497Merger Arbitrage</v>
      </c>
      <c r="B2377" s="1">
        <v>43497</v>
      </c>
      <c r="C2377" t="s">
        <v>56</v>
      </c>
      <c r="D2377" t="s">
        <v>59</v>
      </c>
      <c r="E2377">
        <v>0.98048991447212697</v>
      </c>
    </row>
    <row r="2378" spans="1:5" x14ac:dyDescent="0.35">
      <c r="A2378" s="1" t="str">
        <f t="shared" si="37"/>
        <v>43525Private Investments</v>
      </c>
      <c r="B2378" s="1">
        <v>43525</v>
      </c>
      <c r="C2378" t="s">
        <v>56</v>
      </c>
      <c r="D2378" t="s">
        <v>58</v>
      </c>
      <c r="E2378">
        <v>0.62480082910152523</v>
      </c>
    </row>
    <row r="2379" spans="1:5" x14ac:dyDescent="0.35">
      <c r="A2379" s="1" t="str">
        <f t="shared" si="37"/>
        <v>43497Structured Credit</v>
      </c>
      <c r="B2379" s="1">
        <v>43497</v>
      </c>
      <c r="C2379" t="s">
        <v>56</v>
      </c>
      <c r="D2379" t="s">
        <v>57</v>
      </c>
      <c r="E2379">
        <v>0.39356846492893771</v>
      </c>
    </row>
    <row r="2380" spans="1:5" x14ac:dyDescent="0.35">
      <c r="A2380" s="1" t="str">
        <f t="shared" si="37"/>
        <v>43525Global Equities</v>
      </c>
      <c r="B2380" s="1">
        <v>43525</v>
      </c>
      <c r="C2380" t="s">
        <v>56</v>
      </c>
      <c r="D2380" t="s">
        <v>55</v>
      </c>
      <c r="E2380">
        <v>9.8505957252296161E-2</v>
      </c>
    </row>
    <row r="2381" spans="1:5" x14ac:dyDescent="0.35">
      <c r="A2381" s="1" t="str">
        <f t="shared" si="37"/>
        <v>43497Credit Default Swaps</v>
      </c>
      <c r="B2381" s="1">
        <v>43497</v>
      </c>
      <c r="C2381" t="s">
        <v>1</v>
      </c>
      <c r="D2381" t="s">
        <v>54</v>
      </c>
      <c r="E2381">
        <v>0.56033039652610928</v>
      </c>
    </row>
    <row r="2382" spans="1:5" x14ac:dyDescent="0.35">
      <c r="A2382" s="1" t="str">
        <f t="shared" si="37"/>
        <v>43525Listed Options</v>
      </c>
      <c r="B2382" s="1">
        <v>43525</v>
      </c>
      <c r="C2382" t="s">
        <v>1</v>
      </c>
      <c r="D2382" t="s">
        <v>53</v>
      </c>
      <c r="E2382">
        <v>0.83475189695681395</v>
      </c>
    </row>
    <row r="2383" spans="1:5" x14ac:dyDescent="0.35">
      <c r="A2383" s="1" t="str">
        <f t="shared" si="37"/>
        <v>43497Listed Securities</v>
      </c>
      <c r="B2383" s="1">
        <v>43497</v>
      </c>
      <c r="C2383" t="s">
        <v>1</v>
      </c>
      <c r="D2383" t="s">
        <v>52</v>
      </c>
      <c r="E2383">
        <v>0.94796952689882596</v>
      </c>
    </row>
    <row r="2384" spans="1:5" x14ac:dyDescent="0.35">
      <c r="A2384" s="1" t="str">
        <f t="shared" si="37"/>
        <v>43525Unlisted Options</v>
      </c>
      <c r="B2384" s="1">
        <v>43525</v>
      </c>
      <c r="C2384" t="s">
        <v>1</v>
      </c>
      <c r="D2384" t="s">
        <v>51</v>
      </c>
      <c r="E2384">
        <v>3.002186919839589E-2</v>
      </c>
    </row>
    <row r="2385" spans="1:5" x14ac:dyDescent="0.35">
      <c r="A2385" s="1" t="str">
        <f t="shared" si="37"/>
        <v>43497Africa</v>
      </c>
      <c r="B2385" s="1">
        <v>43497</v>
      </c>
      <c r="C2385" t="s">
        <v>17</v>
      </c>
      <c r="D2385" t="s">
        <v>50</v>
      </c>
      <c r="E2385">
        <v>0.98087986790448189</v>
      </c>
    </row>
    <row r="2386" spans="1:5" x14ac:dyDescent="0.35">
      <c r="A2386" s="1" t="str">
        <f t="shared" si="37"/>
        <v>43525Americas - Other</v>
      </c>
      <c r="B2386" s="1">
        <v>43525</v>
      </c>
      <c r="C2386" t="s">
        <v>17</v>
      </c>
      <c r="D2386" t="s">
        <v>49</v>
      </c>
      <c r="E2386">
        <v>0.47112784637993343</v>
      </c>
    </row>
    <row r="2387" spans="1:5" x14ac:dyDescent="0.35">
      <c r="A2387" s="1" t="str">
        <f t="shared" si="37"/>
        <v>43497Asia - Other</v>
      </c>
      <c r="B2387" s="1">
        <v>43497</v>
      </c>
      <c r="C2387" t="s">
        <v>17</v>
      </c>
      <c r="D2387" t="s">
        <v>48</v>
      </c>
      <c r="E2387">
        <v>0.34663113245497412</v>
      </c>
    </row>
    <row r="2388" spans="1:5" x14ac:dyDescent="0.35">
      <c r="A2388" s="1" t="str">
        <f t="shared" si="37"/>
        <v>43525Australia/New Zealand</v>
      </c>
      <c r="B2388" s="1">
        <v>43525</v>
      </c>
      <c r="C2388" t="s">
        <v>17</v>
      </c>
      <c r="D2388" t="s">
        <v>47</v>
      </c>
      <c r="E2388">
        <v>0.44574497628389953</v>
      </c>
    </row>
    <row r="2389" spans="1:5" x14ac:dyDescent="0.35">
      <c r="A2389" s="1" t="str">
        <f t="shared" si="37"/>
        <v>43497Austria</v>
      </c>
      <c r="B2389" s="1">
        <v>43497</v>
      </c>
      <c r="C2389" t="s">
        <v>17</v>
      </c>
      <c r="D2389" t="s">
        <v>46</v>
      </c>
      <c r="E2389">
        <v>0.45315810364890141</v>
      </c>
    </row>
    <row r="2390" spans="1:5" x14ac:dyDescent="0.35">
      <c r="A2390" s="1" t="str">
        <f t="shared" si="37"/>
        <v>43525Belgium</v>
      </c>
      <c r="B2390" s="1">
        <v>43525</v>
      </c>
      <c r="C2390" t="s">
        <v>17</v>
      </c>
      <c r="D2390" t="s">
        <v>45</v>
      </c>
      <c r="E2390">
        <v>0.88235613880108688</v>
      </c>
    </row>
    <row r="2391" spans="1:5" x14ac:dyDescent="0.35">
      <c r="A2391" s="1" t="str">
        <f t="shared" si="37"/>
        <v>43497Canada</v>
      </c>
      <c r="B2391" s="1">
        <v>43497</v>
      </c>
      <c r="C2391" t="s">
        <v>17</v>
      </c>
      <c r="D2391" t="s">
        <v>44</v>
      </c>
      <c r="E2391">
        <v>0.58712009710765323</v>
      </c>
    </row>
    <row r="2392" spans="1:5" x14ac:dyDescent="0.35">
      <c r="A2392" s="1" t="str">
        <f t="shared" si="37"/>
        <v>43525China</v>
      </c>
      <c r="B2392" s="1">
        <v>43525</v>
      </c>
      <c r="C2392" t="s">
        <v>17</v>
      </c>
      <c r="D2392" t="s">
        <v>43</v>
      </c>
      <c r="E2392">
        <v>0.75336064258100321</v>
      </c>
    </row>
    <row r="2393" spans="1:5" x14ac:dyDescent="0.35">
      <c r="A2393" s="1" t="str">
        <f t="shared" si="37"/>
        <v>43497Denmark</v>
      </c>
      <c r="B2393" s="1">
        <v>43497</v>
      </c>
      <c r="C2393" t="s">
        <v>17</v>
      </c>
      <c r="D2393" t="s">
        <v>42</v>
      </c>
      <c r="E2393">
        <v>3.8736970630735446E-2</v>
      </c>
    </row>
    <row r="2394" spans="1:5" x14ac:dyDescent="0.35">
      <c r="A2394" s="1" t="str">
        <f t="shared" si="37"/>
        <v>43525Emerging Europe</v>
      </c>
      <c r="B2394" s="1">
        <v>43525</v>
      </c>
      <c r="C2394" t="s">
        <v>17</v>
      </c>
      <c r="D2394" t="s">
        <v>41</v>
      </c>
      <c r="E2394">
        <v>0.86468780113200572</v>
      </c>
    </row>
    <row r="2395" spans="1:5" x14ac:dyDescent="0.35">
      <c r="A2395" s="1" t="str">
        <f t="shared" si="37"/>
        <v>43497Europe, the Middle East and Africa - Other</v>
      </c>
      <c r="B2395" s="1">
        <v>43497</v>
      </c>
      <c r="C2395" t="s">
        <v>17</v>
      </c>
      <c r="D2395" t="s">
        <v>40</v>
      </c>
      <c r="E2395">
        <v>0.99732724458907507</v>
      </c>
    </row>
    <row r="2396" spans="1:5" x14ac:dyDescent="0.35">
      <c r="A2396" s="1" t="str">
        <f t="shared" si="37"/>
        <v>43525Finland</v>
      </c>
      <c r="B2396" s="1">
        <v>43525</v>
      </c>
      <c r="C2396" t="s">
        <v>17</v>
      </c>
      <c r="D2396" t="s">
        <v>39</v>
      </c>
      <c r="E2396">
        <v>0.30500672183808208</v>
      </c>
    </row>
    <row r="2397" spans="1:5" x14ac:dyDescent="0.35">
      <c r="A2397" s="1" t="str">
        <f t="shared" si="37"/>
        <v>43497France</v>
      </c>
      <c r="B2397" s="1">
        <v>43497</v>
      </c>
      <c r="C2397" t="s">
        <v>17</v>
      </c>
      <c r="D2397" t="s">
        <v>38</v>
      </c>
      <c r="E2397">
        <v>0.63028286826986624</v>
      </c>
    </row>
    <row r="2398" spans="1:5" x14ac:dyDescent="0.35">
      <c r="A2398" s="1" t="str">
        <f t="shared" si="37"/>
        <v>43525Germany</v>
      </c>
      <c r="B2398" s="1">
        <v>43525</v>
      </c>
      <c r="C2398" t="s">
        <v>17</v>
      </c>
      <c r="D2398" t="s">
        <v>37</v>
      </c>
      <c r="E2398">
        <v>0.99855821007771106</v>
      </c>
    </row>
    <row r="2399" spans="1:5" x14ac:dyDescent="0.35">
      <c r="A2399" s="1" t="str">
        <f t="shared" si="37"/>
        <v>43497Greece</v>
      </c>
      <c r="B2399" s="1">
        <v>43497</v>
      </c>
      <c r="C2399" t="s">
        <v>17</v>
      </c>
      <c r="D2399" t="s">
        <v>36</v>
      </c>
      <c r="E2399">
        <v>0.86407873075026465</v>
      </c>
    </row>
    <row r="2400" spans="1:5" x14ac:dyDescent="0.35">
      <c r="A2400" s="1" t="str">
        <f t="shared" si="37"/>
        <v>43525Hong Kong</v>
      </c>
      <c r="B2400" s="1">
        <v>43525</v>
      </c>
      <c r="C2400" t="s">
        <v>17</v>
      </c>
      <c r="D2400" t="s">
        <v>35</v>
      </c>
      <c r="E2400">
        <v>0.26709210087470026</v>
      </c>
    </row>
    <row r="2401" spans="1:5" x14ac:dyDescent="0.35">
      <c r="A2401" s="1" t="str">
        <f t="shared" si="37"/>
        <v>43497Iceland</v>
      </c>
      <c r="B2401" s="1">
        <v>43497</v>
      </c>
      <c r="C2401" t="s">
        <v>17</v>
      </c>
      <c r="D2401" t="s">
        <v>34</v>
      </c>
      <c r="E2401">
        <v>0.87072224808592968</v>
      </c>
    </row>
    <row r="2402" spans="1:5" x14ac:dyDescent="0.35">
      <c r="A2402" s="1" t="str">
        <f t="shared" si="37"/>
        <v>43525India</v>
      </c>
      <c r="B2402" s="1">
        <v>43525</v>
      </c>
      <c r="C2402" t="s">
        <v>17</v>
      </c>
      <c r="D2402" t="s">
        <v>33</v>
      </c>
      <c r="E2402">
        <v>0.80547402440938731</v>
      </c>
    </row>
    <row r="2403" spans="1:5" x14ac:dyDescent="0.35">
      <c r="A2403" s="1" t="str">
        <f t="shared" si="37"/>
        <v>43497Ireland</v>
      </c>
      <c r="B2403" s="1">
        <v>43497</v>
      </c>
      <c r="C2403" t="s">
        <v>17</v>
      </c>
      <c r="D2403" t="s">
        <v>32</v>
      </c>
      <c r="E2403">
        <v>0.87729453592911577</v>
      </c>
    </row>
    <row r="2404" spans="1:5" x14ac:dyDescent="0.35">
      <c r="A2404" s="1" t="str">
        <f t="shared" si="37"/>
        <v>43525Italy</v>
      </c>
      <c r="B2404" s="1">
        <v>43525</v>
      </c>
      <c r="C2404" t="s">
        <v>17</v>
      </c>
      <c r="D2404" t="s">
        <v>31</v>
      </c>
      <c r="E2404">
        <v>0.86312293723660471</v>
      </c>
    </row>
    <row r="2405" spans="1:5" x14ac:dyDescent="0.35">
      <c r="A2405" s="1" t="str">
        <f t="shared" si="37"/>
        <v>43497Japan</v>
      </c>
      <c r="B2405" s="1">
        <v>43497</v>
      </c>
      <c r="C2405" t="s">
        <v>17</v>
      </c>
      <c r="D2405" t="s">
        <v>30</v>
      </c>
      <c r="E2405">
        <v>0.19193327268439753</v>
      </c>
    </row>
    <row r="2406" spans="1:5" x14ac:dyDescent="0.35">
      <c r="A2406" s="1" t="str">
        <f t="shared" si="37"/>
        <v>43525Latin America</v>
      </c>
      <c r="B2406" s="1">
        <v>43525</v>
      </c>
      <c r="C2406" t="s">
        <v>17</v>
      </c>
      <c r="D2406" t="s">
        <v>29</v>
      </c>
      <c r="E2406">
        <v>0.73847295392195933</v>
      </c>
    </row>
    <row r="2407" spans="1:5" x14ac:dyDescent="0.35">
      <c r="A2407" s="1" t="str">
        <f t="shared" si="37"/>
        <v>43497Middle East</v>
      </c>
      <c r="B2407" s="1">
        <v>43497</v>
      </c>
      <c r="C2407" t="s">
        <v>17</v>
      </c>
      <c r="D2407" t="s">
        <v>28</v>
      </c>
      <c r="E2407">
        <v>0.62984205258544557</v>
      </c>
    </row>
    <row r="2408" spans="1:5" x14ac:dyDescent="0.35">
      <c r="A2408" s="1" t="str">
        <f t="shared" si="37"/>
        <v>43525Netherlands</v>
      </c>
      <c r="B2408" s="1">
        <v>43525</v>
      </c>
      <c r="C2408" t="s">
        <v>17</v>
      </c>
      <c r="D2408" t="s">
        <v>27</v>
      </c>
      <c r="E2408">
        <v>0.39001526412527043</v>
      </c>
    </row>
    <row r="2409" spans="1:5" x14ac:dyDescent="0.35">
      <c r="A2409" s="1" t="str">
        <f t="shared" si="37"/>
        <v>43497Norway</v>
      </c>
      <c r="B2409" s="1">
        <v>43497</v>
      </c>
      <c r="C2409" t="s">
        <v>17</v>
      </c>
      <c r="D2409" t="s">
        <v>26</v>
      </c>
      <c r="E2409">
        <v>0.88945916987474027</v>
      </c>
    </row>
    <row r="2410" spans="1:5" x14ac:dyDescent="0.35">
      <c r="A2410" s="1" t="str">
        <f t="shared" si="37"/>
        <v>43525Portugal</v>
      </c>
      <c r="B2410" s="1">
        <v>43525</v>
      </c>
      <c r="C2410" t="s">
        <v>17</v>
      </c>
      <c r="D2410" t="s">
        <v>25</v>
      </c>
      <c r="E2410">
        <v>0.21116500646547265</v>
      </c>
    </row>
    <row r="2411" spans="1:5" x14ac:dyDescent="0.35">
      <c r="A2411" s="1" t="str">
        <f t="shared" si="37"/>
        <v>43497Singapore</v>
      </c>
      <c r="B2411" s="1">
        <v>43497</v>
      </c>
      <c r="C2411" t="s">
        <v>17</v>
      </c>
      <c r="D2411" t="s">
        <v>24</v>
      </c>
      <c r="E2411">
        <v>0.98779167131428069</v>
      </c>
    </row>
    <row r="2412" spans="1:5" x14ac:dyDescent="0.35">
      <c r="A2412" s="1" t="str">
        <f t="shared" si="37"/>
        <v>43525South Korea</v>
      </c>
      <c r="B2412" s="1">
        <v>43525</v>
      </c>
      <c r="C2412" t="s">
        <v>17</v>
      </c>
      <c r="D2412" t="s">
        <v>23</v>
      </c>
      <c r="E2412">
        <v>0.55176279097618497</v>
      </c>
    </row>
    <row r="2413" spans="1:5" x14ac:dyDescent="0.35">
      <c r="A2413" s="1" t="str">
        <f t="shared" si="37"/>
        <v>43497Spain</v>
      </c>
      <c r="B2413" s="1">
        <v>43497</v>
      </c>
      <c r="C2413" t="s">
        <v>17</v>
      </c>
      <c r="D2413" t="s">
        <v>22</v>
      </c>
      <c r="E2413">
        <v>0.58478173851998527</v>
      </c>
    </row>
    <row r="2414" spans="1:5" x14ac:dyDescent="0.35">
      <c r="A2414" s="1" t="str">
        <f t="shared" si="37"/>
        <v>43525Sweden</v>
      </c>
      <c r="B2414" s="1">
        <v>43525</v>
      </c>
      <c r="C2414" t="s">
        <v>17</v>
      </c>
      <c r="D2414" t="s">
        <v>21</v>
      </c>
      <c r="E2414">
        <v>0.9577833082916456</v>
      </c>
    </row>
    <row r="2415" spans="1:5" x14ac:dyDescent="0.35">
      <c r="A2415" s="1" t="str">
        <f t="shared" si="37"/>
        <v>43497Switzerland</v>
      </c>
      <c r="B2415" s="1">
        <v>43497</v>
      </c>
      <c r="C2415" t="s">
        <v>17</v>
      </c>
      <c r="D2415" t="s">
        <v>20</v>
      </c>
      <c r="E2415">
        <v>0.44119593812685287</v>
      </c>
    </row>
    <row r="2416" spans="1:5" x14ac:dyDescent="0.35">
      <c r="A2416" s="1" t="str">
        <f t="shared" si="37"/>
        <v>43525Taiwan</v>
      </c>
      <c r="B2416" s="1">
        <v>43525</v>
      </c>
      <c r="C2416" t="s">
        <v>17</v>
      </c>
      <c r="D2416" t="s">
        <v>19</v>
      </c>
      <c r="E2416">
        <v>0.60911791269607685</v>
      </c>
    </row>
    <row r="2417" spans="1:5" x14ac:dyDescent="0.35">
      <c r="A2417" s="1" t="str">
        <f t="shared" si="37"/>
        <v>43497United Kingdom</v>
      </c>
      <c r="B2417" s="1">
        <v>43497</v>
      </c>
      <c r="C2417" t="s">
        <v>17</v>
      </c>
      <c r="D2417" t="s">
        <v>18</v>
      </c>
      <c r="E2417">
        <v>5.7813765260725125E-2</v>
      </c>
    </row>
    <row r="2418" spans="1:5" x14ac:dyDescent="0.35">
      <c r="A2418" s="1" t="str">
        <f t="shared" si="37"/>
        <v>43525U.S.</v>
      </c>
      <c r="B2418" s="1">
        <v>43525</v>
      </c>
      <c r="C2418" t="s">
        <v>17</v>
      </c>
      <c r="D2418" t="s">
        <v>16</v>
      </c>
      <c r="E2418">
        <v>0.76061953272430871</v>
      </c>
    </row>
    <row r="2419" spans="1:5" x14ac:dyDescent="0.35">
      <c r="A2419" s="1" t="str">
        <f t="shared" si="37"/>
        <v>434971 Month</v>
      </c>
      <c r="B2419" s="1">
        <v>43497</v>
      </c>
      <c r="C2419" t="s">
        <v>15</v>
      </c>
      <c r="D2419" t="s">
        <v>14</v>
      </c>
      <c r="E2419">
        <v>0.75733730687116541</v>
      </c>
    </row>
    <row r="2420" spans="1:5" x14ac:dyDescent="0.35">
      <c r="A2420" s="1" t="str">
        <f t="shared" si="37"/>
        <v>43525Asset Backed Securities</v>
      </c>
      <c r="B2420" s="1">
        <v>43525</v>
      </c>
      <c r="C2420" t="s">
        <v>2</v>
      </c>
      <c r="D2420" t="s">
        <v>13</v>
      </c>
      <c r="E2420">
        <v>0.33988291938050019</v>
      </c>
    </row>
    <row r="2421" spans="1:5" x14ac:dyDescent="0.35">
      <c r="A2421" s="1" t="str">
        <f t="shared" si="37"/>
        <v>43497Biotech</v>
      </c>
      <c r="B2421" s="1">
        <v>43497</v>
      </c>
      <c r="C2421" t="s">
        <v>2</v>
      </c>
      <c r="D2421" t="s">
        <v>12</v>
      </c>
      <c r="E2421">
        <v>0.11239310084842002</v>
      </c>
    </row>
    <row r="2422" spans="1:5" x14ac:dyDescent="0.35">
      <c r="A2422" s="1" t="str">
        <f t="shared" si="37"/>
        <v>43525Consumer Discretionary</v>
      </c>
      <c r="B2422" s="1">
        <v>43525</v>
      </c>
      <c r="C2422" t="s">
        <v>2</v>
      </c>
      <c r="D2422" t="s">
        <v>3</v>
      </c>
      <c r="E2422">
        <v>6.5929557879173095E-2</v>
      </c>
    </row>
    <row r="2423" spans="1:5" x14ac:dyDescent="0.35">
      <c r="A2423" s="1" t="str">
        <f t="shared" si="37"/>
        <v>43497Defense</v>
      </c>
      <c r="B2423" s="1">
        <v>43497</v>
      </c>
      <c r="C2423" t="s">
        <v>2</v>
      </c>
      <c r="D2423" t="s">
        <v>11</v>
      </c>
      <c r="E2423">
        <v>0.59427066709786791</v>
      </c>
    </row>
    <row r="2424" spans="1:5" x14ac:dyDescent="0.35">
      <c r="A2424" s="1" t="str">
        <f t="shared" si="37"/>
        <v>43525Energy and Natural Resources</v>
      </c>
      <c r="B2424" s="1">
        <v>43525</v>
      </c>
      <c r="C2424" t="s">
        <v>2</v>
      </c>
      <c r="D2424" t="s">
        <v>10</v>
      </c>
      <c r="E2424">
        <v>0.49900768392550821</v>
      </c>
    </row>
    <row r="2425" spans="1:5" x14ac:dyDescent="0.35">
      <c r="A2425" s="1" t="str">
        <f t="shared" si="37"/>
        <v>43497Financials</v>
      </c>
      <c r="B2425" s="1">
        <v>43497</v>
      </c>
      <c r="C2425" t="s">
        <v>2</v>
      </c>
      <c r="D2425" t="s">
        <v>9</v>
      </c>
      <c r="E2425">
        <v>0.23543141107941956</v>
      </c>
    </row>
    <row r="2426" spans="1:5" x14ac:dyDescent="0.35">
      <c r="A2426" s="1" t="str">
        <f t="shared" si="37"/>
        <v>43525Futures, Forwards and Indices</v>
      </c>
      <c r="B2426" s="1">
        <v>43525</v>
      </c>
      <c r="C2426" t="s">
        <v>2</v>
      </c>
      <c r="D2426" t="s">
        <v>70</v>
      </c>
      <c r="E2426">
        <v>0.34681107822439938</v>
      </c>
    </row>
    <row r="2427" spans="1:5" x14ac:dyDescent="0.35">
      <c r="A2427" s="1" t="str">
        <f t="shared" si="37"/>
        <v>43497Healthcare</v>
      </c>
      <c r="B2427" s="1">
        <v>43497</v>
      </c>
      <c r="C2427" t="s">
        <v>2</v>
      </c>
      <c r="D2427" t="s">
        <v>69</v>
      </c>
      <c r="E2427">
        <v>0.50853741492811988</v>
      </c>
    </row>
    <row r="2428" spans="1:5" x14ac:dyDescent="0.35">
      <c r="A2428" s="1" t="str">
        <f t="shared" si="37"/>
        <v>43525Holding Company</v>
      </c>
      <c r="B2428" s="1">
        <v>43525</v>
      </c>
      <c r="C2428" t="s">
        <v>2</v>
      </c>
      <c r="D2428" t="s">
        <v>68</v>
      </c>
      <c r="E2428">
        <v>0.1953227098887147</v>
      </c>
    </row>
    <row r="2429" spans="1:5" x14ac:dyDescent="0.35">
      <c r="A2429" s="1" t="str">
        <f t="shared" si="37"/>
        <v>43497Industrials and Cyclicals</v>
      </c>
      <c r="B2429" s="1">
        <v>43497</v>
      </c>
      <c r="C2429" t="s">
        <v>2</v>
      </c>
      <c r="D2429" t="s">
        <v>67</v>
      </c>
      <c r="E2429">
        <v>0.82892796509110389</v>
      </c>
    </row>
    <row r="2430" spans="1:5" x14ac:dyDescent="0.35">
      <c r="A2430" s="1" t="str">
        <f t="shared" si="37"/>
        <v>43525Mortgage Backed Securities</v>
      </c>
      <c r="B2430" s="1">
        <v>43525</v>
      </c>
      <c r="C2430" t="s">
        <v>2</v>
      </c>
      <c r="D2430" t="s">
        <v>66</v>
      </c>
      <c r="E2430">
        <v>0.61310747404391686</v>
      </c>
    </row>
    <row r="2431" spans="1:5" x14ac:dyDescent="0.35">
      <c r="A2431" s="1" t="str">
        <f t="shared" si="37"/>
        <v>43497Other</v>
      </c>
      <c r="B2431" s="1">
        <v>43497</v>
      </c>
      <c r="C2431" t="s">
        <v>2</v>
      </c>
      <c r="D2431" t="s">
        <v>65</v>
      </c>
      <c r="E2431">
        <v>0.41861076700480493</v>
      </c>
    </row>
    <row r="2432" spans="1:5" x14ac:dyDescent="0.35">
      <c r="A2432" s="1" t="str">
        <f t="shared" si="37"/>
        <v>43525Real Estate</v>
      </c>
      <c r="B2432" s="1">
        <v>43525</v>
      </c>
      <c r="C2432" t="s">
        <v>2</v>
      </c>
      <c r="D2432" t="s">
        <v>4</v>
      </c>
      <c r="E2432">
        <v>0.97246230799634448</v>
      </c>
    </row>
    <row r="2433" spans="1:5" x14ac:dyDescent="0.35">
      <c r="A2433" s="1" t="str">
        <f t="shared" si="37"/>
        <v>43497Technology</v>
      </c>
      <c r="B2433" s="1">
        <v>43497</v>
      </c>
      <c r="C2433" t="s">
        <v>2</v>
      </c>
      <c r="D2433" t="s">
        <v>64</v>
      </c>
      <c r="E2433">
        <v>0.94647363886943947</v>
      </c>
    </row>
    <row r="2434" spans="1:5" x14ac:dyDescent="0.35">
      <c r="A2434" s="1" t="str">
        <f t="shared" ref="A2434:A2497" si="38">CONCATENATE(B2434,D2434)</f>
        <v>43525Telecom and Media</v>
      </c>
      <c r="B2434" s="1">
        <v>43525</v>
      </c>
      <c r="C2434" t="s">
        <v>2</v>
      </c>
      <c r="D2434" t="s">
        <v>63</v>
      </c>
      <c r="E2434">
        <v>0.7758000921691991</v>
      </c>
    </row>
    <row r="2435" spans="1:5" x14ac:dyDescent="0.35">
      <c r="A2435" s="1" t="str">
        <f t="shared" si="38"/>
        <v>43497Utilities</v>
      </c>
      <c r="B2435" s="1">
        <v>43497</v>
      </c>
      <c r="C2435" t="s">
        <v>2</v>
      </c>
      <c r="D2435" t="s">
        <v>62</v>
      </c>
      <c r="E2435">
        <v>0.13012411198226237</v>
      </c>
    </row>
    <row r="2436" spans="1:5" x14ac:dyDescent="0.35">
      <c r="A2436" s="1" t="str">
        <f t="shared" si="38"/>
        <v>43525Convertible/Derivative Arbitrage</v>
      </c>
      <c r="B2436" s="1">
        <v>43525</v>
      </c>
      <c r="C2436" t="s">
        <v>56</v>
      </c>
      <c r="D2436" t="s">
        <v>61</v>
      </c>
      <c r="E2436">
        <v>3.6284265283546335E-2</v>
      </c>
    </row>
    <row r="2437" spans="1:5" x14ac:dyDescent="0.35">
      <c r="A2437" s="1" t="str">
        <f t="shared" si="38"/>
        <v>43497Corporate Credit</v>
      </c>
      <c r="B2437" s="1">
        <v>43497</v>
      </c>
      <c r="C2437" t="s">
        <v>56</v>
      </c>
      <c r="D2437" t="s">
        <v>60</v>
      </c>
      <c r="E2437">
        <v>0.74402130308027303</v>
      </c>
    </row>
    <row r="2438" spans="1:5" x14ac:dyDescent="0.35">
      <c r="A2438" s="1" t="str">
        <f t="shared" si="38"/>
        <v>43525Merger Arbitrage</v>
      </c>
      <c r="B2438" s="1">
        <v>43525</v>
      </c>
      <c r="C2438" t="s">
        <v>56</v>
      </c>
      <c r="D2438" t="s">
        <v>59</v>
      </c>
      <c r="E2438">
        <v>0.61724770037715215</v>
      </c>
    </row>
    <row r="2439" spans="1:5" x14ac:dyDescent="0.35">
      <c r="A2439" s="1" t="str">
        <f t="shared" si="38"/>
        <v>43497Private Investments</v>
      </c>
      <c r="B2439" s="1">
        <v>43497</v>
      </c>
      <c r="C2439" t="s">
        <v>56</v>
      </c>
      <c r="D2439" t="s">
        <v>58</v>
      </c>
      <c r="E2439">
        <v>0.97721423066086577</v>
      </c>
    </row>
    <row r="2440" spans="1:5" x14ac:dyDescent="0.35">
      <c r="A2440" s="1" t="str">
        <f t="shared" si="38"/>
        <v>43525Structured Credit</v>
      </c>
      <c r="B2440" s="1">
        <v>43525</v>
      </c>
      <c r="C2440" t="s">
        <v>56</v>
      </c>
      <c r="D2440" t="s">
        <v>57</v>
      </c>
      <c r="E2440">
        <v>0.63719868559085846</v>
      </c>
    </row>
    <row r="2441" spans="1:5" x14ac:dyDescent="0.35">
      <c r="A2441" s="1" t="str">
        <f t="shared" si="38"/>
        <v>43497Global Equities</v>
      </c>
      <c r="B2441" s="1">
        <v>43497</v>
      </c>
      <c r="C2441" t="s">
        <v>56</v>
      </c>
      <c r="D2441" t="s">
        <v>55</v>
      </c>
      <c r="E2441">
        <v>0.48319903552817978</v>
      </c>
    </row>
    <row r="2442" spans="1:5" x14ac:dyDescent="0.35">
      <c r="A2442" s="1" t="str">
        <f t="shared" si="38"/>
        <v>43525Credit Default Swaps</v>
      </c>
      <c r="B2442" s="1">
        <v>43525</v>
      </c>
      <c r="C2442" t="s">
        <v>1</v>
      </c>
      <c r="D2442" t="s">
        <v>54</v>
      </c>
      <c r="E2442">
        <v>5.3401945860311439E-2</v>
      </c>
    </row>
    <row r="2443" spans="1:5" x14ac:dyDescent="0.35">
      <c r="A2443" s="1" t="str">
        <f t="shared" si="38"/>
        <v>43497Listed Options</v>
      </c>
      <c r="B2443" s="1">
        <v>43497</v>
      </c>
      <c r="C2443" t="s">
        <v>1</v>
      </c>
      <c r="D2443" t="s">
        <v>53</v>
      </c>
      <c r="E2443">
        <v>0.39770657251159935</v>
      </c>
    </row>
    <row r="2444" spans="1:5" x14ac:dyDescent="0.35">
      <c r="A2444" s="1" t="str">
        <f t="shared" si="38"/>
        <v>43525Listed Securities</v>
      </c>
      <c r="B2444" s="1">
        <v>43525</v>
      </c>
      <c r="C2444" t="s">
        <v>1</v>
      </c>
      <c r="D2444" t="s">
        <v>52</v>
      </c>
      <c r="E2444">
        <v>1.6685761502720164E-2</v>
      </c>
    </row>
    <row r="2445" spans="1:5" x14ac:dyDescent="0.35">
      <c r="A2445" s="1" t="str">
        <f t="shared" si="38"/>
        <v>43497Unlisted Options</v>
      </c>
      <c r="B2445" s="1">
        <v>43497</v>
      </c>
      <c r="C2445" t="s">
        <v>1</v>
      </c>
      <c r="D2445" t="s">
        <v>51</v>
      </c>
      <c r="E2445">
        <v>2.8891513106073963E-2</v>
      </c>
    </row>
    <row r="2446" spans="1:5" x14ac:dyDescent="0.35">
      <c r="A2446" s="1" t="str">
        <f t="shared" si="38"/>
        <v>43525Africa</v>
      </c>
      <c r="B2446" s="1">
        <v>43525</v>
      </c>
      <c r="C2446" t="s">
        <v>17</v>
      </c>
      <c r="D2446" t="s">
        <v>50</v>
      </c>
      <c r="E2446">
        <v>5.216985420683784E-2</v>
      </c>
    </row>
    <row r="2447" spans="1:5" x14ac:dyDescent="0.35">
      <c r="A2447" s="1" t="str">
        <f t="shared" si="38"/>
        <v>43497Americas - Other</v>
      </c>
      <c r="B2447" s="1">
        <v>43497</v>
      </c>
      <c r="C2447" t="s">
        <v>17</v>
      </c>
      <c r="D2447" t="s">
        <v>49</v>
      </c>
      <c r="E2447">
        <v>0.23579336682170593</v>
      </c>
    </row>
    <row r="2448" spans="1:5" x14ac:dyDescent="0.35">
      <c r="A2448" s="1" t="str">
        <f t="shared" si="38"/>
        <v>43525Asia - Other</v>
      </c>
      <c r="B2448" s="1">
        <v>43525</v>
      </c>
      <c r="C2448" t="s">
        <v>17</v>
      </c>
      <c r="D2448" t="s">
        <v>48</v>
      </c>
      <c r="E2448">
        <v>0.38832476761589951</v>
      </c>
    </row>
    <row r="2449" spans="1:5" x14ac:dyDescent="0.35">
      <c r="A2449" s="1" t="str">
        <f t="shared" si="38"/>
        <v>43497Australia/New Zealand</v>
      </c>
      <c r="B2449" s="1">
        <v>43497</v>
      </c>
      <c r="C2449" t="s">
        <v>17</v>
      </c>
      <c r="D2449" t="s">
        <v>47</v>
      </c>
      <c r="E2449">
        <v>0.7541351081776867</v>
      </c>
    </row>
    <row r="2450" spans="1:5" x14ac:dyDescent="0.35">
      <c r="A2450" s="1" t="str">
        <f t="shared" si="38"/>
        <v>43525Austria</v>
      </c>
      <c r="B2450" s="1">
        <v>43525</v>
      </c>
      <c r="C2450" t="s">
        <v>17</v>
      </c>
      <c r="D2450" t="s">
        <v>46</v>
      </c>
      <c r="E2450">
        <v>0.66071336324367125</v>
      </c>
    </row>
    <row r="2451" spans="1:5" x14ac:dyDescent="0.35">
      <c r="A2451" s="1" t="str">
        <f t="shared" si="38"/>
        <v>43497Belgium</v>
      </c>
      <c r="B2451" s="1">
        <v>43497</v>
      </c>
      <c r="C2451" t="s">
        <v>17</v>
      </c>
      <c r="D2451" t="s">
        <v>45</v>
      </c>
      <c r="E2451">
        <v>0.44822249007330939</v>
      </c>
    </row>
    <row r="2452" spans="1:5" x14ac:dyDescent="0.35">
      <c r="A2452" s="1" t="str">
        <f t="shared" si="38"/>
        <v>43525Canada</v>
      </c>
      <c r="B2452" s="1">
        <v>43525</v>
      </c>
      <c r="C2452" t="s">
        <v>17</v>
      </c>
      <c r="D2452" t="s">
        <v>44</v>
      </c>
      <c r="E2452">
        <v>0.70587052337672729</v>
      </c>
    </row>
    <row r="2453" spans="1:5" x14ac:dyDescent="0.35">
      <c r="A2453" s="1" t="str">
        <f t="shared" si="38"/>
        <v>43497China</v>
      </c>
      <c r="B2453" s="1">
        <v>43497</v>
      </c>
      <c r="C2453" t="s">
        <v>17</v>
      </c>
      <c r="D2453" t="s">
        <v>43</v>
      </c>
      <c r="E2453">
        <v>0.54212903985515382</v>
      </c>
    </row>
    <row r="2454" spans="1:5" x14ac:dyDescent="0.35">
      <c r="A2454" s="1" t="str">
        <f t="shared" si="38"/>
        <v>43525Denmark</v>
      </c>
      <c r="B2454" s="1">
        <v>43525</v>
      </c>
      <c r="C2454" t="s">
        <v>17</v>
      </c>
      <c r="D2454" t="s">
        <v>42</v>
      </c>
      <c r="E2454">
        <v>0.80342842400255243</v>
      </c>
    </row>
    <row r="2455" spans="1:5" x14ac:dyDescent="0.35">
      <c r="A2455" s="1" t="str">
        <f t="shared" si="38"/>
        <v>43497Emerging Europe</v>
      </c>
      <c r="B2455" s="1">
        <v>43497</v>
      </c>
      <c r="C2455" t="s">
        <v>17</v>
      </c>
      <c r="D2455" t="s">
        <v>41</v>
      </c>
      <c r="E2455">
        <v>0.39167127027977355</v>
      </c>
    </row>
    <row r="2456" spans="1:5" x14ac:dyDescent="0.35">
      <c r="A2456" s="1" t="str">
        <f t="shared" si="38"/>
        <v>43525Europe, the Middle East and Africa - Other</v>
      </c>
      <c r="B2456" s="1">
        <v>43525</v>
      </c>
      <c r="C2456" t="s">
        <v>17</v>
      </c>
      <c r="D2456" t="s">
        <v>40</v>
      </c>
      <c r="E2456">
        <v>0.21781844312805854</v>
      </c>
    </row>
    <row r="2457" spans="1:5" x14ac:dyDescent="0.35">
      <c r="A2457" s="1" t="str">
        <f t="shared" si="38"/>
        <v>43497Finland</v>
      </c>
      <c r="B2457" s="1">
        <v>43497</v>
      </c>
      <c r="C2457" t="s">
        <v>17</v>
      </c>
      <c r="D2457" t="s">
        <v>39</v>
      </c>
      <c r="E2457">
        <v>0.23409889538032214</v>
      </c>
    </row>
    <row r="2458" spans="1:5" x14ac:dyDescent="0.35">
      <c r="A2458" s="1" t="str">
        <f t="shared" si="38"/>
        <v>43525France</v>
      </c>
      <c r="B2458" s="1">
        <v>43525</v>
      </c>
      <c r="C2458" t="s">
        <v>17</v>
      </c>
      <c r="D2458" t="s">
        <v>38</v>
      </c>
      <c r="E2458">
        <v>0.25105387291306913</v>
      </c>
    </row>
    <row r="2459" spans="1:5" x14ac:dyDescent="0.35">
      <c r="A2459" s="1" t="str">
        <f t="shared" si="38"/>
        <v>43497Germany</v>
      </c>
      <c r="B2459" s="1">
        <v>43497</v>
      </c>
      <c r="C2459" t="s">
        <v>17</v>
      </c>
      <c r="D2459" t="s">
        <v>37</v>
      </c>
      <c r="E2459">
        <v>7.3158013228006635E-2</v>
      </c>
    </row>
    <row r="2460" spans="1:5" x14ac:dyDescent="0.35">
      <c r="A2460" s="1" t="str">
        <f t="shared" si="38"/>
        <v>43525Greece</v>
      </c>
      <c r="B2460" s="1">
        <v>43525</v>
      </c>
      <c r="C2460" t="s">
        <v>17</v>
      </c>
      <c r="D2460" t="s">
        <v>36</v>
      </c>
      <c r="E2460">
        <v>3.9133752374237218E-2</v>
      </c>
    </row>
    <row r="2461" spans="1:5" x14ac:dyDescent="0.35">
      <c r="A2461" s="1" t="str">
        <f t="shared" si="38"/>
        <v>43497Hong Kong</v>
      </c>
      <c r="B2461" s="1">
        <v>43497</v>
      </c>
      <c r="C2461" t="s">
        <v>17</v>
      </c>
      <c r="D2461" t="s">
        <v>35</v>
      </c>
      <c r="E2461">
        <v>0.82317098729789695</v>
      </c>
    </row>
    <row r="2462" spans="1:5" x14ac:dyDescent="0.35">
      <c r="A2462" s="1" t="str">
        <f t="shared" si="38"/>
        <v>43525Iceland</v>
      </c>
      <c r="B2462" s="1">
        <v>43525</v>
      </c>
      <c r="C2462" t="s">
        <v>17</v>
      </c>
      <c r="D2462" t="s">
        <v>34</v>
      </c>
      <c r="E2462">
        <v>0.76325733283417652</v>
      </c>
    </row>
    <row r="2463" spans="1:5" x14ac:dyDescent="0.35">
      <c r="A2463" s="1" t="str">
        <f t="shared" si="38"/>
        <v>43497India</v>
      </c>
      <c r="B2463" s="1">
        <v>43497</v>
      </c>
      <c r="C2463" t="s">
        <v>17</v>
      </c>
      <c r="D2463" t="s">
        <v>33</v>
      </c>
      <c r="E2463">
        <v>4.9425624063935913E-2</v>
      </c>
    </row>
    <row r="2464" spans="1:5" x14ac:dyDescent="0.35">
      <c r="A2464" s="1" t="str">
        <f t="shared" si="38"/>
        <v>43525Ireland</v>
      </c>
      <c r="B2464" s="1">
        <v>43525</v>
      </c>
      <c r="C2464" t="s">
        <v>17</v>
      </c>
      <c r="D2464" t="s">
        <v>32</v>
      </c>
      <c r="E2464">
        <v>0.89502748659650255</v>
      </c>
    </row>
    <row r="2465" spans="1:5" x14ac:dyDescent="0.35">
      <c r="A2465" s="1" t="str">
        <f t="shared" si="38"/>
        <v>43497Italy</v>
      </c>
      <c r="B2465" s="1">
        <v>43497</v>
      </c>
      <c r="C2465" t="s">
        <v>17</v>
      </c>
      <c r="D2465" t="s">
        <v>31</v>
      </c>
      <c r="E2465">
        <v>2.2382043304222665E-2</v>
      </c>
    </row>
    <row r="2466" spans="1:5" x14ac:dyDescent="0.35">
      <c r="A2466" s="1" t="str">
        <f t="shared" si="38"/>
        <v>43525Japan</v>
      </c>
      <c r="B2466" s="1">
        <v>43525</v>
      </c>
      <c r="C2466" t="s">
        <v>17</v>
      </c>
      <c r="D2466" t="s">
        <v>30</v>
      </c>
      <c r="E2466">
        <v>0.53999982072844965</v>
      </c>
    </row>
    <row r="2467" spans="1:5" x14ac:dyDescent="0.35">
      <c r="A2467" s="1" t="str">
        <f t="shared" si="38"/>
        <v>43497Latin America</v>
      </c>
      <c r="B2467" s="1">
        <v>43497</v>
      </c>
      <c r="C2467" t="s">
        <v>17</v>
      </c>
      <c r="D2467" t="s">
        <v>29</v>
      </c>
      <c r="E2467">
        <v>0.62346431769533983</v>
      </c>
    </row>
    <row r="2468" spans="1:5" x14ac:dyDescent="0.35">
      <c r="A2468" s="1" t="str">
        <f t="shared" si="38"/>
        <v>43525Middle East</v>
      </c>
      <c r="B2468" s="1">
        <v>43525</v>
      </c>
      <c r="C2468" t="s">
        <v>17</v>
      </c>
      <c r="D2468" t="s">
        <v>28</v>
      </c>
      <c r="E2468">
        <v>0.28397445760827678</v>
      </c>
    </row>
    <row r="2469" spans="1:5" x14ac:dyDescent="0.35">
      <c r="A2469" s="1" t="str">
        <f t="shared" si="38"/>
        <v>43497Netherlands</v>
      </c>
      <c r="B2469" s="1">
        <v>43497</v>
      </c>
      <c r="C2469" t="s">
        <v>17</v>
      </c>
      <c r="D2469" t="s">
        <v>27</v>
      </c>
      <c r="E2469">
        <v>0.38736236160925841</v>
      </c>
    </row>
    <row r="2470" spans="1:5" x14ac:dyDescent="0.35">
      <c r="A2470" s="1" t="str">
        <f t="shared" si="38"/>
        <v>43525Norway</v>
      </c>
      <c r="B2470" s="1">
        <v>43525</v>
      </c>
      <c r="C2470" t="s">
        <v>17</v>
      </c>
      <c r="D2470" t="s">
        <v>26</v>
      </c>
      <c r="E2470">
        <v>7.0824073148184175E-2</v>
      </c>
    </row>
    <row r="2471" spans="1:5" x14ac:dyDescent="0.35">
      <c r="A2471" s="1" t="str">
        <f t="shared" si="38"/>
        <v>43497Portugal</v>
      </c>
      <c r="B2471" s="1">
        <v>43497</v>
      </c>
      <c r="C2471" t="s">
        <v>17</v>
      </c>
      <c r="D2471" t="s">
        <v>25</v>
      </c>
      <c r="E2471">
        <v>0.21835518889453609</v>
      </c>
    </row>
    <row r="2472" spans="1:5" x14ac:dyDescent="0.35">
      <c r="A2472" s="1" t="str">
        <f t="shared" si="38"/>
        <v>43525Singapore</v>
      </c>
      <c r="B2472" s="1">
        <v>43525</v>
      </c>
      <c r="C2472" t="s">
        <v>17</v>
      </c>
      <c r="D2472" t="s">
        <v>24</v>
      </c>
      <c r="E2472">
        <v>0.9549695208365907</v>
      </c>
    </row>
    <row r="2473" spans="1:5" x14ac:dyDescent="0.35">
      <c r="A2473" s="1" t="str">
        <f t="shared" si="38"/>
        <v>43497South Korea</v>
      </c>
      <c r="B2473" s="1">
        <v>43497</v>
      </c>
      <c r="C2473" t="s">
        <v>17</v>
      </c>
      <c r="D2473" t="s">
        <v>23</v>
      </c>
      <c r="E2473">
        <v>0.18923537019675674</v>
      </c>
    </row>
    <row r="2474" spans="1:5" x14ac:dyDescent="0.35">
      <c r="A2474" s="1" t="str">
        <f t="shared" si="38"/>
        <v>43525Spain</v>
      </c>
      <c r="B2474" s="1">
        <v>43525</v>
      </c>
      <c r="C2474" t="s">
        <v>17</v>
      </c>
      <c r="D2474" t="s">
        <v>22</v>
      </c>
      <c r="E2474">
        <v>0.84324940444059848</v>
      </c>
    </row>
    <row r="2475" spans="1:5" x14ac:dyDescent="0.35">
      <c r="A2475" s="1" t="str">
        <f t="shared" si="38"/>
        <v>43497Sweden</v>
      </c>
      <c r="B2475" s="1">
        <v>43497</v>
      </c>
      <c r="C2475" t="s">
        <v>17</v>
      </c>
      <c r="D2475" t="s">
        <v>21</v>
      </c>
      <c r="E2475">
        <v>0.27624765543241248</v>
      </c>
    </row>
    <row r="2476" spans="1:5" x14ac:dyDescent="0.35">
      <c r="A2476" s="1" t="str">
        <f t="shared" si="38"/>
        <v>43525Switzerland</v>
      </c>
      <c r="B2476" s="1">
        <v>43525</v>
      </c>
      <c r="C2476" t="s">
        <v>17</v>
      </c>
      <c r="D2476" t="s">
        <v>20</v>
      </c>
      <c r="E2476">
        <v>0.27647555706374982</v>
      </c>
    </row>
    <row r="2477" spans="1:5" x14ac:dyDescent="0.35">
      <c r="A2477" s="1" t="str">
        <f t="shared" si="38"/>
        <v>43497Taiwan</v>
      </c>
      <c r="B2477" s="1">
        <v>43497</v>
      </c>
      <c r="C2477" t="s">
        <v>17</v>
      </c>
      <c r="D2477" t="s">
        <v>19</v>
      </c>
      <c r="E2477">
        <v>0.29441140870519078</v>
      </c>
    </row>
    <row r="2478" spans="1:5" x14ac:dyDescent="0.35">
      <c r="A2478" s="1" t="str">
        <f t="shared" si="38"/>
        <v>43525United Kingdom</v>
      </c>
      <c r="B2478" s="1">
        <v>43525</v>
      </c>
      <c r="C2478" t="s">
        <v>17</v>
      </c>
      <c r="D2478" t="s">
        <v>18</v>
      </c>
      <c r="E2478">
        <v>0.27233532947428762</v>
      </c>
    </row>
    <row r="2479" spans="1:5" x14ac:dyDescent="0.35">
      <c r="A2479" s="1" t="str">
        <f t="shared" si="38"/>
        <v>43497U.S.</v>
      </c>
      <c r="B2479" s="1">
        <v>43497</v>
      </c>
      <c r="C2479" t="s">
        <v>17</v>
      </c>
      <c r="D2479" t="s">
        <v>16</v>
      </c>
      <c r="E2479">
        <v>0.47281979649165029</v>
      </c>
    </row>
    <row r="2480" spans="1:5" x14ac:dyDescent="0.35">
      <c r="A2480" s="1" t="str">
        <f t="shared" si="38"/>
        <v>435251 Month</v>
      </c>
      <c r="B2480" s="1">
        <v>43525</v>
      </c>
      <c r="C2480" t="s">
        <v>15</v>
      </c>
      <c r="D2480" t="s">
        <v>14</v>
      </c>
      <c r="E2480">
        <v>0.12329861061061886</v>
      </c>
    </row>
    <row r="2481" spans="1:5" x14ac:dyDescent="0.35">
      <c r="A2481" s="1" t="str">
        <f t="shared" si="38"/>
        <v>43497Asset Backed Securities</v>
      </c>
      <c r="B2481" s="1">
        <v>43497</v>
      </c>
      <c r="C2481" t="s">
        <v>2</v>
      </c>
      <c r="D2481" t="s">
        <v>13</v>
      </c>
      <c r="E2481">
        <v>4.8913349354859359E-2</v>
      </c>
    </row>
    <row r="2482" spans="1:5" x14ac:dyDescent="0.35">
      <c r="A2482" s="1" t="str">
        <f t="shared" si="38"/>
        <v>43525Biotech</v>
      </c>
      <c r="B2482" s="1">
        <v>43525</v>
      </c>
      <c r="C2482" t="s">
        <v>2</v>
      </c>
      <c r="D2482" t="s">
        <v>12</v>
      </c>
      <c r="E2482">
        <v>0.47071180517108524</v>
      </c>
    </row>
    <row r="2483" spans="1:5" x14ac:dyDescent="0.35">
      <c r="A2483" s="1" t="str">
        <f t="shared" si="38"/>
        <v>43497Consumer Discretionary</v>
      </c>
      <c r="B2483" s="1">
        <v>43497</v>
      </c>
      <c r="C2483" t="s">
        <v>2</v>
      </c>
      <c r="D2483" t="s">
        <v>3</v>
      </c>
      <c r="E2483">
        <v>0.75547156337067156</v>
      </c>
    </row>
    <row r="2484" spans="1:5" x14ac:dyDescent="0.35">
      <c r="A2484" s="1" t="str">
        <f t="shared" si="38"/>
        <v>43525Defense</v>
      </c>
      <c r="B2484" s="1">
        <v>43525</v>
      </c>
      <c r="C2484" t="s">
        <v>2</v>
      </c>
      <c r="D2484" t="s">
        <v>11</v>
      </c>
      <c r="E2484">
        <v>0.34649152157318119</v>
      </c>
    </row>
    <row r="2485" spans="1:5" x14ac:dyDescent="0.35">
      <c r="A2485" s="1" t="str">
        <f t="shared" si="38"/>
        <v>43497Energy and Natural Resources</v>
      </c>
      <c r="B2485" s="1">
        <v>43497</v>
      </c>
      <c r="C2485" t="s">
        <v>2</v>
      </c>
      <c r="D2485" t="s">
        <v>10</v>
      </c>
      <c r="E2485">
        <v>0.98366823768919565</v>
      </c>
    </row>
    <row r="2486" spans="1:5" x14ac:dyDescent="0.35">
      <c r="A2486" s="1" t="str">
        <f t="shared" si="38"/>
        <v>43525Financials</v>
      </c>
      <c r="B2486" s="1">
        <v>43525</v>
      </c>
      <c r="C2486" t="s">
        <v>2</v>
      </c>
      <c r="D2486" t="s">
        <v>9</v>
      </c>
      <c r="E2486">
        <v>0.95805479537092197</v>
      </c>
    </row>
    <row r="2487" spans="1:5" x14ac:dyDescent="0.35">
      <c r="A2487" s="1" t="str">
        <f t="shared" si="38"/>
        <v>43497Futures, Forwards and Indices</v>
      </c>
      <c r="B2487" s="1">
        <v>43497</v>
      </c>
      <c r="C2487" t="s">
        <v>2</v>
      </c>
      <c r="D2487" t="s">
        <v>70</v>
      </c>
      <c r="E2487">
        <v>0.85326883942733678</v>
      </c>
    </row>
    <row r="2488" spans="1:5" x14ac:dyDescent="0.35">
      <c r="A2488" s="1" t="str">
        <f t="shared" si="38"/>
        <v>43525Healthcare</v>
      </c>
      <c r="B2488" s="1">
        <v>43525</v>
      </c>
      <c r="C2488" t="s">
        <v>2</v>
      </c>
      <c r="D2488" t="s">
        <v>69</v>
      </c>
      <c r="E2488">
        <v>0.3433769001625615</v>
      </c>
    </row>
    <row r="2489" spans="1:5" x14ac:dyDescent="0.35">
      <c r="A2489" s="1" t="str">
        <f t="shared" si="38"/>
        <v>43497Holding Company</v>
      </c>
      <c r="B2489" s="1">
        <v>43497</v>
      </c>
      <c r="C2489" t="s">
        <v>2</v>
      </c>
      <c r="D2489" t="s">
        <v>68</v>
      </c>
      <c r="E2489">
        <v>0.4380243707513477</v>
      </c>
    </row>
    <row r="2490" spans="1:5" x14ac:dyDescent="0.35">
      <c r="A2490" s="1" t="str">
        <f t="shared" si="38"/>
        <v>43525Industrials and Cyclicals</v>
      </c>
      <c r="B2490" s="1">
        <v>43525</v>
      </c>
      <c r="C2490" t="s">
        <v>2</v>
      </c>
      <c r="D2490" t="s">
        <v>67</v>
      </c>
      <c r="E2490">
        <v>0.81536722237280279</v>
      </c>
    </row>
    <row r="2491" spans="1:5" x14ac:dyDescent="0.35">
      <c r="A2491" s="1" t="str">
        <f t="shared" si="38"/>
        <v>43497Mortgage Backed Securities</v>
      </c>
      <c r="B2491" s="1">
        <v>43497</v>
      </c>
      <c r="C2491" t="s">
        <v>2</v>
      </c>
      <c r="D2491" t="s">
        <v>66</v>
      </c>
      <c r="E2491">
        <v>0.18331553339839068</v>
      </c>
    </row>
    <row r="2492" spans="1:5" x14ac:dyDescent="0.35">
      <c r="A2492" s="1" t="str">
        <f t="shared" si="38"/>
        <v>43525Other</v>
      </c>
      <c r="B2492" s="1">
        <v>43525</v>
      </c>
      <c r="C2492" t="s">
        <v>2</v>
      </c>
      <c r="D2492" t="s">
        <v>65</v>
      </c>
      <c r="E2492">
        <v>0.33349314550222986</v>
      </c>
    </row>
    <row r="2493" spans="1:5" x14ac:dyDescent="0.35">
      <c r="A2493" s="1" t="str">
        <f t="shared" si="38"/>
        <v>43497Real Estate</v>
      </c>
      <c r="B2493" s="1">
        <v>43497</v>
      </c>
      <c r="C2493" t="s">
        <v>2</v>
      </c>
      <c r="D2493" t="s">
        <v>4</v>
      </c>
      <c r="E2493">
        <v>0.61704844092713329</v>
      </c>
    </row>
    <row r="2494" spans="1:5" x14ac:dyDescent="0.35">
      <c r="A2494" s="1" t="str">
        <f t="shared" si="38"/>
        <v>43525Technology</v>
      </c>
      <c r="B2494" s="1">
        <v>43525</v>
      </c>
      <c r="C2494" t="s">
        <v>2</v>
      </c>
      <c r="D2494" t="s">
        <v>64</v>
      </c>
      <c r="E2494">
        <v>0.77590343303142517</v>
      </c>
    </row>
    <row r="2495" spans="1:5" x14ac:dyDescent="0.35">
      <c r="A2495" s="1" t="str">
        <f t="shared" si="38"/>
        <v>43497Telecom and Media</v>
      </c>
      <c r="B2495" s="1">
        <v>43497</v>
      </c>
      <c r="C2495" t="s">
        <v>2</v>
      </c>
      <c r="D2495" t="s">
        <v>63</v>
      </c>
      <c r="E2495">
        <v>0.53900919653070456</v>
      </c>
    </row>
    <row r="2496" spans="1:5" x14ac:dyDescent="0.35">
      <c r="A2496" s="1" t="str">
        <f t="shared" si="38"/>
        <v>43525Utilities</v>
      </c>
      <c r="B2496" s="1">
        <v>43525</v>
      </c>
      <c r="C2496" t="s">
        <v>2</v>
      </c>
      <c r="D2496" t="s">
        <v>62</v>
      </c>
      <c r="E2496">
        <v>0.49848542526216755</v>
      </c>
    </row>
    <row r="2497" spans="1:5" x14ac:dyDescent="0.35">
      <c r="A2497" s="1" t="str">
        <f t="shared" si="38"/>
        <v>43497Convertible/Derivative Arbitrage</v>
      </c>
      <c r="B2497" s="1">
        <v>43497</v>
      </c>
      <c r="C2497" t="s">
        <v>56</v>
      </c>
      <c r="D2497" t="s">
        <v>61</v>
      </c>
      <c r="E2497">
        <v>0.27313083353781342</v>
      </c>
    </row>
    <row r="2498" spans="1:5" x14ac:dyDescent="0.35">
      <c r="A2498" s="1" t="str">
        <f t="shared" ref="A2498:A2561" si="39">CONCATENATE(B2498,D2498)</f>
        <v>43525Corporate Credit</v>
      </c>
      <c r="B2498" s="1">
        <v>43525</v>
      </c>
      <c r="C2498" t="s">
        <v>56</v>
      </c>
      <c r="D2498" t="s">
        <v>60</v>
      </c>
      <c r="E2498">
        <v>0.62451575254275693</v>
      </c>
    </row>
    <row r="2499" spans="1:5" x14ac:dyDescent="0.35">
      <c r="A2499" s="1" t="str">
        <f t="shared" si="39"/>
        <v>43497Merger Arbitrage</v>
      </c>
      <c r="B2499" s="1">
        <v>43497</v>
      </c>
      <c r="C2499" t="s">
        <v>56</v>
      </c>
      <c r="D2499" t="s">
        <v>59</v>
      </c>
      <c r="E2499">
        <v>0.24381420737999682</v>
      </c>
    </row>
    <row r="2500" spans="1:5" x14ac:dyDescent="0.35">
      <c r="A2500" s="1" t="str">
        <f t="shared" si="39"/>
        <v>43525Private Investments</v>
      </c>
      <c r="B2500" s="1">
        <v>43525</v>
      </c>
      <c r="C2500" t="s">
        <v>56</v>
      </c>
      <c r="D2500" t="s">
        <v>58</v>
      </c>
      <c r="E2500">
        <v>1.6791234213881401E-2</v>
      </c>
    </row>
    <row r="2501" spans="1:5" x14ac:dyDescent="0.35">
      <c r="A2501" s="1" t="str">
        <f t="shared" si="39"/>
        <v>43497Structured Credit</v>
      </c>
      <c r="B2501" s="1">
        <v>43497</v>
      </c>
      <c r="C2501" t="s">
        <v>56</v>
      </c>
      <c r="D2501" t="s">
        <v>57</v>
      </c>
      <c r="E2501">
        <v>0.68982146781263054</v>
      </c>
    </row>
    <row r="2502" spans="1:5" x14ac:dyDescent="0.35">
      <c r="A2502" s="1" t="str">
        <f t="shared" si="39"/>
        <v>43525Global Equities</v>
      </c>
      <c r="B2502" s="1">
        <v>43525</v>
      </c>
      <c r="C2502" t="s">
        <v>56</v>
      </c>
      <c r="D2502" t="s">
        <v>55</v>
      </c>
      <c r="E2502">
        <v>0.15447512102056016</v>
      </c>
    </row>
    <row r="2503" spans="1:5" x14ac:dyDescent="0.35">
      <c r="A2503" s="1" t="str">
        <f t="shared" si="39"/>
        <v>43497Credit Default Swaps</v>
      </c>
      <c r="B2503" s="1">
        <v>43497</v>
      </c>
      <c r="C2503" t="s">
        <v>1</v>
      </c>
      <c r="D2503" t="s">
        <v>54</v>
      </c>
      <c r="E2503">
        <v>0.27623092040333708</v>
      </c>
    </row>
    <row r="2504" spans="1:5" x14ac:dyDescent="0.35">
      <c r="A2504" s="1" t="str">
        <f t="shared" si="39"/>
        <v>43525Listed Options</v>
      </c>
      <c r="B2504" s="1">
        <v>43525</v>
      </c>
      <c r="C2504" t="s">
        <v>1</v>
      </c>
      <c r="D2504" t="s">
        <v>53</v>
      </c>
      <c r="E2504">
        <v>0.94533618319426149</v>
      </c>
    </row>
    <row r="2505" spans="1:5" x14ac:dyDescent="0.35">
      <c r="A2505" s="1" t="str">
        <f t="shared" si="39"/>
        <v>43497Listed Securities</v>
      </c>
      <c r="B2505" s="1">
        <v>43497</v>
      </c>
      <c r="C2505" t="s">
        <v>1</v>
      </c>
      <c r="D2505" t="s">
        <v>52</v>
      </c>
      <c r="E2505">
        <v>0.30013056147732275</v>
      </c>
    </row>
    <row r="2506" spans="1:5" x14ac:dyDescent="0.35">
      <c r="A2506" s="1" t="str">
        <f t="shared" si="39"/>
        <v>43525Unlisted Options</v>
      </c>
      <c r="B2506" s="1">
        <v>43525</v>
      </c>
      <c r="C2506" t="s">
        <v>1</v>
      </c>
      <c r="D2506" t="s">
        <v>51</v>
      </c>
      <c r="E2506">
        <v>0.60265356722079044</v>
      </c>
    </row>
    <row r="2507" spans="1:5" x14ac:dyDescent="0.35">
      <c r="A2507" s="1" t="str">
        <f t="shared" si="39"/>
        <v>43497Africa</v>
      </c>
      <c r="B2507" s="1">
        <v>43497</v>
      </c>
      <c r="C2507" t="s">
        <v>17</v>
      </c>
      <c r="D2507" t="s">
        <v>50</v>
      </c>
      <c r="E2507">
        <v>0.53192177858480882</v>
      </c>
    </row>
    <row r="2508" spans="1:5" x14ac:dyDescent="0.35">
      <c r="A2508" s="1" t="str">
        <f t="shared" si="39"/>
        <v>43525Americas - Other</v>
      </c>
      <c r="B2508" s="1">
        <v>43525</v>
      </c>
      <c r="C2508" t="s">
        <v>17</v>
      </c>
      <c r="D2508" t="s">
        <v>49</v>
      </c>
      <c r="E2508">
        <v>0.31315333345019714</v>
      </c>
    </row>
    <row r="2509" spans="1:5" x14ac:dyDescent="0.35">
      <c r="A2509" s="1" t="str">
        <f t="shared" si="39"/>
        <v>43497Asia - Other</v>
      </c>
      <c r="B2509" s="1">
        <v>43497</v>
      </c>
      <c r="C2509" t="s">
        <v>17</v>
      </c>
      <c r="D2509" t="s">
        <v>48</v>
      </c>
      <c r="E2509">
        <v>0.57080634937144403</v>
      </c>
    </row>
    <row r="2510" spans="1:5" x14ac:dyDescent="0.35">
      <c r="A2510" s="1" t="str">
        <f t="shared" si="39"/>
        <v>43525Australia/New Zealand</v>
      </c>
      <c r="B2510" s="1">
        <v>43525</v>
      </c>
      <c r="C2510" t="s">
        <v>17</v>
      </c>
      <c r="D2510" t="s">
        <v>47</v>
      </c>
      <c r="E2510">
        <v>3.7997111685334484E-2</v>
      </c>
    </row>
    <row r="2511" spans="1:5" x14ac:dyDescent="0.35">
      <c r="A2511" s="1" t="str">
        <f t="shared" si="39"/>
        <v>43497Austria</v>
      </c>
      <c r="B2511" s="1">
        <v>43497</v>
      </c>
      <c r="C2511" t="s">
        <v>17</v>
      </c>
      <c r="D2511" t="s">
        <v>46</v>
      </c>
      <c r="E2511">
        <v>0.65741925611091701</v>
      </c>
    </row>
    <row r="2512" spans="1:5" x14ac:dyDescent="0.35">
      <c r="A2512" s="1" t="str">
        <f t="shared" si="39"/>
        <v>43525Belgium</v>
      </c>
      <c r="B2512" s="1">
        <v>43525</v>
      </c>
      <c r="C2512" t="s">
        <v>17</v>
      </c>
      <c r="D2512" t="s">
        <v>45</v>
      </c>
      <c r="E2512">
        <v>0.79796477222518858</v>
      </c>
    </row>
    <row r="2513" spans="1:5" x14ac:dyDescent="0.35">
      <c r="A2513" s="1" t="str">
        <f t="shared" si="39"/>
        <v>43497Canada</v>
      </c>
      <c r="B2513" s="1">
        <v>43497</v>
      </c>
      <c r="C2513" t="s">
        <v>17</v>
      </c>
      <c r="D2513" t="s">
        <v>44</v>
      </c>
      <c r="E2513">
        <v>0.69006283730167639</v>
      </c>
    </row>
    <row r="2514" spans="1:5" x14ac:dyDescent="0.35">
      <c r="A2514" s="1" t="str">
        <f t="shared" si="39"/>
        <v>43525China</v>
      </c>
      <c r="B2514" s="1">
        <v>43525</v>
      </c>
      <c r="C2514" t="s">
        <v>17</v>
      </c>
      <c r="D2514" t="s">
        <v>43</v>
      </c>
      <c r="E2514">
        <v>0.30958645700858878</v>
      </c>
    </row>
    <row r="2515" spans="1:5" x14ac:dyDescent="0.35">
      <c r="A2515" s="1" t="str">
        <f t="shared" si="39"/>
        <v>43497Denmark</v>
      </c>
      <c r="B2515" s="1">
        <v>43497</v>
      </c>
      <c r="C2515" t="s">
        <v>17</v>
      </c>
      <c r="D2515" t="s">
        <v>42</v>
      </c>
      <c r="E2515">
        <v>0.9009219413130316</v>
      </c>
    </row>
    <row r="2516" spans="1:5" x14ac:dyDescent="0.35">
      <c r="A2516" s="1" t="str">
        <f t="shared" si="39"/>
        <v>43525Emerging Europe</v>
      </c>
      <c r="B2516" s="1">
        <v>43525</v>
      </c>
      <c r="C2516" t="s">
        <v>17</v>
      </c>
      <c r="D2516" t="s">
        <v>41</v>
      </c>
      <c r="E2516">
        <v>0.26189927825828152</v>
      </c>
    </row>
    <row r="2517" spans="1:5" x14ac:dyDescent="0.35">
      <c r="A2517" s="1" t="str">
        <f t="shared" si="39"/>
        <v>43497Europe, the Middle East and Africa - Other</v>
      </c>
      <c r="B2517" s="1">
        <v>43497</v>
      </c>
      <c r="C2517" t="s">
        <v>17</v>
      </c>
      <c r="D2517" t="s">
        <v>40</v>
      </c>
      <c r="E2517">
        <v>0.93378046759695177</v>
      </c>
    </row>
    <row r="2518" spans="1:5" x14ac:dyDescent="0.35">
      <c r="A2518" s="1" t="str">
        <f t="shared" si="39"/>
        <v>43525Finland</v>
      </c>
      <c r="B2518" s="1">
        <v>43525</v>
      </c>
      <c r="C2518" t="s">
        <v>17</v>
      </c>
      <c r="D2518" t="s">
        <v>39</v>
      </c>
      <c r="E2518">
        <v>8.0437954680385948E-2</v>
      </c>
    </row>
    <row r="2519" spans="1:5" x14ac:dyDescent="0.35">
      <c r="A2519" s="1" t="str">
        <f t="shared" si="39"/>
        <v>43497France</v>
      </c>
      <c r="B2519" s="1">
        <v>43497</v>
      </c>
      <c r="C2519" t="s">
        <v>17</v>
      </c>
      <c r="D2519" t="s">
        <v>38</v>
      </c>
      <c r="E2519">
        <v>0.8941336320959381</v>
      </c>
    </row>
    <row r="2520" spans="1:5" x14ac:dyDescent="0.35">
      <c r="A2520" s="1" t="str">
        <f t="shared" si="39"/>
        <v>43525Germany</v>
      </c>
      <c r="B2520" s="1">
        <v>43525</v>
      </c>
      <c r="C2520" t="s">
        <v>17</v>
      </c>
      <c r="D2520" t="s">
        <v>37</v>
      </c>
      <c r="E2520">
        <v>0.84488371984445942</v>
      </c>
    </row>
    <row r="2521" spans="1:5" x14ac:dyDescent="0.35">
      <c r="A2521" s="1" t="str">
        <f t="shared" si="39"/>
        <v>43497Greece</v>
      </c>
      <c r="B2521" s="1">
        <v>43497</v>
      </c>
      <c r="C2521" t="s">
        <v>17</v>
      </c>
      <c r="D2521" t="s">
        <v>36</v>
      </c>
      <c r="E2521">
        <v>0.71274784549676462</v>
      </c>
    </row>
    <row r="2522" spans="1:5" x14ac:dyDescent="0.35">
      <c r="A2522" s="1" t="str">
        <f t="shared" si="39"/>
        <v>43525Hong Kong</v>
      </c>
      <c r="B2522" s="1">
        <v>43525</v>
      </c>
      <c r="C2522" t="s">
        <v>17</v>
      </c>
      <c r="D2522" t="s">
        <v>35</v>
      </c>
      <c r="E2522">
        <v>0.1507694686085711</v>
      </c>
    </row>
    <row r="2523" spans="1:5" x14ac:dyDescent="0.35">
      <c r="A2523" s="1" t="str">
        <f t="shared" si="39"/>
        <v>43497Iceland</v>
      </c>
      <c r="B2523" s="1">
        <v>43497</v>
      </c>
      <c r="C2523" t="s">
        <v>17</v>
      </c>
      <c r="D2523" t="s">
        <v>34</v>
      </c>
      <c r="E2523">
        <v>0.25796419561425377</v>
      </c>
    </row>
    <row r="2524" spans="1:5" x14ac:dyDescent="0.35">
      <c r="A2524" s="1" t="str">
        <f t="shared" si="39"/>
        <v>43525India</v>
      </c>
      <c r="B2524" s="1">
        <v>43525</v>
      </c>
      <c r="C2524" t="s">
        <v>17</v>
      </c>
      <c r="D2524" t="s">
        <v>33</v>
      </c>
      <c r="E2524">
        <v>0.43619945997179332</v>
      </c>
    </row>
    <row r="2525" spans="1:5" x14ac:dyDescent="0.35">
      <c r="A2525" s="1" t="str">
        <f t="shared" si="39"/>
        <v>43497Ireland</v>
      </c>
      <c r="B2525" s="1">
        <v>43497</v>
      </c>
      <c r="C2525" t="s">
        <v>17</v>
      </c>
      <c r="D2525" t="s">
        <v>32</v>
      </c>
      <c r="E2525">
        <v>0.4567530999582029</v>
      </c>
    </row>
    <row r="2526" spans="1:5" x14ac:dyDescent="0.35">
      <c r="A2526" s="1" t="str">
        <f t="shared" si="39"/>
        <v>43525Italy</v>
      </c>
      <c r="B2526" s="1">
        <v>43525</v>
      </c>
      <c r="C2526" t="s">
        <v>17</v>
      </c>
      <c r="D2526" t="s">
        <v>31</v>
      </c>
      <c r="E2526">
        <v>0.66279258227899174</v>
      </c>
    </row>
    <row r="2527" spans="1:5" x14ac:dyDescent="0.35">
      <c r="A2527" s="1" t="str">
        <f t="shared" si="39"/>
        <v>43497Japan</v>
      </c>
      <c r="B2527" s="1">
        <v>43497</v>
      </c>
      <c r="C2527" t="s">
        <v>17</v>
      </c>
      <c r="D2527" t="s">
        <v>30</v>
      </c>
      <c r="E2527">
        <v>0.84729277637413647</v>
      </c>
    </row>
    <row r="2528" spans="1:5" x14ac:dyDescent="0.35">
      <c r="A2528" s="1" t="str">
        <f t="shared" si="39"/>
        <v>43525Latin America</v>
      </c>
      <c r="B2528" s="1">
        <v>43525</v>
      </c>
      <c r="C2528" t="s">
        <v>17</v>
      </c>
      <c r="D2528" t="s">
        <v>29</v>
      </c>
      <c r="E2528">
        <v>0.63738888130507276</v>
      </c>
    </row>
    <row r="2529" spans="1:5" x14ac:dyDescent="0.35">
      <c r="A2529" s="1" t="str">
        <f t="shared" si="39"/>
        <v>43497Middle East</v>
      </c>
      <c r="B2529" s="1">
        <v>43497</v>
      </c>
      <c r="C2529" t="s">
        <v>17</v>
      </c>
      <c r="D2529" t="s">
        <v>28</v>
      </c>
      <c r="E2529">
        <v>0.34703637393749676</v>
      </c>
    </row>
    <row r="2530" spans="1:5" x14ac:dyDescent="0.35">
      <c r="A2530" s="1" t="str">
        <f t="shared" si="39"/>
        <v>43525Netherlands</v>
      </c>
      <c r="B2530" s="1">
        <v>43525</v>
      </c>
      <c r="C2530" t="s">
        <v>17</v>
      </c>
      <c r="D2530" t="s">
        <v>27</v>
      </c>
      <c r="E2530">
        <v>0.40851261673717121</v>
      </c>
    </row>
    <row r="2531" spans="1:5" x14ac:dyDescent="0.35">
      <c r="A2531" s="1" t="str">
        <f t="shared" si="39"/>
        <v>43497Norway</v>
      </c>
      <c r="B2531" s="1">
        <v>43497</v>
      </c>
      <c r="C2531" t="s">
        <v>17</v>
      </c>
      <c r="D2531" t="s">
        <v>26</v>
      </c>
      <c r="E2531">
        <v>0.85989778878440704</v>
      </c>
    </row>
    <row r="2532" spans="1:5" x14ac:dyDescent="0.35">
      <c r="A2532" s="1" t="str">
        <f t="shared" si="39"/>
        <v>43525Portugal</v>
      </c>
      <c r="B2532" s="1">
        <v>43525</v>
      </c>
      <c r="C2532" t="s">
        <v>17</v>
      </c>
      <c r="D2532" t="s">
        <v>25</v>
      </c>
      <c r="E2532">
        <v>0.75832326500807234</v>
      </c>
    </row>
    <row r="2533" spans="1:5" x14ac:dyDescent="0.35">
      <c r="A2533" s="1" t="str">
        <f t="shared" si="39"/>
        <v>43497Singapore</v>
      </c>
      <c r="B2533" s="1">
        <v>43497</v>
      </c>
      <c r="C2533" t="s">
        <v>17</v>
      </c>
      <c r="D2533" t="s">
        <v>24</v>
      </c>
      <c r="E2533">
        <v>0.24979741831572755</v>
      </c>
    </row>
    <row r="2534" spans="1:5" x14ac:dyDescent="0.35">
      <c r="A2534" s="1" t="str">
        <f t="shared" si="39"/>
        <v>43525South Korea</v>
      </c>
      <c r="B2534" s="1">
        <v>43525</v>
      </c>
      <c r="C2534" t="s">
        <v>17</v>
      </c>
      <c r="D2534" t="s">
        <v>23</v>
      </c>
      <c r="E2534">
        <v>0.75015638955816843</v>
      </c>
    </row>
    <row r="2535" spans="1:5" x14ac:dyDescent="0.35">
      <c r="A2535" s="1" t="str">
        <f t="shared" si="39"/>
        <v>43497Spain</v>
      </c>
      <c r="B2535" s="1">
        <v>43497</v>
      </c>
      <c r="C2535" t="s">
        <v>17</v>
      </c>
      <c r="D2535" t="s">
        <v>22</v>
      </c>
      <c r="E2535">
        <v>0.86270268842851305</v>
      </c>
    </row>
    <row r="2536" spans="1:5" x14ac:dyDescent="0.35">
      <c r="A2536" s="1" t="str">
        <f t="shared" si="39"/>
        <v>43525Sweden</v>
      </c>
      <c r="B2536" s="1">
        <v>43525</v>
      </c>
      <c r="C2536" t="s">
        <v>17</v>
      </c>
      <c r="D2536" t="s">
        <v>21</v>
      </c>
      <c r="E2536">
        <v>0.81936279062425432</v>
      </c>
    </row>
    <row r="2537" spans="1:5" x14ac:dyDescent="0.35">
      <c r="A2537" s="1" t="str">
        <f t="shared" si="39"/>
        <v>43497Switzerland</v>
      </c>
      <c r="B2537" s="1">
        <v>43497</v>
      </c>
      <c r="C2537" t="s">
        <v>17</v>
      </c>
      <c r="D2537" t="s">
        <v>20</v>
      </c>
      <c r="E2537">
        <v>0.15159294869453643</v>
      </c>
    </row>
    <row r="2538" spans="1:5" x14ac:dyDescent="0.35">
      <c r="A2538" s="1" t="str">
        <f t="shared" si="39"/>
        <v>43525Taiwan</v>
      </c>
      <c r="B2538" s="1">
        <v>43525</v>
      </c>
      <c r="C2538" t="s">
        <v>17</v>
      </c>
      <c r="D2538" t="s">
        <v>19</v>
      </c>
      <c r="E2538">
        <v>0.66946646217332051</v>
      </c>
    </row>
    <row r="2539" spans="1:5" x14ac:dyDescent="0.35">
      <c r="A2539" s="1" t="str">
        <f t="shared" si="39"/>
        <v>43497United Kingdom</v>
      </c>
      <c r="B2539" s="1">
        <v>43497</v>
      </c>
      <c r="C2539" t="s">
        <v>17</v>
      </c>
      <c r="D2539" t="s">
        <v>18</v>
      </c>
      <c r="E2539">
        <v>0.87809074090881634</v>
      </c>
    </row>
    <row r="2540" spans="1:5" x14ac:dyDescent="0.35">
      <c r="A2540" s="1" t="str">
        <f t="shared" si="39"/>
        <v>43525U.S.</v>
      </c>
      <c r="B2540" s="1">
        <v>43525</v>
      </c>
      <c r="C2540" t="s">
        <v>17</v>
      </c>
      <c r="D2540" t="s">
        <v>16</v>
      </c>
      <c r="E2540">
        <v>0.57580748853467645</v>
      </c>
    </row>
    <row r="2541" spans="1:5" x14ac:dyDescent="0.35">
      <c r="A2541" s="1" t="str">
        <f t="shared" si="39"/>
        <v>434971 Month</v>
      </c>
      <c r="B2541" s="1">
        <v>43497</v>
      </c>
      <c r="C2541" t="s">
        <v>15</v>
      </c>
      <c r="D2541" t="s">
        <v>14</v>
      </c>
      <c r="E2541">
        <v>0.90497258881455234</v>
      </c>
    </row>
    <row r="2542" spans="1:5" x14ac:dyDescent="0.35">
      <c r="A2542" s="1" t="str">
        <f t="shared" si="39"/>
        <v>43525Asset Backed Securities</v>
      </c>
      <c r="B2542" s="1">
        <v>43525</v>
      </c>
      <c r="C2542" t="s">
        <v>2</v>
      </c>
      <c r="D2542" t="s">
        <v>13</v>
      </c>
      <c r="E2542">
        <v>0.67091799113548856</v>
      </c>
    </row>
    <row r="2543" spans="1:5" x14ac:dyDescent="0.35">
      <c r="A2543" s="1" t="str">
        <f t="shared" si="39"/>
        <v>43497Biotech</v>
      </c>
      <c r="B2543" s="1">
        <v>43497</v>
      </c>
      <c r="C2543" t="s">
        <v>2</v>
      </c>
      <c r="D2543" t="s">
        <v>12</v>
      </c>
      <c r="E2543">
        <v>0.5404267061825615</v>
      </c>
    </row>
    <row r="2544" spans="1:5" x14ac:dyDescent="0.35">
      <c r="A2544" s="1" t="str">
        <f t="shared" si="39"/>
        <v>43525Consumer Discretionary</v>
      </c>
      <c r="B2544" s="1">
        <v>43525</v>
      </c>
      <c r="C2544" t="s">
        <v>2</v>
      </c>
      <c r="D2544" t="s">
        <v>3</v>
      </c>
      <c r="E2544">
        <v>0.75458776888617141</v>
      </c>
    </row>
    <row r="2545" spans="1:5" x14ac:dyDescent="0.35">
      <c r="A2545" s="1" t="str">
        <f t="shared" si="39"/>
        <v>43497Defense</v>
      </c>
      <c r="B2545" s="1">
        <v>43497</v>
      </c>
      <c r="C2545" t="s">
        <v>2</v>
      </c>
      <c r="D2545" t="s">
        <v>11</v>
      </c>
      <c r="E2545">
        <v>0.28748395645887825</v>
      </c>
    </row>
    <row r="2546" spans="1:5" x14ac:dyDescent="0.35">
      <c r="A2546" s="1" t="str">
        <f t="shared" si="39"/>
        <v>43525Energy and Natural Resources</v>
      </c>
      <c r="B2546" s="1">
        <v>43525</v>
      </c>
      <c r="C2546" t="s">
        <v>2</v>
      </c>
      <c r="D2546" t="s">
        <v>10</v>
      </c>
      <c r="E2546">
        <v>0.38406610757522164</v>
      </c>
    </row>
    <row r="2547" spans="1:5" x14ac:dyDescent="0.35">
      <c r="A2547" s="1" t="str">
        <f t="shared" si="39"/>
        <v>43497Financials</v>
      </c>
      <c r="B2547" s="1">
        <v>43497</v>
      </c>
      <c r="C2547" t="s">
        <v>2</v>
      </c>
      <c r="D2547" t="s">
        <v>9</v>
      </c>
      <c r="E2547">
        <v>0.60955202186818613</v>
      </c>
    </row>
    <row r="2548" spans="1:5" x14ac:dyDescent="0.35">
      <c r="A2548" s="1" t="str">
        <f t="shared" si="39"/>
        <v>43525Futures, Forwards and Indices</v>
      </c>
      <c r="B2548" s="1">
        <v>43525</v>
      </c>
      <c r="C2548" t="s">
        <v>2</v>
      </c>
      <c r="D2548" t="s">
        <v>70</v>
      </c>
      <c r="E2548">
        <v>0.36564591271517544</v>
      </c>
    </row>
    <row r="2549" spans="1:5" x14ac:dyDescent="0.35">
      <c r="A2549" s="1" t="str">
        <f t="shared" si="39"/>
        <v>43497Healthcare</v>
      </c>
      <c r="B2549" s="1">
        <v>43497</v>
      </c>
      <c r="C2549" t="s">
        <v>2</v>
      </c>
      <c r="D2549" t="s">
        <v>69</v>
      </c>
      <c r="E2549">
        <v>0.79794581781907348</v>
      </c>
    </row>
    <row r="2550" spans="1:5" x14ac:dyDescent="0.35">
      <c r="A2550" s="1" t="str">
        <f t="shared" si="39"/>
        <v>43525Holding Company</v>
      </c>
      <c r="B2550" s="1">
        <v>43525</v>
      </c>
      <c r="C2550" t="s">
        <v>2</v>
      </c>
      <c r="D2550" t="s">
        <v>68</v>
      </c>
      <c r="E2550">
        <v>0.2219912664825654</v>
      </c>
    </row>
    <row r="2551" spans="1:5" x14ac:dyDescent="0.35">
      <c r="A2551" s="1" t="str">
        <f t="shared" si="39"/>
        <v>43497Industrials and Cyclicals</v>
      </c>
      <c r="B2551" s="1">
        <v>43497</v>
      </c>
      <c r="C2551" t="s">
        <v>2</v>
      </c>
      <c r="D2551" t="s">
        <v>67</v>
      </c>
      <c r="E2551">
        <v>0.33426748646660698</v>
      </c>
    </row>
    <row r="2552" spans="1:5" x14ac:dyDescent="0.35">
      <c r="A2552" s="1" t="str">
        <f t="shared" si="39"/>
        <v>43525Mortgage Backed Securities</v>
      </c>
      <c r="B2552" s="1">
        <v>43525</v>
      </c>
      <c r="C2552" t="s">
        <v>2</v>
      </c>
      <c r="D2552" t="s">
        <v>66</v>
      </c>
      <c r="E2552">
        <v>0.38571213331222676</v>
      </c>
    </row>
    <row r="2553" spans="1:5" x14ac:dyDescent="0.35">
      <c r="A2553" s="1" t="str">
        <f t="shared" si="39"/>
        <v>43497Other</v>
      </c>
      <c r="B2553" s="1">
        <v>43497</v>
      </c>
      <c r="C2553" t="s">
        <v>2</v>
      </c>
      <c r="D2553" t="s">
        <v>65</v>
      </c>
      <c r="E2553">
        <v>0.70527650301235467</v>
      </c>
    </row>
    <row r="2554" spans="1:5" x14ac:dyDescent="0.35">
      <c r="A2554" s="1" t="str">
        <f t="shared" si="39"/>
        <v>43525Real Estate</v>
      </c>
      <c r="B2554" s="1">
        <v>43525</v>
      </c>
      <c r="C2554" t="s">
        <v>2</v>
      </c>
      <c r="D2554" t="s">
        <v>4</v>
      </c>
      <c r="E2554">
        <v>0.15969280662164032</v>
      </c>
    </row>
    <row r="2555" spans="1:5" x14ac:dyDescent="0.35">
      <c r="A2555" s="1" t="str">
        <f t="shared" si="39"/>
        <v>43497Technology</v>
      </c>
      <c r="B2555" s="1">
        <v>43497</v>
      </c>
      <c r="C2555" t="s">
        <v>2</v>
      </c>
      <c r="D2555" t="s">
        <v>64</v>
      </c>
      <c r="E2555">
        <v>0.89721686728601413</v>
      </c>
    </row>
    <row r="2556" spans="1:5" x14ac:dyDescent="0.35">
      <c r="A2556" s="1" t="str">
        <f t="shared" si="39"/>
        <v>43525Telecom and Media</v>
      </c>
      <c r="B2556" s="1">
        <v>43525</v>
      </c>
      <c r="C2556" t="s">
        <v>2</v>
      </c>
      <c r="D2556" t="s">
        <v>63</v>
      </c>
      <c r="E2556">
        <v>0.36915326203490517</v>
      </c>
    </row>
    <row r="2557" spans="1:5" x14ac:dyDescent="0.35">
      <c r="A2557" s="1" t="str">
        <f t="shared" si="39"/>
        <v>43497Utilities</v>
      </c>
      <c r="B2557" s="1">
        <v>43497</v>
      </c>
      <c r="C2557" t="s">
        <v>2</v>
      </c>
      <c r="D2557" t="s">
        <v>62</v>
      </c>
      <c r="E2557">
        <v>0.8551270331395987</v>
      </c>
    </row>
    <row r="2558" spans="1:5" x14ac:dyDescent="0.35">
      <c r="A2558" s="1" t="str">
        <f t="shared" si="39"/>
        <v>43525Convertible/Derivative Arbitrage</v>
      </c>
      <c r="B2558" s="1">
        <v>43525</v>
      </c>
      <c r="C2558" t="s">
        <v>56</v>
      </c>
      <c r="D2558" t="s">
        <v>61</v>
      </c>
      <c r="E2558">
        <v>0.59597069562664995</v>
      </c>
    </row>
    <row r="2559" spans="1:5" x14ac:dyDescent="0.35">
      <c r="A2559" s="1" t="str">
        <f t="shared" si="39"/>
        <v>43497Corporate Credit</v>
      </c>
      <c r="B2559" s="1">
        <v>43497</v>
      </c>
      <c r="C2559" t="s">
        <v>56</v>
      </c>
      <c r="D2559" t="s">
        <v>60</v>
      </c>
      <c r="E2559">
        <v>0.75658668362091186</v>
      </c>
    </row>
    <row r="2560" spans="1:5" x14ac:dyDescent="0.35">
      <c r="A2560" s="1" t="str">
        <f t="shared" si="39"/>
        <v>43525Merger Arbitrage</v>
      </c>
      <c r="B2560" s="1">
        <v>43525</v>
      </c>
      <c r="C2560" t="s">
        <v>56</v>
      </c>
      <c r="D2560" t="s">
        <v>59</v>
      </c>
      <c r="E2560">
        <v>0.56139220842285509</v>
      </c>
    </row>
    <row r="2561" spans="1:5" x14ac:dyDescent="0.35">
      <c r="A2561" s="1" t="str">
        <f t="shared" si="39"/>
        <v>43497Private Investments</v>
      </c>
      <c r="B2561" s="1">
        <v>43497</v>
      </c>
      <c r="C2561" t="s">
        <v>56</v>
      </c>
      <c r="D2561" t="s">
        <v>58</v>
      </c>
      <c r="E2561">
        <v>0.94567250582027107</v>
      </c>
    </row>
    <row r="2562" spans="1:5" x14ac:dyDescent="0.35">
      <c r="A2562" s="1" t="str">
        <f t="shared" ref="A2562:A2608" si="40">CONCATENATE(B2562,D2562)</f>
        <v>43525Structured Credit</v>
      </c>
      <c r="B2562" s="1">
        <v>43525</v>
      </c>
      <c r="C2562" t="s">
        <v>56</v>
      </c>
      <c r="D2562" t="s">
        <v>57</v>
      </c>
      <c r="E2562">
        <v>0.3492202395542553</v>
      </c>
    </row>
    <row r="2563" spans="1:5" x14ac:dyDescent="0.35">
      <c r="A2563" s="1" t="str">
        <f t="shared" si="40"/>
        <v>43497Global Equities</v>
      </c>
      <c r="B2563" s="1">
        <v>43497</v>
      </c>
      <c r="C2563" t="s">
        <v>56</v>
      </c>
      <c r="D2563" t="s">
        <v>55</v>
      </c>
      <c r="E2563">
        <v>0.4505054307391505</v>
      </c>
    </row>
    <row r="2564" spans="1:5" x14ac:dyDescent="0.35">
      <c r="A2564" s="1" t="str">
        <f t="shared" si="40"/>
        <v>43525Credit Default Swaps</v>
      </c>
      <c r="B2564" s="1">
        <v>43525</v>
      </c>
      <c r="C2564" t="s">
        <v>1</v>
      </c>
      <c r="D2564" t="s">
        <v>54</v>
      </c>
      <c r="E2564">
        <v>0.98239569689621142</v>
      </c>
    </row>
    <row r="2565" spans="1:5" x14ac:dyDescent="0.35">
      <c r="A2565" s="1" t="str">
        <f t="shared" si="40"/>
        <v>43497Listed Options</v>
      </c>
      <c r="B2565" s="1">
        <v>43497</v>
      </c>
      <c r="C2565" t="s">
        <v>1</v>
      </c>
      <c r="D2565" t="s">
        <v>53</v>
      </c>
      <c r="E2565">
        <v>0.18750874254520866</v>
      </c>
    </row>
    <row r="2566" spans="1:5" x14ac:dyDescent="0.35">
      <c r="A2566" s="1" t="str">
        <f t="shared" si="40"/>
        <v>43525Listed Securities</v>
      </c>
      <c r="B2566" s="1">
        <v>43525</v>
      </c>
      <c r="C2566" t="s">
        <v>1</v>
      </c>
      <c r="D2566" t="s">
        <v>52</v>
      </c>
      <c r="E2566">
        <v>0.22918004149697291</v>
      </c>
    </row>
    <row r="2567" spans="1:5" x14ac:dyDescent="0.35">
      <c r="A2567" s="1" t="str">
        <f t="shared" si="40"/>
        <v>43497Unlisted Options</v>
      </c>
      <c r="B2567" s="1">
        <v>43497</v>
      </c>
      <c r="C2567" t="s">
        <v>1</v>
      </c>
      <c r="D2567" t="s">
        <v>51</v>
      </c>
      <c r="E2567">
        <v>0.75981662174017139</v>
      </c>
    </row>
    <row r="2568" spans="1:5" x14ac:dyDescent="0.35">
      <c r="A2568" s="1" t="str">
        <f t="shared" si="40"/>
        <v>43525Africa</v>
      </c>
      <c r="B2568" s="1">
        <v>43525</v>
      </c>
      <c r="C2568" t="s">
        <v>17</v>
      </c>
      <c r="D2568" t="s">
        <v>50</v>
      </c>
      <c r="E2568">
        <v>0.72248175437461748</v>
      </c>
    </row>
    <row r="2569" spans="1:5" x14ac:dyDescent="0.35">
      <c r="A2569" s="1" t="str">
        <f t="shared" si="40"/>
        <v>43497Americas - Other</v>
      </c>
      <c r="B2569" s="1">
        <v>43497</v>
      </c>
      <c r="C2569" t="s">
        <v>17</v>
      </c>
      <c r="D2569" t="s">
        <v>49</v>
      </c>
      <c r="E2569">
        <v>0.43514008135403293</v>
      </c>
    </row>
    <row r="2570" spans="1:5" x14ac:dyDescent="0.35">
      <c r="A2570" s="1" t="str">
        <f t="shared" si="40"/>
        <v>43525Asia - Other</v>
      </c>
      <c r="B2570" s="1">
        <v>43525</v>
      </c>
      <c r="C2570" t="s">
        <v>17</v>
      </c>
      <c r="D2570" t="s">
        <v>48</v>
      </c>
      <c r="E2570">
        <v>0.49828173377452156</v>
      </c>
    </row>
    <row r="2571" spans="1:5" x14ac:dyDescent="0.35">
      <c r="A2571" s="1" t="str">
        <f t="shared" si="40"/>
        <v>43497Australia/New Zealand</v>
      </c>
      <c r="B2571" s="1">
        <v>43497</v>
      </c>
      <c r="C2571" t="s">
        <v>17</v>
      </c>
      <c r="D2571" t="s">
        <v>47</v>
      </c>
      <c r="E2571">
        <v>0.55083659799650264</v>
      </c>
    </row>
    <row r="2572" spans="1:5" x14ac:dyDescent="0.35">
      <c r="A2572" s="1" t="str">
        <f t="shared" si="40"/>
        <v>43525Austria</v>
      </c>
      <c r="B2572" s="1">
        <v>43525</v>
      </c>
      <c r="C2572" t="s">
        <v>17</v>
      </c>
      <c r="D2572" t="s">
        <v>46</v>
      </c>
      <c r="E2572">
        <v>0.10719057327161685</v>
      </c>
    </row>
    <row r="2573" spans="1:5" x14ac:dyDescent="0.35">
      <c r="A2573" s="1" t="str">
        <f t="shared" si="40"/>
        <v>43497Belgium</v>
      </c>
      <c r="B2573" s="1">
        <v>43497</v>
      </c>
      <c r="C2573" t="s">
        <v>17</v>
      </c>
      <c r="D2573" t="s">
        <v>45</v>
      </c>
      <c r="E2573">
        <v>0.3932168105398286</v>
      </c>
    </row>
    <row r="2574" spans="1:5" x14ac:dyDescent="0.35">
      <c r="A2574" s="1" t="str">
        <f t="shared" si="40"/>
        <v>43525Canada</v>
      </c>
      <c r="B2574" s="1">
        <v>43525</v>
      </c>
      <c r="C2574" t="s">
        <v>17</v>
      </c>
      <c r="D2574" t="s">
        <v>44</v>
      </c>
      <c r="E2574">
        <v>0.61603961020021947</v>
      </c>
    </row>
    <row r="2575" spans="1:5" x14ac:dyDescent="0.35">
      <c r="A2575" s="1" t="str">
        <f t="shared" si="40"/>
        <v>43497China</v>
      </c>
      <c r="B2575" s="1">
        <v>43497</v>
      </c>
      <c r="C2575" t="s">
        <v>17</v>
      </c>
      <c r="D2575" t="s">
        <v>43</v>
      </c>
      <c r="E2575">
        <v>0.45922848557474549</v>
      </c>
    </row>
    <row r="2576" spans="1:5" x14ac:dyDescent="0.35">
      <c r="A2576" s="1" t="str">
        <f t="shared" si="40"/>
        <v>43525Denmark</v>
      </c>
      <c r="B2576" s="1">
        <v>43525</v>
      </c>
      <c r="C2576" t="s">
        <v>17</v>
      </c>
      <c r="D2576" t="s">
        <v>42</v>
      </c>
      <c r="E2576">
        <v>0.21985002346049642</v>
      </c>
    </row>
    <row r="2577" spans="1:5" x14ac:dyDescent="0.35">
      <c r="A2577" s="1" t="str">
        <f t="shared" si="40"/>
        <v>43497Emerging Europe</v>
      </c>
      <c r="B2577" s="1">
        <v>43497</v>
      </c>
      <c r="C2577" t="s">
        <v>17</v>
      </c>
      <c r="D2577" t="s">
        <v>41</v>
      </c>
      <c r="E2577">
        <v>0.11657160884287332</v>
      </c>
    </row>
    <row r="2578" spans="1:5" x14ac:dyDescent="0.35">
      <c r="A2578" s="1" t="str">
        <f t="shared" si="40"/>
        <v>43525Europe, the Middle East and Africa - Other</v>
      </c>
      <c r="B2578" s="1">
        <v>43525</v>
      </c>
      <c r="C2578" t="s">
        <v>17</v>
      </c>
      <c r="D2578" t="s">
        <v>40</v>
      </c>
      <c r="E2578">
        <v>0.2175199247741767</v>
      </c>
    </row>
    <row r="2579" spans="1:5" x14ac:dyDescent="0.35">
      <c r="A2579" s="1" t="str">
        <f t="shared" si="40"/>
        <v>43497Finland</v>
      </c>
      <c r="B2579" s="1">
        <v>43497</v>
      </c>
      <c r="C2579" t="s">
        <v>17</v>
      </c>
      <c r="D2579" t="s">
        <v>39</v>
      </c>
      <c r="E2579">
        <v>0.36904677027527977</v>
      </c>
    </row>
    <row r="2580" spans="1:5" x14ac:dyDescent="0.35">
      <c r="A2580" s="1" t="str">
        <f t="shared" si="40"/>
        <v>43525France</v>
      </c>
      <c r="B2580" s="1">
        <v>43525</v>
      </c>
      <c r="C2580" t="s">
        <v>17</v>
      </c>
      <c r="D2580" t="s">
        <v>38</v>
      </c>
      <c r="E2580">
        <v>0.10343606198917599</v>
      </c>
    </row>
    <row r="2581" spans="1:5" x14ac:dyDescent="0.35">
      <c r="A2581" s="1" t="str">
        <f t="shared" si="40"/>
        <v>43497Germany</v>
      </c>
      <c r="B2581" s="1">
        <v>43497</v>
      </c>
      <c r="C2581" t="s">
        <v>17</v>
      </c>
      <c r="D2581" t="s">
        <v>37</v>
      </c>
      <c r="E2581">
        <v>0.72880645518491682</v>
      </c>
    </row>
    <row r="2582" spans="1:5" x14ac:dyDescent="0.35">
      <c r="A2582" s="1" t="str">
        <f t="shared" si="40"/>
        <v>43525Greece</v>
      </c>
      <c r="B2582" s="1">
        <v>43525</v>
      </c>
      <c r="C2582" t="s">
        <v>17</v>
      </c>
      <c r="D2582" t="s">
        <v>36</v>
      </c>
      <c r="E2582">
        <v>0.75355652079547819</v>
      </c>
    </row>
    <row r="2583" spans="1:5" x14ac:dyDescent="0.35">
      <c r="A2583" s="1" t="str">
        <f t="shared" si="40"/>
        <v>43497Hong Kong</v>
      </c>
      <c r="B2583" s="1">
        <v>43497</v>
      </c>
      <c r="C2583" t="s">
        <v>17</v>
      </c>
      <c r="D2583" t="s">
        <v>35</v>
      </c>
      <c r="E2583">
        <v>8.7748192906582645E-2</v>
      </c>
    </row>
    <row r="2584" spans="1:5" x14ac:dyDescent="0.35">
      <c r="A2584" s="1" t="str">
        <f t="shared" si="40"/>
        <v>43525Iceland</v>
      </c>
      <c r="B2584" s="1">
        <v>43525</v>
      </c>
      <c r="C2584" t="s">
        <v>17</v>
      </c>
      <c r="D2584" t="s">
        <v>34</v>
      </c>
      <c r="E2584">
        <v>0.59772263353994792</v>
      </c>
    </row>
    <row r="2585" spans="1:5" x14ac:dyDescent="0.35">
      <c r="A2585" s="1" t="str">
        <f t="shared" si="40"/>
        <v>43497India</v>
      </c>
      <c r="B2585" s="1">
        <v>43497</v>
      </c>
      <c r="C2585" t="s">
        <v>17</v>
      </c>
      <c r="D2585" t="s">
        <v>33</v>
      </c>
      <c r="E2585">
        <v>0.90967268149680591</v>
      </c>
    </row>
    <row r="2586" spans="1:5" x14ac:dyDescent="0.35">
      <c r="A2586" s="1" t="str">
        <f t="shared" si="40"/>
        <v>43525Ireland</v>
      </c>
      <c r="B2586" s="1">
        <v>43525</v>
      </c>
      <c r="C2586" t="s">
        <v>17</v>
      </c>
      <c r="D2586" t="s">
        <v>32</v>
      </c>
      <c r="E2586">
        <v>0.26202176687456114</v>
      </c>
    </row>
    <row r="2587" spans="1:5" x14ac:dyDescent="0.35">
      <c r="A2587" s="1" t="str">
        <f t="shared" si="40"/>
        <v>43497Italy</v>
      </c>
      <c r="B2587" s="1">
        <v>43497</v>
      </c>
      <c r="C2587" t="s">
        <v>17</v>
      </c>
      <c r="D2587" t="s">
        <v>31</v>
      </c>
      <c r="E2587">
        <v>0.76562459403285965</v>
      </c>
    </row>
    <row r="2588" spans="1:5" x14ac:dyDescent="0.35">
      <c r="A2588" s="1" t="str">
        <f t="shared" si="40"/>
        <v>43525Japan</v>
      </c>
      <c r="B2588" s="1">
        <v>43525</v>
      </c>
      <c r="C2588" t="s">
        <v>17</v>
      </c>
      <c r="D2588" t="s">
        <v>30</v>
      </c>
      <c r="E2588">
        <v>0.13769653194941367</v>
      </c>
    </row>
    <row r="2589" spans="1:5" x14ac:dyDescent="0.35">
      <c r="A2589" s="1" t="str">
        <f t="shared" si="40"/>
        <v>43497Latin America</v>
      </c>
      <c r="B2589" s="1">
        <v>43497</v>
      </c>
      <c r="C2589" t="s">
        <v>17</v>
      </c>
      <c r="D2589" t="s">
        <v>29</v>
      </c>
      <c r="E2589">
        <v>4.7071971950882197E-2</v>
      </c>
    </row>
    <row r="2590" spans="1:5" x14ac:dyDescent="0.35">
      <c r="A2590" s="1" t="str">
        <f t="shared" si="40"/>
        <v>43525Middle East</v>
      </c>
      <c r="B2590" s="1">
        <v>43525</v>
      </c>
      <c r="C2590" t="s">
        <v>17</v>
      </c>
      <c r="D2590" t="s">
        <v>28</v>
      </c>
      <c r="E2590">
        <v>0.32573864014107168</v>
      </c>
    </row>
    <row r="2591" spans="1:5" x14ac:dyDescent="0.35">
      <c r="A2591" s="1" t="str">
        <f t="shared" si="40"/>
        <v>43497Netherlands</v>
      </c>
      <c r="B2591" s="1">
        <v>43497</v>
      </c>
      <c r="C2591" t="s">
        <v>17</v>
      </c>
      <c r="D2591" t="s">
        <v>27</v>
      </c>
      <c r="E2591">
        <v>0.72017183351514502</v>
      </c>
    </row>
    <row r="2592" spans="1:5" x14ac:dyDescent="0.35">
      <c r="A2592" s="1" t="str">
        <f t="shared" si="40"/>
        <v>43525Norway</v>
      </c>
      <c r="B2592" s="1">
        <v>43525</v>
      </c>
      <c r="C2592" t="s">
        <v>17</v>
      </c>
      <c r="D2592" t="s">
        <v>26</v>
      </c>
      <c r="E2592">
        <v>0.57074918128103735</v>
      </c>
    </row>
    <row r="2593" spans="1:5" x14ac:dyDescent="0.35">
      <c r="A2593" s="1" t="str">
        <f t="shared" si="40"/>
        <v>43497Portugal</v>
      </c>
      <c r="B2593" s="1">
        <v>43497</v>
      </c>
      <c r="C2593" t="s">
        <v>17</v>
      </c>
      <c r="D2593" t="s">
        <v>25</v>
      </c>
      <c r="E2593">
        <v>0.28775626992508696</v>
      </c>
    </row>
    <row r="2594" spans="1:5" x14ac:dyDescent="0.35">
      <c r="A2594" s="1" t="str">
        <f t="shared" si="40"/>
        <v>43525Singapore</v>
      </c>
      <c r="B2594" s="1">
        <v>43525</v>
      </c>
      <c r="C2594" t="s">
        <v>17</v>
      </c>
      <c r="D2594" t="s">
        <v>24</v>
      </c>
      <c r="E2594">
        <v>0.64320580888480439</v>
      </c>
    </row>
    <row r="2595" spans="1:5" x14ac:dyDescent="0.35">
      <c r="A2595" s="1" t="str">
        <f t="shared" si="40"/>
        <v>43497South Korea</v>
      </c>
      <c r="B2595" s="1">
        <v>43497</v>
      </c>
      <c r="C2595" t="s">
        <v>17</v>
      </c>
      <c r="D2595" t="s">
        <v>23</v>
      </c>
      <c r="E2595">
        <v>0.97769533202960623</v>
      </c>
    </row>
    <row r="2596" spans="1:5" x14ac:dyDescent="0.35">
      <c r="A2596" s="1" t="str">
        <f t="shared" si="40"/>
        <v>43525Spain</v>
      </c>
      <c r="B2596" s="1">
        <v>43525</v>
      </c>
      <c r="C2596" t="s">
        <v>17</v>
      </c>
      <c r="D2596" t="s">
        <v>22</v>
      </c>
      <c r="E2596">
        <v>5.5260684182594777E-2</v>
      </c>
    </row>
    <row r="2597" spans="1:5" x14ac:dyDescent="0.35">
      <c r="A2597" s="1" t="str">
        <f t="shared" si="40"/>
        <v>43497Sweden</v>
      </c>
      <c r="B2597" s="1">
        <v>43497</v>
      </c>
      <c r="C2597" t="s">
        <v>17</v>
      </c>
      <c r="D2597" t="s">
        <v>21</v>
      </c>
      <c r="E2597">
        <v>0.17434376943084606</v>
      </c>
    </row>
    <row r="2598" spans="1:5" x14ac:dyDescent="0.35">
      <c r="A2598" s="1" t="str">
        <f t="shared" si="40"/>
        <v>43525Switzerland</v>
      </c>
      <c r="B2598" s="1">
        <v>43525</v>
      </c>
      <c r="C2598" t="s">
        <v>17</v>
      </c>
      <c r="D2598" t="s">
        <v>20</v>
      </c>
      <c r="E2598">
        <v>0.35326601901460841</v>
      </c>
    </row>
    <row r="2599" spans="1:5" x14ac:dyDescent="0.35">
      <c r="A2599" s="1" t="str">
        <f t="shared" si="40"/>
        <v>43497Taiwan</v>
      </c>
      <c r="B2599" s="1">
        <v>43497</v>
      </c>
      <c r="C2599" t="s">
        <v>17</v>
      </c>
      <c r="D2599" t="s">
        <v>19</v>
      </c>
      <c r="E2599">
        <v>0.6939808878387731</v>
      </c>
    </row>
    <row r="2600" spans="1:5" x14ac:dyDescent="0.35">
      <c r="A2600" s="1" t="str">
        <f t="shared" si="40"/>
        <v>43525United Kingdom</v>
      </c>
      <c r="B2600" s="1">
        <v>43525</v>
      </c>
      <c r="C2600" t="s">
        <v>17</v>
      </c>
      <c r="D2600" t="s">
        <v>18</v>
      </c>
      <c r="E2600">
        <v>0.13221347225075086</v>
      </c>
    </row>
    <row r="2601" spans="1:5" x14ac:dyDescent="0.35">
      <c r="A2601" s="1" t="str">
        <f t="shared" si="40"/>
        <v>43497U.S.</v>
      </c>
      <c r="B2601" s="1">
        <v>43497</v>
      </c>
      <c r="C2601" t="s">
        <v>17</v>
      </c>
      <c r="D2601" t="s">
        <v>16</v>
      </c>
      <c r="E2601">
        <v>0.34002687976210677</v>
      </c>
    </row>
    <row r="2602" spans="1:5" x14ac:dyDescent="0.35">
      <c r="A2602" s="1" t="str">
        <f t="shared" si="40"/>
        <v>435251 Month</v>
      </c>
      <c r="B2602" s="1">
        <v>43525</v>
      </c>
      <c r="C2602" t="s">
        <v>15</v>
      </c>
      <c r="D2602" t="s">
        <v>14</v>
      </c>
      <c r="E2602">
        <v>0.25781163765233694</v>
      </c>
    </row>
    <row r="2603" spans="1:5" x14ac:dyDescent="0.35">
      <c r="A2603" s="1" t="str">
        <f t="shared" si="40"/>
        <v>43497Asset Backed Securities</v>
      </c>
      <c r="B2603" s="1">
        <v>43497</v>
      </c>
      <c r="C2603" t="s">
        <v>2</v>
      </c>
      <c r="D2603" t="s">
        <v>13</v>
      </c>
      <c r="E2603">
        <v>0.5464082105289646</v>
      </c>
    </row>
    <row r="2604" spans="1:5" x14ac:dyDescent="0.35">
      <c r="A2604" s="1" t="str">
        <f t="shared" si="40"/>
        <v>43525Biotech</v>
      </c>
      <c r="B2604" s="1">
        <v>43525</v>
      </c>
      <c r="C2604" t="s">
        <v>2</v>
      </c>
      <c r="D2604" t="s">
        <v>12</v>
      </c>
      <c r="E2604">
        <v>0.61995414002219362</v>
      </c>
    </row>
    <row r="2605" spans="1:5" x14ac:dyDescent="0.35">
      <c r="A2605" s="1" t="str">
        <f t="shared" si="40"/>
        <v>43497Consumer Discretionary</v>
      </c>
      <c r="B2605" s="1">
        <v>43497</v>
      </c>
      <c r="C2605" t="s">
        <v>2</v>
      </c>
      <c r="D2605" t="s">
        <v>3</v>
      </c>
      <c r="E2605">
        <v>0.53697559368320968</v>
      </c>
    </row>
    <row r="2606" spans="1:5" x14ac:dyDescent="0.35">
      <c r="A2606" s="1" t="str">
        <f t="shared" si="40"/>
        <v>43525Defense</v>
      </c>
      <c r="B2606" s="1">
        <v>43525</v>
      </c>
      <c r="C2606" t="s">
        <v>2</v>
      </c>
      <c r="D2606" t="s">
        <v>11</v>
      </c>
      <c r="E2606">
        <v>0.36659114680671712</v>
      </c>
    </row>
    <row r="2607" spans="1:5" x14ac:dyDescent="0.35">
      <c r="A2607" s="1" t="str">
        <f t="shared" si="40"/>
        <v>43497Energy and Natural Resources</v>
      </c>
      <c r="B2607" s="1">
        <v>43497</v>
      </c>
      <c r="C2607" t="s">
        <v>2</v>
      </c>
      <c r="D2607" t="s">
        <v>10</v>
      </c>
      <c r="E2607">
        <v>0.86833800239114978</v>
      </c>
    </row>
    <row r="2608" spans="1:5" x14ac:dyDescent="0.35">
      <c r="A2608" s="1" t="str">
        <f t="shared" si="40"/>
        <v>43525Financials</v>
      </c>
      <c r="B2608" s="1">
        <v>43525</v>
      </c>
      <c r="C2608" t="s">
        <v>2</v>
      </c>
      <c r="D2608" t="s">
        <v>9</v>
      </c>
      <c r="E2608">
        <v>0.81889129631553381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Arithmetic</vt:lpstr>
      <vt:lpstr>Question 1</vt:lpstr>
      <vt:lpstr>Question 2</vt:lpstr>
      <vt:lpstr>Basic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Santos Guemes</dc:creator>
  <cp:lastModifiedBy>joshua edwards</cp:lastModifiedBy>
  <dcterms:created xsi:type="dcterms:W3CDTF">2019-05-07T16:54:55Z</dcterms:created>
  <dcterms:modified xsi:type="dcterms:W3CDTF">2021-05-25T09:41:54Z</dcterms:modified>
</cp:coreProperties>
</file>