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FA1DA6D0-503E-440F-935E-4A8E53470F18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F100" i="1" l="1"/>
  <c r="F126" i="1"/>
  <c r="F72" i="1"/>
  <c r="F9" i="1" l="1"/>
  <c r="F24" i="1"/>
  <c r="F43" i="1"/>
  <c r="F34" i="1"/>
  <c r="F53" i="1"/>
  <c r="F11" i="1" l="1"/>
  <c r="F12" i="1" s="1"/>
</calcChain>
</file>

<file path=xl/sharedStrings.xml><?xml version="1.0" encoding="utf-8"?>
<sst xmlns="http://schemas.openxmlformats.org/spreadsheetml/2006/main" count="336" uniqueCount="81">
  <si>
    <t>Date</t>
  </si>
  <si>
    <t>To Act #</t>
  </si>
  <si>
    <t>To Bank</t>
  </si>
  <si>
    <t>From Bank</t>
  </si>
  <si>
    <t>From Act#</t>
  </si>
  <si>
    <t>To Act#</t>
  </si>
  <si>
    <t>From Act #</t>
  </si>
  <si>
    <t>Amount</t>
  </si>
  <si>
    <t>Incoming Wire or Bank to Bank Transfers or Deposits</t>
  </si>
  <si>
    <t>ATM Dpt</t>
  </si>
  <si>
    <t>Cash</t>
  </si>
  <si>
    <t>Outgoing Wire or Bank to Bank Transfers or Withdrawls</t>
  </si>
  <si>
    <t>Wells Fargo Bank</t>
  </si>
  <si>
    <t>PayPal</t>
  </si>
  <si>
    <t>Monthly Total Deposits</t>
  </si>
  <si>
    <t>Cochise Trucking</t>
  </si>
  <si>
    <t>Monthly Total Withdrawls</t>
  </si>
  <si>
    <t>Locations &amp; Notes:</t>
  </si>
  <si>
    <t>Douglas Arizona 85607</t>
  </si>
  <si>
    <t>Auto WD</t>
  </si>
  <si>
    <t>Page 1</t>
  </si>
  <si>
    <t>Washington Fed</t>
  </si>
  <si>
    <t>Washington ATM, Douglas, AZ</t>
  </si>
  <si>
    <t>Washington Federal</t>
  </si>
  <si>
    <t>Deposits and Other Additions</t>
  </si>
  <si>
    <t>Service Charges and Other Fees</t>
  </si>
  <si>
    <t xml:space="preserve">$10 fee waived If over $10,000 </t>
  </si>
  <si>
    <t>480 North G Avenue</t>
  </si>
  <si>
    <t>POC:  Raul Zapata</t>
  </si>
  <si>
    <t>Flex Wage</t>
  </si>
  <si>
    <t>PayPal Bank Transfer</t>
  </si>
  <si>
    <t>Manchester Growing Co</t>
  </si>
  <si>
    <t>Baha Computers</t>
  </si>
  <si>
    <t>Yakima Apple Growers</t>
  </si>
  <si>
    <t>Scotchman's Furniture</t>
  </si>
  <si>
    <t>Citi-Corp</t>
  </si>
  <si>
    <t>Chase</t>
  </si>
  <si>
    <t>American West</t>
  </si>
  <si>
    <t>U.S. Bank</t>
  </si>
  <si>
    <t>Central City</t>
  </si>
  <si>
    <t>TSGI</t>
  </si>
  <si>
    <t>Master's Brick &amp; Hearth</t>
  </si>
  <si>
    <t>M&amp;T Bank</t>
  </si>
  <si>
    <t>Johnson Bank</t>
  </si>
  <si>
    <t>Kathy's Electronics Supplier</t>
  </si>
  <si>
    <t>10 Monthly Payroll Cards</t>
  </si>
  <si>
    <t>4 monthly Payroll Cards</t>
  </si>
  <si>
    <t>Shell Oil</t>
  </si>
  <si>
    <t>Truck Fuel</t>
  </si>
  <si>
    <t>Dir Pay</t>
  </si>
  <si>
    <t>Debit</t>
  </si>
  <si>
    <t>Wells Fargo</t>
  </si>
  <si>
    <t>Scottsdale Credit</t>
  </si>
  <si>
    <t>American Truck Sales Repair</t>
  </si>
  <si>
    <t>Sun Trust</t>
  </si>
  <si>
    <t>Crunch Distributing LLC</t>
  </si>
  <si>
    <t>Optical Bank</t>
  </si>
  <si>
    <t>Fingerbutter Science &amp; Tech</t>
  </si>
  <si>
    <t>Conquest Marketing Ltd</t>
  </si>
  <si>
    <t>Hefty Bank</t>
  </si>
  <si>
    <t>Historical Militia LLC</t>
  </si>
  <si>
    <t>Leeds Bank</t>
  </si>
  <si>
    <t>Douglas Imports &amp; Exports</t>
  </si>
  <si>
    <t>State Farm</t>
  </si>
  <si>
    <t>Insurance</t>
  </si>
  <si>
    <t>Arizona Light &amp; Power</t>
  </si>
  <si>
    <t>AZ State Credit U</t>
  </si>
  <si>
    <t>Water &amp; Sewage</t>
  </si>
  <si>
    <t>Outgoing ATM, Check, Debit Card, Wire Transfers and Other Subtractions</t>
  </si>
  <si>
    <t>Staples</t>
  </si>
  <si>
    <t>Office Supplies</t>
  </si>
  <si>
    <t>Tacos Plumbing</t>
  </si>
  <si>
    <t>Repairs</t>
  </si>
  <si>
    <t>Tom's Towing</t>
  </si>
  <si>
    <t>Truck Repair</t>
  </si>
  <si>
    <t>Page 2</t>
  </si>
  <si>
    <t>Page 3</t>
  </si>
  <si>
    <t>Acct # 2342298</t>
  </si>
  <si>
    <t>Beginning Balance on 01 Feb 2030</t>
  </si>
  <si>
    <t>Ending Balance on 31 May 2030</t>
  </si>
  <si>
    <t>Exhibit #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</si>
</sst>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17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 applyFill="1" applyAlignment="1"/>
    <xf numFmtId="0" fontId="0" fillId="0" borderId="0" xfId="0" applyFill="1" applyAlignment="1"/>
    <xf numFmtId="0" fontId="3" fillId="0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164" fontId="3" fillId="0" borderId="0" xfId="0" applyNumberFormat="1" applyFont="1" applyBorder="1"/>
    <xf numFmtId="0" fontId="0" fillId="0" borderId="0" xfId="0" applyBorder="1"/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  <xf numFmtId="14" fontId="2" fillId="0" borderId="0" xfId="0" applyNumberFormat="1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zoomScaleNormal="100" workbookViewId="0">
      <selection activeCell="F1" sqref="F1"/>
    </sheetView>
  </sheetViews>
  <sheetFormatPr defaultRowHeight="12.75" x14ac:dyDescent="0.2"/>
  <cols>
    <col min="1" max="1" width="9.85546875" customWidth="1"/>
    <col min="2" max="2" width="10.7109375" style="3" customWidth="1"/>
    <col min="3" max="3" width="16.7109375" style="3" customWidth="1"/>
    <col min="4" max="4" width="10.7109375" style="3" customWidth="1"/>
    <col min="5" max="5" width="15.7109375" style="3" bestFit="1" customWidth="1"/>
    <col min="6" max="6" width="12.42578125" customWidth="1"/>
    <col min="7" max="7" width="26.7109375" customWidth="1"/>
    <col min="8" max="8" width="40" bestFit="1" customWidth="1"/>
  </cols>
  <sheetData>
    <row r="1" spans="1:7" x14ac:dyDescent="0.2">
      <c r="A1" s="6" t="s">
        <v>77</v>
      </c>
      <c r="B1" s="7"/>
      <c r="C1" s="9"/>
      <c r="D1" s="9"/>
      <c r="E1" s="9"/>
      <c r="F1" s="10" t="s">
        <v>80</v>
      </c>
      <c r="G1" s="17" t="s">
        <v>20</v>
      </c>
    </row>
    <row r="2" spans="1:7" x14ac:dyDescent="0.2">
      <c r="A2" s="10" t="s">
        <v>23</v>
      </c>
      <c r="B2" s="9"/>
      <c r="C2" s="9"/>
      <c r="D2" s="9"/>
      <c r="E2" s="9"/>
      <c r="F2" s="10"/>
    </row>
    <row r="3" spans="1:7" x14ac:dyDescent="0.2">
      <c r="A3" s="18" t="s">
        <v>15</v>
      </c>
      <c r="B3" s="4"/>
      <c r="C3" s="5"/>
      <c r="D3" s="5"/>
      <c r="E3" s="5"/>
      <c r="F3" s="2"/>
    </row>
    <row r="4" spans="1:7" x14ac:dyDescent="0.2">
      <c r="A4" s="8" t="s">
        <v>27</v>
      </c>
      <c r="B4" s="4"/>
      <c r="C4" s="5"/>
      <c r="D4" s="12"/>
      <c r="E4" s="12"/>
      <c r="F4" s="12"/>
    </row>
    <row r="5" spans="1:7" x14ac:dyDescent="0.2">
      <c r="A5" s="8" t="s">
        <v>18</v>
      </c>
      <c r="B5" s="4"/>
      <c r="C5" s="5"/>
      <c r="D5" s="12"/>
      <c r="E5" s="12"/>
      <c r="F5" s="12"/>
    </row>
    <row r="6" spans="1:7" x14ac:dyDescent="0.2">
      <c r="A6" s="8" t="s">
        <v>28</v>
      </c>
      <c r="B6" s="4"/>
      <c r="C6" s="5"/>
      <c r="D6" s="5"/>
      <c r="E6" s="5"/>
      <c r="F6" s="2"/>
      <c r="G6" t="s">
        <v>17</v>
      </c>
    </row>
    <row r="7" spans="1:7" x14ac:dyDescent="0.2">
      <c r="A7" s="8"/>
      <c r="B7" s="4"/>
      <c r="C7" s="5"/>
      <c r="D7" s="5"/>
      <c r="E7" s="5"/>
      <c r="F7" s="2"/>
    </row>
    <row r="8" spans="1:7" x14ac:dyDescent="0.2">
      <c r="A8" s="20" t="s">
        <v>78</v>
      </c>
      <c r="B8" s="20"/>
      <c r="C8" s="20"/>
      <c r="D8" s="20"/>
      <c r="E8" s="20"/>
      <c r="F8" s="21">
        <v>26302.49</v>
      </c>
    </row>
    <row r="9" spans="1:7" x14ac:dyDescent="0.2">
      <c r="A9" s="20" t="s">
        <v>24</v>
      </c>
      <c r="B9" s="20"/>
      <c r="C9" s="20"/>
      <c r="D9" s="20"/>
      <c r="E9" s="21"/>
      <c r="F9" s="21">
        <f>SUM(F72+F86+F100+F126)</f>
        <v>341258.5</v>
      </c>
    </row>
    <row r="10" spans="1:7" x14ac:dyDescent="0.2">
      <c r="A10" s="20" t="s">
        <v>25</v>
      </c>
      <c r="B10" s="20"/>
      <c r="C10" s="20"/>
      <c r="D10" s="20"/>
      <c r="E10" s="20"/>
      <c r="F10" s="21">
        <v>0</v>
      </c>
      <c r="G10" s="22" t="s">
        <v>26</v>
      </c>
    </row>
    <row r="11" spans="1:7" x14ac:dyDescent="0.2">
      <c r="A11" s="20" t="s">
        <v>68</v>
      </c>
      <c r="B11" s="20"/>
      <c r="C11" s="20"/>
      <c r="D11" s="20"/>
      <c r="E11" s="20"/>
      <c r="F11" s="21">
        <f>SUM(F24+F34+F43+F53)</f>
        <v>319205.96000000002</v>
      </c>
    </row>
    <row r="12" spans="1:7" ht="13.5" thickBot="1" x14ac:dyDescent="0.25">
      <c r="A12" s="23" t="s">
        <v>79</v>
      </c>
      <c r="B12" s="23"/>
      <c r="C12" s="23"/>
      <c r="D12" s="23"/>
      <c r="E12" s="23"/>
      <c r="F12" s="24">
        <f xml:space="preserve"> F8+F9-F10-F11</f>
        <v>48355.02999999997</v>
      </c>
      <c r="G12" s="25"/>
    </row>
    <row r="13" spans="1:7" x14ac:dyDescent="0.2">
      <c r="A13" s="20"/>
      <c r="B13" s="20"/>
      <c r="C13" s="20"/>
      <c r="D13" s="20"/>
      <c r="E13" s="20"/>
      <c r="F13" s="32"/>
      <c r="G13" s="33"/>
    </row>
    <row r="14" spans="1:7" x14ac:dyDescent="0.2">
      <c r="A14" s="31"/>
      <c r="B14" s="4"/>
      <c r="C14" s="5"/>
      <c r="D14" s="5"/>
      <c r="E14" s="5"/>
      <c r="F14" s="2"/>
    </row>
    <row r="15" spans="1:7" x14ac:dyDescent="0.2">
      <c r="A15" s="8" t="s">
        <v>11</v>
      </c>
      <c r="B15" s="4"/>
      <c r="C15" s="5"/>
      <c r="D15" s="5"/>
      <c r="E15" s="5"/>
      <c r="F15" s="2"/>
      <c r="G15" t="s">
        <v>17</v>
      </c>
    </row>
    <row r="16" spans="1:7" x14ac:dyDescent="0.2">
      <c r="A16" s="4" t="s">
        <v>0</v>
      </c>
      <c r="B16" s="4" t="s">
        <v>6</v>
      </c>
      <c r="C16" s="4" t="s">
        <v>3</v>
      </c>
      <c r="D16" s="4" t="s">
        <v>1</v>
      </c>
      <c r="E16" s="4" t="s">
        <v>2</v>
      </c>
      <c r="F16" s="4" t="s">
        <v>7</v>
      </c>
    </row>
    <row r="17" spans="1:7" x14ac:dyDescent="0.2">
      <c r="A17" s="34">
        <v>47515</v>
      </c>
      <c r="B17" s="4">
        <v>2342298</v>
      </c>
      <c r="C17" s="15" t="s">
        <v>21</v>
      </c>
      <c r="D17" s="4" t="s">
        <v>19</v>
      </c>
      <c r="E17" s="4" t="s">
        <v>29</v>
      </c>
      <c r="F17" s="11">
        <v>46000</v>
      </c>
      <c r="G17" s="18" t="s">
        <v>45</v>
      </c>
    </row>
    <row r="18" spans="1:7" x14ac:dyDescent="0.2">
      <c r="A18" s="35">
        <v>47515</v>
      </c>
      <c r="B18" s="4">
        <v>2342298</v>
      </c>
      <c r="C18" s="15" t="s">
        <v>21</v>
      </c>
      <c r="D18" s="4" t="s">
        <v>49</v>
      </c>
      <c r="E18" s="4" t="s">
        <v>47</v>
      </c>
      <c r="F18" s="11">
        <v>5200</v>
      </c>
      <c r="G18" s="18" t="s">
        <v>48</v>
      </c>
    </row>
    <row r="19" spans="1:7" x14ac:dyDescent="0.2">
      <c r="A19" s="34">
        <v>47515</v>
      </c>
      <c r="B19" s="4">
        <v>2342298</v>
      </c>
      <c r="C19" s="15" t="s">
        <v>21</v>
      </c>
      <c r="D19" s="4" t="s">
        <v>19</v>
      </c>
      <c r="E19" s="4" t="s">
        <v>63</v>
      </c>
      <c r="F19" s="11">
        <v>6500.15</v>
      </c>
      <c r="G19" s="18" t="s">
        <v>64</v>
      </c>
    </row>
    <row r="20" spans="1:7" x14ac:dyDescent="0.2">
      <c r="A20" s="35">
        <v>47515</v>
      </c>
      <c r="B20" s="4">
        <v>2342298</v>
      </c>
      <c r="C20" s="15" t="s">
        <v>21</v>
      </c>
      <c r="D20" s="4" t="s">
        <v>19</v>
      </c>
      <c r="E20" s="4" t="s">
        <v>29</v>
      </c>
      <c r="F20" s="11">
        <v>10400</v>
      </c>
      <c r="G20" s="18" t="s">
        <v>46</v>
      </c>
    </row>
    <row r="21" spans="1:7" x14ac:dyDescent="0.2">
      <c r="A21" s="34">
        <v>47515</v>
      </c>
      <c r="B21" s="4">
        <v>2342298</v>
      </c>
      <c r="C21" s="15" t="s">
        <v>21</v>
      </c>
      <c r="D21" s="4" t="s">
        <v>50</v>
      </c>
      <c r="E21" s="4" t="s">
        <v>51</v>
      </c>
      <c r="F21" s="11">
        <v>710.36</v>
      </c>
      <c r="G21" s="18" t="s">
        <v>65</v>
      </c>
    </row>
    <row r="22" spans="1:7" x14ac:dyDescent="0.2">
      <c r="A22" s="35">
        <v>47515</v>
      </c>
      <c r="B22" s="4">
        <v>2342298</v>
      </c>
      <c r="C22" s="15" t="s">
        <v>21</v>
      </c>
      <c r="D22" s="4" t="s">
        <v>50</v>
      </c>
      <c r="E22" s="15" t="s">
        <v>66</v>
      </c>
      <c r="F22" s="16">
        <v>100</v>
      </c>
      <c r="G22" s="18" t="s">
        <v>67</v>
      </c>
    </row>
    <row r="23" spans="1:7" x14ac:dyDescent="0.2">
      <c r="A23" s="34">
        <v>47515</v>
      </c>
      <c r="B23" s="4">
        <v>2342298</v>
      </c>
      <c r="C23" s="15" t="s">
        <v>21</v>
      </c>
      <c r="D23" s="4" t="s">
        <v>50</v>
      </c>
      <c r="E23" s="15" t="s">
        <v>69</v>
      </c>
      <c r="F23" s="11">
        <v>1629.91</v>
      </c>
      <c r="G23" s="18" t="s">
        <v>70</v>
      </c>
    </row>
    <row r="24" spans="1:7" x14ac:dyDescent="0.2">
      <c r="A24" s="34"/>
      <c r="B24" s="5"/>
      <c r="C24" s="5"/>
      <c r="D24" s="4"/>
      <c r="E24" s="4"/>
      <c r="F24" s="11">
        <f>SUM(F17:F23)</f>
        <v>70540.42</v>
      </c>
      <c r="G24" s="29" t="s">
        <v>16</v>
      </c>
    </row>
    <row r="25" spans="1:7" x14ac:dyDescent="0.2">
      <c r="A25" s="34"/>
      <c r="B25" s="5"/>
      <c r="C25" s="5"/>
      <c r="D25" s="4"/>
      <c r="E25" s="4"/>
      <c r="F25" s="11"/>
      <c r="G25" s="28"/>
    </row>
    <row r="26" spans="1:7" x14ac:dyDescent="0.2">
      <c r="A26" s="35">
        <v>47543</v>
      </c>
      <c r="B26" s="4">
        <v>2342298</v>
      </c>
      <c r="C26" s="15" t="s">
        <v>21</v>
      </c>
      <c r="D26" s="4" t="s">
        <v>19</v>
      </c>
      <c r="E26" s="4" t="s">
        <v>29</v>
      </c>
      <c r="F26" s="11">
        <v>46000</v>
      </c>
      <c r="G26" s="27" t="s">
        <v>45</v>
      </c>
    </row>
    <row r="27" spans="1:7" x14ac:dyDescent="0.2">
      <c r="A27" s="34">
        <v>47543</v>
      </c>
      <c r="B27" s="4">
        <v>2342298</v>
      </c>
      <c r="C27" s="15" t="s">
        <v>21</v>
      </c>
      <c r="D27" s="4" t="s">
        <v>50</v>
      </c>
      <c r="E27" s="4" t="s">
        <v>47</v>
      </c>
      <c r="F27" s="11">
        <v>5200</v>
      </c>
      <c r="G27" s="27" t="s">
        <v>48</v>
      </c>
    </row>
    <row r="28" spans="1:7" x14ac:dyDescent="0.2">
      <c r="A28" s="35">
        <v>47543</v>
      </c>
      <c r="B28" s="4">
        <v>2342298</v>
      </c>
      <c r="C28" s="15" t="s">
        <v>21</v>
      </c>
      <c r="D28" s="4">
        <v>98776544</v>
      </c>
      <c r="E28" s="4" t="s">
        <v>52</v>
      </c>
      <c r="F28" s="11">
        <v>12034.54</v>
      </c>
      <c r="G28" s="27" t="s">
        <v>53</v>
      </c>
    </row>
    <row r="29" spans="1:7" x14ac:dyDescent="0.2">
      <c r="A29" s="34">
        <v>47543</v>
      </c>
      <c r="B29" s="4">
        <v>2342298</v>
      </c>
      <c r="C29" s="15" t="s">
        <v>21</v>
      </c>
      <c r="D29" s="4" t="s">
        <v>19</v>
      </c>
      <c r="E29" s="4" t="s">
        <v>63</v>
      </c>
      <c r="F29" s="11">
        <v>6500.15</v>
      </c>
      <c r="G29" s="27" t="s">
        <v>64</v>
      </c>
    </row>
    <row r="30" spans="1:7" x14ac:dyDescent="0.2">
      <c r="A30" s="35">
        <v>47543</v>
      </c>
      <c r="B30" s="4">
        <v>2342298</v>
      </c>
      <c r="C30" s="15" t="s">
        <v>21</v>
      </c>
      <c r="D30" s="4" t="s">
        <v>19</v>
      </c>
      <c r="E30" s="4" t="s">
        <v>29</v>
      </c>
      <c r="F30" s="11">
        <v>10400</v>
      </c>
      <c r="G30" s="27" t="s">
        <v>46</v>
      </c>
    </row>
    <row r="31" spans="1:7" x14ac:dyDescent="0.2">
      <c r="A31" s="34">
        <v>47543</v>
      </c>
      <c r="B31" s="4">
        <v>2342298</v>
      </c>
      <c r="C31" s="15" t="s">
        <v>21</v>
      </c>
      <c r="D31" s="4" t="s">
        <v>50</v>
      </c>
      <c r="E31" s="4" t="s">
        <v>51</v>
      </c>
      <c r="F31" s="11">
        <v>710.36</v>
      </c>
      <c r="G31" s="18" t="s">
        <v>65</v>
      </c>
    </row>
    <row r="32" spans="1:7" x14ac:dyDescent="0.2">
      <c r="A32" s="35">
        <v>47543</v>
      </c>
      <c r="B32" s="4">
        <v>2342298</v>
      </c>
      <c r="C32" s="15" t="s">
        <v>21</v>
      </c>
      <c r="D32" s="4" t="s">
        <v>50</v>
      </c>
      <c r="E32" s="4" t="s">
        <v>71</v>
      </c>
      <c r="F32" s="11">
        <v>567.19000000000005</v>
      </c>
      <c r="G32" s="4" t="s">
        <v>72</v>
      </c>
    </row>
    <row r="33" spans="1:7" x14ac:dyDescent="0.2">
      <c r="A33" s="34">
        <v>47543</v>
      </c>
      <c r="B33" s="4">
        <v>2342298</v>
      </c>
      <c r="C33" s="15" t="s">
        <v>21</v>
      </c>
      <c r="D33" s="4" t="s">
        <v>50</v>
      </c>
      <c r="E33" s="15" t="s">
        <v>66</v>
      </c>
      <c r="F33" s="16">
        <v>100</v>
      </c>
      <c r="G33" s="18" t="s">
        <v>67</v>
      </c>
    </row>
    <row r="34" spans="1:7" x14ac:dyDescent="0.2">
      <c r="A34" s="34"/>
      <c r="B34" s="4"/>
      <c r="C34" s="5"/>
      <c r="D34" s="4"/>
      <c r="E34" s="4"/>
      <c r="F34" s="11">
        <f>SUM(F26:F33)</f>
        <v>81512.240000000005</v>
      </c>
      <c r="G34" s="29" t="s">
        <v>16</v>
      </c>
    </row>
    <row r="35" spans="1:7" x14ac:dyDescent="0.2">
      <c r="A35" s="34"/>
      <c r="B35" s="5"/>
      <c r="C35" s="5"/>
      <c r="D35" s="4"/>
      <c r="E35" s="4"/>
      <c r="F35" s="11"/>
      <c r="G35" s="28"/>
    </row>
    <row r="36" spans="1:7" x14ac:dyDescent="0.2">
      <c r="A36" s="34">
        <v>47574</v>
      </c>
      <c r="B36" s="4">
        <v>2342298</v>
      </c>
      <c r="C36" s="15" t="s">
        <v>21</v>
      </c>
      <c r="D36" s="4" t="s">
        <v>19</v>
      </c>
      <c r="E36" s="4" t="s">
        <v>29</v>
      </c>
      <c r="F36" s="11">
        <v>46000</v>
      </c>
      <c r="G36" s="27" t="s">
        <v>45</v>
      </c>
    </row>
    <row r="37" spans="1:7" x14ac:dyDescent="0.2">
      <c r="A37" s="34">
        <v>47574</v>
      </c>
      <c r="B37" s="4">
        <v>2342298</v>
      </c>
      <c r="C37" s="15" t="s">
        <v>21</v>
      </c>
      <c r="D37" s="4" t="s">
        <v>19</v>
      </c>
      <c r="E37" s="4" t="s">
        <v>63</v>
      </c>
      <c r="F37" s="11">
        <v>6500.15</v>
      </c>
      <c r="G37" s="27" t="s">
        <v>64</v>
      </c>
    </row>
    <row r="38" spans="1:7" x14ac:dyDescent="0.2">
      <c r="A38" s="34">
        <v>47574</v>
      </c>
      <c r="B38" s="4">
        <v>2342298</v>
      </c>
      <c r="C38" s="15" t="s">
        <v>21</v>
      </c>
      <c r="D38" s="4" t="s">
        <v>50</v>
      </c>
      <c r="E38" s="4" t="s">
        <v>51</v>
      </c>
      <c r="F38" s="11">
        <v>710.36</v>
      </c>
      <c r="G38" s="18" t="s">
        <v>65</v>
      </c>
    </row>
    <row r="39" spans="1:7" x14ac:dyDescent="0.2">
      <c r="A39" s="34">
        <v>47574</v>
      </c>
      <c r="B39" s="4">
        <v>2342298</v>
      </c>
      <c r="C39" s="15" t="s">
        <v>21</v>
      </c>
      <c r="D39" s="4" t="s">
        <v>19</v>
      </c>
      <c r="E39" s="4" t="s">
        <v>29</v>
      </c>
      <c r="F39" s="11">
        <v>10400</v>
      </c>
      <c r="G39" s="27" t="s">
        <v>46</v>
      </c>
    </row>
    <row r="40" spans="1:7" x14ac:dyDescent="0.2">
      <c r="A40" s="34">
        <v>47574</v>
      </c>
      <c r="B40" s="4">
        <v>2342298</v>
      </c>
      <c r="C40" s="15" t="s">
        <v>21</v>
      </c>
      <c r="D40" s="4" t="s">
        <v>49</v>
      </c>
      <c r="E40" s="4" t="s">
        <v>47</v>
      </c>
      <c r="F40" s="11">
        <v>5920</v>
      </c>
      <c r="G40" s="27" t="s">
        <v>48</v>
      </c>
    </row>
    <row r="41" spans="1:7" x14ac:dyDescent="0.2">
      <c r="A41" s="34">
        <v>47574</v>
      </c>
      <c r="B41" s="4">
        <v>2342298</v>
      </c>
      <c r="C41" s="15" t="s">
        <v>21</v>
      </c>
      <c r="D41" s="4" t="s">
        <v>50</v>
      </c>
      <c r="E41" s="15" t="s">
        <v>66</v>
      </c>
      <c r="F41" s="16">
        <v>100</v>
      </c>
      <c r="G41" s="18" t="s">
        <v>67</v>
      </c>
    </row>
    <row r="42" spans="1:7" x14ac:dyDescent="0.2">
      <c r="A42" s="34">
        <v>47574</v>
      </c>
      <c r="B42" s="4">
        <v>2342298</v>
      </c>
      <c r="C42" s="15" t="s">
        <v>21</v>
      </c>
      <c r="D42" s="4">
        <v>98776544</v>
      </c>
      <c r="E42" s="4" t="s">
        <v>52</v>
      </c>
      <c r="F42" s="11">
        <v>12034.54</v>
      </c>
      <c r="G42" s="27" t="s">
        <v>53</v>
      </c>
    </row>
    <row r="43" spans="1:7" x14ac:dyDescent="0.2">
      <c r="A43" s="34"/>
      <c r="B43" s="5"/>
      <c r="C43" s="5"/>
      <c r="D43" s="4"/>
      <c r="E43" s="4"/>
      <c r="F43" s="11">
        <f>SUM(F36:F42)</f>
        <v>81665.050000000017</v>
      </c>
      <c r="G43" s="29" t="s">
        <v>16</v>
      </c>
    </row>
    <row r="44" spans="1:7" x14ac:dyDescent="0.2">
      <c r="A44" s="34"/>
      <c r="B44" s="5"/>
      <c r="C44" s="5"/>
      <c r="D44" s="4"/>
      <c r="E44" s="4"/>
      <c r="F44" s="11"/>
      <c r="G44" s="28"/>
    </row>
    <row r="45" spans="1:7" x14ac:dyDescent="0.2">
      <c r="A45" s="34">
        <v>47604</v>
      </c>
      <c r="B45" s="4">
        <v>2342298</v>
      </c>
      <c r="C45" s="15" t="s">
        <v>21</v>
      </c>
      <c r="D45" s="4" t="s">
        <v>19</v>
      </c>
      <c r="E45" s="4" t="s">
        <v>29</v>
      </c>
      <c r="F45" s="11">
        <v>46000</v>
      </c>
      <c r="G45" s="27" t="s">
        <v>45</v>
      </c>
    </row>
    <row r="46" spans="1:7" x14ac:dyDescent="0.2">
      <c r="A46" s="35">
        <v>47604</v>
      </c>
      <c r="B46" s="4">
        <v>2342298</v>
      </c>
      <c r="C46" s="15" t="s">
        <v>21</v>
      </c>
      <c r="D46" s="4" t="s">
        <v>19</v>
      </c>
      <c r="E46" s="4" t="s">
        <v>63</v>
      </c>
      <c r="F46" s="11">
        <v>6500.15</v>
      </c>
      <c r="G46" s="27" t="s">
        <v>64</v>
      </c>
    </row>
    <row r="47" spans="1:7" x14ac:dyDescent="0.2">
      <c r="A47" s="34">
        <v>47604</v>
      </c>
      <c r="B47" s="4">
        <v>2342298</v>
      </c>
      <c r="C47" s="15" t="s">
        <v>21</v>
      </c>
      <c r="D47" s="4" t="s">
        <v>50</v>
      </c>
      <c r="E47" s="4" t="s">
        <v>51</v>
      </c>
      <c r="F47" s="11">
        <v>710.36</v>
      </c>
      <c r="G47" s="18" t="s">
        <v>65</v>
      </c>
    </row>
    <row r="48" spans="1:7" x14ac:dyDescent="0.2">
      <c r="A48" s="35">
        <v>47604</v>
      </c>
      <c r="B48" s="4">
        <v>2342298</v>
      </c>
      <c r="C48" s="15" t="s">
        <v>21</v>
      </c>
      <c r="D48" s="4" t="s">
        <v>19</v>
      </c>
      <c r="E48" s="4" t="s">
        <v>29</v>
      </c>
      <c r="F48" s="11">
        <v>10400</v>
      </c>
      <c r="G48" s="27" t="s">
        <v>46</v>
      </c>
    </row>
    <row r="49" spans="1:7" x14ac:dyDescent="0.2">
      <c r="A49" s="34">
        <v>47604</v>
      </c>
      <c r="B49" s="4">
        <v>2342298</v>
      </c>
      <c r="C49" s="15" t="s">
        <v>21</v>
      </c>
      <c r="D49" s="4" t="s">
        <v>49</v>
      </c>
      <c r="E49" s="4" t="s">
        <v>47</v>
      </c>
      <c r="F49" s="11">
        <v>5500</v>
      </c>
      <c r="G49" s="27" t="s">
        <v>48</v>
      </c>
    </row>
    <row r="50" spans="1:7" x14ac:dyDescent="0.2">
      <c r="A50" s="35">
        <v>47604</v>
      </c>
      <c r="B50" s="4">
        <v>2342298</v>
      </c>
      <c r="C50" s="15" t="s">
        <v>21</v>
      </c>
      <c r="D50" s="4">
        <v>98776544</v>
      </c>
      <c r="E50" s="4" t="s">
        <v>52</v>
      </c>
      <c r="F50" s="11">
        <v>15987.54</v>
      </c>
      <c r="G50" s="27" t="s">
        <v>53</v>
      </c>
    </row>
    <row r="51" spans="1:7" x14ac:dyDescent="0.2">
      <c r="A51" s="34">
        <v>47604</v>
      </c>
      <c r="B51" s="4">
        <v>2342298</v>
      </c>
      <c r="C51" s="15" t="s">
        <v>21</v>
      </c>
      <c r="D51" s="4" t="s">
        <v>50</v>
      </c>
      <c r="E51" s="4" t="s">
        <v>73</v>
      </c>
      <c r="F51" s="11">
        <v>290.2</v>
      </c>
      <c r="G51" s="18" t="s">
        <v>74</v>
      </c>
    </row>
    <row r="52" spans="1:7" x14ac:dyDescent="0.2">
      <c r="A52" s="35">
        <v>47604</v>
      </c>
      <c r="B52" s="4">
        <v>2342298</v>
      </c>
      <c r="C52" s="15" t="s">
        <v>21</v>
      </c>
      <c r="D52" s="4" t="s">
        <v>50</v>
      </c>
      <c r="E52" s="15" t="s">
        <v>66</v>
      </c>
      <c r="F52" s="16">
        <v>100</v>
      </c>
      <c r="G52" s="18" t="s">
        <v>67</v>
      </c>
    </row>
    <row r="53" spans="1:7" x14ac:dyDescent="0.2">
      <c r="A53" s="1"/>
      <c r="B53" s="5"/>
      <c r="C53" s="5"/>
      <c r="F53" s="11">
        <f>SUM(F45:F52)</f>
        <v>85488.250000000015</v>
      </c>
      <c r="G53" s="6" t="s">
        <v>16</v>
      </c>
    </row>
    <row r="54" spans="1:7" x14ac:dyDescent="0.2">
      <c r="A54" s="1"/>
      <c r="B54" s="5"/>
      <c r="C54" s="5"/>
      <c r="F54" s="11"/>
      <c r="G54" s="6"/>
    </row>
    <row r="55" spans="1:7" x14ac:dyDescent="0.2">
      <c r="A55" s="1"/>
      <c r="B55" s="5"/>
      <c r="C55" s="5"/>
      <c r="F55" s="11"/>
      <c r="G55" s="6"/>
    </row>
    <row r="56" spans="1:7" x14ac:dyDescent="0.2">
      <c r="A56" s="1"/>
      <c r="B56" s="5"/>
      <c r="C56" s="5"/>
      <c r="F56" s="11"/>
      <c r="G56" s="6"/>
    </row>
    <row r="57" spans="1:7" x14ac:dyDescent="0.2">
      <c r="A57" s="8" t="s">
        <v>8</v>
      </c>
      <c r="B57" s="4"/>
      <c r="C57" s="5"/>
      <c r="D57" s="5"/>
      <c r="E57" s="5"/>
      <c r="F57" s="2"/>
      <c r="G57" s="30" t="s">
        <v>75</v>
      </c>
    </row>
    <row r="58" spans="1:7" x14ac:dyDescent="0.2">
      <c r="A58" s="4" t="s">
        <v>0</v>
      </c>
      <c r="B58" s="4" t="s">
        <v>4</v>
      </c>
      <c r="C58" s="4" t="s">
        <v>3</v>
      </c>
      <c r="D58" s="4" t="s">
        <v>5</v>
      </c>
      <c r="E58" s="4" t="s">
        <v>2</v>
      </c>
      <c r="F58" s="4" t="s">
        <v>7</v>
      </c>
      <c r="G58" t="s">
        <v>17</v>
      </c>
    </row>
    <row r="59" spans="1:7" x14ac:dyDescent="0.2">
      <c r="A59" s="35">
        <v>47515</v>
      </c>
      <c r="B59" s="5">
        <v>1235551</v>
      </c>
      <c r="C59" s="5" t="s">
        <v>12</v>
      </c>
      <c r="D59" s="4">
        <v>2342298</v>
      </c>
      <c r="E59" s="15" t="s">
        <v>21</v>
      </c>
      <c r="F59" s="16">
        <v>14819.23</v>
      </c>
      <c r="G59" s="19" t="s">
        <v>62</v>
      </c>
    </row>
    <row r="60" spans="1:7" x14ac:dyDescent="0.2">
      <c r="A60" s="35">
        <v>47515</v>
      </c>
      <c r="B60" s="4" t="s">
        <v>9</v>
      </c>
      <c r="C60" s="4" t="s">
        <v>10</v>
      </c>
      <c r="D60" s="4">
        <v>2342298</v>
      </c>
      <c r="E60" s="15" t="s">
        <v>21</v>
      </c>
      <c r="F60" s="11">
        <v>3000</v>
      </c>
      <c r="G60" s="18" t="s">
        <v>22</v>
      </c>
    </row>
    <row r="61" spans="1:7" x14ac:dyDescent="0.2">
      <c r="A61" s="35">
        <v>47515</v>
      </c>
      <c r="B61" s="4" t="s">
        <v>19</v>
      </c>
      <c r="C61" s="4" t="s">
        <v>13</v>
      </c>
      <c r="D61" s="4">
        <v>2342298</v>
      </c>
      <c r="E61" s="15" t="s">
        <v>21</v>
      </c>
      <c r="F61" s="16">
        <v>6744.31</v>
      </c>
      <c r="G61" s="19" t="s">
        <v>30</v>
      </c>
    </row>
    <row r="62" spans="1:7" x14ac:dyDescent="0.2">
      <c r="A62" s="35">
        <v>47518</v>
      </c>
      <c r="B62" s="5">
        <v>9785431</v>
      </c>
      <c r="C62" s="4" t="s">
        <v>39</v>
      </c>
      <c r="D62" s="4">
        <v>2342298</v>
      </c>
      <c r="E62" s="15" t="s">
        <v>21</v>
      </c>
      <c r="F62" s="16">
        <v>1256.45</v>
      </c>
      <c r="G62" s="19" t="s">
        <v>40</v>
      </c>
    </row>
    <row r="63" spans="1:7" x14ac:dyDescent="0.2">
      <c r="A63" s="35">
        <v>47519</v>
      </c>
      <c r="B63" s="4" t="s">
        <v>9</v>
      </c>
      <c r="C63" s="4" t="s">
        <v>10</v>
      </c>
      <c r="D63" s="4">
        <v>2342298</v>
      </c>
      <c r="E63" s="15" t="s">
        <v>21</v>
      </c>
      <c r="F63" s="11">
        <v>3000</v>
      </c>
      <c r="G63" s="18" t="s">
        <v>22</v>
      </c>
    </row>
    <row r="64" spans="1:7" x14ac:dyDescent="0.2">
      <c r="A64" s="35">
        <v>47520</v>
      </c>
      <c r="B64" s="4">
        <v>9871652</v>
      </c>
      <c r="C64" s="4" t="s">
        <v>35</v>
      </c>
      <c r="D64" s="4">
        <v>2342298</v>
      </c>
      <c r="E64" s="15" t="s">
        <v>21</v>
      </c>
      <c r="F64" s="11">
        <v>4600.1499999999996</v>
      </c>
      <c r="G64" s="18" t="s">
        <v>31</v>
      </c>
    </row>
    <row r="65" spans="1:7" x14ac:dyDescent="0.2">
      <c r="A65" s="35">
        <v>47521</v>
      </c>
      <c r="B65" s="3">
        <v>8764565</v>
      </c>
      <c r="C65" s="15" t="s">
        <v>43</v>
      </c>
      <c r="D65" s="4">
        <v>2342298</v>
      </c>
      <c r="E65" s="15" t="s">
        <v>21</v>
      </c>
      <c r="F65" s="11">
        <v>17601.189999999999</v>
      </c>
      <c r="G65" s="18" t="s">
        <v>44</v>
      </c>
    </row>
    <row r="66" spans="1:7" x14ac:dyDescent="0.2">
      <c r="A66" s="35">
        <v>47522</v>
      </c>
      <c r="B66" s="5">
        <v>8760256</v>
      </c>
      <c r="C66" s="4" t="s">
        <v>37</v>
      </c>
      <c r="D66" s="4">
        <v>2342298</v>
      </c>
      <c r="E66" s="15" t="s">
        <v>21</v>
      </c>
      <c r="F66" s="16">
        <v>6856.39</v>
      </c>
      <c r="G66" s="18" t="s">
        <v>33</v>
      </c>
    </row>
    <row r="67" spans="1:7" x14ac:dyDescent="0.2">
      <c r="A67" s="35">
        <v>47523</v>
      </c>
      <c r="B67" s="5">
        <v>9878167</v>
      </c>
      <c r="C67" s="4" t="s">
        <v>38</v>
      </c>
      <c r="D67" s="4">
        <v>2342298</v>
      </c>
      <c r="E67" s="15" t="s">
        <v>21</v>
      </c>
      <c r="F67" s="16">
        <v>12345</v>
      </c>
      <c r="G67" s="18" t="s">
        <v>34</v>
      </c>
    </row>
    <row r="68" spans="1:7" x14ac:dyDescent="0.2">
      <c r="A68" s="35">
        <v>47524</v>
      </c>
      <c r="B68" s="4" t="s">
        <v>9</v>
      </c>
      <c r="C68" s="4" t="s">
        <v>10</v>
      </c>
      <c r="D68" s="4">
        <v>2342298</v>
      </c>
      <c r="E68" s="15" t="s">
        <v>21</v>
      </c>
      <c r="F68" s="11">
        <v>3000</v>
      </c>
      <c r="G68" s="18" t="s">
        <v>22</v>
      </c>
    </row>
    <row r="69" spans="1:7" x14ac:dyDescent="0.2">
      <c r="A69" s="35">
        <v>47525</v>
      </c>
      <c r="B69" s="4">
        <v>9676565</v>
      </c>
      <c r="C69" s="4" t="s">
        <v>42</v>
      </c>
      <c r="D69" s="4">
        <v>2342298</v>
      </c>
      <c r="E69" s="15" t="s">
        <v>21</v>
      </c>
      <c r="F69" s="11">
        <v>8156.35</v>
      </c>
      <c r="G69" s="18" t="s">
        <v>41</v>
      </c>
    </row>
    <row r="70" spans="1:7" x14ac:dyDescent="0.2">
      <c r="A70" s="35">
        <v>47526</v>
      </c>
      <c r="B70" s="4">
        <v>7873917</v>
      </c>
      <c r="C70" s="4" t="s">
        <v>36</v>
      </c>
      <c r="D70" s="4">
        <v>2342298</v>
      </c>
      <c r="E70" s="15" t="s">
        <v>21</v>
      </c>
      <c r="F70" s="11">
        <v>6834.71</v>
      </c>
      <c r="G70" s="18" t="s">
        <v>32</v>
      </c>
    </row>
    <row r="71" spans="1:7" x14ac:dyDescent="0.2">
      <c r="A71" s="35">
        <v>47527</v>
      </c>
      <c r="B71" s="5">
        <v>8762891</v>
      </c>
      <c r="C71" s="4" t="s">
        <v>59</v>
      </c>
      <c r="D71" s="4">
        <v>2342298</v>
      </c>
      <c r="E71" s="15" t="s">
        <v>21</v>
      </c>
      <c r="F71" s="16">
        <v>2976.2</v>
      </c>
      <c r="G71" s="19" t="s">
        <v>58</v>
      </c>
    </row>
    <row r="72" spans="1:7" x14ac:dyDescent="0.2">
      <c r="A72" s="36"/>
      <c r="B72" s="4"/>
      <c r="C72" s="4"/>
      <c r="D72" s="4"/>
      <c r="E72" s="15"/>
      <c r="F72" s="11">
        <f>SUM(F59:F71)</f>
        <v>91189.98000000001</v>
      </c>
      <c r="G72" s="14" t="s">
        <v>14</v>
      </c>
    </row>
    <row r="73" spans="1:7" x14ac:dyDescent="0.2">
      <c r="A73" s="34"/>
      <c r="B73" s="4"/>
      <c r="C73" s="4"/>
      <c r="D73" s="4"/>
      <c r="E73" s="4"/>
      <c r="F73" s="4"/>
      <c r="G73" s="26"/>
    </row>
    <row r="74" spans="1:7" x14ac:dyDescent="0.2">
      <c r="A74" s="34">
        <v>47543</v>
      </c>
      <c r="B74" s="4" t="s">
        <v>19</v>
      </c>
      <c r="C74" s="4" t="s">
        <v>13</v>
      </c>
      <c r="D74" s="4">
        <v>2342298</v>
      </c>
      <c r="E74" s="15" t="s">
        <v>21</v>
      </c>
      <c r="F74" s="16">
        <v>15600</v>
      </c>
      <c r="G74" s="19" t="s">
        <v>30</v>
      </c>
    </row>
    <row r="75" spans="1:7" x14ac:dyDescent="0.2">
      <c r="A75" s="34">
        <v>47543</v>
      </c>
      <c r="B75" s="5">
        <v>1235551</v>
      </c>
      <c r="C75" s="5" t="s">
        <v>12</v>
      </c>
      <c r="D75" s="4">
        <v>2342298</v>
      </c>
      <c r="E75" s="15" t="s">
        <v>21</v>
      </c>
      <c r="F75" s="16">
        <v>14443.29</v>
      </c>
      <c r="G75" s="19" t="s">
        <v>62</v>
      </c>
    </row>
    <row r="76" spans="1:7" x14ac:dyDescent="0.2">
      <c r="A76" s="34">
        <v>47543</v>
      </c>
      <c r="B76" s="4" t="s">
        <v>9</v>
      </c>
      <c r="C76" s="4" t="s">
        <v>10</v>
      </c>
      <c r="D76" s="4">
        <v>2342298</v>
      </c>
      <c r="E76" s="15" t="s">
        <v>21</v>
      </c>
      <c r="F76" s="11">
        <v>3000</v>
      </c>
      <c r="G76" s="18" t="s">
        <v>22</v>
      </c>
    </row>
    <row r="77" spans="1:7" x14ac:dyDescent="0.2">
      <c r="A77" s="34">
        <v>47544</v>
      </c>
      <c r="B77" s="5">
        <v>7890150</v>
      </c>
      <c r="C77" s="4" t="s">
        <v>61</v>
      </c>
      <c r="D77" s="4">
        <v>2342298</v>
      </c>
      <c r="E77" s="15" t="s">
        <v>21</v>
      </c>
      <c r="F77" s="16">
        <v>1576.07</v>
      </c>
      <c r="G77" s="19" t="s">
        <v>60</v>
      </c>
    </row>
    <row r="78" spans="1:7" x14ac:dyDescent="0.2">
      <c r="A78" s="34">
        <v>47545</v>
      </c>
      <c r="B78" s="5">
        <v>9785431</v>
      </c>
      <c r="C78" s="4" t="s">
        <v>39</v>
      </c>
      <c r="D78" s="4">
        <v>2342298</v>
      </c>
      <c r="E78" s="15" t="s">
        <v>21</v>
      </c>
      <c r="F78" s="16">
        <v>1256.45</v>
      </c>
      <c r="G78" s="19" t="s">
        <v>40</v>
      </c>
    </row>
    <row r="79" spans="1:7" x14ac:dyDescent="0.2">
      <c r="A79" s="34">
        <v>47546</v>
      </c>
      <c r="B79" s="4" t="s">
        <v>9</v>
      </c>
      <c r="C79" s="4" t="s">
        <v>10</v>
      </c>
      <c r="D79" s="4">
        <v>2342298</v>
      </c>
      <c r="E79" s="15" t="s">
        <v>21</v>
      </c>
      <c r="F79" s="11">
        <v>3000</v>
      </c>
      <c r="G79" s="18" t="s">
        <v>22</v>
      </c>
    </row>
    <row r="80" spans="1:7" x14ac:dyDescent="0.2">
      <c r="A80" s="34">
        <v>47551</v>
      </c>
      <c r="B80" s="4">
        <v>9871652</v>
      </c>
      <c r="C80" s="4" t="s">
        <v>35</v>
      </c>
      <c r="D80" s="4">
        <v>2342298</v>
      </c>
      <c r="E80" s="15" t="s">
        <v>21</v>
      </c>
      <c r="F80" s="11">
        <v>4590.12</v>
      </c>
      <c r="G80" s="18" t="s">
        <v>31</v>
      </c>
    </row>
    <row r="81" spans="1:7" x14ac:dyDescent="0.2">
      <c r="A81" s="34">
        <v>47552</v>
      </c>
      <c r="B81" s="4">
        <v>7873917</v>
      </c>
      <c r="C81" s="4" t="s">
        <v>36</v>
      </c>
      <c r="D81" s="4">
        <v>2342298</v>
      </c>
      <c r="E81" s="15" t="s">
        <v>21</v>
      </c>
      <c r="F81" s="11">
        <v>6844.2</v>
      </c>
      <c r="G81" s="18" t="s">
        <v>32</v>
      </c>
    </row>
    <row r="82" spans="1:7" x14ac:dyDescent="0.2">
      <c r="A82" s="34">
        <v>47553</v>
      </c>
      <c r="B82" s="5">
        <v>8760256</v>
      </c>
      <c r="C82" s="4" t="s">
        <v>37</v>
      </c>
      <c r="D82" s="4">
        <v>2342298</v>
      </c>
      <c r="E82" s="15" t="s">
        <v>21</v>
      </c>
      <c r="F82" s="16">
        <v>6856.39</v>
      </c>
      <c r="G82" s="18" t="s">
        <v>33</v>
      </c>
    </row>
    <row r="83" spans="1:7" x14ac:dyDescent="0.2">
      <c r="A83" s="34">
        <v>47554</v>
      </c>
      <c r="B83" s="5">
        <v>9878167</v>
      </c>
      <c r="C83" s="4" t="s">
        <v>38</v>
      </c>
      <c r="D83" s="4">
        <v>2342298</v>
      </c>
      <c r="E83" s="15" t="s">
        <v>21</v>
      </c>
      <c r="F83" s="16">
        <v>12345</v>
      </c>
      <c r="G83" s="18" t="s">
        <v>34</v>
      </c>
    </row>
    <row r="84" spans="1:7" x14ac:dyDescent="0.2">
      <c r="A84" s="34">
        <v>47555</v>
      </c>
      <c r="B84" s="5">
        <v>8762891</v>
      </c>
      <c r="C84" s="4" t="s">
        <v>59</v>
      </c>
      <c r="D84" s="4">
        <v>2342298</v>
      </c>
      <c r="E84" s="15" t="s">
        <v>21</v>
      </c>
      <c r="F84" s="16">
        <v>6516.21</v>
      </c>
      <c r="G84" s="19" t="s">
        <v>58</v>
      </c>
    </row>
    <row r="85" spans="1:7" x14ac:dyDescent="0.2">
      <c r="A85" s="34">
        <v>47556</v>
      </c>
      <c r="B85" s="4">
        <v>9676565</v>
      </c>
      <c r="C85" s="4" t="s">
        <v>42</v>
      </c>
      <c r="D85" s="4">
        <v>2342298</v>
      </c>
      <c r="E85" s="15" t="s">
        <v>21</v>
      </c>
      <c r="F85" s="11">
        <v>8156.35</v>
      </c>
      <c r="G85" s="18" t="s">
        <v>41</v>
      </c>
    </row>
    <row r="86" spans="1:7" x14ac:dyDescent="0.2">
      <c r="A86" s="34"/>
      <c r="B86" s="5"/>
      <c r="C86" s="5"/>
      <c r="D86" s="4"/>
      <c r="E86" s="15"/>
      <c r="F86" s="11">
        <f>SUM(F74:F85)</f>
        <v>84184.08</v>
      </c>
      <c r="G86" s="14" t="s">
        <v>14</v>
      </c>
    </row>
    <row r="87" spans="1:7" x14ac:dyDescent="0.2">
      <c r="A87" s="34"/>
      <c r="B87" s="5"/>
      <c r="C87" s="5"/>
      <c r="D87" s="4"/>
      <c r="E87" s="15"/>
      <c r="F87" s="16"/>
      <c r="G87" s="26"/>
    </row>
    <row r="88" spans="1:7" x14ac:dyDescent="0.2">
      <c r="A88" s="34">
        <v>47574</v>
      </c>
      <c r="B88" s="5">
        <v>1235551</v>
      </c>
      <c r="C88" s="5" t="s">
        <v>12</v>
      </c>
      <c r="D88" s="4">
        <v>2342298</v>
      </c>
      <c r="E88" s="15" t="s">
        <v>21</v>
      </c>
      <c r="F88" s="16">
        <v>13499.28</v>
      </c>
      <c r="G88" s="19" t="s">
        <v>62</v>
      </c>
    </row>
    <row r="89" spans="1:7" x14ac:dyDescent="0.2">
      <c r="A89" s="34">
        <v>47574</v>
      </c>
      <c r="B89" s="4" t="s">
        <v>9</v>
      </c>
      <c r="C89" s="4" t="s">
        <v>10</v>
      </c>
      <c r="D89" s="4">
        <v>2342298</v>
      </c>
      <c r="E89" s="15" t="s">
        <v>21</v>
      </c>
      <c r="F89" s="11">
        <v>3000</v>
      </c>
      <c r="G89" s="18" t="s">
        <v>22</v>
      </c>
    </row>
    <row r="90" spans="1:7" x14ac:dyDescent="0.2">
      <c r="A90" s="34">
        <v>47574</v>
      </c>
      <c r="B90" s="4" t="s">
        <v>19</v>
      </c>
      <c r="C90" s="4" t="s">
        <v>13</v>
      </c>
      <c r="D90" s="4">
        <v>2342298</v>
      </c>
      <c r="E90" s="15" t="s">
        <v>21</v>
      </c>
      <c r="F90" s="16">
        <v>3750</v>
      </c>
      <c r="G90" s="19" t="s">
        <v>30</v>
      </c>
    </row>
    <row r="91" spans="1:7" x14ac:dyDescent="0.2">
      <c r="A91" s="34">
        <v>47575</v>
      </c>
      <c r="B91" s="5">
        <v>9785431</v>
      </c>
      <c r="C91" s="4" t="s">
        <v>39</v>
      </c>
      <c r="D91" s="4">
        <v>2342298</v>
      </c>
      <c r="E91" s="15" t="s">
        <v>21</v>
      </c>
      <c r="F91" s="16">
        <v>1256.45</v>
      </c>
      <c r="G91" s="19" t="s">
        <v>40</v>
      </c>
    </row>
    <row r="92" spans="1:7" x14ac:dyDescent="0.2">
      <c r="A92" s="34">
        <v>47576</v>
      </c>
      <c r="B92" s="4" t="s">
        <v>9</v>
      </c>
      <c r="C92" s="4" t="s">
        <v>10</v>
      </c>
      <c r="D92" s="4">
        <v>2342298</v>
      </c>
      <c r="E92" s="15" t="s">
        <v>21</v>
      </c>
      <c r="F92" s="11">
        <v>3000</v>
      </c>
      <c r="G92" s="18" t="s">
        <v>22</v>
      </c>
    </row>
    <row r="93" spans="1:7" x14ac:dyDescent="0.2">
      <c r="A93" s="34">
        <v>47577</v>
      </c>
      <c r="B93" s="4">
        <v>9871745</v>
      </c>
      <c r="C93" s="4" t="s">
        <v>54</v>
      </c>
      <c r="D93" s="4">
        <v>2342298</v>
      </c>
      <c r="E93" s="15" t="s">
        <v>21</v>
      </c>
      <c r="F93" s="11">
        <v>7823.81</v>
      </c>
      <c r="G93" s="18" t="s">
        <v>55</v>
      </c>
    </row>
    <row r="94" spans="1:7" x14ac:dyDescent="0.2">
      <c r="A94" s="34">
        <v>47578</v>
      </c>
      <c r="B94" s="4">
        <v>9871652</v>
      </c>
      <c r="C94" s="4" t="s">
        <v>35</v>
      </c>
      <c r="D94" s="4">
        <v>2342298</v>
      </c>
      <c r="E94" s="15" t="s">
        <v>21</v>
      </c>
      <c r="F94" s="11">
        <v>4600.1400000000003</v>
      </c>
      <c r="G94" s="18" t="s">
        <v>31</v>
      </c>
    </row>
    <row r="95" spans="1:7" x14ac:dyDescent="0.2">
      <c r="A95" s="34">
        <v>47579</v>
      </c>
      <c r="B95" s="4">
        <v>7873917</v>
      </c>
      <c r="C95" s="4" t="s">
        <v>36</v>
      </c>
      <c r="D95" s="4">
        <v>2342298</v>
      </c>
      <c r="E95" s="15" t="s">
        <v>21</v>
      </c>
      <c r="F95" s="11">
        <v>6434.11</v>
      </c>
      <c r="G95" s="18" t="s">
        <v>32</v>
      </c>
    </row>
    <row r="96" spans="1:7" x14ac:dyDescent="0.2">
      <c r="A96" s="34">
        <v>47580</v>
      </c>
      <c r="B96" s="5">
        <v>8760256</v>
      </c>
      <c r="C96" s="4" t="s">
        <v>37</v>
      </c>
      <c r="D96" s="4">
        <v>2342298</v>
      </c>
      <c r="E96" s="15" t="s">
        <v>21</v>
      </c>
      <c r="F96" s="16">
        <v>6846.39</v>
      </c>
      <c r="G96" s="18" t="s">
        <v>33</v>
      </c>
    </row>
    <row r="97" spans="1:7" x14ac:dyDescent="0.2">
      <c r="A97" s="34">
        <v>47581</v>
      </c>
      <c r="B97" s="5">
        <v>9878167</v>
      </c>
      <c r="C97" s="4" t="s">
        <v>38</v>
      </c>
      <c r="D97" s="4">
        <v>2342298</v>
      </c>
      <c r="E97" s="15" t="s">
        <v>21</v>
      </c>
      <c r="F97" s="16">
        <v>12345</v>
      </c>
      <c r="G97" s="18" t="s">
        <v>34</v>
      </c>
    </row>
    <row r="98" spans="1:7" x14ac:dyDescent="0.2">
      <c r="A98" s="34">
        <v>47582</v>
      </c>
      <c r="B98" s="3">
        <v>8764565</v>
      </c>
      <c r="C98" s="15" t="s">
        <v>43</v>
      </c>
      <c r="D98" s="4">
        <v>2342298</v>
      </c>
      <c r="E98" s="15" t="s">
        <v>21</v>
      </c>
      <c r="F98" s="11">
        <v>16031.19</v>
      </c>
      <c r="G98" s="18" t="s">
        <v>44</v>
      </c>
    </row>
    <row r="99" spans="1:7" x14ac:dyDescent="0.2">
      <c r="A99" s="34">
        <v>47583</v>
      </c>
      <c r="B99" s="5">
        <v>7890150</v>
      </c>
      <c r="C99" s="4" t="s">
        <v>61</v>
      </c>
      <c r="D99" s="4">
        <v>2342298</v>
      </c>
      <c r="E99" s="15" t="s">
        <v>21</v>
      </c>
      <c r="F99" s="16">
        <v>1576.07</v>
      </c>
      <c r="G99" s="19" t="s">
        <v>60</v>
      </c>
    </row>
    <row r="100" spans="1:7" x14ac:dyDescent="0.2">
      <c r="A100" s="34"/>
      <c r="B100" s="5"/>
      <c r="C100" s="5"/>
      <c r="D100" s="4"/>
      <c r="E100" s="15"/>
      <c r="F100" s="11">
        <f>SUM(F88:F99)</f>
        <v>80162.44</v>
      </c>
      <c r="G100" s="14" t="s">
        <v>14</v>
      </c>
    </row>
    <row r="101" spans="1:7" x14ac:dyDescent="0.2">
      <c r="A101" s="34"/>
      <c r="B101" s="5"/>
      <c r="C101" s="5"/>
      <c r="D101" s="4"/>
      <c r="E101" s="15"/>
      <c r="F101" s="11"/>
      <c r="G101" s="14"/>
    </row>
    <row r="102" spans="1:7" x14ac:dyDescent="0.2">
      <c r="A102" s="34"/>
      <c r="B102" s="5"/>
      <c r="C102" s="5"/>
      <c r="D102" s="4"/>
      <c r="E102" s="15"/>
      <c r="F102" s="11"/>
      <c r="G102" s="14"/>
    </row>
    <row r="103" spans="1:7" x14ac:dyDescent="0.2">
      <c r="A103" s="34"/>
      <c r="B103" s="5"/>
      <c r="C103" s="5"/>
      <c r="D103" s="4"/>
      <c r="E103" s="15"/>
      <c r="F103" s="11"/>
      <c r="G103" s="14"/>
    </row>
    <row r="104" spans="1:7" x14ac:dyDescent="0.2">
      <c r="A104" s="34"/>
      <c r="B104" s="5"/>
      <c r="C104" s="5"/>
      <c r="D104" s="4"/>
      <c r="E104" s="15"/>
      <c r="F104" s="11"/>
      <c r="G104" s="14"/>
    </row>
    <row r="105" spans="1:7" x14ac:dyDescent="0.2">
      <c r="A105" s="34"/>
      <c r="B105" s="5"/>
      <c r="C105" s="5"/>
      <c r="D105" s="4"/>
      <c r="E105" s="15"/>
      <c r="F105" s="11"/>
      <c r="G105" s="14"/>
    </row>
    <row r="106" spans="1:7" x14ac:dyDescent="0.2">
      <c r="A106" s="34"/>
      <c r="B106" s="5"/>
      <c r="C106" s="5"/>
      <c r="D106" s="4"/>
      <c r="E106" s="15"/>
      <c r="F106" s="11"/>
      <c r="G106" s="14"/>
    </row>
    <row r="107" spans="1:7" x14ac:dyDescent="0.2">
      <c r="A107" s="34"/>
      <c r="B107" s="5"/>
      <c r="C107" s="5"/>
      <c r="D107" s="4"/>
      <c r="E107" s="15"/>
      <c r="F107" s="11"/>
      <c r="G107" s="14"/>
    </row>
    <row r="108" spans="1:7" x14ac:dyDescent="0.2">
      <c r="A108" s="13"/>
      <c r="B108" s="5"/>
      <c r="C108" s="5"/>
      <c r="D108" s="4"/>
      <c r="E108" s="15"/>
      <c r="F108" s="11"/>
      <c r="G108" s="14"/>
    </row>
    <row r="109" spans="1:7" x14ac:dyDescent="0.2">
      <c r="A109" s="8" t="s">
        <v>8</v>
      </c>
      <c r="B109" s="4"/>
      <c r="C109" s="5"/>
      <c r="D109" s="5"/>
      <c r="E109" s="5"/>
      <c r="F109" s="2"/>
      <c r="G109" s="30" t="s">
        <v>76</v>
      </c>
    </row>
    <row r="110" spans="1:7" x14ac:dyDescent="0.2">
      <c r="A110" s="4" t="s">
        <v>0</v>
      </c>
      <c r="B110" s="4" t="s">
        <v>4</v>
      </c>
      <c r="C110" s="4" t="s">
        <v>3</v>
      </c>
      <c r="D110" s="4" t="s">
        <v>5</v>
      </c>
      <c r="E110" s="4" t="s">
        <v>2</v>
      </c>
      <c r="F110" s="4" t="s">
        <v>7</v>
      </c>
      <c r="G110" t="s">
        <v>17</v>
      </c>
    </row>
    <row r="111" spans="1:7" x14ac:dyDescent="0.2">
      <c r="A111" s="35">
        <v>47604</v>
      </c>
      <c r="B111" s="5">
        <v>1235551</v>
      </c>
      <c r="C111" s="5" t="s">
        <v>12</v>
      </c>
      <c r="D111" s="4">
        <v>2342298</v>
      </c>
      <c r="E111" s="15" t="s">
        <v>21</v>
      </c>
      <c r="F111" s="16">
        <v>12589.28</v>
      </c>
      <c r="G111" s="19" t="s">
        <v>62</v>
      </c>
    </row>
    <row r="112" spans="1:7" x14ac:dyDescent="0.2">
      <c r="A112" s="35">
        <v>47604</v>
      </c>
      <c r="B112" s="4" t="s">
        <v>9</v>
      </c>
      <c r="C112" s="4" t="s">
        <v>10</v>
      </c>
      <c r="D112" s="4">
        <v>2342298</v>
      </c>
      <c r="E112" s="15" t="s">
        <v>21</v>
      </c>
      <c r="F112" s="11">
        <v>3000</v>
      </c>
      <c r="G112" s="18" t="s">
        <v>22</v>
      </c>
    </row>
    <row r="113" spans="1:7" x14ac:dyDescent="0.2">
      <c r="A113" s="35">
        <v>47604</v>
      </c>
      <c r="B113" s="4" t="s">
        <v>19</v>
      </c>
      <c r="C113" s="4" t="s">
        <v>13</v>
      </c>
      <c r="D113" s="4">
        <v>2342298</v>
      </c>
      <c r="E113" s="15" t="s">
        <v>21</v>
      </c>
      <c r="F113" s="16">
        <v>1973.62</v>
      </c>
      <c r="G113" s="19" t="s">
        <v>30</v>
      </c>
    </row>
    <row r="114" spans="1:7" x14ac:dyDescent="0.2">
      <c r="A114" s="35">
        <v>47604</v>
      </c>
      <c r="B114" s="5">
        <v>9785431</v>
      </c>
      <c r="C114" s="4" t="s">
        <v>39</v>
      </c>
      <c r="D114" s="4">
        <v>2342298</v>
      </c>
      <c r="E114" s="15" t="s">
        <v>21</v>
      </c>
      <c r="F114" s="16">
        <v>1256.45</v>
      </c>
      <c r="G114" s="19" t="s">
        <v>40</v>
      </c>
    </row>
    <row r="115" spans="1:7" x14ac:dyDescent="0.2">
      <c r="A115" s="35">
        <v>47605</v>
      </c>
      <c r="B115" s="4" t="s">
        <v>9</v>
      </c>
      <c r="C115" s="4" t="s">
        <v>10</v>
      </c>
      <c r="D115" s="4">
        <v>2342298</v>
      </c>
      <c r="E115" s="15" t="s">
        <v>21</v>
      </c>
      <c r="F115" s="11">
        <v>3000</v>
      </c>
      <c r="G115" s="18" t="s">
        <v>22</v>
      </c>
    </row>
    <row r="116" spans="1:7" x14ac:dyDescent="0.2">
      <c r="A116" s="35">
        <v>47606</v>
      </c>
      <c r="B116" s="4">
        <v>9871652</v>
      </c>
      <c r="C116" s="4" t="s">
        <v>35</v>
      </c>
      <c r="D116" s="4">
        <v>2342298</v>
      </c>
      <c r="E116" s="15" t="s">
        <v>21</v>
      </c>
      <c r="F116" s="11">
        <v>4600.1400000000003</v>
      </c>
      <c r="G116" s="18" t="s">
        <v>31</v>
      </c>
    </row>
    <row r="117" spans="1:7" x14ac:dyDescent="0.2">
      <c r="A117" s="35">
        <v>47607</v>
      </c>
      <c r="B117" s="4">
        <v>7873917</v>
      </c>
      <c r="C117" s="4" t="s">
        <v>36</v>
      </c>
      <c r="D117" s="4">
        <v>2342298</v>
      </c>
      <c r="E117" s="15" t="s">
        <v>21</v>
      </c>
      <c r="F117" s="11">
        <v>6844.2</v>
      </c>
      <c r="G117" s="18" t="s">
        <v>32</v>
      </c>
    </row>
    <row r="118" spans="1:7" x14ac:dyDescent="0.2">
      <c r="A118" s="35">
        <v>47608</v>
      </c>
      <c r="B118" s="5">
        <v>8760256</v>
      </c>
      <c r="C118" s="4" t="s">
        <v>37</v>
      </c>
      <c r="D118" s="4">
        <v>2342298</v>
      </c>
      <c r="E118" s="15" t="s">
        <v>21</v>
      </c>
      <c r="F118" s="16">
        <v>6854.39</v>
      </c>
      <c r="G118" s="18" t="s">
        <v>33</v>
      </c>
    </row>
    <row r="119" spans="1:7" x14ac:dyDescent="0.2">
      <c r="A119" s="35">
        <v>47609</v>
      </c>
      <c r="B119" s="5">
        <v>9878167</v>
      </c>
      <c r="C119" s="4" t="s">
        <v>38</v>
      </c>
      <c r="D119" s="4">
        <v>2342298</v>
      </c>
      <c r="E119" s="15" t="s">
        <v>21</v>
      </c>
      <c r="F119" s="16">
        <v>12345</v>
      </c>
      <c r="G119" s="18" t="s">
        <v>34</v>
      </c>
    </row>
    <row r="120" spans="1:7" x14ac:dyDescent="0.2">
      <c r="A120" s="35">
        <v>47610</v>
      </c>
      <c r="B120" s="4">
        <v>8762515</v>
      </c>
      <c r="C120" s="4" t="s">
        <v>56</v>
      </c>
      <c r="D120" s="4">
        <v>2342298</v>
      </c>
      <c r="E120" s="15" t="s">
        <v>21</v>
      </c>
      <c r="F120" s="11">
        <v>4289.1499999999996</v>
      </c>
      <c r="G120" s="18" t="s">
        <v>57</v>
      </c>
    </row>
    <row r="121" spans="1:7" x14ac:dyDescent="0.2">
      <c r="A121" s="35">
        <v>47611</v>
      </c>
      <c r="B121" s="4">
        <v>9676565</v>
      </c>
      <c r="C121" s="4" t="s">
        <v>42</v>
      </c>
      <c r="D121" s="4">
        <v>2342298</v>
      </c>
      <c r="E121" s="15" t="s">
        <v>21</v>
      </c>
      <c r="F121" s="11">
        <v>8156.35</v>
      </c>
      <c r="G121" s="18" t="s">
        <v>41</v>
      </c>
    </row>
    <row r="122" spans="1:7" x14ac:dyDescent="0.2">
      <c r="A122" s="35">
        <v>47612</v>
      </c>
      <c r="B122" s="5">
        <v>8762891</v>
      </c>
      <c r="C122" s="4" t="s">
        <v>59</v>
      </c>
      <c r="D122" s="4">
        <v>2342298</v>
      </c>
      <c r="E122" s="15" t="s">
        <v>21</v>
      </c>
      <c r="F122" s="16">
        <v>1796.2</v>
      </c>
      <c r="G122" s="19" t="s">
        <v>58</v>
      </c>
    </row>
    <row r="123" spans="1:7" x14ac:dyDescent="0.2">
      <c r="A123" s="35">
        <v>47613</v>
      </c>
      <c r="B123" s="3">
        <v>8764565</v>
      </c>
      <c r="C123" s="15" t="s">
        <v>43</v>
      </c>
      <c r="D123" s="4">
        <v>2342298</v>
      </c>
      <c r="E123" s="15" t="s">
        <v>21</v>
      </c>
      <c r="F123" s="11">
        <v>14441.15</v>
      </c>
      <c r="G123" s="18" t="s">
        <v>44</v>
      </c>
    </row>
    <row r="124" spans="1:7" x14ac:dyDescent="0.2">
      <c r="A124" s="35">
        <v>47614</v>
      </c>
      <c r="B124" s="5">
        <v>7890150</v>
      </c>
      <c r="C124" s="4" t="s">
        <v>61</v>
      </c>
      <c r="D124" s="4">
        <v>2342298</v>
      </c>
      <c r="E124" s="15" t="s">
        <v>21</v>
      </c>
      <c r="F124" s="16">
        <v>1576.07</v>
      </c>
      <c r="G124" s="19" t="s">
        <v>60</v>
      </c>
    </row>
    <row r="125" spans="1:7" x14ac:dyDescent="0.2">
      <c r="A125" s="35">
        <v>47615</v>
      </c>
      <c r="B125" s="4" t="s">
        <v>9</v>
      </c>
      <c r="C125" s="4" t="s">
        <v>10</v>
      </c>
      <c r="D125" s="4">
        <v>2342298</v>
      </c>
      <c r="E125" s="15" t="s">
        <v>21</v>
      </c>
      <c r="F125" s="11">
        <v>3000</v>
      </c>
      <c r="G125" s="18" t="s">
        <v>22</v>
      </c>
    </row>
    <row r="126" spans="1:7" x14ac:dyDescent="0.2">
      <c r="A126" s="37"/>
      <c r="F126" s="11">
        <f>SUM(F111:F125)</f>
        <v>85722</v>
      </c>
      <c r="G126" s="14" t="s">
        <v>14</v>
      </c>
    </row>
    <row r="127" spans="1:7" x14ac:dyDescent="0.2">
      <c r="A127" s="37"/>
      <c r="F127" s="11"/>
      <c r="G127" s="14"/>
    </row>
    <row r="130" spans="6:7" x14ac:dyDescent="0.2">
      <c r="F130" s="11"/>
      <c r="G130" s="14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2022-08-08T15:06:34Z</cp:lastPrinted>
  <dcterms:created xsi:type="dcterms:W3CDTF">2008-09-29T09:13:15Z</dcterms:created>
  <dcterms:modified xsi:type="dcterms:W3CDTF">2022-10-07T12:26:51Z</dcterms:modified>
</cp:coreProperties>
</file>