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b9d66387b58c3f/Documents/Data Analytics Boot Camp/Class Activities/Excel Class Activities/"/>
    </mc:Choice>
  </mc:AlternateContent>
  <xr:revisionPtr revIDLastSave="610" documentId="13_ncr:40009_{11C9D2FE-BDF6-5C46-B9DE-A4DF0C4A6734}" xr6:coauthVersionLast="47" xr6:coauthVersionMax="47" xr10:uidLastSave="{DAB6249C-5D8F-488C-9286-8A8A4D0E4B55}"/>
  <bookViews>
    <workbookView xWindow="-108" yWindow="-108" windowWidth="23256" windowHeight="12456" activeTab="2" xr2:uid="{00000000-000D-0000-FFFF-FFFF00000000}"/>
  </bookViews>
  <sheets>
    <sheet name="Statistical Analysis" sheetId="9" r:id="rId1"/>
    <sheet name="Goal Analysis" sheetId="8" r:id="rId2"/>
    <sheet name="Outcome Trend-Month" sheetId="7" r:id="rId3"/>
    <sheet name="Outcome Count-Sub Category" sheetId="4" r:id="rId4"/>
    <sheet name="Outcome Count-Parent Category" sheetId="3" r:id="rId5"/>
    <sheet name="Crowdfunding" sheetId="2" r:id="rId6"/>
    <sheet name="Crowdfunding Backup" sheetId="1" r:id="rId7"/>
  </sheets>
  <definedNames>
    <definedName name="_xlnm._FilterDatabase" localSheetId="5" hidden="1">Crowdfunding!$A$1:$T$1001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C3" i="9"/>
  <c r="C2" i="9"/>
  <c r="B7" i="9"/>
  <c r="B6" i="9"/>
  <c r="B5" i="9"/>
  <c r="B4" i="9"/>
  <c r="B3" i="9"/>
  <c r="B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7" i="8"/>
  <c r="B13" i="8"/>
  <c r="B12" i="8"/>
  <c r="B11" i="8"/>
  <c r="B10" i="8"/>
  <c r="B9" i="8"/>
  <c r="B8" i="8"/>
  <c r="B6" i="8"/>
  <c r="B5" i="8"/>
  <c r="B4" i="8"/>
  <c r="B2" i="8"/>
  <c r="B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13" i="8" l="1"/>
  <c r="H13" i="8" s="1"/>
  <c r="E5" i="8"/>
  <c r="G5" i="8" s="1"/>
  <c r="E7" i="8"/>
  <c r="G7" i="8" s="1"/>
  <c r="F5" i="8"/>
  <c r="E9" i="8"/>
  <c r="H9" i="8" s="1"/>
  <c r="E8" i="8"/>
  <c r="H8" i="8" s="1"/>
  <c r="E10" i="8"/>
  <c r="G10" i="8" s="1"/>
  <c r="E2" i="8"/>
  <c r="H2" i="8" s="1"/>
  <c r="E6" i="8"/>
  <c r="H6" i="8" s="1"/>
  <c r="E12" i="8"/>
  <c r="G12" i="8" s="1"/>
  <c r="E4" i="8"/>
  <c r="G4" i="8" s="1"/>
  <c r="F7" i="8"/>
  <c r="E11" i="8"/>
  <c r="H11" i="8" s="1"/>
  <c r="E3" i="8"/>
  <c r="H3" i="8" s="1"/>
  <c r="G6" i="8" l="1"/>
  <c r="H7" i="8"/>
  <c r="H5" i="8"/>
  <c r="F6" i="8"/>
  <c r="F9" i="8"/>
  <c r="G13" i="8"/>
  <c r="F13" i="8"/>
  <c r="F11" i="8"/>
  <c r="H4" i="8"/>
  <c r="G9" i="8"/>
  <c r="F8" i="8"/>
  <c r="G3" i="8"/>
  <c r="F3" i="8"/>
  <c r="G8" i="8"/>
  <c r="G11" i="8"/>
  <c r="G2" i="8"/>
  <c r="F12" i="8"/>
  <c r="F2" i="8"/>
  <c r="F4" i="8"/>
  <c r="H10" i="8"/>
  <c r="F10" i="8"/>
  <c r="H12" i="8"/>
</calcChain>
</file>

<file path=xl/sharedStrings.xml><?xml version="1.0" encoding="utf-8"?>
<sst xmlns="http://schemas.openxmlformats.org/spreadsheetml/2006/main" count="15071" uniqueCount="2112">
  <si>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</si>
  <si>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</si>
  <si>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</si>
  <si>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</si>
  <si>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</si>
  <si>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</si>
  <si>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</si>
  <si>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</si>
  <si>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</si>
  <si>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</si>
  <si>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</si>
  <si>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</si>
  <si>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</si>
  <si>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</si>
  <si>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</si>
  <si>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</si>
  <si>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</si>
  <si>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</si>
  <si>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</si>
  <si>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</si>
  <si>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</si>
  <si>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</si>
  <si>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</si>
  <si>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</si>
  <si>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</si>
  <si>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</si>
  <si>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</si>
  <si>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</si>
  <si>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</si>
  <si>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</si>
  <si>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</si>
  <si>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</si>
  <si>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</si>
  <si>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</si>
  <si>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</si>
  <si>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</si>
  <si>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</si>
  <si>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</si>
  <si>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</si>
  <si>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</si>
  <si>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</si>
  <si>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</si>
  <si>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</si>
  <si>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</si>
  <si>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</si>
  <si>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</si>
  <si>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</si>
  <si>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</si>
  <si>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</si>
  <si>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</si>
  <si>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</si>
  <si>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</si>
  <si>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</si>
  <si>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</si>
  <si>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</si>
  <si>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</si>
  <si>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</si>
  <si>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</si>
  <si>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</si>
  <si>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</si>
  <si>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</si>
  <si>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</si>
  <si>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</si>
  <si>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</si>
  <si>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</si>
  <si>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</si>
  <si>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</si>
  <si>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</si>
  <si>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</si>
  <si>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</si>
  <si>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</si>
  <si>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</si>
  <si>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</si>
  <si>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</si>
  <si>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</si>
  <si>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</si>
  <si>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</si>
  <si>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</si>
  <si>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</si>
  <si>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</si>
  <si>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</si>
  <si>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</si>
  <si>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</si>
  <si>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</si>
  <si>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</si>
  <si>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</si>
  <si>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</si>
  <si>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</si>
  <si>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</si>
  <si>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</si>
  <si>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</si>
  <si>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</si>
  <si>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</si>
  <si>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</si>
  <si>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</si>
  <si>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</si>
  <si>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</si>
  <si>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</si>
  <si>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</si>
  <si>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</si>
  <si>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</si>
  <si>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</si>
  <si>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</si>
  <si>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</si>
  <si>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</si>
  <si>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</si>
  <si>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</si>
  <si>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</si>
  <si>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</si>
  <si>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</si>
  <si>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</si>
  <si>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</si>
  <si>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</si>
  <si>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</si>
  <si>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</si>
  <si>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</si>
  <si>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</si>
  <si>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</si>
  <si>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</si>
  <si>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</si>
  <si>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</si>
  <si>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</si>
  <si>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</si>
  <si>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</si>
  <si>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</si>
  <si>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</si>
  <si>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</si>
  <si>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</si>
  <si>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</si>
  <si>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</si>
  <si>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</si>
  <si>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</si>
  <si>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</si>
  <si>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</si>
  <si>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</si>
  <si>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</si>
  <si>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</si>
  <si>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</si>
  <si>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</si>
  <si>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</si>
  <si>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</si>
  <si>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</si>
  <si>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</si>
  <si>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</si>
  <si>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</si>
  <si>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</si>
  <si>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</si>
  <si>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</si>
  <si>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</si>
  <si>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</si>
  <si>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</si>
  <si>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</si>
  <si>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</si>
  <si>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</si>
  <si>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</si>
  <si>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</si>
  <si>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</si>
  <si>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</si>
  <si>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</si>
  <si>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</si>
  <si>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</si>
  <si>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</si>
  <si>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</si>
  <si>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</si>
  <si>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</si>
  <si>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</si>
  <si>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</si>
  <si>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</si>
  <si>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</si>
  <si>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</si>
  <si>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</si>
  <si>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</si>
  <si>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</si>
  <si>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</si>
  <si>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</si>
  <si>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</si>
  <si>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</si>
  <si>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</si>
  <si>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</si>
  <si>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</si>
  <si>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</si>
  <si>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</si>
  <si>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</si>
  <si>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</si>
  <si>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</si>
  <si>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</si>
  <si>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</si>
  <si>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</si>
  <si>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</si>
  <si>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</si>
  <si>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</si>
  <si>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</si>
  <si>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</si>
  <si>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</si>
  <si>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</si>
  <si>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</si>
  <si>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</si>
  <si>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</si>
  <si>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</si>
  <si>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</si>
  <si>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</si>
  <si>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</si>
  <si>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</si>
  <si>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</si>
  <si>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</si>
  <si>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</si>
  <si>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</si>
  <si>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</si>
  <si>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</si>
  <si>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</si>
  <si>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</si>
  <si>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</si>
  <si>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</si>
  <si>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</si>
  <si>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</si>
  <si>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</si>
  <si>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</si>
  <si>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</si>
  <si>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</si>
  <si>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</si>
  <si>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</si>
  <si>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</si>
  <si>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</si>
  <si>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</si>
  <si>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</si>
  <si>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</si>
  <si>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</si>
  <si>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</si>
  <si>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</si>
  <si>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</si>
  <si>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</si>
  <si>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</si>
  <si>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</si>
  <si>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</si>
  <si>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</si>
  <si>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</si>
  <si>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</si>
  <si>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</si>
  <si>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</si>
  <si>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</si>
  <si>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</si>
  <si>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</si>
  <si>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</si>
  <si>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</si>
  <si>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</si>
  <si>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</si>
  <si>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</si>
  <si>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</si>
  <si>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</si>
  <si>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</si>
  <si>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</si>
  <si>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</si>
  <si>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</si>
  <si>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</si>
  <si>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</si>
  <si>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</si>
  <si>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</si>
  <si>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</si>
  <si>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</si>
  <si>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</si>
  <si>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</si>
  <si>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</si>
  <si>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</si>
  <si>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</si>
  <si>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</si>
  <si>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</si>
  <si>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</si>
  <si>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</si>
  <si>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</si>
  <si>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</si>
  <si>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</si>
  <si>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</si>
  <si>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</si>
  <si>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</si>
  <si>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</si>
  <si>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</si>
  <si>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</si>
  <si>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</si>
  <si>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</si>
  <si>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</si>
  <si>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</si>
  <si>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</si>
  <si>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</si>
  <si>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</si>
  <si>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</si>
  <si>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</si>
  <si>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</si>
  <si>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</si>
  <si>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</si>
  <si>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</si>
  <si>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</si>
  <si>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</si>
  <si>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</si>
  <si>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</si>
  <si>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</si>
  <si>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</si>
  <si>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</si>
  <si>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</si>
  <si>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</si>
  <si>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</si>
  <si>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</si>
  <si>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</si>
  <si>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</si>
  <si>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</si>
  <si>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</si>
  <si>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</si>
  <si>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</si>
  <si>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</si>
  <si>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</si>
  <si>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</si>
  <si>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</si>
  <si>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</si>
  <si>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</si>
  <si>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</si>
  <si>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</si>
  <si>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</si>
  <si>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</si>
  <si>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</si>
  <si>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</si>
  <si>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</si>
  <si>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</si>
  <si>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</si>
  <si>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</si>
  <si>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</si>
  <si>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</si>
  <si>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</si>
  <si>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</si>
  <si>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</si>
  <si>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</si>
  <si>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</si>
  <si>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</si>
  <si>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</si>
  <si>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</si>
  <si>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</si>
  <si>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</si>
  <si>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</si>
  <si>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</si>
  <si>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</si>
  <si>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</si>
  <si>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</si>
  <si>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</si>
  <si>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</si>
  <si>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</si>
  <si>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</si>
  <si>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</si>
  <si>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</si>
  <si>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</si>
  <si>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</si>
  <si>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</si>
  <si>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</si>
  <si>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</si>
  <si>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</si>
  <si>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</si>
  <si>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</si>
  <si>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</si>
  <si>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</si>
  <si>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</si>
  <si>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</si>
  <si>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</si>
  <si>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</si>
  <si>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</si>
  <si>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</si>
  <si>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</si>
  <si>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</si>
  <si>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</si>
  <si>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</si>
  <si>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</si>
  <si>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</si>
  <si>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</si>
  <si>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</si>
  <si>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</si>
  <si>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</si>
  <si>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</si>
  <si>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</si>
  <si>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</si>
  <si>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</si>
  <si>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</si>
  <si>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</si>
  <si>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</si>
  <si>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</si>
  <si>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</si>
  <si>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</si>
  <si>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</si>
  <si>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</si>
  <si>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</si>
  <si>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</si>
  <si>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</si>
  <si>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</si>
  <si>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</si>
  <si>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</si>
  <si>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</si>
  <si>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</si>
  <si>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</si>
  <si>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</si>
  <si>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</si>
  <si>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</si>
  <si>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</si>
  <si>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</si>
  <si>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</si>
  <si>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</si>
  <si>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</si>
  <si>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</si>
  <si>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</si>
  <si>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</si>
  <si>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</si>
  <si>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</si>
  <si>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</si>
  <si>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</si>
  <si>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</si>
  <si>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</si>
  <si>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</si>
  <si>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</si>
  <si>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</si>
  <si>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</si>
  <si>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</si>
  <si>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</si>
  <si>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</si>
  <si>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</si>
  <si>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</si>
  <si>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</si>
  <si>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</si>
  <si>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</si>
  <si>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</si>
  <si>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</si>
  <si>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</si>
  <si>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</si>
  <si>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</si>
  <si>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</si>
  <si>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</si>
  <si>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</si>
  <si>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</si>
  <si>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</si>
  <si>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</si>
  <si>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</si>
  <si>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</si>
  <si>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</si>
  <si>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</si>
  <si>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</si>
  <si>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</si>
  <si>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</si>
  <si>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</si>
  <si>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</si>
  <si>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</si>
  <si>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</si>
  <si>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</si>
  <si>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</si>
  <si>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</si>
  <si>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</si>
  <si>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</si>
  <si>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</si>
  <si>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</si>
  <si>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</si>
  <si>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</si>
  <si>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</si>
  <si>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</si>
  <si>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</si>
  <si>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</si>
  <si>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</si>
  <si>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</si>
  <si>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</si>
  <si>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</si>
  <si>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</si>
  <si>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</si>
  <si>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</si>
  <si>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</si>
  <si>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</si>
  <si>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</si>
  <si>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</si>
  <si>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</si>
  <si>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</si>
  <si>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</si>
  <si>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</si>
  <si>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</si>
  <si>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</si>
  <si>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</si>
  <si>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</si>
  <si>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</si>
  <si>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</si>
  <si>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</si>
  <si>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</si>
  <si>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</si>
  <si>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</si>
  <si>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</si>
  <si>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</si>
  <si>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</si>
  <si>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</si>
  <si>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</si>
  <si>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</si>
  <si>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</si>
  <si>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</si>
  <si>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</si>
  <si>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</si>
  <si>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</si>
  <si>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</si>
  <si>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</si>
  <si>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</si>
  <si>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</si>
  <si>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</si>
  <si>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</si>
  <si>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</si>
  <si>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</si>
  <si>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</si>
  <si>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</si>
  <si>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</si>
  <si>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</si>
  <si>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</si>
  <si>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</si>
  <si>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</si>
  <si>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</si>
  <si>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</si>
  <si>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</si>
  <si>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</si>
  <si>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</si>
  <si>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</si>
  <si>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</si>
  <si>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</si>
  <si>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</si>
  <si>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</si>
  <si>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</si>
  <si>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</si>
  <si>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</si>
  <si>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</si>
  <si>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</si>
  <si>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</si>
  <si>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</si>
  <si>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</si>
  <si>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</si>
  <si>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</si>
  <si>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</si>
  <si>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</si>
  <si>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</si>
  <si>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</si>
  <si>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</si>
  <si>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</si>
  <si>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</si>
  <si>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</si>
  <si>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</si>
  <si>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</si>
  <si>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</si>
  <si>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</si>
  <si>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</si>
  <si>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</si>
  <si>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</si>
  <si>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</si>
  <si>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</si>
  <si>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</si>
  <si>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</si>
  <si>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</si>
  <si>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</si>
  <si>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</si>
  <si>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</si>
  <si>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</si>
  <si>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</si>
  <si>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</si>
  <si>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</si>
  <si>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</si>
  <si>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</si>
  <si>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</si>
  <si>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</si>
  <si>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</si>
  <si>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</si>
  <si>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</si>
  <si>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</si>
  <si>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</si>
  <si>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</si>
  <si>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</si>
  <si>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</si>
  <si>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</si>
  <si>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</si>
  <si>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</si>
  <si>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</si>
  <si>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</si>
  <si>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</si>
  <si>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</si>
  <si>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</si>
  <si>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</si>
  <si>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</si>
  <si>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</si>
  <si>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</si>
  <si>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</si>
  <si>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</si>
  <si>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</si>
  <si>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</si>
  <si>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</si>
  <si>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</si>
  <si>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</si>
  <si>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</si>
  <si>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</si>
  <si>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</si>
  <si>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</si>
  <si>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</si>
  <si>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</si>
  <si>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</si>
  <si>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</si>
  <si>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</si>
  <si>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</si>
  <si>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</si>
  <si>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</si>
  <si>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</si>
  <si>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</si>
  <si>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</si>
  <si>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</si>
  <si>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</si>
  <si>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</si>
  <si>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</si>
  <si>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</si>
  <si>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</si>
  <si>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</si>
  <si>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</si>
  <si>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</si>
  <si>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</si>
  <si>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</si>
  <si>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</si>
  <si>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</si>
  <si>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</si>
  <si>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</si>
  <si>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</si>
  <si>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</si>
  <si>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</si>
  <si>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</si>
  <si>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</si>
  <si>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</si>
  <si>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</si>
  <si>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</si>
  <si>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</si>
  <si>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</si>
  <si>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</si>
  <si>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</si>
  <si>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</si>
  <si>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</si>
  <si>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</si>
  <si>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</si>
  <si>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</si>
  <si>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</si>
  <si>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</si>
  <si>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</si>
  <si>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</si>
  <si>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</si>
  <si>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</si>
  <si>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</si>
  <si>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</si>
  <si>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</si>
  <si>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</si>
  <si>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</si>
  <si>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</si>
  <si>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</si>
  <si>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</si>
  <si>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</si>
  <si>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</si>
  <si>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</si>
  <si>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</si>
  <si>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</si>
  <si>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</si>
  <si>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</si>
  <si>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</si>
  <si>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</si>
  <si>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</si>
  <si>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</si>
  <si>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</si>
  <si>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</si>
  <si>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</si>
  <si>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</si>
  <si>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</si>
  <si>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</si>
  <si>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</si>
  <si>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</si>
  <si>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</si>
  <si>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</si>
  <si>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</si>
  <si>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</si>
  <si>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</si>
  <si>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</si>
  <si>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</si>
  <si>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</si>
  <si>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</si>
  <si>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</si>
  <si>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</si>
  <si>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</si>
  <si>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</si>
  <si>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</si>
  <si>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</si>
  <si>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</si>
  <si>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</si>
  <si>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</si>
  <si>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</si>
  <si>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</si>
  <si>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</si>
  <si>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</si>
  <si>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</si>
  <si>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</si>
  <si>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</si>
  <si>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</si>
  <si>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</si>
  <si>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</si>
  <si>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</si>
  <si>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</si>
  <si>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</si>
  <si>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</si>
  <si>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</si>
  <si>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</si>
  <si>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</si>
  <si>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</si>
  <si>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</si>
  <si>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</si>
  <si>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</si>
  <si>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</si>
  <si>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</si>
  <si>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</si>
  <si>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</si>
  <si>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</si>
  <si>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</si>
  <si>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</si>
  <si>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</si>
  <si>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</si>
  <si>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</si>
  <si>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</si>
  <si>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</si>
  <si>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</si>
  <si>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</si>
  <si>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</si>
  <si>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</si>
  <si>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</si>
  <si>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</si>
  <si>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</si>
  <si>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</si>
  <si>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</si>
  <si>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</si>
  <si>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</si>
  <si>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</si>
  <si>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</si>
  <si>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</si>
  <si>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</si>
  <si>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</si>
  <si>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</si>
  <si>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</si>
  <si>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</si>
  <si>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</si>
  <si>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</si>
  <si>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</si>
  <si>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</si>
  <si>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</si>
  <si>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</si>
  <si>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</si>
  <si>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</si>
  <si>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</si>
  <si>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</si>
  <si>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</si>
  <si>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</si>
  <si>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</si>
  <si>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</si>
  <si>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</si>
  <si>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</si>
  <si>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</si>
  <si>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</si>
  <si>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</si>
  <si>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</si>
  <si>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</si>
  <si>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</si>
  <si>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</si>
  <si>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</si>
  <si>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</si>
  <si>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</si>
  <si>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</si>
  <si>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</si>
  <si>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</si>
  <si>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</si>
  <si>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</si>
  <si>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</si>
  <si>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</si>
  <si>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</si>
  <si>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</si>
  <si>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</si>
  <si>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</si>
  <si>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</si>
  <si>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</si>
  <si>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</si>
  <si>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</si>
  <si>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</si>
  <si>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</si>
  <si>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</si>
  <si>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</si>
  <si>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</si>
  <si>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</si>
  <si>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</si>
  <si>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</si>
  <si>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</si>
  <si>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</si>
  <si>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</si>
  <si>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</si>
  <si>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</si>
  <si>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</si>
  <si>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</si>
  <si>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</si>
  <si>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</si>
  <si>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</si>
  <si>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</si>
  <si>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</si>
  <si>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</si>
  <si>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</si>
  <si>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</si>
  <si>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</si>
  <si>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</si>
  <si>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</si>
  <si>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</si>
  <si>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</si>
  <si>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</si>
  <si>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</si>
  <si>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</si>
  <si>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</si>
  <si>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</si>
  <si>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</si>
  <si>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</si>
  <si>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</si>
  <si>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</si>
  <si>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</si>
  <si>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</si>
  <si>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</si>
  <si>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</si>
  <si>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</si>
  <si>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</si>
  <si>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</si>
  <si>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</si>
  <si>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</si>
  <si>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</si>
  <si>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</si>
  <si>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</si>
  <si>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</si>
  <si>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</si>
  <si>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</si>
  <si>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</si>
  <si>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</si>
  <si>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</si>
  <si>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</si>
  <si>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</si>
  <si>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</si>
  <si>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</si>
  <si>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</si>
  <si>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</si>
  <si>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</si>
  <si>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</si>
  <si>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</si>
  <si>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</si>
  <si>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</si>
  <si>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</si>
  <si>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</si>
  <si>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</si>
  <si>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</si>
  <si>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</si>
  <si>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</si>
  <si>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</si>
  <si>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</si>
  <si>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</si>
  <si>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</si>
  <si>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</si>
  <si>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</si>
  <si>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</si>
  <si>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</si>
  <si>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</si>
  <si>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</si>
  <si>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</si>
  <si>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</si>
  <si>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</si>
  <si>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</si>
  <si>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</si>
  <si>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</si>
  <si>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</si>
  <si>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</si>
  <si>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</si>
  <si>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</si>
  <si>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</si>
  <si>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</si>
  <si>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</si>
  <si>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</si>
  <si>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</si>
  <si>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</si>
  <si>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</si>
  <si>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</si>
  <si>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</si>
  <si>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</si>
  <si>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</si>
  <si>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</si>
  <si>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</si>
  <si>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</si>
  <si>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</si>
  <si>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</si>
  <si>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</si>
  <si>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</si>
  <si>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</si>
  <si>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</si>
  <si>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</si>
  <si>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</si>
  <si>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</si>
  <si>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</si>
  <si>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</si>
  <si>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</si>
  <si>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</si>
  <si>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</si>
  <si>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</si>
  <si>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</si>
  <si>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</si>
  <si>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</si>
  <si>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</si>
  <si>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</si>
  <si>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</si>
  <si>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</si>
  <si>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</si>
  <si>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</si>
  <si>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</si>
  <si>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</si>
  <si>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</si>
  <si>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</si>
  <si>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</si>
  <si>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</si>
  <si>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</si>
  <si>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</si>
  <si>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</si>
  <si>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</si>
  <si>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</si>
  <si>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</si>
  <si>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</si>
  <si>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</si>
  <si>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</si>
  <si>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</si>
  <si>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</si>
  <si>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</si>
  <si>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</si>
  <si>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</si>
  <si>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</si>
  <si>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</si>
  <si>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</si>
  <si>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</si>
  <si>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</si>
  <si>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</si>
  <si>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</si>
  <si>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</si>
  <si>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</si>
  <si>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</si>
  <si>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</si>
  <si>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</si>
  <si>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</si>
  <si>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</si>
  <si>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</si>
  <si>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</si>
  <si>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</si>
  <si>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</si>
  <si>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</si>
  <si>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</si>
  <si>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</si>
  <si>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</si>
  <si>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</si>
  <si>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</si>
  <si>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</si>
  <si>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</si>
  <si>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</si>
  <si>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</si>
  <si>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</si>
  <si>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</si>
  <si>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</si>
  <si>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</si>
  <si>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</si>
  <si>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</si>
  <si>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</si>
  <si>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</si>
  <si>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</si>
  <si>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</si>
  <si>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</si>
  <si>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</si>
  <si>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</si>
  <si>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</si>
  <si>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</si>
  <si>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</si>
  <si>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</si>
  <si>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</si>
  <si>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</si>
  <si>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</si>
  <si>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</si>
  <si>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</si>
  <si>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</si>
  <si>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</si>
  <si>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</si>
  <si>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</si>
  <si>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</si>
  <si>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</si>
  <si>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</si>
  <si>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</si>
  <si>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</si>
  <si>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</si>
  <si>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</si>
  <si>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</si>
  <si>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</si>
  <si>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</si>
  <si>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</si>
  <si>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</si>
  <si>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</si>
  <si>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</si>
  <si>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</si>
  <si>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</si>
  <si>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</si>
  <si>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</si>
  <si>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</si>
  <si>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</si>
  <si>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</si>
  <si>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</si>
  <si>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</si>
  <si>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</si>
  <si>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</si>
  <si>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</si>
  <si>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</si>
  <si>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</si>
  <si>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</si>
  <si>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</si>
  <si>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</si>
  <si>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</si>
  <si>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</si>
  <si>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</si>
  <si>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</si>
  <si>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</si>
  <si>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</si>
  <si>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</si>
  <si>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</si>
  <si>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</si>
  <si>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</si>
  <si>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</si>
  <si>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</si>
  <si>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</si>
  <si>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</si>
  <si>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</si>
  <si>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</si>
  <si>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</si>
  <si>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</si>
  <si>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</si>
  <si>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</si>
  <si>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</si>
  <si>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</si>
  <si>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</si>
  <si>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</si>
  <si>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</si>
  <si>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</si>
  <si>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</si>
  <si>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</si>
  <si>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</si>
  <si>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</si>
  <si>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</si>
  <si>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</si>
  <si>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</si>
  <si>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</si>
  <si>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</si>
  <si>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</si>
  <si>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</si>
  <si>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</si>
  <si>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</si>
  <si>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</si>
  <si>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</si>
  <si>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</si>
  <si>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</si>
  <si>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</si>
  <si>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</si>
  <si>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</si>
  <si>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</si>
  <si>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</si>
  <si>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</si>
  <si>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</si>
  <si>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</si>
  <si>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</si>
  <si>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</si>
  <si>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</si>
  <si>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</si>
  <si>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</si>
  <si>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</si>
  <si>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</si>
  <si>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</si>
  <si>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</si>
  <si>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</si>
  <si>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</si>
  <si>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</si>
  <si>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</si>
  <si>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</si>
  <si>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</si>
  <si>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</si>
  <si>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</si>
  <si>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</si>
  <si>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</si>
  <si>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</si>
  <si>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</si>
  <si>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</si>
  <si>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</si>
  <si>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</si>
  <si>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</si>
  <si>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</si>
  <si>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</si>
  <si>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</si>
  <si>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</si>
  <si>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</si>
  <si>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</si>
  <si>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</si>
  <si>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</si>
  <si>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</si>
  <si>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</si>
  <si>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</si>
  <si>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</si>
  <si>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</si>
  <si>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</si>
  <si>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</si>
  <si>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</si>
  <si>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</si>
  <si>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</si>
  <si>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</si>
  <si>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</si>
  <si>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</si>
  <si>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</si>
  <si>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</si>
  <si>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</si>
  <si>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</si>
  <si>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</si>
  <si>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</si>
  <si>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</si>
  <si>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</si>
  <si>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</si>
  <si>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</si>
  <si>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</si>
  <si>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</si>
  <si>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</si>
  <si>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</si>
  <si>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</si>
  <si>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</si>
  <si>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</si>
  <si>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</si>
  <si>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</si>
  <si>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</si>
  <si>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</si>
  <si>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</si>
  <si>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</si>
  <si>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</si>
  <si>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</si>
  <si>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</si>
  <si>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</si>
  <si>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</si>
  <si>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</si>
  <si>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</si>
  <si>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</si>
  <si>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</si>
  <si>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</si>
  <si>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</si>
  <si>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</si>
  <si>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</si>
  <si>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</si>
  <si>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</si>
  <si>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</si>
  <si>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</si>
  <si>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</si>
  <si>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</si>
  <si>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</si>
  <si>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</si>
  <si>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</si>
  <si>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</si>
  <si>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</si>
  <si>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</si>
  <si>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</si>
  <si>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</si>
  <si>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</si>
  <si>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</si>
  <si>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</si>
  <si>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</si>
  <si>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</si>
  <si>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</si>
  <si>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</si>
  <si>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</si>
  <si>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</si>
  <si>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</si>
  <si>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</si>
  <si>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</si>
  <si>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</si>
  <si>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</si>
  <si>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</si>
  <si>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</si>
  <si>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</si>
  <si>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</si>
  <si>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</si>
  <si>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</si>
  <si>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</si>
  <si>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</si>
  <si>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</si>
  <si>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</si>
  <si>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</si>
  <si>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</si>
  <si>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</si>
  <si>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</si>
  <si>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</si>
  <si>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</si>
  <si>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</si>
  <si>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</si>
  <si>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</si>
  <si>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</si>
  <si>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</si>
  <si>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</si>
  <si>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</si>
  <si>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</si>
  <si>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</si>
  <si>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</si>
  <si>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</si>
  <si>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</si>
  <si>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</si>
  <si>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</si>
  <si>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</si>
  <si>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</si>
  <si>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</si>
  <si>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</si>
  <si>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</si>
  <si>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</si>
  <si>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</si>
  <si>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</si>
  <si>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</si>
  <si>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</si>
  <si>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</si>
  <si>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</si>
  <si>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</si>
  <si>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</si>
  <si>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</si>
  <si>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</si>
  <si>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</si>
  <si>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</si>
  <si>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</si>
  <si>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</si>
  <si>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</si>
  <si>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</si>
  <si>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</si>
  <si>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</si>
  <si>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</si>
  <si>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</si>
  <si>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</si>
  <si>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</si>
  <si>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</si>
  <si>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</si>
  <si>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</si>
  <si>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</si>
  <si>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</si>
  <si>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</si>
  <si>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</si>
  <si>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</si>
  <si>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</si>
  <si>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</si>
  <si>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</si>
  <si>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</si>
  <si>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</si>
  <si>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</si>
  <si>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</si>
  <si>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</si>
  <si>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</si>
  <si>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</si>
  <si>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</si>
  <si>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</si>
  <si>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</si>
  <si>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</si>
  <si>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</si>
  <si>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</si>
  <si>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</si>
  <si>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</si>
  <si>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</si>
  <si>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</si>
  <si>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</si>
  <si>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</si>
  <si>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</si>
  <si>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</si>
  <si>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</si>
  <si>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</si>
  <si>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</si>
  <si>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</si>
  <si>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</si>
  <si>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</si>
  <si>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</si>
  <si>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</si>
  <si>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</si>
  <si>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</si>
  <si>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</si>
  <si>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</si>
  <si>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</si>
  <si>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</si>
  <si>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</si>
  <si>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</si>
  <si>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</si>
  <si>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</si>
  <si>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</si>
  <si>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</si>
  <si>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</si>
  <si>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</si>
  <si>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</si>
  <si>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</si>
  <si>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</si>
  <si>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</si>
  <si>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</si>
  <si>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</si>
  <si>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</si>
  <si>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</si>
  <si>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</si>
  <si>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</si>
  <si>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</si>
  <si>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</si>
  <si>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</si>
  <si>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</si>
  <si>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</si>
  <si>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</si>
  <si>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</si>
  <si>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</si>
  <si>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</si>
  <si>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</si>
  <si>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</si>
  <si>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</si>
  <si>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</si>
  <si>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</si>
  <si>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</si>
  <si>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</si>
  <si>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</si>
  <si>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</si>
  <si>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</si>
  <si>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</si>
  <si>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</si>
  <si>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</si>
  <si>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</si>
  <si>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</si>
  <si>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</si>
  <si>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</si>
  <si>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</si>
  <si>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</si>
  <si>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</si>
  <si>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</si>
  <si>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</si>
  <si>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</si>
  <si>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</si>
  <si>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</si>
  <si>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</si>
  <si>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</si>
  <si>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</si>
  <si>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</si>
  <si>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</si>
  <si>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</si>
  <si>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</si>
  <si>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</si>
  <si>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</si>
  <si>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</si>
  <si>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</si>
  <si>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</si>
  <si>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</si>
  <si>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</si>
  <si>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</si>
  <si>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</si>
  <si>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</si>
  <si>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</si>
  <si>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</si>
  <si>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</si>
  <si>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</si>
  <si>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</si>
  <si>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</si>
  <si>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</si>
  <si>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</si>
  <si>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</si>
  <si>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</si>
  <si>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</si>
  <si>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</si>
  <si>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</si>
  <si>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</si>
  <si>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</si>
  <si>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</si>
  <si>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</si>
  <si>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</si>
  <si>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</si>
  <si>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</si>
  <si>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</si>
  <si>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</si>
  <si>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</si>
  <si>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</si>
  <si>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</si>
  <si>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</si>
  <si>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</si>
  <si>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</si>
  <si>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</si>
  <si>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</si>
  <si>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</si>
  <si>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</si>
  <si>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</si>
  <si>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</si>
  <si>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</si>
  <si>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</si>
  <si>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</si>
  <si>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</si>
  <si>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</si>
  <si>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</si>
  <si>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</si>
  <si>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</si>
  <si>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</si>
  <si>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</si>
  <si>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</si>
  <si>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</si>
  <si>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</si>
  <si>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</si>
  <si>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</si>
  <si>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</si>
  <si>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</si>
  <si>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</si>
  <si>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</si>
  <si>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</si>
  <si>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</si>
  <si>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</si>
  <si>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</si>
  <si>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</si>
  <si>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</si>
  <si>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</si>
  <si>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</si>
  <si>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</si>
  <si>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</si>
  <si>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</si>
  <si>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</si>
  <si>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</si>
  <si>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</si>
  <si>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</si>
  <si>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</si>
  <si>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</si>
  <si>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</si>
  <si>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</si>
  <si>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</si>
  <si>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</si>
  <si>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</si>
  <si>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</si>
  <si>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</si>
  <si>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</si>
  <si>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</si>
  <si>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</si>
  <si>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</si>
  <si>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</si>
  <si>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</si>
  <si>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</si>
  <si>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</si>
  <si>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</si>
  <si>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</si>
  <si>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</si>
  <si>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</si>
  <si>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</si>
  <si>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</si>
  <si>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</si>
  <si>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</si>
  <si>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</si>
  <si>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</si>
  <si>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</si>
  <si>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</si>
  <si>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</si>
  <si>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</si>
  <si>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</si>
  <si>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</si>
  <si>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</si>
  <si>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</si>
  <si>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</si>
  <si>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</si>
  <si>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</si>
  <si>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</si>
  <si>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</si>
  <si>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</si>
  <si>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</si>
  <si>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</si>
  <si>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</si>
  <si>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</si>
  <si>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</si>
  <si>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</si>
  <si>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</si>
  <si>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</si>
  <si>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</si>
  <si>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</si>
  <si>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</si>
  <si>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</si>
  <si>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</si>
  <si>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</si>
  <si>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</si>
  <si>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</si>
  <si>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</si>
  <si>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</si>
  <si>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</si>
  <si>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</si>
  <si>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</si>
  <si>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</si>
  <si>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</si>
  <si>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</si>
  <si>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</si>
  <si>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</si>
  <si>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</si>
  <si>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</si>
  <si>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</si>
  <si>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</si>
  <si>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</si>
  <si>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</si>
  <si>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</si>
  <si>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</si>
  <si>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</si>
  <si>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</si>
  <si>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</si>
  <si>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</si>
  <si>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</si>
  <si>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</si>
  <si>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</si>
  <si>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</si>
  <si>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</si>
  <si>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</si>
  <si>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</si>
  <si>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</si>
  <si>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</si>
  <si>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</si>
  <si>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</si>
  <si>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</si>
  <si>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</si>
  <si>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</si>
  <si>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</si>
  <si>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</si>
  <si>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</si>
  <si>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</si>
  <si>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</si>
  <si>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</si>
  <si>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</si>
  <si>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</si>
  <si>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</si>
  <si>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</si>
  <si>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</si>
  <si>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</si>
  <si>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</si>
  <si>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</si>
  <si>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</si>
  <si>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</si>
  <si>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</si>
  <si>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</si>
  <si>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</si>
  <si>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</si>
  <si>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</si>
  <si>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</si>
  <si>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</si>
  <si>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</si>
  <si>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</si>
  <si>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</si>
  <si>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</si>
  <si>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</si>
  <si>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</si>
  <si>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</si>
  <si>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</si>
  <si>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</si>
  <si>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</si>
  <si>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</si>
  <si>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</si>
  <si>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</si>
  <si>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</si>
  <si>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</si>
  <si>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</si>
  <si>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</si>
  <si>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</si>
  <si>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</si>
  <si>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</si>
  <si>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</si>
  <si>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</si>
  <si>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</si>
  <si>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</si>
  <si>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</si>
  <si>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</si>
  <si>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</si>
  <si>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</si>
  <si>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</si>
  <si>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</si>
  <si>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</si>
  <si>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</si>
  <si>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</si>
  <si>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</si>
  <si>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</si>
  <si>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</si>
  <si>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</si>
  <si>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</si>
  <si>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</si>
  <si>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</si>
  <si>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</si>
  <si>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</si>
  <si>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</si>
  <si>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</si>
  <si>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</si>
  <si>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</si>
  <si>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</si>
  <si>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</si>
  <si>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</si>
  <si>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</si>
  <si>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</si>
  <si>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</si>
  <si>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</si>
  <si>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</si>
  <si>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</si>
  <si>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</si>
  <si>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</si>
  <si>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</si>
  <si>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</si>
  <si>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</si>
  <si>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</si>
  <si>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</si>
  <si>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</si>
  <si>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</si>
  <si>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</si>
  <si>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</si>
  <si>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</si>
  <si>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</si>
  <si>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</si>
  <si>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</si>
  <si>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</si>
  <si>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</si>
  <si>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</si>
  <si>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</si>
  <si>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</si>
  <si>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</si>
  <si>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</si>
  <si>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</si>
  <si>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</si>
  <si>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</si>
  <si>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</si>
  <si>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</si>
  <si>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</si>
  <si>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</si>
  <si>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</si>
  <si>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</si>
  <si>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</si>
  <si>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</si>
  <si>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</si>
  <si>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</si>
  <si>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</si>
  <si>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</si>
  <si>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</si>
  <si>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</si>
  <si>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</si>
  <si>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</si>
  <si>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</si>
  <si>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</si>
  <si>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</si>
  <si>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</si>
  <si>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</si>
  <si>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</si>
  <si>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</si>
  <si>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</si>
  <si>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</si>
  <si>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</si>
  <si>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</si>
  <si>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</si>
  <si>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</si>
  <si>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</si>
  <si>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</si>
  <si>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</si>
  <si>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</si>
  <si>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</si>
  <si>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</si>
  <si>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</si>
  <si>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</si>
  <si>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</si>
  <si>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</si>
  <si>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</si>
  <si>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</si>
  <si>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</si>
  <si>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</si>
  <si>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</si>
  <si>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</si>
  <si>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</si>
  <si>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</si>
  <si>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</si>
  <si>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</si>
  <si>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</si>
  <si>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</si>
  <si>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</si>
  <si>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</si>
  <si>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</si>
  <si>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</si>
  <si>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</si>
  <si>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</si>
  <si>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</si>
  <si>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</si>
  <si>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</si>
  <si>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</si>
  <si>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</si>
  <si>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</si>
  <si>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</si>
  <si>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</si>
  <si>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</si>
  <si>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</si>
  <si>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</si>
  <si>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</si>
  <si>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</si>
  <si>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</si>
  <si>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</si>
  <si>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</si>
  <si>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</si>
  <si>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</si>
  <si>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</si>
  <si>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</si>
  <si>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</si>
  <si>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</si>
  <si>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</si>
  <si>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</si>
  <si>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</si>
  <si>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</si>
  <si>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</si>
  <si>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</si>
  <si>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</si>
  <si>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</si>
  <si>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</si>
  <si>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</si>
  <si>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</si>
  <si>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</si>
  <si>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</si>
  <si>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</si>
  <si>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</si>
  <si>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</si>
  <si>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</si>
  <si>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</si>
  <si>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</si>
  <si>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</si>
  <si>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</si>
  <si>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</si>
  <si>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</si>
  <si>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</si>
  <si>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</si>
  <si>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</si>
  <si>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</si>
  <si>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</si>
  <si>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</si>
  <si>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</si>
  <si>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</si>
  <si>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</si>
  <si>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</si>
  <si>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</si>
  <si>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</si>
  <si>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</si>
  <si>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</si>
  <si>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</si>
  <si>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</si>
  <si>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</si>
  <si>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</si>
  <si>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</si>
  <si>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</si>
  <si>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</si>
  <si>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</si>
  <si>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</si>
  <si>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</si>
  <si>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</si>
  <si>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</si>
  <si>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</si>
  <si>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</si>
  <si>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</si>
  <si>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</si>
  <si>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</si>
  <si>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</si>
  <si>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</si>
  <si>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</si>
  <si>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</si>
  <si>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</si>
  <si>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</si>
  <si>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</si>
  <si>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</si>
  <si>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</si>
  <si>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</si>
  <si>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</si>
  <si>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</si>
  <si>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</si>
  <si>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</si>
  <si>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</si>
  <si>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</si>
  <si>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</si>
  <si>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</si>
  <si>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</si>
  <si>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</si>
  <si>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</si>
  <si>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</si>
  <si>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</si>
  <si>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</si>
  <si>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</si>
  <si>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</si>
  <si>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</si>
  <si>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</si>
  <si>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</si>
  <si>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</si>
  <si>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</si>
  <si>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</si>
  <si>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</si>
  <si>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</si>
  <si>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</si>
  <si>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</si>
  <si>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</si>
  <si>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</si>
  <si>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</si>
  <si>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</si>
  <si>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</si>
  <si>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</si>
  <si>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</si>
  <si>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</si>
  <si>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</si>
  <si>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</si>
  <si>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</si>
  <si>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</si>
  <si>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</si>
  <si>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</si>
  <si>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</si>
  <si>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</si>
  <si>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</si>
  <si>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</si>
  <si>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</si>
  <si>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</si>
  <si>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</si>
  <si>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</si>
  <si>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</si>
  <si>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</si>
  <si>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</si>
  <si>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</si>
  <si>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</si>
  <si>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</si>
  <si>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</si>
  <si>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</si>
  <si>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</si>
  <si>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</si>
  <si>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</si>
  <si>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</si>
  <si>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</si>
  <si>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</si>
  <si>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</si>
  <si>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</si>
  <si>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</si>
  <si>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</si>
  <si>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</si>
  <si>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</si>
  <si>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</si>
  <si>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</si>
  <si>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</si>
  <si>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</si>
  <si>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</si>
  <si>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</si>
  <si>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</si>
  <si>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</si>
  <si>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</si>
  <si>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</si>
  <si>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</si>
  <si>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</si>
  <si>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</si>
  <si>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</si>
  <si>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</si>
  <si>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</si>
  <si>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</si>
  <si>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</si>
  <si>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</si>
  <si>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</si>
  <si>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</si>
  <si>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</si>
  <si>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</si>
  <si>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</si>
  <si>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</si>
  <si>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</si>
  <si>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</si>
  <si>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</si>
  <si>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</si>
  <si>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</si>
  <si>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</si>
  <si>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</si>
  <si>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</si>
  <si>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</si>
  <si>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</si>
  <si>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</si>
  <si>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</si>
  <si>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</si>
  <si>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</si>
  <si>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</si>
  <si>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</si>
  <si>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</si>
  <si>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</si>
  <si>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</si>
  <si>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</si>
  <si>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</si>
  <si>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</si>
  <si>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</si>
  <si>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</si>
  <si>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</si>
  <si>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</si>
  <si>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</si>
  <si>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</si>
  <si>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</si>
  <si>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</si>
  <si>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</si>
  <si>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</si>
  <si>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</si>
  <si>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</si>
  <si>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</si>
  <si>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</si>
  <si>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</si>
  <si>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</si>
  <si>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</si>
  <si>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</si>
  <si>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</si>
  <si>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</si>
  <si>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</si>
  <si>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</si>
  <si>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</si>
  <si>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</si>
  <si>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</si>
  <si>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</si>
  <si>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</si>
  <si>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</si>
  <si>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</si>
  <si>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</si>
  <si>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</si>
  <si>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</si>
  <si>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</si>
  <si>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</si>
  <si>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</si>
  <si>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</si>
  <si>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</si>
  <si>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</si>
  <si>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</si>
  <si>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</si>
  <si>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</si>
  <si>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</si>
  <si>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</si>
  <si>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</si>
  <si>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</si>
  <si>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</si>
  <si>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</si>
  <si>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</si>
  <si>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</si>
  <si>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</si>
  <si>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</si>
  <si>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</si>
  <si>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</si>
  <si>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</si>
  <si>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</si>
  <si>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</si>
  <si>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</si>
  <si>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</si>
  <si>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</si>
  <si>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</si>
  <si>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</si>
  <si>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</si>
  <si>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</si>
  <si>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</si>
  <si>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</si>
  <si>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</si>
  <si>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</si>
  <si>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</si>
  <si>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</si>
  <si>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</si>
  <si>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</si>
  <si>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</si>
  <si>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</si>
  <si>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</si>
  <si>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</si>
  <si>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</si>
  <si>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</si>
  <si>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</si>
  <si>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</si>
  <si>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</si>
  <si>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</si>
  <si>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</si>
  <si>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</si>
  <si>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</si>
  <si>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</si>
  <si>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</si>
  <si>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</si>
  <si>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</si>
  <si>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</si>
  <si>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</si>
  <si>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</si>
  <si>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</si>
  <si>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</si>
  <si>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</si>
  <si>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</si>
  <si>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</si>
  <si>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</si>
  <si>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</si>
  <si>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</si>
  <si>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</si>
  <si>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</si>
  <si>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</si>
  <si>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</si>
  <si>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</si>
  <si>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</si>
  <si>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</si>
  <si>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</si>
  <si>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</si>
  <si>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</si>
  <si>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</si>
  <si>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</si>
  <si>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</si>
  <si>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</si>
  <si>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</si>
  <si>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</si>
  <si>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</si>
  <si>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</si>
  <si>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</si>
  <si>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</si>
  <si>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</si>
  <si>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</si>
  <si>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</si>
  <si>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</si>
  <si>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</si>
  <si>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</si>
  <si>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</si>
  <si>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</si>
  <si>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</si>
  <si>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</si>
  <si>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</si>
  <si>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</si>
  <si>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</si>
  <si>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</si>
  <si>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</si>
  <si>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</si>
  <si>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</si>
  <si>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</si>
  <si>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</si>
  <si>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</si>
  <si>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</si>
  <si>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</si>
  <si>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</si>
  <si>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</si>
  <si>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</si>
  <si>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</si>
  <si>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</si>
  <si>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</si>
  <si>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</si>
  <si>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</si>
  <si>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</si>
  <si>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</si>
  <si>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</si>
  <si>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</si>
  <si>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</si>
  <si>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</si>
  <si>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</si>
  <si>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</si>
  <si>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</si>
  <si>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</si>
  <si>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</si>
  <si>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</si>
  <si>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</si>
  <si>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</si>
  <si>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</si>
  <si>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</si>
  <si>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</si>
  <si>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</si>
  <si>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</si>
  <si>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</si>
  <si>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</si>
  <si>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</si>
  <si>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</si>
  <si>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</si>
  <si>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</si>
  <si>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</si>
  <si>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</si>
  <si>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</si>
  <si>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</si>
  <si>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</si>
  <si>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</si>
  <si>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</si>
  <si>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</si>
  <si>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</si>
  <si>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</si>
  <si>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</si>
  <si>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</si>
  <si>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</si>
  <si>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</si>
  <si>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</si>
  <si>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</si>
  <si>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</si>
  <si>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</si>
  <si>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</si>
  <si>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</si>
  <si>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</si>
  <si>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</si>
  <si>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</si>
  <si>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</si>
  <si>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</si>
  <si>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</si>
  <si>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</si>
  <si>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(All)</t>
  </si>
  <si>
    <t>Count of id</t>
  </si>
  <si>
    <t>Date Created Conversion</t>
  </si>
  <si>
    <t>Data Ended Convertion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</si>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</sst>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2" applyFont="1"/>
    <xf numFmtId="0" fontId="0" fillId="0" borderId="10" xfId="0" applyBorder="1"/>
    <xf numFmtId="0" fontId="16" fillId="0" borderId="10" xfId="0" applyFon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EE64A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EE64A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EE64A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E6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9-470E-9C3A-EDBCFF40272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9-470E-9C3A-EDBCFF40272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9-470E-9C3A-EDBCFF4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60896"/>
        <c:axId val="1142069216"/>
      </c:lineChart>
      <c:catAx>
        <c:axId val="11420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9216"/>
        <c:crosses val="autoZero"/>
        <c:auto val="1"/>
        <c:lblAlgn val="ctr"/>
        <c:lblOffset val="100"/>
        <c:noMultiLvlLbl val="0"/>
      </c:catAx>
      <c:valAx>
        <c:axId val="1142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Trend-Month!PivotTable7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Trend-Month'!$B$4:$B$5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Trend-Month'!$A$6:$A$18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Trend-Month'!$B$6:$B$18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7-4D1E-AB3E-F558853021D5}"/>
            </c:ext>
          </c:extLst>
        </c:ser>
        <c:ser>
          <c:idx val="1"/>
          <c:order val="1"/>
          <c:tx>
            <c:strRef>
              <c:f>'Outcome Trend-Month'!$C$4:$C$5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Trend-Month'!$A$6:$A$18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Trend-Month'!$C$6:$C$18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7-4D1E-AB3E-F558853021D5}"/>
            </c:ext>
          </c:extLst>
        </c:ser>
        <c:ser>
          <c:idx val="2"/>
          <c:order val="2"/>
          <c:tx>
            <c:strRef>
              <c:f>'Outcome Trend-Month'!$D$4:$D$5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Trend-Month'!$A$6:$A$18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Trend-Month'!$D$6:$D$18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7-4D1E-AB3E-F5588530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330992"/>
        <c:axId val="1134335984"/>
      </c:lineChart>
      <c:catAx>
        <c:axId val="11343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35984"/>
        <c:crosses val="autoZero"/>
        <c:auto val="1"/>
        <c:lblAlgn val="ctr"/>
        <c:lblOffset val="100"/>
        <c:noMultiLvlLbl val="0"/>
      </c:catAx>
      <c:valAx>
        <c:axId val="113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Count-Sub Category!PivotTable3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Count-Sub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Count-Sub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Count-Sub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8-4E36-A1C4-DA0F93FE7A9A}"/>
            </c:ext>
          </c:extLst>
        </c:ser>
        <c:ser>
          <c:idx val="1"/>
          <c:order val="1"/>
          <c:tx>
            <c:strRef>
              <c:f>'Outcome Count-Sub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Count-Sub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Count-Sub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8-4E36-A1C4-DA0F93FE7A9A}"/>
            </c:ext>
          </c:extLst>
        </c:ser>
        <c:ser>
          <c:idx val="2"/>
          <c:order val="2"/>
          <c:tx>
            <c:strRef>
              <c:f>'Outcome Count-Sub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Count-Sub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Count-Sub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8-4E36-A1C4-DA0F93FE7A9A}"/>
            </c:ext>
          </c:extLst>
        </c:ser>
        <c:ser>
          <c:idx val="3"/>
          <c:order val="3"/>
          <c:tx>
            <c:strRef>
              <c:f>'Outcome Count-Sub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Count-Sub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Count-Sub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8-4E36-A1C4-DA0F93FE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172528"/>
        <c:axId val="511173776"/>
      </c:barChart>
      <c:catAx>
        <c:axId val="5111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3776"/>
        <c:crosses val="autoZero"/>
        <c:auto val="1"/>
        <c:lblAlgn val="ctr"/>
        <c:lblOffset val="100"/>
        <c:noMultiLvlLbl val="0"/>
      </c:catAx>
      <c:valAx>
        <c:axId val="511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Count-Parent Category!PivotTable1</c:name>
    <c:fmtId val="6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Count-Parent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Count-Parent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Count-Parent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8-4733-B2DD-DCA2610281DA}"/>
            </c:ext>
          </c:extLst>
        </c:ser>
        <c:ser>
          <c:idx val="1"/>
          <c:order val="1"/>
          <c:tx>
            <c:strRef>
              <c:f>'Outcome Count-Parent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Count-Parent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Count-Parent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8-4733-B2DD-DCA2610281DA}"/>
            </c:ext>
          </c:extLst>
        </c:ser>
        <c:ser>
          <c:idx val="2"/>
          <c:order val="2"/>
          <c:tx>
            <c:strRef>
              <c:f>'Outcome Count-Parent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 Count-Parent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Count-Parent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8-4733-B2DD-DCA2610281DA}"/>
            </c:ext>
          </c:extLst>
        </c:ser>
        <c:ser>
          <c:idx val="3"/>
          <c:order val="3"/>
          <c:tx>
            <c:strRef>
              <c:f>'Outcome Count-Parent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Count-Parent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Count-Parent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8-4733-B2DD-DCA26102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832864"/>
        <c:axId val="580837024"/>
      </c:barChart>
      <c:catAx>
        <c:axId val="5808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7024"/>
        <c:crosses val="autoZero"/>
        <c:auto val="1"/>
        <c:lblAlgn val="ctr"/>
        <c:lblOffset val="100"/>
        <c:noMultiLvlLbl val="0"/>
      </c:catAx>
      <c:valAx>
        <c:axId val="580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53340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4BB50-1562-395E-8FDD-6A82202D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38100</xdr:rowOff>
    </xdr:from>
    <xdr:to>
      <xdr:col>12</xdr:col>
      <xdr:colOff>659130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7EC6F-4D20-618C-54A0-01BF9BA9C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3</xdr:row>
      <xdr:rowOff>53340</xdr:rowOff>
    </xdr:from>
    <xdr:to>
      <xdr:col>16</xdr:col>
      <xdr:colOff>228600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7452C-4F81-DE5E-4D2B-3C4A70A7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1</xdr:row>
      <xdr:rowOff>15240</xdr:rowOff>
    </xdr:from>
    <xdr:to>
      <xdr:col>17</xdr:col>
      <xdr:colOff>38100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FC50C-ABF7-7788-4518-9E398C7AF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" refreshedDate="44974.714205324075" createdVersion="8" refreshedVersion="8" minRefreshableVersion="3" recordCount="1001" xr:uid="{AE28B260-DEB7-4ED3-B01E-90C265A4209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a Ended Convert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944FB-2616-4EB7-A43E-36D4CEA6FF8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1B242-D81C-4C09-AB5C-C1453C391FE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0"/>
  </dataFields>
  <chartFormats count="2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036D-694D-4B7E-918D-C342498148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9DBA01-5BE5-4D94-892A-F41AE45711D1}" name="Table2" displayName="Table2" ref="A1:H13" totalsRowShown="0">
  <autoFilter ref="A1:H13" xr:uid="{C19DBA01-5BE5-4D94-892A-F41AE45711D1}"/>
  <tableColumns count="8">
    <tableColumn id="1" xr3:uid="{467DC83C-8D13-4C3B-968E-3C9CB722AD60}" name="Goal"/>
    <tableColumn id="2" xr3:uid="{467DBEF5-27D0-4B7D-A13A-E2DE3560A998}" name="Number Successful"/>
    <tableColumn id="3" xr3:uid="{DA16389D-0951-4C2A-A386-BDC3E1158404}" name="Number Failed"/>
    <tableColumn id="4" xr3:uid="{A68BF001-3BC5-491A-98E2-1481149B2D87}" name="Number Canceled"/>
    <tableColumn id="5" xr3:uid="{BD716792-F68E-4AF4-8D8E-55D33B0B55BD}" name="Total Projects">
      <calculatedColumnFormula>B2+C2+D2</calculatedColumnFormula>
    </tableColumn>
    <tableColumn id="6" xr3:uid="{51D5AC3C-DF3E-4C82-90EF-CA0F5E5F1BBA}" name="Percentage Sucessful" dataCellStyle="Percent">
      <calculatedColumnFormula>B2/$E2</calculatedColumnFormula>
    </tableColumn>
    <tableColumn id="7" xr3:uid="{CD90EDA0-86A3-42B2-8609-476C5A731442}" name="Percentage Failed" dataCellStyle="Percent">
      <calculatedColumnFormula>C2/$E2</calculatedColumnFormula>
    </tableColumn>
    <tableColumn id="8" xr3:uid="{146B521B-699F-4CF0-9567-660B31172DE8}" name="Percentage Canceled" dataCellStyle="Percent">
      <calculatedColumnFormula>D2/$E2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EAB0-935A-43CE-80D8-B0A3056169A8}">
  <dimension ref="A1:K565"/>
  <sheetViews>
    <sheetView workbookViewId="0">
      <selection activeCell="M12" sqref="M12"/>
    </sheetView>
  </sheetViews>
  <sheetFormatPr defaultRowHeight="15.6" x14ac:dyDescent="0.3"/>
  <cols>
    <col min="1" max="1" width="17.19921875" bestFit="1" customWidth="1"/>
    <col min="2" max="2" width="13.5" bestFit="1" customWidth="1"/>
    <col min="3" max="3" width="12.3984375" bestFit="1" customWidth="1"/>
    <col min="8" max="8" width="8.19921875" customWidth="1"/>
  </cols>
  <sheetData>
    <row r="1" spans="1:11" x14ac:dyDescent="0.3">
      <c r="A1" s="15"/>
      <c r="B1" s="16" t="s">
        <v>20</v>
      </c>
      <c r="C1" s="16" t="s">
        <v>14</v>
      </c>
      <c r="G1" t="s">
        <v>20</v>
      </c>
      <c r="H1">
        <v>158</v>
      </c>
      <c r="J1" t="s">
        <v>14</v>
      </c>
      <c r="K1">
        <v>0</v>
      </c>
    </row>
    <row r="2" spans="1:11" x14ac:dyDescent="0.3">
      <c r="A2" s="16" t="s">
        <v>2106</v>
      </c>
      <c r="B2" s="17">
        <f>AVERAGE(H:H)</f>
        <v>851.14690265486729</v>
      </c>
      <c r="C2" s="17">
        <f>AVERAGE(K:K)</f>
        <v>586.19834710743805</v>
      </c>
      <c r="G2" t="s">
        <v>20</v>
      </c>
      <c r="H2">
        <v>1425</v>
      </c>
      <c r="J2" t="s">
        <v>14</v>
      </c>
      <c r="K2">
        <v>24</v>
      </c>
    </row>
    <row r="3" spans="1:11" x14ac:dyDescent="0.3">
      <c r="A3" s="16" t="s">
        <v>2107</v>
      </c>
      <c r="B3" s="17">
        <f>MEDIAN(H:H)</f>
        <v>201</v>
      </c>
      <c r="C3" s="17">
        <f>MEDIAN(K:K)</f>
        <v>114</v>
      </c>
      <c r="G3" t="s">
        <v>20</v>
      </c>
      <c r="H3">
        <v>174</v>
      </c>
      <c r="J3" t="s">
        <v>14</v>
      </c>
      <c r="K3">
        <v>53</v>
      </c>
    </row>
    <row r="4" spans="1:11" x14ac:dyDescent="0.3">
      <c r="A4" s="16" t="s">
        <v>2108</v>
      </c>
      <c r="B4" s="17">
        <f>MIN(H:H)</f>
        <v>16</v>
      </c>
      <c r="C4" s="17">
        <f>MIN(K:K)</f>
        <v>0</v>
      </c>
      <c r="G4" t="s">
        <v>20</v>
      </c>
      <c r="H4">
        <v>227</v>
      </c>
      <c r="J4" t="s">
        <v>14</v>
      </c>
      <c r="K4">
        <v>18</v>
      </c>
    </row>
    <row r="5" spans="1:11" x14ac:dyDescent="0.3">
      <c r="A5" s="16" t="s">
        <v>2109</v>
      </c>
      <c r="B5" s="17">
        <f>MAX(H:H)</f>
        <v>7295</v>
      </c>
      <c r="C5" s="17">
        <f>MAX(K:K)</f>
        <v>6080</v>
      </c>
      <c r="G5" t="s">
        <v>20</v>
      </c>
      <c r="H5">
        <v>220</v>
      </c>
      <c r="J5" t="s">
        <v>14</v>
      </c>
      <c r="K5">
        <v>44</v>
      </c>
    </row>
    <row r="6" spans="1:11" x14ac:dyDescent="0.3">
      <c r="A6" s="16" t="s">
        <v>2110</v>
      </c>
      <c r="B6" s="17">
        <f>_xlfn.VAR.P(H:H)</f>
        <v>1603373.7324019109</v>
      </c>
      <c r="C6" s="17">
        <f>_xlfn.VAR.P(K:K)</f>
        <v>923989.75129203382</v>
      </c>
      <c r="G6" t="s">
        <v>20</v>
      </c>
      <c r="H6">
        <v>98</v>
      </c>
      <c r="J6" t="s">
        <v>14</v>
      </c>
      <c r="K6">
        <v>27</v>
      </c>
    </row>
    <row r="7" spans="1:11" x14ac:dyDescent="0.3">
      <c r="A7" s="16" t="s">
        <v>2111</v>
      </c>
      <c r="B7" s="17">
        <f>_xlfn.STDEV.P(H:H)</f>
        <v>1266.2439466397898</v>
      </c>
      <c r="C7" s="17">
        <f>_xlfn.STDEV.P(K:K)</f>
        <v>961.24385630912298</v>
      </c>
      <c r="G7" t="s">
        <v>20</v>
      </c>
      <c r="H7">
        <v>100</v>
      </c>
      <c r="J7" t="s">
        <v>14</v>
      </c>
      <c r="K7">
        <v>55</v>
      </c>
    </row>
    <row r="8" spans="1:11" x14ac:dyDescent="0.3">
      <c r="G8" t="s">
        <v>20</v>
      </c>
      <c r="H8">
        <v>1249</v>
      </c>
      <c r="J8" t="s">
        <v>14</v>
      </c>
      <c r="K8">
        <v>200</v>
      </c>
    </row>
    <row r="9" spans="1:11" x14ac:dyDescent="0.3">
      <c r="G9" t="s">
        <v>20</v>
      </c>
      <c r="H9">
        <v>1396</v>
      </c>
      <c r="J9" t="s">
        <v>14</v>
      </c>
      <c r="K9">
        <v>452</v>
      </c>
    </row>
    <row r="10" spans="1:11" x14ac:dyDescent="0.3">
      <c r="G10" t="s">
        <v>20</v>
      </c>
      <c r="H10">
        <v>890</v>
      </c>
      <c r="J10" t="s">
        <v>14</v>
      </c>
      <c r="K10">
        <v>674</v>
      </c>
    </row>
    <row r="11" spans="1:11" x14ac:dyDescent="0.3">
      <c r="G11" t="s">
        <v>20</v>
      </c>
      <c r="H11">
        <v>142</v>
      </c>
      <c r="J11" t="s">
        <v>14</v>
      </c>
      <c r="K11">
        <v>558</v>
      </c>
    </row>
    <row r="12" spans="1:11" x14ac:dyDescent="0.3">
      <c r="G12" t="s">
        <v>20</v>
      </c>
      <c r="H12">
        <v>2673</v>
      </c>
      <c r="J12" t="s">
        <v>14</v>
      </c>
      <c r="K12">
        <v>15</v>
      </c>
    </row>
    <row r="13" spans="1:11" x14ac:dyDescent="0.3">
      <c r="G13" t="s">
        <v>20</v>
      </c>
      <c r="H13">
        <v>163</v>
      </c>
      <c r="J13" t="s">
        <v>14</v>
      </c>
      <c r="K13">
        <v>2307</v>
      </c>
    </row>
    <row r="14" spans="1:11" x14ac:dyDescent="0.3">
      <c r="G14" t="s">
        <v>20</v>
      </c>
      <c r="H14">
        <v>2220</v>
      </c>
      <c r="J14" t="s">
        <v>14</v>
      </c>
      <c r="K14">
        <v>88</v>
      </c>
    </row>
    <row r="15" spans="1:11" x14ac:dyDescent="0.3">
      <c r="G15" t="s">
        <v>20</v>
      </c>
      <c r="H15">
        <v>1606</v>
      </c>
      <c r="J15" t="s">
        <v>14</v>
      </c>
      <c r="K15">
        <v>48</v>
      </c>
    </row>
    <row r="16" spans="1:11" x14ac:dyDescent="0.3">
      <c r="G16" t="s">
        <v>20</v>
      </c>
      <c r="H16">
        <v>129</v>
      </c>
      <c r="J16" t="s">
        <v>14</v>
      </c>
      <c r="K16">
        <v>1</v>
      </c>
    </row>
    <row r="17" spans="7:11" x14ac:dyDescent="0.3">
      <c r="G17" t="s">
        <v>20</v>
      </c>
      <c r="H17">
        <v>226</v>
      </c>
      <c r="J17" t="s">
        <v>14</v>
      </c>
      <c r="K17">
        <v>1467</v>
      </c>
    </row>
    <row r="18" spans="7:11" x14ac:dyDescent="0.3">
      <c r="G18" t="s">
        <v>20</v>
      </c>
      <c r="H18">
        <v>5419</v>
      </c>
      <c r="J18" t="s">
        <v>14</v>
      </c>
      <c r="K18">
        <v>75</v>
      </c>
    </row>
    <row r="19" spans="7:11" x14ac:dyDescent="0.3">
      <c r="G19" t="s">
        <v>20</v>
      </c>
      <c r="H19">
        <v>165</v>
      </c>
      <c r="J19" t="s">
        <v>14</v>
      </c>
      <c r="K19">
        <v>120</v>
      </c>
    </row>
    <row r="20" spans="7:11" x14ac:dyDescent="0.3">
      <c r="G20" t="s">
        <v>20</v>
      </c>
      <c r="H20">
        <v>1965</v>
      </c>
      <c r="J20" t="s">
        <v>14</v>
      </c>
      <c r="K20">
        <v>2253</v>
      </c>
    </row>
    <row r="21" spans="7:11" x14ac:dyDescent="0.3">
      <c r="G21" t="s">
        <v>20</v>
      </c>
      <c r="H21">
        <v>16</v>
      </c>
      <c r="J21" t="s">
        <v>14</v>
      </c>
      <c r="K21">
        <v>5</v>
      </c>
    </row>
    <row r="22" spans="7:11" x14ac:dyDescent="0.3">
      <c r="G22" t="s">
        <v>20</v>
      </c>
      <c r="H22">
        <v>107</v>
      </c>
      <c r="J22" t="s">
        <v>14</v>
      </c>
      <c r="K22">
        <v>38</v>
      </c>
    </row>
    <row r="23" spans="7:11" x14ac:dyDescent="0.3">
      <c r="G23" t="s">
        <v>20</v>
      </c>
      <c r="H23">
        <v>134</v>
      </c>
      <c r="J23" t="s">
        <v>14</v>
      </c>
      <c r="K23">
        <v>12</v>
      </c>
    </row>
    <row r="24" spans="7:11" x14ac:dyDescent="0.3">
      <c r="G24" t="s">
        <v>20</v>
      </c>
      <c r="H24">
        <v>198</v>
      </c>
      <c r="J24" t="s">
        <v>14</v>
      </c>
      <c r="K24">
        <v>1684</v>
      </c>
    </row>
    <row r="25" spans="7:11" x14ac:dyDescent="0.3">
      <c r="G25" t="s">
        <v>20</v>
      </c>
      <c r="H25">
        <v>111</v>
      </c>
      <c r="J25" t="s">
        <v>14</v>
      </c>
      <c r="K25">
        <v>56</v>
      </c>
    </row>
    <row r="26" spans="7:11" x14ac:dyDescent="0.3">
      <c r="G26" t="s">
        <v>20</v>
      </c>
      <c r="H26">
        <v>222</v>
      </c>
      <c r="J26" t="s">
        <v>14</v>
      </c>
      <c r="K26">
        <v>838</v>
      </c>
    </row>
    <row r="27" spans="7:11" x14ac:dyDescent="0.3">
      <c r="G27" t="s">
        <v>20</v>
      </c>
      <c r="H27">
        <v>6212</v>
      </c>
      <c r="J27" t="s">
        <v>14</v>
      </c>
      <c r="K27">
        <v>1000</v>
      </c>
    </row>
    <row r="28" spans="7:11" x14ac:dyDescent="0.3">
      <c r="G28" t="s">
        <v>20</v>
      </c>
      <c r="H28">
        <v>98</v>
      </c>
      <c r="J28" t="s">
        <v>14</v>
      </c>
      <c r="K28">
        <v>1482</v>
      </c>
    </row>
    <row r="29" spans="7:11" x14ac:dyDescent="0.3">
      <c r="G29" t="s">
        <v>20</v>
      </c>
      <c r="H29">
        <v>92</v>
      </c>
      <c r="J29" t="s">
        <v>14</v>
      </c>
      <c r="K29">
        <v>106</v>
      </c>
    </row>
    <row r="30" spans="7:11" x14ac:dyDescent="0.3">
      <c r="G30" t="s">
        <v>20</v>
      </c>
      <c r="H30">
        <v>149</v>
      </c>
      <c r="J30" t="s">
        <v>14</v>
      </c>
      <c r="K30">
        <v>679</v>
      </c>
    </row>
    <row r="31" spans="7:11" x14ac:dyDescent="0.3">
      <c r="G31" t="s">
        <v>20</v>
      </c>
      <c r="H31">
        <v>2431</v>
      </c>
      <c r="J31" t="s">
        <v>14</v>
      </c>
      <c r="K31">
        <v>1220</v>
      </c>
    </row>
    <row r="32" spans="7:11" x14ac:dyDescent="0.3">
      <c r="G32" t="s">
        <v>20</v>
      </c>
      <c r="H32">
        <v>303</v>
      </c>
      <c r="J32" t="s">
        <v>14</v>
      </c>
      <c r="K32">
        <v>1</v>
      </c>
    </row>
    <row r="33" spans="7:11" x14ac:dyDescent="0.3">
      <c r="G33" t="s">
        <v>20</v>
      </c>
      <c r="H33">
        <v>209</v>
      </c>
      <c r="J33" t="s">
        <v>14</v>
      </c>
      <c r="K33">
        <v>37</v>
      </c>
    </row>
    <row r="34" spans="7:11" x14ac:dyDescent="0.3">
      <c r="G34" t="s">
        <v>20</v>
      </c>
      <c r="H34">
        <v>131</v>
      </c>
      <c r="J34" t="s">
        <v>14</v>
      </c>
      <c r="K34">
        <v>60</v>
      </c>
    </row>
    <row r="35" spans="7:11" x14ac:dyDescent="0.3">
      <c r="G35" t="s">
        <v>20</v>
      </c>
      <c r="H35">
        <v>164</v>
      </c>
      <c r="J35" t="s">
        <v>14</v>
      </c>
      <c r="K35">
        <v>296</v>
      </c>
    </row>
    <row r="36" spans="7:11" x14ac:dyDescent="0.3">
      <c r="G36" t="s">
        <v>20</v>
      </c>
      <c r="H36">
        <v>201</v>
      </c>
      <c r="J36" t="s">
        <v>14</v>
      </c>
      <c r="K36">
        <v>3304</v>
      </c>
    </row>
    <row r="37" spans="7:11" x14ac:dyDescent="0.3">
      <c r="G37" t="s">
        <v>20</v>
      </c>
      <c r="H37">
        <v>211</v>
      </c>
      <c r="J37" t="s">
        <v>14</v>
      </c>
      <c r="K37">
        <v>73</v>
      </c>
    </row>
    <row r="38" spans="7:11" x14ac:dyDescent="0.3">
      <c r="G38" t="s">
        <v>20</v>
      </c>
      <c r="H38">
        <v>128</v>
      </c>
      <c r="J38" t="s">
        <v>14</v>
      </c>
      <c r="K38">
        <v>3387</v>
      </c>
    </row>
    <row r="39" spans="7:11" x14ac:dyDescent="0.3">
      <c r="G39" t="s">
        <v>20</v>
      </c>
      <c r="H39">
        <v>1600</v>
      </c>
      <c r="J39" t="s">
        <v>14</v>
      </c>
      <c r="K39">
        <v>662</v>
      </c>
    </row>
    <row r="40" spans="7:11" x14ac:dyDescent="0.3">
      <c r="G40" t="s">
        <v>20</v>
      </c>
      <c r="H40">
        <v>249</v>
      </c>
      <c r="J40" t="s">
        <v>14</v>
      </c>
      <c r="K40">
        <v>774</v>
      </c>
    </row>
    <row r="41" spans="7:11" x14ac:dyDescent="0.3">
      <c r="G41" t="s">
        <v>20</v>
      </c>
      <c r="H41">
        <v>236</v>
      </c>
      <c r="J41" t="s">
        <v>14</v>
      </c>
      <c r="K41">
        <v>672</v>
      </c>
    </row>
    <row r="42" spans="7:11" x14ac:dyDescent="0.3">
      <c r="G42" t="s">
        <v>20</v>
      </c>
      <c r="H42">
        <v>4065</v>
      </c>
      <c r="J42" t="s">
        <v>14</v>
      </c>
      <c r="K42">
        <v>940</v>
      </c>
    </row>
    <row r="43" spans="7:11" x14ac:dyDescent="0.3">
      <c r="G43" t="s">
        <v>20</v>
      </c>
      <c r="H43">
        <v>246</v>
      </c>
      <c r="J43" t="s">
        <v>14</v>
      </c>
      <c r="K43">
        <v>117</v>
      </c>
    </row>
    <row r="44" spans="7:11" x14ac:dyDescent="0.3">
      <c r="G44" t="s">
        <v>20</v>
      </c>
      <c r="H44">
        <v>2475</v>
      </c>
      <c r="J44" t="s">
        <v>14</v>
      </c>
      <c r="K44">
        <v>115</v>
      </c>
    </row>
    <row r="45" spans="7:11" x14ac:dyDescent="0.3">
      <c r="G45" t="s">
        <v>20</v>
      </c>
      <c r="H45">
        <v>76</v>
      </c>
      <c r="J45" t="s">
        <v>14</v>
      </c>
      <c r="K45">
        <v>326</v>
      </c>
    </row>
    <row r="46" spans="7:11" x14ac:dyDescent="0.3">
      <c r="G46" t="s">
        <v>20</v>
      </c>
      <c r="H46">
        <v>54</v>
      </c>
      <c r="J46" t="s">
        <v>14</v>
      </c>
      <c r="K46">
        <v>1</v>
      </c>
    </row>
    <row r="47" spans="7:11" x14ac:dyDescent="0.3">
      <c r="G47" t="s">
        <v>20</v>
      </c>
      <c r="H47">
        <v>88</v>
      </c>
      <c r="J47" t="s">
        <v>14</v>
      </c>
      <c r="K47">
        <v>1467</v>
      </c>
    </row>
    <row r="48" spans="7:11" x14ac:dyDescent="0.3">
      <c r="G48" t="s">
        <v>20</v>
      </c>
      <c r="H48">
        <v>85</v>
      </c>
      <c r="J48" t="s">
        <v>14</v>
      </c>
      <c r="K48">
        <v>5681</v>
      </c>
    </row>
    <row r="49" spans="7:11" x14ac:dyDescent="0.3">
      <c r="G49" t="s">
        <v>20</v>
      </c>
      <c r="H49">
        <v>170</v>
      </c>
      <c r="J49" t="s">
        <v>14</v>
      </c>
      <c r="K49">
        <v>1059</v>
      </c>
    </row>
    <row r="50" spans="7:11" x14ac:dyDescent="0.3">
      <c r="G50" t="s">
        <v>20</v>
      </c>
      <c r="H50">
        <v>330</v>
      </c>
      <c r="J50" t="s">
        <v>14</v>
      </c>
      <c r="K50">
        <v>1194</v>
      </c>
    </row>
    <row r="51" spans="7:11" x14ac:dyDescent="0.3">
      <c r="G51" t="s">
        <v>20</v>
      </c>
      <c r="H51">
        <v>127</v>
      </c>
      <c r="J51" t="s">
        <v>14</v>
      </c>
      <c r="K51">
        <v>30</v>
      </c>
    </row>
    <row r="52" spans="7:11" x14ac:dyDescent="0.3">
      <c r="G52" t="s">
        <v>20</v>
      </c>
      <c r="H52">
        <v>411</v>
      </c>
      <c r="J52" t="s">
        <v>14</v>
      </c>
      <c r="K52">
        <v>75</v>
      </c>
    </row>
    <row r="53" spans="7:11" x14ac:dyDescent="0.3">
      <c r="G53" t="s">
        <v>20</v>
      </c>
      <c r="H53">
        <v>180</v>
      </c>
      <c r="J53" t="s">
        <v>14</v>
      </c>
      <c r="K53">
        <v>955</v>
      </c>
    </row>
    <row r="54" spans="7:11" x14ac:dyDescent="0.3">
      <c r="G54" t="s">
        <v>20</v>
      </c>
      <c r="H54">
        <v>374</v>
      </c>
      <c r="J54" t="s">
        <v>14</v>
      </c>
      <c r="K54">
        <v>67</v>
      </c>
    </row>
    <row r="55" spans="7:11" x14ac:dyDescent="0.3">
      <c r="G55" t="s">
        <v>20</v>
      </c>
      <c r="H55">
        <v>71</v>
      </c>
      <c r="J55" t="s">
        <v>14</v>
      </c>
      <c r="K55">
        <v>5</v>
      </c>
    </row>
    <row r="56" spans="7:11" x14ac:dyDescent="0.3">
      <c r="G56" t="s">
        <v>20</v>
      </c>
      <c r="H56">
        <v>203</v>
      </c>
      <c r="J56" t="s">
        <v>14</v>
      </c>
      <c r="K56">
        <v>26</v>
      </c>
    </row>
    <row r="57" spans="7:11" x14ac:dyDescent="0.3">
      <c r="G57" t="s">
        <v>20</v>
      </c>
      <c r="H57">
        <v>113</v>
      </c>
      <c r="J57" t="s">
        <v>14</v>
      </c>
      <c r="K57">
        <v>1130</v>
      </c>
    </row>
    <row r="58" spans="7:11" x14ac:dyDescent="0.3">
      <c r="G58" t="s">
        <v>20</v>
      </c>
      <c r="H58">
        <v>96</v>
      </c>
      <c r="J58" t="s">
        <v>14</v>
      </c>
      <c r="K58">
        <v>782</v>
      </c>
    </row>
    <row r="59" spans="7:11" x14ac:dyDescent="0.3">
      <c r="G59" t="s">
        <v>20</v>
      </c>
      <c r="H59">
        <v>498</v>
      </c>
      <c r="J59" t="s">
        <v>14</v>
      </c>
      <c r="K59">
        <v>210</v>
      </c>
    </row>
    <row r="60" spans="7:11" x14ac:dyDescent="0.3">
      <c r="G60" t="s">
        <v>20</v>
      </c>
      <c r="H60">
        <v>180</v>
      </c>
      <c r="J60" t="s">
        <v>14</v>
      </c>
      <c r="K60">
        <v>136</v>
      </c>
    </row>
    <row r="61" spans="7:11" x14ac:dyDescent="0.3">
      <c r="G61" t="s">
        <v>20</v>
      </c>
      <c r="H61">
        <v>27</v>
      </c>
      <c r="J61" t="s">
        <v>14</v>
      </c>
      <c r="K61">
        <v>86</v>
      </c>
    </row>
    <row r="62" spans="7:11" x14ac:dyDescent="0.3">
      <c r="G62" t="s">
        <v>20</v>
      </c>
      <c r="H62">
        <v>2331</v>
      </c>
      <c r="J62" t="s">
        <v>14</v>
      </c>
      <c r="K62">
        <v>19</v>
      </c>
    </row>
    <row r="63" spans="7:11" x14ac:dyDescent="0.3">
      <c r="G63" t="s">
        <v>20</v>
      </c>
      <c r="H63">
        <v>113</v>
      </c>
      <c r="J63" t="s">
        <v>14</v>
      </c>
      <c r="K63">
        <v>886</v>
      </c>
    </row>
    <row r="64" spans="7:11" x14ac:dyDescent="0.3">
      <c r="G64" t="s">
        <v>20</v>
      </c>
      <c r="H64">
        <v>164</v>
      </c>
      <c r="J64" t="s">
        <v>14</v>
      </c>
      <c r="K64">
        <v>35</v>
      </c>
    </row>
    <row r="65" spans="7:11" x14ac:dyDescent="0.3">
      <c r="G65" t="s">
        <v>20</v>
      </c>
      <c r="H65">
        <v>164</v>
      </c>
      <c r="J65" t="s">
        <v>14</v>
      </c>
      <c r="K65">
        <v>24</v>
      </c>
    </row>
    <row r="66" spans="7:11" x14ac:dyDescent="0.3">
      <c r="G66" t="s">
        <v>20</v>
      </c>
      <c r="H66">
        <v>336</v>
      </c>
      <c r="J66" t="s">
        <v>14</v>
      </c>
      <c r="K66">
        <v>86</v>
      </c>
    </row>
    <row r="67" spans="7:11" x14ac:dyDescent="0.3">
      <c r="G67" t="s">
        <v>20</v>
      </c>
      <c r="H67">
        <v>1917</v>
      </c>
      <c r="J67" t="s">
        <v>14</v>
      </c>
      <c r="K67">
        <v>243</v>
      </c>
    </row>
    <row r="68" spans="7:11" x14ac:dyDescent="0.3">
      <c r="G68" t="s">
        <v>20</v>
      </c>
      <c r="H68">
        <v>95</v>
      </c>
      <c r="J68" t="s">
        <v>14</v>
      </c>
      <c r="K68">
        <v>65</v>
      </c>
    </row>
    <row r="69" spans="7:11" x14ac:dyDescent="0.3">
      <c r="G69" t="s">
        <v>20</v>
      </c>
      <c r="H69">
        <v>147</v>
      </c>
      <c r="J69" t="s">
        <v>14</v>
      </c>
      <c r="K69">
        <v>100</v>
      </c>
    </row>
    <row r="70" spans="7:11" x14ac:dyDescent="0.3">
      <c r="G70" t="s">
        <v>20</v>
      </c>
      <c r="H70">
        <v>86</v>
      </c>
      <c r="J70" t="s">
        <v>14</v>
      </c>
      <c r="K70">
        <v>168</v>
      </c>
    </row>
    <row r="71" spans="7:11" x14ac:dyDescent="0.3">
      <c r="G71" t="s">
        <v>20</v>
      </c>
      <c r="H71">
        <v>83</v>
      </c>
      <c r="J71" t="s">
        <v>14</v>
      </c>
      <c r="K71">
        <v>13</v>
      </c>
    </row>
    <row r="72" spans="7:11" x14ac:dyDescent="0.3">
      <c r="G72" t="s">
        <v>20</v>
      </c>
      <c r="H72">
        <v>676</v>
      </c>
      <c r="J72" t="s">
        <v>14</v>
      </c>
      <c r="K72">
        <v>1</v>
      </c>
    </row>
    <row r="73" spans="7:11" x14ac:dyDescent="0.3">
      <c r="G73" t="s">
        <v>20</v>
      </c>
      <c r="H73">
        <v>361</v>
      </c>
      <c r="J73" t="s">
        <v>14</v>
      </c>
      <c r="K73">
        <v>40</v>
      </c>
    </row>
    <row r="74" spans="7:11" x14ac:dyDescent="0.3">
      <c r="G74" t="s">
        <v>20</v>
      </c>
      <c r="H74">
        <v>131</v>
      </c>
      <c r="J74" t="s">
        <v>14</v>
      </c>
      <c r="K74">
        <v>226</v>
      </c>
    </row>
    <row r="75" spans="7:11" x14ac:dyDescent="0.3">
      <c r="G75" t="s">
        <v>20</v>
      </c>
      <c r="H75">
        <v>126</v>
      </c>
      <c r="J75" t="s">
        <v>14</v>
      </c>
      <c r="K75">
        <v>1625</v>
      </c>
    </row>
    <row r="76" spans="7:11" x14ac:dyDescent="0.3">
      <c r="G76" t="s">
        <v>20</v>
      </c>
      <c r="H76">
        <v>275</v>
      </c>
      <c r="J76" t="s">
        <v>14</v>
      </c>
      <c r="K76">
        <v>143</v>
      </c>
    </row>
    <row r="77" spans="7:11" x14ac:dyDescent="0.3">
      <c r="G77" t="s">
        <v>20</v>
      </c>
      <c r="H77">
        <v>67</v>
      </c>
      <c r="J77" t="s">
        <v>14</v>
      </c>
      <c r="K77">
        <v>934</v>
      </c>
    </row>
    <row r="78" spans="7:11" x14ac:dyDescent="0.3">
      <c r="G78" t="s">
        <v>20</v>
      </c>
      <c r="H78">
        <v>154</v>
      </c>
      <c r="J78" t="s">
        <v>14</v>
      </c>
      <c r="K78">
        <v>17</v>
      </c>
    </row>
    <row r="79" spans="7:11" x14ac:dyDescent="0.3">
      <c r="G79" t="s">
        <v>20</v>
      </c>
      <c r="H79">
        <v>1782</v>
      </c>
      <c r="J79" t="s">
        <v>14</v>
      </c>
      <c r="K79">
        <v>2179</v>
      </c>
    </row>
    <row r="80" spans="7:11" x14ac:dyDescent="0.3">
      <c r="G80" t="s">
        <v>20</v>
      </c>
      <c r="H80">
        <v>903</v>
      </c>
      <c r="J80" t="s">
        <v>14</v>
      </c>
      <c r="K80">
        <v>931</v>
      </c>
    </row>
    <row r="81" spans="7:11" x14ac:dyDescent="0.3">
      <c r="G81" t="s">
        <v>20</v>
      </c>
      <c r="H81">
        <v>94</v>
      </c>
      <c r="J81" t="s">
        <v>14</v>
      </c>
      <c r="K81">
        <v>92</v>
      </c>
    </row>
    <row r="82" spans="7:11" x14ac:dyDescent="0.3">
      <c r="G82" t="s">
        <v>20</v>
      </c>
      <c r="H82">
        <v>180</v>
      </c>
      <c r="J82" t="s">
        <v>14</v>
      </c>
      <c r="K82">
        <v>57</v>
      </c>
    </row>
    <row r="83" spans="7:11" x14ac:dyDescent="0.3">
      <c r="G83" t="s">
        <v>20</v>
      </c>
      <c r="H83">
        <v>533</v>
      </c>
      <c r="J83" t="s">
        <v>14</v>
      </c>
      <c r="K83">
        <v>41</v>
      </c>
    </row>
    <row r="84" spans="7:11" x14ac:dyDescent="0.3">
      <c r="G84" t="s">
        <v>20</v>
      </c>
      <c r="H84">
        <v>2443</v>
      </c>
      <c r="J84" t="s">
        <v>14</v>
      </c>
      <c r="K84">
        <v>1</v>
      </c>
    </row>
    <row r="85" spans="7:11" x14ac:dyDescent="0.3">
      <c r="G85" t="s">
        <v>20</v>
      </c>
      <c r="H85">
        <v>89</v>
      </c>
      <c r="J85" t="s">
        <v>14</v>
      </c>
      <c r="K85">
        <v>101</v>
      </c>
    </row>
    <row r="86" spans="7:11" x14ac:dyDescent="0.3">
      <c r="G86" t="s">
        <v>20</v>
      </c>
      <c r="H86">
        <v>159</v>
      </c>
      <c r="J86" t="s">
        <v>14</v>
      </c>
      <c r="K86">
        <v>1335</v>
      </c>
    </row>
    <row r="87" spans="7:11" x14ac:dyDescent="0.3">
      <c r="G87" t="s">
        <v>20</v>
      </c>
      <c r="H87">
        <v>50</v>
      </c>
      <c r="J87" t="s">
        <v>14</v>
      </c>
      <c r="K87">
        <v>15</v>
      </c>
    </row>
    <row r="88" spans="7:11" x14ac:dyDescent="0.3">
      <c r="G88" t="s">
        <v>20</v>
      </c>
      <c r="H88">
        <v>186</v>
      </c>
      <c r="J88" t="s">
        <v>14</v>
      </c>
      <c r="K88">
        <v>454</v>
      </c>
    </row>
    <row r="89" spans="7:11" x14ac:dyDescent="0.3">
      <c r="G89" t="s">
        <v>20</v>
      </c>
      <c r="H89">
        <v>1071</v>
      </c>
      <c r="J89" t="s">
        <v>14</v>
      </c>
      <c r="K89">
        <v>3182</v>
      </c>
    </row>
    <row r="90" spans="7:11" x14ac:dyDescent="0.3">
      <c r="G90" t="s">
        <v>20</v>
      </c>
      <c r="H90">
        <v>117</v>
      </c>
      <c r="J90" t="s">
        <v>14</v>
      </c>
      <c r="K90">
        <v>15</v>
      </c>
    </row>
    <row r="91" spans="7:11" x14ac:dyDescent="0.3">
      <c r="G91" t="s">
        <v>20</v>
      </c>
      <c r="H91">
        <v>70</v>
      </c>
      <c r="J91" t="s">
        <v>14</v>
      </c>
      <c r="K91">
        <v>133</v>
      </c>
    </row>
    <row r="92" spans="7:11" x14ac:dyDescent="0.3">
      <c r="G92" t="s">
        <v>20</v>
      </c>
      <c r="H92">
        <v>135</v>
      </c>
      <c r="J92" t="s">
        <v>14</v>
      </c>
      <c r="K92">
        <v>2062</v>
      </c>
    </row>
    <row r="93" spans="7:11" x14ac:dyDescent="0.3">
      <c r="G93" t="s">
        <v>20</v>
      </c>
      <c r="H93">
        <v>768</v>
      </c>
      <c r="J93" t="s">
        <v>14</v>
      </c>
      <c r="K93">
        <v>29</v>
      </c>
    </row>
    <row r="94" spans="7:11" x14ac:dyDescent="0.3">
      <c r="G94" t="s">
        <v>20</v>
      </c>
      <c r="H94">
        <v>199</v>
      </c>
      <c r="J94" t="s">
        <v>14</v>
      </c>
      <c r="K94">
        <v>132</v>
      </c>
    </row>
    <row r="95" spans="7:11" x14ac:dyDescent="0.3">
      <c r="G95" t="s">
        <v>20</v>
      </c>
      <c r="H95">
        <v>107</v>
      </c>
      <c r="J95" t="s">
        <v>14</v>
      </c>
      <c r="K95">
        <v>137</v>
      </c>
    </row>
    <row r="96" spans="7:11" x14ac:dyDescent="0.3">
      <c r="G96" t="s">
        <v>20</v>
      </c>
      <c r="H96">
        <v>195</v>
      </c>
      <c r="J96" t="s">
        <v>14</v>
      </c>
      <c r="K96">
        <v>908</v>
      </c>
    </row>
    <row r="97" spans="7:11" x14ac:dyDescent="0.3">
      <c r="G97" t="s">
        <v>20</v>
      </c>
      <c r="H97">
        <v>3376</v>
      </c>
      <c r="J97" t="s">
        <v>14</v>
      </c>
      <c r="K97">
        <v>10</v>
      </c>
    </row>
    <row r="98" spans="7:11" x14ac:dyDescent="0.3">
      <c r="G98" t="s">
        <v>20</v>
      </c>
      <c r="H98">
        <v>41</v>
      </c>
      <c r="J98" t="s">
        <v>14</v>
      </c>
      <c r="K98">
        <v>1910</v>
      </c>
    </row>
    <row r="99" spans="7:11" x14ac:dyDescent="0.3">
      <c r="G99" t="s">
        <v>20</v>
      </c>
      <c r="H99">
        <v>1821</v>
      </c>
      <c r="J99" t="s">
        <v>14</v>
      </c>
      <c r="K99">
        <v>38</v>
      </c>
    </row>
    <row r="100" spans="7:11" x14ac:dyDescent="0.3">
      <c r="G100" t="s">
        <v>20</v>
      </c>
      <c r="H100">
        <v>164</v>
      </c>
      <c r="J100" t="s">
        <v>14</v>
      </c>
      <c r="K100">
        <v>104</v>
      </c>
    </row>
    <row r="101" spans="7:11" x14ac:dyDescent="0.3">
      <c r="G101" t="s">
        <v>20</v>
      </c>
      <c r="H101">
        <v>157</v>
      </c>
      <c r="J101" t="s">
        <v>14</v>
      </c>
      <c r="K101">
        <v>49</v>
      </c>
    </row>
    <row r="102" spans="7:11" x14ac:dyDescent="0.3">
      <c r="G102" t="s">
        <v>20</v>
      </c>
      <c r="H102">
        <v>246</v>
      </c>
      <c r="J102" t="s">
        <v>14</v>
      </c>
      <c r="K102">
        <v>1</v>
      </c>
    </row>
    <row r="103" spans="7:11" x14ac:dyDescent="0.3">
      <c r="G103" t="s">
        <v>20</v>
      </c>
      <c r="H103">
        <v>1396</v>
      </c>
      <c r="J103" t="s">
        <v>14</v>
      </c>
      <c r="K103">
        <v>245</v>
      </c>
    </row>
    <row r="104" spans="7:11" x14ac:dyDescent="0.3">
      <c r="G104" t="s">
        <v>20</v>
      </c>
      <c r="H104">
        <v>2506</v>
      </c>
      <c r="J104" t="s">
        <v>14</v>
      </c>
      <c r="K104">
        <v>32</v>
      </c>
    </row>
    <row r="105" spans="7:11" x14ac:dyDescent="0.3">
      <c r="G105" t="s">
        <v>20</v>
      </c>
      <c r="H105">
        <v>244</v>
      </c>
      <c r="J105" t="s">
        <v>14</v>
      </c>
      <c r="K105">
        <v>7</v>
      </c>
    </row>
    <row r="106" spans="7:11" x14ac:dyDescent="0.3">
      <c r="G106" t="s">
        <v>20</v>
      </c>
      <c r="H106">
        <v>146</v>
      </c>
      <c r="J106" t="s">
        <v>14</v>
      </c>
      <c r="K106">
        <v>803</v>
      </c>
    </row>
    <row r="107" spans="7:11" x14ac:dyDescent="0.3">
      <c r="G107" t="s">
        <v>20</v>
      </c>
      <c r="H107">
        <v>1267</v>
      </c>
      <c r="J107" t="s">
        <v>14</v>
      </c>
      <c r="K107">
        <v>16</v>
      </c>
    </row>
    <row r="108" spans="7:11" x14ac:dyDescent="0.3">
      <c r="G108" t="s">
        <v>20</v>
      </c>
      <c r="H108">
        <v>1561</v>
      </c>
      <c r="J108" t="s">
        <v>14</v>
      </c>
      <c r="K108">
        <v>31</v>
      </c>
    </row>
    <row r="109" spans="7:11" x14ac:dyDescent="0.3">
      <c r="G109" t="s">
        <v>20</v>
      </c>
      <c r="H109">
        <v>48</v>
      </c>
      <c r="J109" t="s">
        <v>14</v>
      </c>
      <c r="K109">
        <v>108</v>
      </c>
    </row>
    <row r="110" spans="7:11" x14ac:dyDescent="0.3">
      <c r="G110" t="s">
        <v>20</v>
      </c>
      <c r="H110">
        <v>2739</v>
      </c>
      <c r="J110" t="s">
        <v>14</v>
      </c>
      <c r="K110">
        <v>30</v>
      </c>
    </row>
    <row r="111" spans="7:11" x14ac:dyDescent="0.3">
      <c r="G111" t="s">
        <v>20</v>
      </c>
      <c r="H111">
        <v>3537</v>
      </c>
      <c r="J111" t="s">
        <v>14</v>
      </c>
      <c r="K111">
        <v>17</v>
      </c>
    </row>
    <row r="112" spans="7:11" x14ac:dyDescent="0.3">
      <c r="G112" t="s">
        <v>20</v>
      </c>
      <c r="H112">
        <v>2107</v>
      </c>
      <c r="J112" t="s">
        <v>14</v>
      </c>
      <c r="K112">
        <v>80</v>
      </c>
    </row>
    <row r="113" spans="7:11" x14ac:dyDescent="0.3">
      <c r="G113" t="s">
        <v>20</v>
      </c>
      <c r="H113">
        <v>3318</v>
      </c>
      <c r="J113" t="s">
        <v>14</v>
      </c>
      <c r="K113">
        <v>2468</v>
      </c>
    </row>
    <row r="114" spans="7:11" x14ac:dyDescent="0.3">
      <c r="G114" t="s">
        <v>20</v>
      </c>
      <c r="H114">
        <v>340</v>
      </c>
      <c r="J114" t="s">
        <v>14</v>
      </c>
      <c r="K114">
        <v>26</v>
      </c>
    </row>
    <row r="115" spans="7:11" x14ac:dyDescent="0.3">
      <c r="G115" t="s">
        <v>20</v>
      </c>
      <c r="H115">
        <v>1442</v>
      </c>
      <c r="J115" t="s">
        <v>14</v>
      </c>
      <c r="K115">
        <v>73</v>
      </c>
    </row>
    <row r="116" spans="7:11" x14ac:dyDescent="0.3">
      <c r="G116" t="s">
        <v>20</v>
      </c>
      <c r="H116">
        <v>126</v>
      </c>
      <c r="J116" t="s">
        <v>14</v>
      </c>
      <c r="K116">
        <v>128</v>
      </c>
    </row>
    <row r="117" spans="7:11" x14ac:dyDescent="0.3">
      <c r="G117" t="s">
        <v>20</v>
      </c>
      <c r="H117">
        <v>524</v>
      </c>
      <c r="J117" t="s">
        <v>14</v>
      </c>
      <c r="K117">
        <v>33</v>
      </c>
    </row>
    <row r="118" spans="7:11" x14ac:dyDescent="0.3">
      <c r="G118" t="s">
        <v>20</v>
      </c>
      <c r="H118">
        <v>1989</v>
      </c>
      <c r="J118" t="s">
        <v>14</v>
      </c>
      <c r="K118">
        <v>1072</v>
      </c>
    </row>
    <row r="119" spans="7:11" x14ac:dyDescent="0.3">
      <c r="G119" t="s">
        <v>20</v>
      </c>
      <c r="H119">
        <v>157</v>
      </c>
      <c r="J119" t="s">
        <v>14</v>
      </c>
      <c r="K119">
        <v>393</v>
      </c>
    </row>
    <row r="120" spans="7:11" x14ac:dyDescent="0.3">
      <c r="G120" t="s">
        <v>20</v>
      </c>
      <c r="H120">
        <v>4498</v>
      </c>
      <c r="J120" t="s">
        <v>14</v>
      </c>
      <c r="K120">
        <v>1257</v>
      </c>
    </row>
    <row r="121" spans="7:11" x14ac:dyDescent="0.3">
      <c r="G121" t="s">
        <v>20</v>
      </c>
      <c r="H121">
        <v>80</v>
      </c>
      <c r="J121" t="s">
        <v>14</v>
      </c>
      <c r="K121">
        <v>328</v>
      </c>
    </row>
    <row r="122" spans="7:11" x14ac:dyDescent="0.3">
      <c r="G122" t="s">
        <v>20</v>
      </c>
      <c r="H122">
        <v>43</v>
      </c>
      <c r="J122" t="s">
        <v>14</v>
      </c>
      <c r="K122">
        <v>147</v>
      </c>
    </row>
    <row r="123" spans="7:11" x14ac:dyDescent="0.3">
      <c r="G123" t="s">
        <v>20</v>
      </c>
      <c r="H123">
        <v>2053</v>
      </c>
      <c r="J123" t="s">
        <v>14</v>
      </c>
      <c r="K123">
        <v>830</v>
      </c>
    </row>
    <row r="124" spans="7:11" x14ac:dyDescent="0.3">
      <c r="G124" t="s">
        <v>20</v>
      </c>
      <c r="H124">
        <v>168</v>
      </c>
      <c r="J124" t="s">
        <v>14</v>
      </c>
      <c r="K124">
        <v>331</v>
      </c>
    </row>
    <row r="125" spans="7:11" x14ac:dyDescent="0.3">
      <c r="G125" t="s">
        <v>20</v>
      </c>
      <c r="H125">
        <v>4289</v>
      </c>
      <c r="J125" t="s">
        <v>14</v>
      </c>
      <c r="K125">
        <v>25</v>
      </c>
    </row>
    <row r="126" spans="7:11" x14ac:dyDescent="0.3">
      <c r="G126" t="s">
        <v>20</v>
      </c>
      <c r="H126">
        <v>165</v>
      </c>
      <c r="J126" t="s">
        <v>14</v>
      </c>
      <c r="K126">
        <v>3483</v>
      </c>
    </row>
    <row r="127" spans="7:11" x14ac:dyDescent="0.3">
      <c r="G127" t="s">
        <v>20</v>
      </c>
      <c r="H127">
        <v>1815</v>
      </c>
      <c r="J127" t="s">
        <v>14</v>
      </c>
      <c r="K127">
        <v>923</v>
      </c>
    </row>
    <row r="128" spans="7:11" x14ac:dyDescent="0.3">
      <c r="G128" t="s">
        <v>20</v>
      </c>
      <c r="H128">
        <v>397</v>
      </c>
      <c r="J128" t="s">
        <v>14</v>
      </c>
      <c r="K128">
        <v>1</v>
      </c>
    </row>
    <row r="129" spans="7:11" x14ac:dyDescent="0.3">
      <c r="G129" t="s">
        <v>20</v>
      </c>
      <c r="H129">
        <v>1539</v>
      </c>
      <c r="J129" t="s">
        <v>14</v>
      </c>
      <c r="K129">
        <v>33</v>
      </c>
    </row>
    <row r="130" spans="7:11" x14ac:dyDescent="0.3">
      <c r="G130" t="s">
        <v>20</v>
      </c>
      <c r="H130">
        <v>138</v>
      </c>
      <c r="J130" t="s">
        <v>14</v>
      </c>
      <c r="K130">
        <v>40</v>
      </c>
    </row>
    <row r="131" spans="7:11" x14ac:dyDescent="0.3">
      <c r="G131" t="s">
        <v>20</v>
      </c>
      <c r="H131">
        <v>3594</v>
      </c>
      <c r="J131" t="s">
        <v>14</v>
      </c>
      <c r="K131">
        <v>23</v>
      </c>
    </row>
    <row r="132" spans="7:11" x14ac:dyDescent="0.3">
      <c r="G132" t="s">
        <v>20</v>
      </c>
      <c r="H132">
        <v>5880</v>
      </c>
      <c r="J132" t="s">
        <v>14</v>
      </c>
      <c r="K132">
        <v>75</v>
      </c>
    </row>
    <row r="133" spans="7:11" x14ac:dyDescent="0.3">
      <c r="G133" t="s">
        <v>20</v>
      </c>
      <c r="H133">
        <v>112</v>
      </c>
      <c r="J133" t="s">
        <v>14</v>
      </c>
      <c r="K133">
        <v>2176</v>
      </c>
    </row>
    <row r="134" spans="7:11" x14ac:dyDescent="0.3">
      <c r="G134" t="s">
        <v>20</v>
      </c>
      <c r="H134">
        <v>943</v>
      </c>
      <c r="J134" t="s">
        <v>14</v>
      </c>
      <c r="K134">
        <v>441</v>
      </c>
    </row>
    <row r="135" spans="7:11" x14ac:dyDescent="0.3">
      <c r="G135" t="s">
        <v>20</v>
      </c>
      <c r="H135">
        <v>2468</v>
      </c>
      <c r="J135" t="s">
        <v>14</v>
      </c>
      <c r="K135">
        <v>25</v>
      </c>
    </row>
    <row r="136" spans="7:11" x14ac:dyDescent="0.3">
      <c r="G136" t="s">
        <v>20</v>
      </c>
      <c r="H136">
        <v>2551</v>
      </c>
      <c r="J136" t="s">
        <v>14</v>
      </c>
      <c r="K136">
        <v>127</v>
      </c>
    </row>
    <row r="137" spans="7:11" x14ac:dyDescent="0.3">
      <c r="G137" t="s">
        <v>20</v>
      </c>
      <c r="H137">
        <v>101</v>
      </c>
      <c r="J137" t="s">
        <v>14</v>
      </c>
      <c r="K137">
        <v>355</v>
      </c>
    </row>
    <row r="138" spans="7:11" x14ac:dyDescent="0.3">
      <c r="G138" t="s">
        <v>20</v>
      </c>
      <c r="H138">
        <v>92</v>
      </c>
      <c r="J138" t="s">
        <v>14</v>
      </c>
      <c r="K138">
        <v>44</v>
      </c>
    </row>
    <row r="139" spans="7:11" x14ac:dyDescent="0.3">
      <c r="G139" t="s">
        <v>20</v>
      </c>
      <c r="H139">
        <v>62</v>
      </c>
      <c r="J139" t="s">
        <v>14</v>
      </c>
      <c r="K139">
        <v>67</v>
      </c>
    </row>
    <row r="140" spans="7:11" x14ac:dyDescent="0.3">
      <c r="G140" t="s">
        <v>20</v>
      </c>
      <c r="H140">
        <v>149</v>
      </c>
      <c r="J140" t="s">
        <v>14</v>
      </c>
      <c r="K140">
        <v>1068</v>
      </c>
    </row>
    <row r="141" spans="7:11" x14ac:dyDescent="0.3">
      <c r="G141" t="s">
        <v>20</v>
      </c>
      <c r="H141">
        <v>329</v>
      </c>
      <c r="J141" t="s">
        <v>14</v>
      </c>
      <c r="K141">
        <v>424</v>
      </c>
    </row>
    <row r="142" spans="7:11" x14ac:dyDescent="0.3">
      <c r="G142" t="s">
        <v>20</v>
      </c>
      <c r="H142">
        <v>97</v>
      </c>
      <c r="J142" t="s">
        <v>14</v>
      </c>
      <c r="K142">
        <v>151</v>
      </c>
    </row>
    <row r="143" spans="7:11" x14ac:dyDescent="0.3">
      <c r="G143" t="s">
        <v>20</v>
      </c>
      <c r="H143">
        <v>1784</v>
      </c>
      <c r="J143" t="s">
        <v>14</v>
      </c>
      <c r="K143">
        <v>1608</v>
      </c>
    </row>
    <row r="144" spans="7:11" x14ac:dyDescent="0.3">
      <c r="G144" t="s">
        <v>20</v>
      </c>
      <c r="H144">
        <v>1684</v>
      </c>
      <c r="J144" t="s">
        <v>14</v>
      </c>
      <c r="K144">
        <v>941</v>
      </c>
    </row>
    <row r="145" spans="7:11" x14ac:dyDescent="0.3">
      <c r="G145" t="s">
        <v>20</v>
      </c>
      <c r="H145">
        <v>250</v>
      </c>
      <c r="J145" t="s">
        <v>14</v>
      </c>
      <c r="K145">
        <v>1</v>
      </c>
    </row>
    <row r="146" spans="7:11" x14ac:dyDescent="0.3">
      <c r="G146" t="s">
        <v>20</v>
      </c>
      <c r="H146">
        <v>238</v>
      </c>
      <c r="J146" t="s">
        <v>14</v>
      </c>
      <c r="K146">
        <v>40</v>
      </c>
    </row>
    <row r="147" spans="7:11" x14ac:dyDescent="0.3">
      <c r="G147" t="s">
        <v>20</v>
      </c>
      <c r="H147">
        <v>53</v>
      </c>
      <c r="J147" t="s">
        <v>14</v>
      </c>
      <c r="K147">
        <v>3015</v>
      </c>
    </row>
    <row r="148" spans="7:11" x14ac:dyDescent="0.3">
      <c r="G148" t="s">
        <v>20</v>
      </c>
      <c r="H148">
        <v>214</v>
      </c>
      <c r="J148" t="s">
        <v>14</v>
      </c>
      <c r="K148">
        <v>435</v>
      </c>
    </row>
    <row r="149" spans="7:11" x14ac:dyDescent="0.3">
      <c r="G149" t="s">
        <v>20</v>
      </c>
      <c r="H149">
        <v>222</v>
      </c>
      <c r="J149" t="s">
        <v>14</v>
      </c>
      <c r="K149">
        <v>714</v>
      </c>
    </row>
    <row r="150" spans="7:11" x14ac:dyDescent="0.3">
      <c r="G150" t="s">
        <v>20</v>
      </c>
      <c r="H150">
        <v>1884</v>
      </c>
      <c r="J150" t="s">
        <v>14</v>
      </c>
      <c r="K150">
        <v>5497</v>
      </c>
    </row>
    <row r="151" spans="7:11" x14ac:dyDescent="0.3">
      <c r="G151" t="s">
        <v>20</v>
      </c>
      <c r="H151">
        <v>218</v>
      </c>
      <c r="J151" t="s">
        <v>14</v>
      </c>
      <c r="K151">
        <v>418</v>
      </c>
    </row>
    <row r="152" spans="7:11" x14ac:dyDescent="0.3">
      <c r="G152" t="s">
        <v>20</v>
      </c>
      <c r="H152">
        <v>6465</v>
      </c>
      <c r="J152" t="s">
        <v>14</v>
      </c>
      <c r="K152">
        <v>1439</v>
      </c>
    </row>
    <row r="153" spans="7:11" x14ac:dyDescent="0.3">
      <c r="G153" t="s">
        <v>20</v>
      </c>
      <c r="H153">
        <v>59</v>
      </c>
      <c r="J153" t="s">
        <v>14</v>
      </c>
      <c r="K153">
        <v>15</v>
      </c>
    </row>
    <row r="154" spans="7:11" x14ac:dyDescent="0.3">
      <c r="G154" t="s">
        <v>20</v>
      </c>
      <c r="H154">
        <v>88</v>
      </c>
      <c r="J154" t="s">
        <v>14</v>
      </c>
      <c r="K154">
        <v>1999</v>
      </c>
    </row>
    <row r="155" spans="7:11" x14ac:dyDescent="0.3">
      <c r="G155" t="s">
        <v>20</v>
      </c>
      <c r="H155">
        <v>1697</v>
      </c>
      <c r="J155" t="s">
        <v>14</v>
      </c>
      <c r="K155">
        <v>118</v>
      </c>
    </row>
    <row r="156" spans="7:11" x14ac:dyDescent="0.3">
      <c r="G156" t="s">
        <v>20</v>
      </c>
      <c r="H156">
        <v>92</v>
      </c>
      <c r="J156" t="s">
        <v>14</v>
      </c>
      <c r="K156">
        <v>162</v>
      </c>
    </row>
    <row r="157" spans="7:11" x14ac:dyDescent="0.3">
      <c r="G157" t="s">
        <v>20</v>
      </c>
      <c r="H157">
        <v>186</v>
      </c>
      <c r="J157" t="s">
        <v>14</v>
      </c>
      <c r="K157">
        <v>83</v>
      </c>
    </row>
    <row r="158" spans="7:11" x14ac:dyDescent="0.3">
      <c r="G158" t="s">
        <v>20</v>
      </c>
      <c r="H158">
        <v>138</v>
      </c>
      <c r="J158" t="s">
        <v>14</v>
      </c>
      <c r="K158">
        <v>747</v>
      </c>
    </row>
    <row r="159" spans="7:11" x14ac:dyDescent="0.3">
      <c r="G159" t="s">
        <v>20</v>
      </c>
      <c r="H159">
        <v>261</v>
      </c>
      <c r="J159" t="s">
        <v>14</v>
      </c>
      <c r="K159">
        <v>84</v>
      </c>
    </row>
    <row r="160" spans="7:11" x14ac:dyDescent="0.3">
      <c r="G160" t="s">
        <v>20</v>
      </c>
      <c r="H160">
        <v>107</v>
      </c>
      <c r="J160" t="s">
        <v>14</v>
      </c>
      <c r="K160">
        <v>91</v>
      </c>
    </row>
    <row r="161" spans="7:11" x14ac:dyDescent="0.3">
      <c r="G161" t="s">
        <v>20</v>
      </c>
      <c r="H161">
        <v>199</v>
      </c>
      <c r="J161" t="s">
        <v>14</v>
      </c>
      <c r="K161">
        <v>792</v>
      </c>
    </row>
    <row r="162" spans="7:11" x14ac:dyDescent="0.3">
      <c r="G162" t="s">
        <v>20</v>
      </c>
      <c r="H162">
        <v>5512</v>
      </c>
      <c r="J162" t="s">
        <v>14</v>
      </c>
      <c r="K162">
        <v>32</v>
      </c>
    </row>
    <row r="163" spans="7:11" x14ac:dyDescent="0.3">
      <c r="G163" t="s">
        <v>20</v>
      </c>
      <c r="H163">
        <v>86</v>
      </c>
      <c r="J163" t="s">
        <v>14</v>
      </c>
      <c r="K163">
        <v>186</v>
      </c>
    </row>
    <row r="164" spans="7:11" x14ac:dyDescent="0.3">
      <c r="G164" t="s">
        <v>20</v>
      </c>
      <c r="H164">
        <v>2768</v>
      </c>
      <c r="J164" t="s">
        <v>14</v>
      </c>
      <c r="K164">
        <v>605</v>
      </c>
    </row>
    <row r="165" spans="7:11" x14ac:dyDescent="0.3">
      <c r="G165" t="s">
        <v>20</v>
      </c>
      <c r="H165">
        <v>48</v>
      </c>
      <c r="J165" t="s">
        <v>14</v>
      </c>
      <c r="K165">
        <v>1</v>
      </c>
    </row>
    <row r="166" spans="7:11" x14ac:dyDescent="0.3">
      <c r="G166" t="s">
        <v>20</v>
      </c>
      <c r="H166">
        <v>87</v>
      </c>
      <c r="J166" t="s">
        <v>14</v>
      </c>
      <c r="K166">
        <v>31</v>
      </c>
    </row>
    <row r="167" spans="7:11" x14ac:dyDescent="0.3">
      <c r="G167" t="s">
        <v>20</v>
      </c>
      <c r="H167">
        <v>1894</v>
      </c>
      <c r="J167" t="s">
        <v>14</v>
      </c>
      <c r="K167">
        <v>1181</v>
      </c>
    </row>
    <row r="168" spans="7:11" x14ac:dyDescent="0.3">
      <c r="G168" t="s">
        <v>20</v>
      </c>
      <c r="H168">
        <v>282</v>
      </c>
      <c r="J168" t="s">
        <v>14</v>
      </c>
      <c r="K168">
        <v>39</v>
      </c>
    </row>
    <row r="169" spans="7:11" x14ac:dyDescent="0.3">
      <c r="G169" t="s">
        <v>20</v>
      </c>
      <c r="H169">
        <v>116</v>
      </c>
      <c r="J169" t="s">
        <v>14</v>
      </c>
      <c r="K169">
        <v>46</v>
      </c>
    </row>
    <row r="170" spans="7:11" x14ac:dyDescent="0.3">
      <c r="G170" t="s">
        <v>20</v>
      </c>
      <c r="H170">
        <v>83</v>
      </c>
      <c r="J170" t="s">
        <v>14</v>
      </c>
      <c r="K170">
        <v>105</v>
      </c>
    </row>
    <row r="171" spans="7:11" x14ac:dyDescent="0.3">
      <c r="G171" t="s">
        <v>20</v>
      </c>
      <c r="H171">
        <v>91</v>
      </c>
      <c r="J171" t="s">
        <v>14</v>
      </c>
      <c r="K171">
        <v>535</v>
      </c>
    </row>
    <row r="172" spans="7:11" x14ac:dyDescent="0.3">
      <c r="G172" t="s">
        <v>20</v>
      </c>
      <c r="H172">
        <v>546</v>
      </c>
      <c r="J172" t="s">
        <v>14</v>
      </c>
      <c r="K172">
        <v>16</v>
      </c>
    </row>
    <row r="173" spans="7:11" x14ac:dyDescent="0.3">
      <c r="G173" t="s">
        <v>20</v>
      </c>
      <c r="H173">
        <v>393</v>
      </c>
      <c r="J173" t="s">
        <v>14</v>
      </c>
      <c r="K173">
        <v>575</v>
      </c>
    </row>
    <row r="174" spans="7:11" x14ac:dyDescent="0.3">
      <c r="G174" t="s">
        <v>20</v>
      </c>
      <c r="H174">
        <v>133</v>
      </c>
      <c r="J174" t="s">
        <v>14</v>
      </c>
      <c r="K174">
        <v>1120</v>
      </c>
    </row>
    <row r="175" spans="7:11" x14ac:dyDescent="0.3">
      <c r="G175" t="s">
        <v>20</v>
      </c>
      <c r="H175">
        <v>254</v>
      </c>
      <c r="J175" t="s">
        <v>14</v>
      </c>
      <c r="K175">
        <v>113</v>
      </c>
    </row>
    <row r="176" spans="7:11" x14ac:dyDescent="0.3">
      <c r="G176" t="s">
        <v>20</v>
      </c>
      <c r="H176">
        <v>176</v>
      </c>
      <c r="J176" t="s">
        <v>14</v>
      </c>
      <c r="K176">
        <v>1538</v>
      </c>
    </row>
    <row r="177" spans="7:11" x14ac:dyDescent="0.3">
      <c r="G177" t="s">
        <v>20</v>
      </c>
      <c r="H177">
        <v>337</v>
      </c>
      <c r="J177" t="s">
        <v>14</v>
      </c>
      <c r="K177">
        <v>9</v>
      </c>
    </row>
    <row r="178" spans="7:11" x14ac:dyDescent="0.3">
      <c r="G178" t="s">
        <v>20</v>
      </c>
      <c r="H178">
        <v>107</v>
      </c>
      <c r="J178" t="s">
        <v>14</v>
      </c>
      <c r="K178">
        <v>554</v>
      </c>
    </row>
    <row r="179" spans="7:11" x14ac:dyDescent="0.3">
      <c r="G179" t="s">
        <v>20</v>
      </c>
      <c r="H179">
        <v>183</v>
      </c>
      <c r="J179" t="s">
        <v>14</v>
      </c>
      <c r="K179">
        <v>648</v>
      </c>
    </row>
    <row r="180" spans="7:11" x14ac:dyDescent="0.3">
      <c r="G180" t="s">
        <v>20</v>
      </c>
      <c r="H180">
        <v>72</v>
      </c>
      <c r="J180" t="s">
        <v>14</v>
      </c>
      <c r="K180">
        <v>21</v>
      </c>
    </row>
    <row r="181" spans="7:11" x14ac:dyDescent="0.3">
      <c r="G181" t="s">
        <v>20</v>
      </c>
      <c r="H181">
        <v>295</v>
      </c>
      <c r="J181" t="s">
        <v>14</v>
      </c>
      <c r="K181">
        <v>54</v>
      </c>
    </row>
    <row r="182" spans="7:11" x14ac:dyDescent="0.3">
      <c r="G182" t="s">
        <v>20</v>
      </c>
      <c r="H182">
        <v>142</v>
      </c>
      <c r="J182" t="s">
        <v>14</v>
      </c>
      <c r="K182">
        <v>120</v>
      </c>
    </row>
    <row r="183" spans="7:11" x14ac:dyDescent="0.3">
      <c r="G183" t="s">
        <v>20</v>
      </c>
      <c r="H183">
        <v>85</v>
      </c>
      <c r="J183" t="s">
        <v>14</v>
      </c>
      <c r="K183">
        <v>579</v>
      </c>
    </row>
    <row r="184" spans="7:11" x14ac:dyDescent="0.3">
      <c r="G184" t="s">
        <v>20</v>
      </c>
      <c r="H184">
        <v>659</v>
      </c>
      <c r="J184" t="s">
        <v>14</v>
      </c>
      <c r="K184">
        <v>2072</v>
      </c>
    </row>
    <row r="185" spans="7:11" x14ac:dyDescent="0.3">
      <c r="G185" t="s">
        <v>20</v>
      </c>
      <c r="H185">
        <v>121</v>
      </c>
      <c r="J185" t="s">
        <v>14</v>
      </c>
      <c r="K185">
        <v>0</v>
      </c>
    </row>
    <row r="186" spans="7:11" x14ac:dyDescent="0.3">
      <c r="G186" t="s">
        <v>20</v>
      </c>
      <c r="H186">
        <v>3742</v>
      </c>
      <c r="J186" t="s">
        <v>14</v>
      </c>
      <c r="K186">
        <v>1796</v>
      </c>
    </row>
    <row r="187" spans="7:11" x14ac:dyDescent="0.3">
      <c r="G187" t="s">
        <v>20</v>
      </c>
      <c r="H187">
        <v>223</v>
      </c>
      <c r="J187" t="s">
        <v>14</v>
      </c>
      <c r="K187">
        <v>62</v>
      </c>
    </row>
    <row r="188" spans="7:11" x14ac:dyDescent="0.3">
      <c r="G188" t="s">
        <v>20</v>
      </c>
      <c r="H188">
        <v>133</v>
      </c>
      <c r="J188" t="s">
        <v>14</v>
      </c>
      <c r="K188">
        <v>347</v>
      </c>
    </row>
    <row r="189" spans="7:11" x14ac:dyDescent="0.3">
      <c r="G189" t="s">
        <v>20</v>
      </c>
      <c r="H189">
        <v>5168</v>
      </c>
      <c r="J189" t="s">
        <v>14</v>
      </c>
      <c r="K189">
        <v>19</v>
      </c>
    </row>
    <row r="190" spans="7:11" x14ac:dyDescent="0.3">
      <c r="G190" t="s">
        <v>20</v>
      </c>
      <c r="H190">
        <v>307</v>
      </c>
      <c r="J190" t="s">
        <v>14</v>
      </c>
      <c r="K190">
        <v>1258</v>
      </c>
    </row>
    <row r="191" spans="7:11" x14ac:dyDescent="0.3">
      <c r="G191" t="s">
        <v>20</v>
      </c>
      <c r="H191">
        <v>2441</v>
      </c>
      <c r="J191" t="s">
        <v>14</v>
      </c>
      <c r="K191">
        <v>362</v>
      </c>
    </row>
    <row r="192" spans="7:11" x14ac:dyDescent="0.3">
      <c r="G192" t="s">
        <v>20</v>
      </c>
      <c r="H192">
        <v>1385</v>
      </c>
      <c r="J192" t="s">
        <v>14</v>
      </c>
      <c r="K192">
        <v>133</v>
      </c>
    </row>
    <row r="193" spans="7:11" x14ac:dyDescent="0.3">
      <c r="G193" t="s">
        <v>20</v>
      </c>
      <c r="H193">
        <v>190</v>
      </c>
      <c r="J193" t="s">
        <v>14</v>
      </c>
      <c r="K193">
        <v>846</v>
      </c>
    </row>
    <row r="194" spans="7:11" x14ac:dyDescent="0.3">
      <c r="G194" t="s">
        <v>20</v>
      </c>
      <c r="H194">
        <v>470</v>
      </c>
      <c r="J194" t="s">
        <v>14</v>
      </c>
      <c r="K194">
        <v>10</v>
      </c>
    </row>
    <row r="195" spans="7:11" x14ac:dyDescent="0.3">
      <c r="G195" t="s">
        <v>20</v>
      </c>
      <c r="H195">
        <v>253</v>
      </c>
      <c r="J195" t="s">
        <v>14</v>
      </c>
      <c r="K195">
        <v>191</v>
      </c>
    </row>
    <row r="196" spans="7:11" x14ac:dyDescent="0.3">
      <c r="G196" t="s">
        <v>20</v>
      </c>
      <c r="H196">
        <v>1113</v>
      </c>
      <c r="J196" t="s">
        <v>14</v>
      </c>
      <c r="K196">
        <v>1979</v>
      </c>
    </row>
    <row r="197" spans="7:11" x14ac:dyDescent="0.3">
      <c r="G197" t="s">
        <v>20</v>
      </c>
      <c r="H197">
        <v>2283</v>
      </c>
      <c r="J197" t="s">
        <v>14</v>
      </c>
      <c r="K197">
        <v>63</v>
      </c>
    </row>
    <row r="198" spans="7:11" x14ac:dyDescent="0.3">
      <c r="G198" t="s">
        <v>20</v>
      </c>
      <c r="H198">
        <v>1095</v>
      </c>
      <c r="J198" t="s">
        <v>14</v>
      </c>
      <c r="K198">
        <v>6080</v>
      </c>
    </row>
    <row r="199" spans="7:11" x14ac:dyDescent="0.3">
      <c r="G199" t="s">
        <v>20</v>
      </c>
      <c r="H199">
        <v>1690</v>
      </c>
      <c r="J199" t="s">
        <v>14</v>
      </c>
      <c r="K199">
        <v>80</v>
      </c>
    </row>
    <row r="200" spans="7:11" x14ac:dyDescent="0.3">
      <c r="G200" t="s">
        <v>20</v>
      </c>
      <c r="H200">
        <v>191</v>
      </c>
      <c r="J200" t="s">
        <v>14</v>
      </c>
      <c r="K200">
        <v>9</v>
      </c>
    </row>
    <row r="201" spans="7:11" x14ac:dyDescent="0.3">
      <c r="G201" t="s">
        <v>20</v>
      </c>
      <c r="H201">
        <v>2013</v>
      </c>
      <c r="J201" t="s">
        <v>14</v>
      </c>
      <c r="K201">
        <v>1784</v>
      </c>
    </row>
    <row r="202" spans="7:11" x14ac:dyDescent="0.3">
      <c r="G202" t="s">
        <v>20</v>
      </c>
      <c r="H202">
        <v>1703</v>
      </c>
      <c r="J202" t="s">
        <v>14</v>
      </c>
      <c r="K202">
        <v>243</v>
      </c>
    </row>
    <row r="203" spans="7:11" x14ac:dyDescent="0.3">
      <c r="G203" t="s">
        <v>20</v>
      </c>
      <c r="H203">
        <v>80</v>
      </c>
      <c r="J203" t="s">
        <v>14</v>
      </c>
      <c r="K203">
        <v>1296</v>
      </c>
    </row>
    <row r="204" spans="7:11" x14ac:dyDescent="0.3">
      <c r="G204" t="s">
        <v>20</v>
      </c>
      <c r="H204">
        <v>41</v>
      </c>
      <c r="J204" t="s">
        <v>14</v>
      </c>
      <c r="K204">
        <v>77</v>
      </c>
    </row>
    <row r="205" spans="7:11" x14ac:dyDescent="0.3">
      <c r="G205" t="s">
        <v>20</v>
      </c>
      <c r="H205">
        <v>187</v>
      </c>
      <c r="J205" t="s">
        <v>14</v>
      </c>
      <c r="K205">
        <v>395</v>
      </c>
    </row>
    <row r="206" spans="7:11" x14ac:dyDescent="0.3">
      <c r="G206" t="s">
        <v>20</v>
      </c>
      <c r="H206">
        <v>2875</v>
      </c>
      <c r="J206" t="s">
        <v>14</v>
      </c>
      <c r="K206">
        <v>49</v>
      </c>
    </row>
    <row r="207" spans="7:11" x14ac:dyDescent="0.3">
      <c r="G207" t="s">
        <v>20</v>
      </c>
      <c r="H207">
        <v>88</v>
      </c>
      <c r="J207" t="s">
        <v>14</v>
      </c>
      <c r="K207">
        <v>180</v>
      </c>
    </row>
    <row r="208" spans="7:11" x14ac:dyDescent="0.3">
      <c r="G208" t="s">
        <v>20</v>
      </c>
      <c r="H208">
        <v>191</v>
      </c>
      <c r="J208" t="s">
        <v>14</v>
      </c>
      <c r="K208">
        <v>2690</v>
      </c>
    </row>
    <row r="209" spans="7:11" x14ac:dyDescent="0.3">
      <c r="G209" t="s">
        <v>20</v>
      </c>
      <c r="H209">
        <v>139</v>
      </c>
      <c r="J209" t="s">
        <v>14</v>
      </c>
      <c r="K209">
        <v>2779</v>
      </c>
    </row>
    <row r="210" spans="7:11" x14ac:dyDescent="0.3">
      <c r="G210" t="s">
        <v>20</v>
      </c>
      <c r="H210">
        <v>186</v>
      </c>
      <c r="J210" t="s">
        <v>14</v>
      </c>
      <c r="K210">
        <v>92</v>
      </c>
    </row>
    <row r="211" spans="7:11" x14ac:dyDescent="0.3">
      <c r="G211" t="s">
        <v>20</v>
      </c>
      <c r="H211">
        <v>112</v>
      </c>
      <c r="J211" t="s">
        <v>14</v>
      </c>
      <c r="K211">
        <v>1028</v>
      </c>
    </row>
    <row r="212" spans="7:11" x14ac:dyDescent="0.3">
      <c r="G212" t="s">
        <v>20</v>
      </c>
      <c r="H212">
        <v>101</v>
      </c>
      <c r="J212" t="s">
        <v>14</v>
      </c>
      <c r="K212">
        <v>26</v>
      </c>
    </row>
    <row r="213" spans="7:11" x14ac:dyDescent="0.3">
      <c r="G213" t="s">
        <v>20</v>
      </c>
      <c r="H213">
        <v>206</v>
      </c>
      <c r="J213" t="s">
        <v>14</v>
      </c>
      <c r="K213">
        <v>1790</v>
      </c>
    </row>
    <row r="214" spans="7:11" x14ac:dyDescent="0.3">
      <c r="G214" t="s">
        <v>20</v>
      </c>
      <c r="H214">
        <v>154</v>
      </c>
      <c r="J214" t="s">
        <v>14</v>
      </c>
      <c r="K214">
        <v>37</v>
      </c>
    </row>
    <row r="215" spans="7:11" x14ac:dyDescent="0.3">
      <c r="G215" t="s">
        <v>20</v>
      </c>
      <c r="H215">
        <v>5966</v>
      </c>
      <c r="J215" t="s">
        <v>14</v>
      </c>
      <c r="K215">
        <v>35</v>
      </c>
    </row>
    <row r="216" spans="7:11" x14ac:dyDescent="0.3">
      <c r="G216" t="s">
        <v>20</v>
      </c>
      <c r="H216">
        <v>169</v>
      </c>
      <c r="J216" t="s">
        <v>14</v>
      </c>
      <c r="K216">
        <v>558</v>
      </c>
    </row>
    <row r="217" spans="7:11" x14ac:dyDescent="0.3">
      <c r="G217" t="s">
        <v>20</v>
      </c>
      <c r="H217">
        <v>2106</v>
      </c>
      <c r="J217" t="s">
        <v>14</v>
      </c>
      <c r="K217">
        <v>64</v>
      </c>
    </row>
    <row r="218" spans="7:11" x14ac:dyDescent="0.3">
      <c r="G218" t="s">
        <v>20</v>
      </c>
      <c r="H218">
        <v>131</v>
      </c>
      <c r="J218" t="s">
        <v>14</v>
      </c>
      <c r="K218">
        <v>245</v>
      </c>
    </row>
    <row r="219" spans="7:11" x14ac:dyDescent="0.3">
      <c r="G219" t="s">
        <v>20</v>
      </c>
      <c r="H219">
        <v>84</v>
      </c>
      <c r="J219" t="s">
        <v>14</v>
      </c>
      <c r="K219">
        <v>71</v>
      </c>
    </row>
    <row r="220" spans="7:11" x14ac:dyDescent="0.3">
      <c r="G220" t="s">
        <v>20</v>
      </c>
      <c r="H220">
        <v>155</v>
      </c>
      <c r="J220" t="s">
        <v>14</v>
      </c>
      <c r="K220">
        <v>42</v>
      </c>
    </row>
    <row r="221" spans="7:11" x14ac:dyDescent="0.3">
      <c r="G221" t="s">
        <v>20</v>
      </c>
      <c r="H221">
        <v>189</v>
      </c>
      <c r="J221" t="s">
        <v>14</v>
      </c>
      <c r="K221">
        <v>156</v>
      </c>
    </row>
    <row r="222" spans="7:11" x14ac:dyDescent="0.3">
      <c r="G222" t="s">
        <v>20</v>
      </c>
      <c r="H222">
        <v>4799</v>
      </c>
      <c r="J222" t="s">
        <v>14</v>
      </c>
      <c r="K222">
        <v>1368</v>
      </c>
    </row>
    <row r="223" spans="7:11" x14ac:dyDescent="0.3">
      <c r="G223" t="s">
        <v>20</v>
      </c>
      <c r="H223">
        <v>1137</v>
      </c>
      <c r="J223" t="s">
        <v>14</v>
      </c>
      <c r="K223">
        <v>102</v>
      </c>
    </row>
    <row r="224" spans="7:11" x14ac:dyDescent="0.3">
      <c r="G224" t="s">
        <v>20</v>
      </c>
      <c r="H224">
        <v>1152</v>
      </c>
      <c r="J224" t="s">
        <v>14</v>
      </c>
      <c r="K224">
        <v>86</v>
      </c>
    </row>
    <row r="225" spans="7:11" x14ac:dyDescent="0.3">
      <c r="G225" t="s">
        <v>20</v>
      </c>
      <c r="H225">
        <v>50</v>
      </c>
      <c r="J225" t="s">
        <v>14</v>
      </c>
      <c r="K225">
        <v>253</v>
      </c>
    </row>
    <row r="226" spans="7:11" x14ac:dyDescent="0.3">
      <c r="G226" t="s">
        <v>20</v>
      </c>
      <c r="H226">
        <v>3059</v>
      </c>
      <c r="J226" t="s">
        <v>14</v>
      </c>
      <c r="K226">
        <v>157</v>
      </c>
    </row>
    <row r="227" spans="7:11" x14ac:dyDescent="0.3">
      <c r="G227" t="s">
        <v>20</v>
      </c>
      <c r="H227">
        <v>34</v>
      </c>
      <c r="J227" t="s">
        <v>14</v>
      </c>
      <c r="K227">
        <v>183</v>
      </c>
    </row>
    <row r="228" spans="7:11" x14ac:dyDescent="0.3">
      <c r="G228" t="s">
        <v>20</v>
      </c>
      <c r="H228">
        <v>220</v>
      </c>
      <c r="J228" t="s">
        <v>14</v>
      </c>
      <c r="K228">
        <v>82</v>
      </c>
    </row>
    <row r="229" spans="7:11" x14ac:dyDescent="0.3">
      <c r="G229" t="s">
        <v>20</v>
      </c>
      <c r="H229">
        <v>1604</v>
      </c>
      <c r="J229" t="s">
        <v>14</v>
      </c>
      <c r="K229">
        <v>1</v>
      </c>
    </row>
    <row r="230" spans="7:11" x14ac:dyDescent="0.3">
      <c r="G230" t="s">
        <v>20</v>
      </c>
      <c r="H230">
        <v>454</v>
      </c>
      <c r="J230" t="s">
        <v>14</v>
      </c>
      <c r="K230">
        <v>1198</v>
      </c>
    </row>
    <row r="231" spans="7:11" x14ac:dyDescent="0.3">
      <c r="G231" t="s">
        <v>20</v>
      </c>
      <c r="H231">
        <v>123</v>
      </c>
      <c r="J231" t="s">
        <v>14</v>
      </c>
      <c r="K231">
        <v>648</v>
      </c>
    </row>
    <row r="232" spans="7:11" x14ac:dyDescent="0.3">
      <c r="G232" t="s">
        <v>20</v>
      </c>
      <c r="H232">
        <v>299</v>
      </c>
      <c r="J232" t="s">
        <v>14</v>
      </c>
      <c r="K232">
        <v>64</v>
      </c>
    </row>
    <row r="233" spans="7:11" x14ac:dyDescent="0.3">
      <c r="G233" t="s">
        <v>20</v>
      </c>
      <c r="H233">
        <v>2237</v>
      </c>
      <c r="J233" t="s">
        <v>14</v>
      </c>
      <c r="K233">
        <v>62</v>
      </c>
    </row>
    <row r="234" spans="7:11" x14ac:dyDescent="0.3">
      <c r="G234" t="s">
        <v>20</v>
      </c>
      <c r="H234">
        <v>645</v>
      </c>
      <c r="J234" t="s">
        <v>14</v>
      </c>
      <c r="K234">
        <v>750</v>
      </c>
    </row>
    <row r="235" spans="7:11" x14ac:dyDescent="0.3">
      <c r="G235" t="s">
        <v>20</v>
      </c>
      <c r="H235">
        <v>484</v>
      </c>
      <c r="J235" t="s">
        <v>14</v>
      </c>
      <c r="K235">
        <v>105</v>
      </c>
    </row>
    <row r="236" spans="7:11" x14ac:dyDescent="0.3">
      <c r="G236" t="s">
        <v>20</v>
      </c>
      <c r="H236">
        <v>154</v>
      </c>
      <c r="J236" t="s">
        <v>14</v>
      </c>
      <c r="K236">
        <v>2604</v>
      </c>
    </row>
    <row r="237" spans="7:11" x14ac:dyDescent="0.3">
      <c r="G237" t="s">
        <v>20</v>
      </c>
      <c r="H237">
        <v>82</v>
      </c>
      <c r="J237" t="s">
        <v>14</v>
      </c>
      <c r="K237">
        <v>65</v>
      </c>
    </row>
    <row r="238" spans="7:11" x14ac:dyDescent="0.3">
      <c r="G238" t="s">
        <v>20</v>
      </c>
      <c r="H238">
        <v>134</v>
      </c>
      <c r="J238" t="s">
        <v>14</v>
      </c>
      <c r="K238">
        <v>94</v>
      </c>
    </row>
    <row r="239" spans="7:11" x14ac:dyDescent="0.3">
      <c r="G239" t="s">
        <v>20</v>
      </c>
      <c r="H239">
        <v>5203</v>
      </c>
      <c r="J239" t="s">
        <v>14</v>
      </c>
      <c r="K239">
        <v>257</v>
      </c>
    </row>
    <row r="240" spans="7:11" x14ac:dyDescent="0.3">
      <c r="G240" t="s">
        <v>20</v>
      </c>
      <c r="H240">
        <v>94</v>
      </c>
      <c r="J240" t="s">
        <v>14</v>
      </c>
      <c r="K240">
        <v>2928</v>
      </c>
    </row>
    <row r="241" spans="7:11" x14ac:dyDescent="0.3">
      <c r="G241" t="s">
        <v>20</v>
      </c>
      <c r="H241">
        <v>205</v>
      </c>
      <c r="J241" t="s">
        <v>14</v>
      </c>
      <c r="K241">
        <v>4697</v>
      </c>
    </row>
    <row r="242" spans="7:11" x14ac:dyDescent="0.3">
      <c r="G242" t="s">
        <v>20</v>
      </c>
      <c r="H242">
        <v>92</v>
      </c>
      <c r="J242" t="s">
        <v>14</v>
      </c>
      <c r="K242">
        <v>2915</v>
      </c>
    </row>
    <row r="243" spans="7:11" x14ac:dyDescent="0.3">
      <c r="G243" t="s">
        <v>20</v>
      </c>
      <c r="H243">
        <v>219</v>
      </c>
      <c r="J243" t="s">
        <v>14</v>
      </c>
      <c r="K243">
        <v>18</v>
      </c>
    </row>
    <row r="244" spans="7:11" x14ac:dyDescent="0.3">
      <c r="G244" t="s">
        <v>20</v>
      </c>
      <c r="H244">
        <v>2526</v>
      </c>
      <c r="J244" t="s">
        <v>14</v>
      </c>
      <c r="K244">
        <v>602</v>
      </c>
    </row>
    <row r="245" spans="7:11" x14ac:dyDescent="0.3">
      <c r="G245" t="s">
        <v>20</v>
      </c>
      <c r="H245">
        <v>94</v>
      </c>
      <c r="J245" t="s">
        <v>14</v>
      </c>
      <c r="K245">
        <v>1</v>
      </c>
    </row>
    <row r="246" spans="7:11" x14ac:dyDescent="0.3">
      <c r="G246" t="s">
        <v>20</v>
      </c>
      <c r="H246">
        <v>1713</v>
      </c>
      <c r="J246" t="s">
        <v>14</v>
      </c>
      <c r="K246">
        <v>3868</v>
      </c>
    </row>
    <row r="247" spans="7:11" x14ac:dyDescent="0.3">
      <c r="G247" t="s">
        <v>20</v>
      </c>
      <c r="H247">
        <v>249</v>
      </c>
      <c r="J247" t="s">
        <v>14</v>
      </c>
      <c r="K247">
        <v>504</v>
      </c>
    </row>
    <row r="248" spans="7:11" x14ac:dyDescent="0.3">
      <c r="G248" t="s">
        <v>20</v>
      </c>
      <c r="H248">
        <v>192</v>
      </c>
      <c r="J248" t="s">
        <v>14</v>
      </c>
      <c r="K248">
        <v>14</v>
      </c>
    </row>
    <row r="249" spans="7:11" x14ac:dyDescent="0.3">
      <c r="G249" t="s">
        <v>20</v>
      </c>
      <c r="H249">
        <v>247</v>
      </c>
      <c r="J249" t="s">
        <v>14</v>
      </c>
      <c r="K249">
        <v>750</v>
      </c>
    </row>
    <row r="250" spans="7:11" x14ac:dyDescent="0.3">
      <c r="G250" t="s">
        <v>20</v>
      </c>
      <c r="H250">
        <v>2293</v>
      </c>
      <c r="J250" t="s">
        <v>14</v>
      </c>
      <c r="K250">
        <v>77</v>
      </c>
    </row>
    <row r="251" spans="7:11" x14ac:dyDescent="0.3">
      <c r="G251" t="s">
        <v>20</v>
      </c>
      <c r="H251">
        <v>3131</v>
      </c>
      <c r="J251" t="s">
        <v>14</v>
      </c>
      <c r="K251">
        <v>752</v>
      </c>
    </row>
    <row r="252" spans="7:11" x14ac:dyDescent="0.3">
      <c r="G252" t="s">
        <v>20</v>
      </c>
      <c r="H252">
        <v>143</v>
      </c>
      <c r="J252" t="s">
        <v>14</v>
      </c>
      <c r="K252">
        <v>131</v>
      </c>
    </row>
    <row r="253" spans="7:11" x14ac:dyDescent="0.3">
      <c r="G253" t="s">
        <v>20</v>
      </c>
      <c r="H253">
        <v>296</v>
      </c>
      <c r="J253" t="s">
        <v>14</v>
      </c>
      <c r="K253">
        <v>87</v>
      </c>
    </row>
    <row r="254" spans="7:11" x14ac:dyDescent="0.3">
      <c r="G254" t="s">
        <v>20</v>
      </c>
      <c r="H254">
        <v>170</v>
      </c>
      <c r="J254" t="s">
        <v>14</v>
      </c>
      <c r="K254">
        <v>1063</v>
      </c>
    </row>
    <row r="255" spans="7:11" x14ac:dyDescent="0.3">
      <c r="G255" t="s">
        <v>20</v>
      </c>
      <c r="H255">
        <v>86</v>
      </c>
      <c r="J255" t="s">
        <v>14</v>
      </c>
      <c r="K255">
        <v>76</v>
      </c>
    </row>
    <row r="256" spans="7:11" x14ac:dyDescent="0.3">
      <c r="G256" t="s">
        <v>20</v>
      </c>
      <c r="H256">
        <v>6286</v>
      </c>
      <c r="J256" t="s">
        <v>14</v>
      </c>
      <c r="K256">
        <v>4428</v>
      </c>
    </row>
    <row r="257" spans="7:11" x14ac:dyDescent="0.3">
      <c r="G257" t="s">
        <v>20</v>
      </c>
      <c r="H257">
        <v>3727</v>
      </c>
      <c r="J257" t="s">
        <v>14</v>
      </c>
      <c r="K257">
        <v>58</v>
      </c>
    </row>
    <row r="258" spans="7:11" x14ac:dyDescent="0.3">
      <c r="G258" t="s">
        <v>20</v>
      </c>
      <c r="H258">
        <v>1605</v>
      </c>
      <c r="J258" t="s">
        <v>14</v>
      </c>
      <c r="K258">
        <v>111</v>
      </c>
    </row>
    <row r="259" spans="7:11" x14ac:dyDescent="0.3">
      <c r="G259" t="s">
        <v>20</v>
      </c>
      <c r="H259">
        <v>2120</v>
      </c>
      <c r="J259" t="s">
        <v>14</v>
      </c>
      <c r="K259">
        <v>2955</v>
      </c>
    </row>
    <row r="260" spans="7:11" x14ac:dyDescent="0.3">
      <c r="G260" t="s">
        <v>20</v>
      </c>
      <c r="H260">
        <v>50</v>
      </c>
      <c r="J260" t="s">
        <v>14</v>
      </c>
      <c r="K260">
        <v>1657</v>
      </c>
    </row>
    <row r="261" spans="7:11" x14ac:dyDescent="0.3">
      <c r="G261" t="s">
        <v>20</v>
      </c>
      <c r="H261">
        <v>2080</v>
      </c>
      <c r="J261" t="s">
        <v>14</v>
      </c>
      <c r="K261">
        <v>926</v>
      </c>
    </row>
    <row r="262" spans="7:11" x14ac:dyDescent="0.3">
      <c r="G262" t="s">
        <v>20</v>
      </c>
      <c r="H262">
        <v>2105</v>
      </c>
      <c r="J262" t="s">
        <v>14</v>
      </c>
      <c r="K262">
        <v>77</v>
      </c>
    </row>
    <row r="263" spans="7:11" x14ac:dyDescent="0.3">
      <c r="G263" t="s">
        <v>20</v>
      </c>
      <c r="H263">
        <v>2436</v>
      </c>
      <c r="J263" t="s">
        <v>14</v>
      </c>
      <c r="K263">
        <v>1748</v>
      </c>
    </row>
    <row r="264" spans="7:11" x14ac:dyDescent="0.3">
      <c r="G264" t="s">
        <v>20</v>
      </c>
      <c r="H264">
        <v>80</v>
      </c>
      <c r="J264" t="s">
        <v>14</v>
      </c>
      <c r="K264">
        <v>79</v>
      </c>
    </row>
    <row r="265" spans="7:11" x14ac:dyDescent="0.3">
      <c r="G265" t="s">
        <v>20</v>
      </c>
      <c r="H265">
        <v>42</v>
      </c>
      <c r="J265" t="s">
        <v>14</v>
      </c>
      <c r="K265">
        <v>889</v>
      </c>
    </row>
    <row r="266" spans="7:11" x14ac:dyDescent="0.3">
      <c r="G266" t="s">
        <v>20</v>
      </c>
      <c r="H266">
        <v>139</v>
      </c>
      <c r="J266" t="s">
        <v>14</v>
      </c>
      <c r="K266">
        <v>56</v>
      </c>
    </row>
    <row r="267" spans="7:11" x14ac:dyDescent="0.3">
      <c r="G267" t="s">
        <v>20</v>
      </c>
      <c r="H267">
        <v>159</v>
      </c>
      <c r="J267" t="s">
        <v>14</v>
      </c>
      <c r="K267">
        <v>1</v>
      </c>
    </row>
    <row r="268" spans="7:11" x14ac:dyDescent="0.3">
      <c r="G268" t="s">
        <v>20</v>
      </c>
      <c r="H268">
        <v>381</v>
      </c>
      <c r="J268" t="s">
        <v>14</v>
      </c>
      <c r="K268">
        <v>83</v>
      </c>
    </row>
    <row r="269" spans="7:11" x14ac:dyDescent="0.3">
      <c r="G269" t="s">
        <v>20</v>
      </c>
      <c r="H269">
        <v>194</v>
      </c>
      <c r="J269" t="s">
        <v>14</v>
      </c>
      <c r="K269">
        <v>2025</v>
      </c>
    </row>
    <row r="270" spans="7:11" x14ac:dyDescent="0.3">
      <c r="G270" t="s">
        <v>20</v>
      </c>
      <c r="H270">
        <v>106</v>
      </c>
      <c r="J270" t="s">
        <v>14</v>
      </c>
      <c r="K270">
        <v>14</v>
      </c>
    </row>
    <row r="271" spans="7:11" x14ac:dyDescent="0.3">
      <c r="G271" t="s">
        <v>20</v>
      </c>
      <c r="H271">
        <v>142</v>
      </c>
      <c r="J271" t="s">
        <v>14</v>
      </c>
      <c r="K271">
        <v>656</v>
      </c>
    </row>
    <row r="272" spans="7:11" x14ac:dyDescent="0.3">
      <c r="G272" t="s">
        <v>20</v>
      </c>
      <c r="H272">
        <v>211</v>
      </c>
      <c r="J272" t="s">
        <v>14</v>
      </c>
      <c r="K272">
        <v>1596</v>
      </c>
    </row>
    <row r="273" spans="7:11" x14ac:dyDescent="0.3">
      <c r="G273" t="s">
        <v>20</v>
      </c>
      <c r="H273">
        <v>2756</v>
      </c>
      <c r="J273" t="s">
        <v>14</v>
      </c>
      <c r="K273">
        <v>10</v>
      </c>
    </row>
    <row r="274" spans="7:11" x14ac:dyDescent="0.3">
      <c r="G274" t="s">
        <v>20</v>
      </c>
      <c r="H274">
        <v>173</v>
      </c>
      <c r="J274" t="s">
        <v>14</v>
      </c>
      <c r="K274">
        <v>1121</v>
      </c>
    </row>
    <row r="275" spans="7:11" x14ac:dyDescent="0.3">
      <c r="G275" t="s">
        <v>20</v>
      </c>
      <c r="H275">
        <v>87</v>
      </c>
      <c r="J275" t="s">
        <v>14</v>
      </c>
      <c r="K275">
        <v>15</v>
      </c>
    </row>
    <row r="276" spans="7:11" x14ac:dyDescent="0.3">
      <c r="G276" t="s">
        <v>20</v>
      </c>
      <c r="H276">
        <v>1572</v>
      </c>
      <c r="J276" t="s">
        <v>14</v>
      </c>
      <c r="K276">
        <v>191</v>
      </c>
    </row>
    <row r="277" spans="7:11" x14ac:dyDescent="0.3">
      <c r="G277" t="s">
        <v>20</v>
      </c>
      <c r="H277">
        <v>2346</v>
      </c>
      <c r="J277" t="s">
        <v>14</v>
      </c>
      <c r="K277">
        <v>16</v>
      </c>
    </row>
    <row r="278" spans="7:11" x14ac:dyDescent="0.3">
      <c r="G278" t="s">
        <v>20</v>
      </c>
      <c r="H278">
        <v>115</v>
      </c>
      <c r="J278" t="s">
        <v>14</v>
      </c>
      <c r="K278">
        <v>17</v>
      </c>
    </row>
    <row r="279" spans="7:11" x14ac:dyDescent="0.3">
      <c r="G279" t="s">
        <v>20</v>
      </c>
      <c r="H279">
        <v>85</v>
      </c>
      <c r="J279" t="s">
        <v>14</v>
      </c>
      <c r="K279">
        <v>34</v>
      </c>
    </row>
    <row r="280" spans="7:11" x14ac:dyDescent="0.3">
      <c r="G280" t="s">
        <v>20</v>
      </c>
      <c r="H280">
        <v>144</v>
      </c>
      <c r="J280" t="s">
        <v>14</v>
      </c>
      <c r="K280">
        <v>1</v>
      </c>
    </row>
    <row r="281" spans="7:11" x14ac:dyDescent="0.3">
      <c r="G281" t="s">
        <v>20</v>
      </c>
      <c r="H281">
        <v>2443</v>
      </c>
      <c r="J281" t="s">
        <v>14</v>
      </c>
      <c r="K281">
        <v>1274</v>
      </c>
    </row>
    <row r="282" spans="7:11" x14ac:dyDescent="0.3">
      <c r="G282" t="s">
        <v>20</v>
      </c>
      <c r="H282">
        <v>64</v>
      </c>
      <c r="J282" t="s">
        <v>14</v>
      </c>
      <c r="K282">
        <v>210</v>
      </c>
    </row>
    <row r="283" spans="7:11" x14ac:dyDescent="0.3">
      <c r="G283" t="s">
        <v>20</v>
      </c>
      <c r="H283">
        <v>268</v>
      </c>
      <c r="J283" t="s">
        <v>14</v>
      </c>
      <c r="K283">
        <v>248</v>
      </c>
    </row>
    <row r="284" spans="7:11" x14ac:dyDescent="0.3">
      <c r="G284" t="s">
        <v>20</v>
      </c>
      <c r="H284">
        <v>195</v>
      </c>
      <c r="J284" t="s">
        <v>14</v>
      </c>
      <c r="K284">
        <v>513</v>
      </c>
    </row>
    <row r="285" spans="7:11" x14ac:dyDescent="0.3">
      <c r="G285" t="s">
        <v>20</v>
      </c>
      <c r="H285">
        <v>186</v>
      </c>
      <c r="J285" t="s">
        <v>14</v>
      </c>
      <c r="K285">
        <v>3410</v>
      </c>
    </row>
    <row r="286" spans="7:11" x14ac:dyDescent="0.3">
      <c r="G286" t="s">
        <v>20</v>
      </c>
      <c r="H286">
        <v>460</v>
      </c>
      <c r="J286" t="s">
        <v>14</v>
      </c>
      <c r="K286">
        <v>10</v>
      </c>
    </row>
    <row r="287" spans="7:11" x14ac:dyDescent="0.3">
      <c r="G287" t="s">
        <v>20</v>
      </c>
      <c r="H287">
        <v>2528</v>
      </c>
      <c r="J287" t="s">
        <v>14</v>
      </c>
      <c r="K287">
        <v>2201</v>
      </c>
    </row>
    <row r="288" spans="7:11" x14ac:dyDescent="0.3">
      <c r="G288" t="s">
        <v>20</v>
      </c>
      <c r="H288">
        <v>3657</v>
      </c>
      <c r="J288" t="s">
        <v>14</v>
      </c>
      <c r="K288">
        <v>676</v>
      </c>
    </row>
    <row r="289" spans="7:11" x14ac:dyDescent="0.3">
      <c r="G289" t="s">
        <v>20</v>
      </c>
      <c r="H289">
        <v>131</v>
      </c>
      <c r="J289" t="s">
        <v>14</v>
      </c>
      <c r="K289">
        <v>831</v>
      </c>
    </row>
    <row r="290" spans="7:11" x14ac:dyDescent="0.3">
      <c r="G290" t="s">
        <v>20</v>
      </c>
      <c r="H290">
        <v>239</v>
      </c>
      <c r="J290" t="s">
        <v>14</v>
      </c>
      <c r="K290">
        <v>859</v>
      </c>
    </row>
    <row r="291" spans="7:11" x14ac:dyDescent="0.3">
      <c r="G291" t="s">
        <v>20</v>
      </c>
      <c r="H291">
        <v>78</v>
      </c>
      <c r="J291" t="s">
        <v>14</v>
      </c>
      <c r="K291">
        <v>45</v>
      </c>
    </row>
    <row r="292" spans="7:11" x14ac:dyDescent="0.3">
      <c r="G292" t="s">
        <v>20</v>
      </c>
      <c r="H292">
        <v>1773</v>
      </c>
      <c r="J292" t="s">
        <v>14</v>
      </c>
      <c r="K292">
        <v>6</v>
      </c>
    </row>
    <row r="293" spans="7:11" x14ac:dyDescent="0.3">
      <c r="G293" t="s">
        <v>20</v>
      </c>
      <c r="H293">
        <v>32</v>
      </c>
      <c r="J293" t="s">
        <v>14</v>
      </c>
      <c r="K293">
        <v>7</v>
      </c>
    </row>
    <row r="294" spans="7:11" x14ac:dyDescent="0.3">
      <c r="G294" t="s">
        <v>20</v>
      </c>
      <c r="H294">
        <v>369</v>
      </c>
      <c r="J294" t="s">
        <v>14</v>
      </c>
      <c r="K294">
        <v>31</v>
      </c>
    </row>
    <row r="295" spans="7:11" x14ac:dyDescent="0.3">
      <c r="G295" t="s">
        <v>20</v>
      </c>
      <c r="H295">
        <v>89</v>
      </c>
      <c r="J295" t="s">
        <v>14</v>
      </c>
      <c r="K295">
        <v>78</v>
      </c>
    </row>
    <row r="296" spans="7:11" x14ac:dyDescent="0.3">
      <c r="G296" t="s">
        <v>20</v>
      </c>
      <c r="H296">
        <v>147</v>
      </c>
      <c r="J296" t="s">
        <v>14</v>
      </c>
      <c r="K296">
        <v>1225</v>
      </c>
    </row>
    <row r="297" spans="7:11" x14ac:dyDescent="0.3">
      <c r="G297" t="s">
        <v>20</v>
      </c>
      <c r="H297">
        <v>126</v>
      </c>
      <c r="J297" t="s">
        <v>14</v>
      </c>
      <c r="K297">
        <v>1</v>
      </c>
    </row>
    <row r="298" spans="7:11" x14ac:dyDescent="0.3">
      <c r="G298" t="s">
        <v>20</v>
      </c>
      <c r="H298">
        <v>2218</v>
      </c>
      <c r="J298" t="s">
        <v>14</v>
      </c>
      <c r="K298">
        <v>67</v>
      </c>
    </row>
    <row r="299" spans="7:11" x14ac:dyDescent="0.3">
      <c r="G299" t="s">
        <v>20</v>
      </c>
      <c r="H299">
        <v>202</v>
      </c>
      <c r="J299" t="s">
        <v>14</v>
      </c>
      <c r="K299">
        <v>19</v>
      </c>
    </row>
    <row r="300" spans="7:11" x14ac:dyDescent="0.3">
      <c r="G300" t="s">
        <v>20</v>
      </c>
      <c r="H300">
        <v>140</v>
      </c>
      <c r="J300" t="s">
        <v>14</v>
      </c>
      <c r="K300">
        <v>2108</v>
      </c>
    </row>
    <row r="301" spans="7:11" x14ac:dyDescent="0.3">
      <c r="G301" t="s">
        <v>20</v>
      </c>
      <c r="H301">
        <v>1052</v>
      </c>
      <c r="J301" t="s">
        <v>14</v>
      </c>
      <c r="K301">
        <v>679</v>
      </c>
    </row>
    <row r="302" spans="7:11" x14ac:dyDescent="0.3">
      <c r="G302" t="s">
        <v>20</v>
      </c>
      <c r="H302">
        <v>247</v>
      </c>
      <c r="J302" t="s">
        <v>14</v>
      </c>
      <c r="K302">
        <v>36</v>
      </c>
    </row>
    <row r="303" spans="7:11" x14ac:dyDescent="0.3">
      <c r="G303" t="s">
        <v>20</v>
      </c>
      <c r="H303">
        <v>84</v>
      </c>
      <c r="J303" t="s">
        <v>14</v>
      </c>
      <c r="K303">
        <v>47</v>
      </c>
    </row>
    <row r="304" spans="7:11" x14ac:dyDescent="0.3">
      <c r="G304" t="s">
        <v>20</v>
      </c>
      <c r="H304">
        <v>88</v>
      </c>
      <c r="J304" t="s">
        <v>14</v>
      </c>
      <c r="K304">
        <v>70</v>
      </c>
    </row>
    <row r="305" spans="7:11" x14ac:dyDescent="0.3">
      <c r="G305" t="s">
        <v>20</v>
      </c>
      <c r="H305">
        <v>156</v>
      </c>
      <c r="J305" t="s">
        <v>14</v>
      </c>
      <c r="K305">
        <v>154</v>
      </c>
    </row>
    <row r="306" spans="7:11" x14ac:dyDescent="0.3">
      <c r="G306" t="s">
        <v>20</v>
      </c>
      <c r="H306">
        <v>2985</v>
      </c>
      <c r="J306" t="s">
        <v>14</v>
      </c>
      <c r="K306">
        <v>22</v>
      </c>
    </row>
    <row r="307" spans="7:11" x14ac:dyDescent="0.3">
      <c r="G307" t="s">
        <v>20</v>
      </c>
      <c r="H307">
        <v>762</v>
      </c>
      <c r="J307" t="s">
        <v>14</v>
      </c>
      <c r="K307">
        <v>1758</v>
      </c>
    </row>
    <row r="308" spans="7:11" x14ac:dyDescent="0.3">
      <c r="G308" t="s">
        <v>20</v>
      </c>
      <c r="H308">
        <v>554</v>
      </c>
      <c r="J308" t="s">
        <v>14</v>
      </c>
      <c r="K308">
        <v>94</v>
      </c>
    </row>
    <row r="309" spans="7:11" x14ac:dyDescent="0.3">
      <c r="G309" t="s">
        <v>20</v>
      </c>
      <c r="H309">
        <v>135</v>
      </c>
      <c r="J309" t="s">
        <v>14</v>
      </c>
      <c r="K309">
        <v>33</v>
      </c>
    </row>
    <row r="310" spans="7:11" x14ac:dyDescent="0.3">
      <c r="G310" t="s">
        <v>20</v>
      </c>
      <c r="H310">
        <v>122</v>
      </c>
      <c r="J310" t="s">
        <v>14</v>
      </c>
      <c r="K310">
        <v>1</v>
      </c>
    </row>
    <row r="311" spans="7:11" x14ac:dyDescent="0.3">
      <c r="G311" t="s">
        <v>20</v>
      </c>
      <c r="H311">
        <v>221</v>
      </c>
      <c r="J311" t="s">
        <v>14</v>
      </c>
      <c r="K311">
        <v>31</v>
      </c>
    </row>
    <row r="312" spans="7:11" x14ac:dyDescent="0.3">
      <c r="G312" t="s">
        <v>20</v>
      </c>
      <c r="H312">
        <v>126</v>
      </c>
      <c r="J312" t="s">
        <v>14</v>
      </c>
      <c r="K312">
        <v>35</v>
      </c>
    </row>
    <row r="313" spans="7:11" x14ac:dyDescent="0.3">
      <c r="G313" t="s">
        <v>20</v>
      </c>
      <c r="H313">
        <v>1022</v>
      </c>
      <c r="J313" t="s">
        <v>14</v>
      </c>
      <c r="K313">
        <v>63</v>
      </c>
    </row>
    <row r="314" spans="7:11" x14ac:dyDescent="0.3">
      <c r="G314" t="s">
        <v>20</v>
      </c>
      <c r="H314">
        <v>3177</v>
      </c>
      <c r="J314" t="s">
        <v>14</v>
      </c>
      <c r="K314">
        <v>526</v>
      </c>
    </row>
    <row r="315" spans="7:11" x14ac:dyDescent="0.3">
      <c r="G315" t="s">
        <v>20</v>
      </c>
      <c r="H315">
        <v>198</v>
      </c>
      <c r="J315" t="s">
        <v>14</v>
      </c>
      <c r="K315">
        <v>121</v>
      </c>
    </row>
    <row r="316" spans="7:11" x14ac:dyDescent="0.3">
      <c r="G316" t="s">
        <v>20</v>
      </c>
      <c r="H316">
        <v>85</v>
      </c>
      <c r="J316" t="s">
        <v>14</v>
      </c>
      <c r="K316">
        <v>67</v>
      </c>
    </row>
    <row r="317" spans="7:11" x14ac:dyDescent="0.3">
      <c r="G317" t="s">
        <v>20</v>
      </c>
      <c r="H317">
        <v>3596</v>
      </c>
      <c r="J317" t="s">
        <v>14</v>
      </c>
      <c r="K317">
        <v>57</v>
      </c>
    </row>
    <row r="318" spans="7:11" x14ac:dyDescent="0.3">
      <c r="G318" t="s">
        <v>20</v>
      </c>
      <c r="H318">
        <v>244</v>
      </c>
      <c r="J318" t="s">
        <v>14</v>
      </c>
      <c r="K318">
        <v>1229</v>
      </c>
    </row>
    <row r="319" spans="7:11" x14ac:dyDescent="0.3">
      <c r="G319" t="s">
        <v>20</v>
      </c>
      <c r="H319">
        <v>5180</v>
      </c>
      <c r="J319" t="s">
        <v>14</v>
      </c>
      <c r="K319">
        <v>12</v>
      </c>
    </row>
    <row r="320" spans="7:11" x14ac:dyDescent="0.3">
      <c r="G320" t="s">
        <v>20</v>
      </c>
      <c r="H320">
        <v>589</v>
      </c>
      <c r="J320" t="s">
        <v>14</v>
      </c>
      <c r="K320">
        <v>452</v>
      </c>
    </row>
    <row r="321" spans="7:11" x14ac:dyDescent="0.3">
      <c r="G321" t="s">
        <v>20</v>
      </c>
      <c r="H321">
        <v>2725</v>
      </c>
      <c r="J321" t="s">
        <v>14</v>
      </c>
      <c r="K321">
        <v>1886</v>
      </c>
    </row>
    <row r="322" spans="7:11" x14ac:dyDescent="0.3">
      <c r="G322" t="s">
        <v>20</v>
      </c>
      <c r="H322">
        <v>300</v>
      </c>
      <c r="J322" t="s">
        <v>14</v>
      </c>
      <c r="K322">
        <v>1825</v>
      </c>
    </row>
    <row r="323" spans="7:11" x14ac:dyDescent="0.3">
      <c r="G323" t="s">
        <v>20</v>
      </c>
      <c r="H323">
        <v>144</v>
      </c>
      <c r="J323" t="s">
        <v>14</v>
      </c>
      <c r="K323">
        <v>31</v>
      </c>
    </row>
    <row r="324" spans="7:11" x14ac:dyDescent="0.3">
      <c r="G324" t="s">
        <v>20</v>
      </c>
      <c r="H324">
        <v>87</v>
      </c>
      <c r="J324" t="s">
        <v>14</v>
      </c>
      <c r="K324">
        <v>107</v>
      </c>
    </row>
    <row r="325" spans="7:11" x14ac:dyDescent="0.3">
      <c r="G325" t="s">
        <v>20</v>
      </c>
      <c r="H325">
        <v>3116</v>
      </c>
      <c r="J325" t="s">
        <v>14</v>
      </c>
      <c r="K325">
        <v>27</v>
      </c>
    </row>
    <row r="326" spans="7:11" x14ac:dyDescent="0.3">
      <c r="G326" t="s">
        <v>20</v>
      </c>
      <c r="H326">
        <v>909</v>
      </c>
      <c r="J326" t="s">
        <v>14</v>
      </c>
      <c r="K326">
        <v>1221</v>
      </c>
    </row>
    <row r="327" spans="7:11" x14ac:dyDescent="0.3">
      <c r="G327" t="s">
        <v>20</v>
      </c>
      <c r="H327">
        <v>1613</v>
      </c>
      <c r="J327" t="s">
        <v>14</v>
      </c>
      <c r="K327">
        <v>1</v>
      </c>
    </row>
    <row r="328" spans="7:11" x14ac:dyDescent="0.3">
      <c r="G328" t="s">
        <v>20</v>
      </c>
      <c r="H328">
        <v>136</v>
      </c>
      <c r="J328" t="s">
        <v>14</v>
      </c>
      <c r="K328">
        <v>16</v>
      </c>
    </row>
    <row r="329" spans="7:11" x14ac:dyDescent="0.3">
      <c r="G329" t="s">
        <v>20</v>
      </c>
      <c r="H329">
        <v>130</v>
      </c>
      <c r="J329" t="s">
        <v>14</v>
      </c>
      <c r="K329">
        <v>41</v>
      </c>
    </row>
    <row r="330" spans="7:11" x14ac:dyDescent="0.3">
      <c r="G330" t="s">
        <v>20</v>
      </c>
      <c r="H330">
        <v>102</v>
      </c>
      <c r="J330" t="s">
        <v>14</v>
      </c>
      <c r="K330">
        <v>523</v>
      </c>
    </row>
    <row r="331" spans="7:11" x14ac:dyDescent="0.3">
      <c r="G331" t="s">
        <v>20</v>
      </c>
      <c r="H331">
        <v>4006</v>
      </c>
      <c r="J331" t="s">
        <v>14</v>
      </c>
      <c r="K331">
        <v>141</v>
      </c>
    </row>
    <row r="332" spans="7:11" x14ac:dyDescent="0.3">
      <c r="G332" t="s">
        <v>20</v>
      </c>
      <c r="H332">
        <v>1629</v>
      </c>
      <c r="J332" t="s">
        <v>14</v>
      </c>
      <c r="K332">
        <v>52</v>
      </c>
    </row>
    <row r="333" spans="7:11" x14ac:dyDescent="0.3">
      <c r="G333" t="s">
        <v>20</v>
      </c>
      <c r="H333">
        <v>2188</v>
      </c>
      <c r="J333" t="s">
        <v>14</v>
      </c>
      <c r="K333">
        <v>225</v>
      </c>
    </row>
    <row r="334" spans="7:11" x14ac:dyDescent="0.3">
      <c r="G334" t="s">
        <v>20</v>
      </c>
      <c r="H334">
        <v>2409</v>
      </c>
      <c r="J334" t="s">
        <v>14</v>
      </c>
      <c r="K334">
        <v>38</v>
      </c>
    </row>
    <row r="335" spans="7:11" x14ac:dyDescent="0.3">
      <c r="G335" t="s">
        <v>20</v>
      </c>
      <c r="H335">
        <v>194</v>
      </c>
      <c r="J335" t="s">
        <v>14</v>
      </c>
      <c r="K335">
        <v>15</v>
      </c>
    </row>
    <row r="336" spans="7:11" x14ac:dyDescent="0.3">
      <c r="G336" t="s">
        <v>20</v>
      </c>
      <c r="H336">
        <v>1140</v>
      </c>
      <c r="J336" t="s">
        <v>14</v>
      </c>
      <c r="K336">
        <v>37</v>
      </c>
    </row>
    <row r="337" spans="7:11" x14ac:dyDescent="0.3">
      <c r="G337" t="s">
        <v>20</v>
      </c>
      <c r="H337">
        <v>102</v>
      </c>
      <c r="J337" t="s">
        <v>14</v>
      </c>
      <c r="K337">
        <v>112</v>
      </c>
    </row>
    <row r="338" spans="7:11" x14ac:dyDescent="0.3">
      <c r="G338" t="s">
        <v>20</v>
      </c>
      <c r="H338">
        <v>2857</v>
      </c>
      <c r="J338" t="s">
        <v>14</v>
      </c>
      <c r="K338">
        <v>21</v>
      </c>
    </row>
    <row r="339" spans="7:11" x14ac:dyDescent="0.3">
      <c r="G339" t="s">
        <v>20</v>
      </c>
      <c r="H339">
        <v>107</v>
      </c>
      <c r="J339" t="s">
        <v>14</v>
      </c>
      <c r="K339">
        <v>67</v>
      </c>
    </row>
    <row r="340" spans="7:11" x14ac:dyDescent="0.3">
      <c r="G340" t="s">
        <v>20</v>
      </c>
      <c r="H340">
        <v>160</v>
      </c>
      <c r="J340" t="s">
        <v>14</v>
      </c>
      <c r="K340">
        <v>78</v>
      </c>
    </row>
    <row r="341" spans="7:11" x14ac:dyDescent="0.3">
      <c r="G341" t="s">
        <v>20</v>
      </c>
      <c r="H341">
        <v>2230</v>
      </c>
      <c r="J341" t="s">
        <v>14</v>
      </c>
      <c r="K341">
        <v>67</v>
      </c>
    </row>
    <row r="342" spans="7:11" x14ac:dyDescent="0.3">
      <c r="G342" t="s">
        <v>20</v>
      </c>
      <c r="H342">
        <v>316</v>
      </c>
      <c r="J342" t="s">
        <v>14</v>
      </c>
      <c r="K342">
        <v>263</v>
      </c>
    </row>
    <row r="343" spans="7:11" x14ac:dyDescent="0.3">
      <c r="G343" t="s">
        <v>20</v>
      </c>
      <c r="H343">
        <v>117</v>
      </c>
      <c r="J343" t="s">
        <v>14</v>
      </c>
      <c r="K343">
        <v>1691</v>
      </c>
    </row>
    <row r="344" spans="7:11" x14ac:dyDescent="0.3">
      <c r="G344" t="s">
        <v>20</v>
      </c>
      <c r="H344">
        <v>6406</v>
      </c>
      <c r="J344" t="s">
        <v>14</v>
      </c>
      <c r="K344">
        <v>181</v>
      </c>
    </row>
    <row r="345" spans="7:11" x14ac:dyDescent="0.3">
      <c r="G345" t="s">
        <v>20</v>
      </c>
      <c r="H345">
        <v>192</v>
      </c>
      <c r="J345" t="s">
        <v>14</v>
      </c>
      <c r="K345">
        <v>13</v>
      </c>
    </row>
    <row r="346" spans="7:11" x14ac:dyDescent="0.3">
      <c r="G346" t="s">
        <v>20</v>
      </c>
      <c r="H346">
        <v>26</v>
      </c>
      <c r="J346" t="s">
        <v>14</v>
      </c>
      <c r="K346">
        <v>1</v>
      </c>
    </row>
    <row r="347" spans="7:11" x14ac:dyDescent="0.3">
      <c r="G347" t="s">
        <v>20</v>
      </c>
      <c r="H347">
        <v>723</v>
      </c>
      <c r="J347" t="s">
        <v>14</v>
      </c>
      <c r="K347">
        <v>21</v>
      </c>
    </row>
    <row r="348" spans="7:11" x14ac:dyDescent="0.3">
      <c r="G348" t="s">
        <v>20</v>
      </c>
      <c r="H348">
        <v>170</v>
      </c>
      <c r="J348" t="s">
        <v>14</v>
      </c>
      <c r="K348">
        <v>830</v>
      </c>
    </row>
    <row r="349" spans="7:11" x14ac:dyDescent="0.3">
      <c r="G349" t="s">
        <v>20</v>
      </c>
      <c r="H349">
        <v>238</v>
      </c>
      <c r="J349" t="s">
        <v>14</v>
      </c>
      <c r="K349">
        <v>130</v>
      </c>
    </row>
    <row r="350" spans="7:11" x14ac:dyDescent="0.3">
      <c r="G350" t="s">
        <v>20</v>
      </c>
      <c r="H350">
        <v>55</v>
      </c>
      <c r="J350" t="s">
        <v>14</v>
      </c>
      <c r="K350">
        <v>55</v>
      </c>
    </row>
    <row r="351" spans="7:11" x14ac:dyDescent="0.3">
      <c r="G351" t="s">
        <v>20</v>
      </c>
      <c r="H351">
        <v>128</v>
      </c>
      <c r="J351" t="s">
        <v>14</v>
      </c>
      <c r="K351">
        <v>114</v>
      </c>
    </row>
    <row r="352" spans="7:11" x14ac:dyDescent="0.3">
      <c r="G352" t="s">
        <v>20</v>
      </c>
      <c r="H352">
        <v>2144</v>
      </c>
      <c r="J352" t="s">
        <v>14</v>
      </c>
      <c r="K352">
        <v>594</v>
      </c>
    </row>
    <row r="353" spans="7:11" x14ac:dyDescent="0.3">
      <c r="G353" t="s">
        <v>20</v>
      </c>
      <c r="H353">
        <v>2693</v>
      </c>
      <c r="J353" t="s">
        <v>14</v>
      </c>
      <c r="K353">
        <v>24</v>
      </c>
    </row>
    <row r="354" spans="7:11" x14ac:dyDescent="0.3">
      <c r="G354" t="s">
        <v>20</v>
      </c>
      <c r="H354">
        <v>432</v>
      </c>
      <c r="J354" t="s">
        <v>14</v>
      </c>
      <c r="K354">
        <v>252</v>
      </c>
    </row>
    <row r="355" spans="7:11" x14ac:dyDescent="0.3">
      <c r="G355" t="s">
        <v>20</v>
      </c>
      <c r="H355">
        <v>189</v>
      </c>
      <c r="J355" t="s">
        <v>14</v>
      </c>
      <c r="K355">
        <v>67</v>
      </c>
    </row>
    <row r="356" spans="7:11" x14ac:dyDescent="0.3">
      <c r="G356" t="s">
        <v>20</v>
      </c>
      <c r="H356">
        <v>154</v>
      </c>
      <c r="J356" t="s">
        <v>14</v>
      </c>
      <c r="K356">
        <v>742</v>
      </c>
    </row>
    <row r="357" spans="7:11" x14ac:dyDescent="0.3">
      <c r="G357" t="s">
        <v>20</v>
      </c>
      <c r="H357">
        <v>96</v>
      </c>
      <c r="J357" t="s">
        <v>14</v>
      </c>
      <c r="K357">
        <v>75</v>
      </c>
    </row>
    <row r="358" spans="7:11" x14ac:dyDescent="0.3">
      <c r="G358" t="s">
        <v>20</v>
      </c>
      <c r="H358">
        <v>3063</v>
      </c>
      <c r="J358" t="s">
        <v>14</v>
      </c>
      <c r="K358">
        <v>4405</v>
      </c>
    </row>
    <row r="359" spans="7:11" x14ac:dyDescent="0.3">
      <c r="G359" t="s">
        <v>20</v>
      </c>
      <c r="H359">
        <v>2266</v>
      </c>
      <c r="J359" t="s">
        <v>14</v>
      </c>
      <c r="K359">
        <v>92</v>
      </c>
    </row>
    <row r="360" spans="7:11" x14ac:dyDescent="0.3">
      <c r="G360" t="s">
        <v>20</v>
      </c>
      <c r="H360">
        <v>194</v>
      </c>
      <c r="J360" t="s">
        <v>14</v>
      </c>
      <c r="K360">
        <v>64</v>
      </c>
    </row>
    <row r="361" spans="7:11" x14ac:dyDescent="0.3">
      <c r="G361" t="s">
        <v>20</v>
      </c>
      <c r="H361">
        <v>129</v>
      </c>
      <c r="J361" t="s">
        <v>14</v>
      </c>
      <c r="K361">
        <v>64</v>
      </c>
    </row>
    <row r="362" spans="7:11" x14ac:dyDescent="0.3">
      <c r="G362" t="s">
        <v>20</v>
      </c>
      <c r="H362">
        <v>375</v>
      </c>
      <c r="J362" t="s">
        <v>14</v>
      </c>
      <c r="K362">
        <v>842</v>
      </c>
    </row>
    <row r="363" spans="7:11" x14ac:dyDescent="0.3">
      <c r="G363" t="s">
        <v>20</v>
      </c>
      <c r="H363">
        <v>409</v>
      </c>
      <c r="J363" t="s">
        <v>14</v>
      </c>
      <c r="K363">
        <v>112</v>
      </c>
    </row>
    <row r="364" spans="7:11" x14ac:dyDescent="0.3">
      <c r="G364" t="s">
        <v>20</v>
      </c>
      <c r="H364">
        <v>234</v>
      </c>
    </row>
    <row r="365" spans="7:11" x14ac:dyDescent="0.3">
      <c r="G365" t="s">
        <v>20</v>
      </c>
      <c r="H365">
        <v>3016</v>
      </c>
    </row>
    <row r="366" spans="7:11" x14ac:dyDescent="0.3">
      <c r="G366" t="s">
        <v>20</v>
      </c>
      <c r="H366">
        <v>264</v>
      </c>
    </row>
    <row r="367" spans="7:11" x14ac:dyDescent="0.3">
      <c r="G367" t="s">
        <v>20</v>
      </c>
      <c r="H367">
        <v>272</v>
      </c>
    </row>
    <row r="368" spans="7:11" x14ac:dyDescent="0.3">
      <c r="G368" t="s">
        <v>20</v>
      </c>
      <c r="H368">
        <v>419</v>
      </c>
    </row>
    <row r="369" spans="7:8" x14ac:dyDescent="0.3">
      <c r="G369" t="s">
        <v>20</v>
      </c>
      <c r="H369">
        <v>1621</v>
      </c>
    </row>
    <row r="370" spans="7:8" x14ac:dyDescent="0.3">
      <c r="G370" t="s">
        <v>20</v>
      </c>
      <c r="H370">
        <v>1101</v>
      </c>
    </row>
    <row r="371" spans="7:8" x14ac:dyDescent="0.3">
      <c r="G371" t="s">
        <v>20</v>
      </c>
      <c r="H371">
        <v>1073</v>
      </c>
    </row>
    <row r="372" spans="7:8" x14ac:dyDescent="0.3">
      <c r="G372" t="s">
        <v>20</v>
      </c>
      <c r="H372">
        <v>331</v>
      </c>
    </row>
    <row r="373" spans="7:8" x14ac:dyDescent="0.3">
      <c r="G373" t="s">
        <v>20</v>
      </c>
      <c r="H373">
        <v>1170</v>
      </c>
    </row>
    <row r="374" spans="7:8" x14ac:dyDescent="0.3">
      <c r="G374" t="s">
        <v>20</v>
      </c>
      <c r="H374">
        <v>363</v>
      </c>
    </row>
    <row r="375" spans="7:8" x14ac:dyDescent="0.3">
      <c r="G375" t="s">
        <v>20</v>
      </c>
      <c r="H375">
        <v>103</v>
      </c>
    </row>
    <row r="376" spans="7:8" x14ac:dyDescent="0.3">
      <c r="G376" t="s">
        <v>20</v>
      </c>
      <c r="H376">
        <v>147</v>
      </c>
    </row>
    <row r="377" spans="7:8" x14ac:dyDescent="0.3">
      <c r="G377" t="s">
        <v>20</v>
      </c>
      <c r="H377">
        <v>110</v>
      </c>
    </row>
    <row r="378" spans="7:8" x14ac:dyDescent="0.3">
      <c r="G378" t="s">
        <v>20</v>
      </c>
      <c r="H378">
        <v>134</v>
      </c>
    </row>
    <row r="379" spans="7:8" x14ac:dyDescent="0.3">
      <c r="G379" t="s">
        <v>20</v>
      </c>
      <c r="H379">
        <v>269</v>
      </c>
    </row>
    <row r="380" spans="7:8" x14ac:dyDescent="0.3">
      <c r="G380" t="s">
        <v>20</v>
      </c>
      <c r="H380">
        <v>175</v>
      </c>
    </row>
    <row r="381" spans="7:8" x14ac:dyDescent="0.3">
      <c r="G381" t="s">
        <v>20</v>
      </c>
      <c r="H381">
        <v>69</v>
      </c>
    </row>
    <row r="382" spans="7:8" x14ac:dyDescent="0.3">
      <c r="G382" t="s">
        <v>20</v>
      </c>
      <c r="H382">
        <v>190</v>
      </c>
    </row>
    <row r="383" spans="7:8" x14ac:dyDescent="0.3">
      <c r="G383" t="s">
        <v>20</v>
      </c>
      <c r="H383">
        <v>237</v>
      </c>
    </row>
    <row r="384" spans="7:8" x14ac:dyDescent="0.3">
      <c r="G384" t="s">
        <v>20</v>
      </c>
      <c r="H384">
        <v>196</v>
      </c>
    </row>
    <row r="385" spans="7:8" x14ac:dyDescent="0.3">
      <c r="G385" t="s">
        <v>20</v>
      </c>
      <c r="H385">
        <v>7295</v>
      </c>
    </row>
    <row r="386" spans="7:8" x14ac:dyDescent="0.3">
      <c r="G386" t="s">
        <v>20</v>
      </c>
      <c r="H386">
        <v>2893</v>
      </c>
    </row>
    <row r="387" spans="7:8" x14ac:dyDescent="0.3">
      <c r="G387" t="s">
        <v>20</v>
      </c>
      <c r="H387">
        <v>820</v>
      </c>
    </row>
    <row r="388" spans="7:8" x14ac:dyDescent="0.3">
      <c r="G388" t="s">
        <v>20</v>
      </c>
      <c r="H388">
        <v>2038</v>
      </c>
    </row>
    <row r="389" spans="7:8" x14ac:dyDescent="0.3">
      <c r="G389" t="s">
        <v>20</v>
      </c>
      <c r="H389">
        <v>116</v>
      </c>
    </row>
    <row r="390" spans="7:8" x14ac:dyDescent="0.3">
      <c r="G390" t="s">
        <v>20</v>
      </c>
      <c r="H390">
        <v>1345</v>
      </c>
    </row>
    <row r="391" spans="7:8" x14ac:dyDescent="0.3">
      <c r="G391" t="s">
        <v>20</v>
      </c>
      <c r="H391">
        <v>168</v>
      </c>
    </row>
    <row r="392" spans="7:8" x14ac:dyDescent="0.3">
      <c r="G392" t="s">
        <v>20</v>
      </c>
      <c r="H392">
        <v>137</v>
      </c>
    </row>
    <row r="393" spans="7:8" x14ac:dyDescent="0.3">
      <c r="G393" t="s">
        <v>20</v>
      </c>
      <c r="H393">
        <v>186</v>
      </c>
    </row>
    <row r="394" spans="7:8" x14ac:dyDescent="0.3">
      <c r="G394" t="s">
        <v>20</v>
      </c>
      <c r="H394">
        <v>125</v>
      </c>
    </row>
    <row r="395" spans="7:8" x14ac:dyDescent="0.3">
      <c r="G395" t="s">
        <v>20</v>
      </c>
      <c r="H395">
        <v>202</v>
      </c>
    </row>
    <row r="396" spans="7:8" x14ac:dyDescent="0.3">
      <c r="G396" t="s">
        <v>20</v>
      </c>
      <c r="H396">
        <v>103</v>
      </c>
    </row>
    <row r="397" spans="7:8" x14ac:dyDescent="0.3">
      <c r="G397" t="s">
        <v>20</v>
      </c>
      <c r="H397">
        <v>1785</v>
      </c>
    </row>
    <row r="398" spans="7:8" x14ac:dyDescent="0.3">
      <c r="G398" t="s">
        <v>20</v>
      </c>
      <c r="H398">
        <v>157</v>
      </c>
    </row>
    <row r="399" spans="7:8" x14ac:dyDescent="0.3">
      <c r="G399" t="s">
        <v>20</v>
      </c>
      <c r="H399">
        <v>555</v>
      </c>
    </row>
    <row r="400" spans="7:8" x14ac:dyDescent="0.3">
      <c r="G400" t="s">
        <v>20</v>
      </c>
      <c r="H400">
        <v>297</v>
      </c>
    </row>
    <row r="401" spans="7:8" x14ac:dyDescent="0.3">
      <c r="G401" t="s">
        <v>20</v>
      </c>
      <c r="H401">
        <v>123</v>
      </c>
    </row>
    <row r="402" spans="7:8" x14ac:dyDescent="0.3">
      <c r="G402" t="s">
        <v>20</v>
      </c>
      <c r="H402">
        <v>3036</v>
      </c>
    </row>
    <row r="403" spans="7:8" x14ac:dyDescent="0.3">
      <c r="G403" t="s">
        <v>20</v>
      </c>
      <c r="H403">
        <v>144</v>
      </c>
    </row>
    <row r="404" spans="7:8" x14ac:dyDescent="0.3">
      <c r="G404" t="s">
        <v>20</v>
      </c>
      <c r="H404">
        <v>121</v>
      </c>
    </row>
    <row r="405" spans="7:8" x14ac:dyDescent="0.3">
      <c r="G405" t="s">
        <v>20</v>
      </c>
      <c r="H405">
        <v>181</v>
      </c>
    </row>
    <row r="406" spans="7:8" x14ac:dyDescent="0.3">
      <c r="G406" t="s">
        <v>20</v>
      </c>
      <c r="H406">
        <v>122</v>
      </c>
    </row>
    <row r="407" spans="7:8" x14ac:dyDescent="0.3">
      <c r="G407" t="s">
        <v>20</v>
      </c>
      <c r="H407">
        <v>1071</v>
      </c>
    </row>
    <row r="408" spans="7:8" x14ac:dyDescent="0.3">
      <c r="G408" t="s">
        <v>20</v>
      </c>
      <c r="H408">
        <v>980</v>
      </c>
    </row>
    <row r="409" spans="7:8" x14ac:dyDescent="0.3">
      <c r="G409" t="s">
        <v>20</v>
      </c>
      <c r="H409">
        <v>536</v>
      </c>
    </row>
    <row r="410" spans="7:8" x14ac:dyDescent="0.3">
      <c r="G410" t="s">
        <v>20</v>
      </c>
      <c r="H410">
        <v>1991</v>
      </c>
    </row>
    <row r="411" spans="7:8" x14ac:dyDescent="0.3">
      <c r="G411" t="s">
        <v>20</v>
      </c>
      <c r="H411">
        <v>180</v>
      </c>
    </row>
    <row r="412" spans="7:8" x14ac:dyDescent="0.3">
      <c r="G412" t="s">
        <v>20</v>
      </c>
      <c r="H412">
        <v>130</v>
      </c>
    </row>
    <row r="413" spans="7:8" x14ac:dyDescent="0.3">
      <c r="G413" t="s">
        <v>20</v>
      </c>
      <c r="H413">
        <v>122</v>
      </c>
    </row>
    <row r="414" spans="7:8" x14ac:dyDescent="0.3">
      <c r="G414" t="s">
        <v>20</v>
      </c>
      <c r="H414">
        <v>140</v>
      </c>
    </row>
    <row r="415" spans="7:8" x14ac:dyDescent="0.3">
      <c r="G415" t="s">
        <v>20</v>
      </c>
      <c r="H415">
        <v>3388</v>
      </c>
    </row>
    <row r="416" spans="7:8" x14ac:dyDescent="0.3">
      <c r="G416" t="s">
        <v>20</v>
      </c>
      <c r="H416">
        <v>280</v>
      </c>
    </row>
    <row r="417" spans="7:8" x14ac:dyDescent="0.3">
      <c r="G417" t="s">
        <v>20</v>
      </c>
      <c r="H417">
        <v>366</v>
      </c>
    </row>
    <row r="418" spans="7:8" x14ac:dyDescent="0.3">
      <c r="G418" t="s">
        <v>20</v>
      </c>
      <c r="H418">
        <v>270</v>
      </c>
    </row>
    <row r="419" spans="7:8" x14ac:dyDescent="0.3">
      <c r="G419" t="s">
        <v>20</v>
      </c>
      <c r="H419">
        <v>137</v>
      </c>
    </row>
    <row r="420" spans="7:8" x14ac:dyDescent="0.3">
      <c r="G420" t="s">
        <v>20</v>
      </c>
      <c r="H420">
        <v>3205</v>
      </c>
    </row>
    <row r="421" spans="7:8" x14ac:dyDescent="0.3">
      <c r="G421" t="s">
        <v>20</v>
      </c>
      <c r="H421">
        <v>288</v>
      </c>
    </row>
    <row r="422" spans="7:8" x14ac:dyDescent="0.3">
      <c r="G422" t="s">
        <v>20</v>
      </c>
      <c r="H422">
        <v>148</v>
      </c>
    </row>
    <row r="423" spans="7:8" x14ac:dyDescent="0.3">
      <c r="G423" t="s">
        <v>20</v>
      </c>
      <c r="H423">
        <v>114</v>
      </c>
    </row>
    <row r="424" spans="7:8" x14ac:dyDescent="0.3">
      <c r="G424" t="s">
        <v>20</v>
      </c>
      <c r="H424">
        <v>1518</v>
      </c>
    </row>
    <row r="425" spans="7:8" x14ac:dyDescent="0.3">
      <c r="G425" t="s">
        <v>20</v>
      </c>
      <c r="H425">
        <v>166</v>
      </c>
    </row>
    <row r="426" spans="7:8" x14ac:dyDescent="0.3">
      <c r="G426" t="s">
        <v>20</v>
      </c>
      <c r="H426">
        <v>100</v>
      </c>
    </row>
    <row r="427" spans="7:8" x14ac:dyDescent="0.3">
      <c r="G427" t="s">
        <v>20</v>
      </c>
      <c r="H427">
        <v>235</v>
      </c>
    </row>
    <row r="428" spans="7:8" x14ac:dyDescent="0.3">
      <c r="G428" t="s">
        <v>20</v>
      </c>
      <c r="H428">
        <v>148</v>
      </c>
    </row>
    <row r="429" spans="7:8" x14ac:dyDescent="0.3">
      <c r="G429" t="s">
        <v>20</v>
      </c>
      <c r="H429">
        <v>198</v>
      </c>
    </row>
    <row r="430" spans="7:8" x14ac:dyDescent="0.3">
      <c r="G430" t="s">
        <v>20</v>
      </c>
      <c r="H430">
        <v>150</v>
      </c>
    </row>
    <row r="431" spans="7:8" x14ac:dyDescent="0.3">
      <c r="G431" t="s">
        <v>20</v>
      </c>
      <c r="H431">
        <v>216</v>
      </c>
    </row>
    <row r="432" spans="7:8" x14ac:dyDescent="0.3">
      <c r="G432" t="s">
        <v>20</v>
      </c>
      <c r="H432">
        <v>5139</v>
      </c>
    </row>
    <row r="433" spans="7:8" x14ac:dyDescent="0.3">
      <c r="G433" t="s">
        <v>20</v>
      </c>
      <c r="H433">
        <v>2353</v>
      </c>
    </row>
    <row r="434" spans="7:8" x14ac:dyDescent="0.3">
      <c r="G434" t="s">
        <v>20</v>
      </c>
      <c r="H434">
        <v>78</v>
      </c>
    </row>
    <row r="435" spans="7:8" x14ac:dyDescent="0.3">
      <c r="G435" t="s">
        <v>20</v>
      </c>
      <c r="H435">
        <v>174</v>
      </c>
    </row>
    <row r="436" spans="7:8" x14ac:dyDescent="0.3">
      <c r="G436" t="s">
        <v>20</v>
      </c>
      <c r="H436">
        <v>164</v>
      </c>
    </row>
    <row r="437" spans="7:8" x14ac:dyDescent="0.3">
      <c r="G437" t="s">
        <v>20</v>
      </c>
      <c r="H437">
        <v>161</v>
      </c>
    </row>
    <row r="438" spans="7:8" x14ac:dyDescent="0.3">
      <c r="G438" t="s">
        <v>20</v>
      </c>
      <c r="H438">
        <v>138</v>
      </c>
    </row>
    <row r="439" spans="7:8" x14ac:dyDescent="0.3">
      <c r="G439" t="s">
        <v>20</v>
      </c>
      <c r="H439">
        <v>3308</v>
      </c>
    </row>
    <row r="440" spans="7:8" x14ac:dyDescent="0.3">
      <c r="G440" t="s">
        <v>20</v>
      </c>
      <c r="H440">
        <v>127</v>
      </c>
    </row>
    <row r="441" spans="7:8" x14ac:dyDescent="0.3">
      <c r="G441" t="s">
        <v>20</v>
      </c>
      <c r="H441">
        <v>207</v>
      </c>
    </row>
    <row r="442" spans="7:8" x14ac:dyDescent="0.3">
      <c r="G442" t="s">
        <v>20</v>
      </c>
      <c r="H442">
        <v>181</v>
      </c>
    </row>
    <row r="443" spans="7:8" x14ac:dyDescent="0.3">
      <c r="G443" t="s">
        <v>20</v>
      </c>
      <c r="H443">
        <v>110</v>
      </c>
    </row>
    <row r="444" spans="7:8" x14ac:dyDescent="0.3">
      <c r="G444" t="s">
        <v>20</v>
      </c>
      <c r="H444">
        <v>185</v>
      </c>
    </row>
    <row r="445" spans="7:8" x14ac:dyDescent="0.3">
      <c r="G445" t="s">
        <v>20</v>
      </c>
      <c r="H445">
        <v>121</v>
      </c>
    </row>
    <row r="446" spans="7:8" x14ac:dyDescent="0.3">
      <c r="G446" t="s">
        <v>20</v>
      </c>
      <c r="H446">
        <v>106</v>
      </c>
    </row>
    <row r="447" spans="7:8" x14ac:dyDescent="0.3">
      <c r="G447" t="s">
        <v>20</v>
      </c>
      <c r="H447">
        <v>142</v>
      </c>
    </row>
    <row r="448" spans="7:8" x14ac:dyDescent="0.3">
      <c r="G448" t="s">
        <v>20</v>
      </c>
      <c r="H448">
        <v>233</v>
      </c>
    </row>
    <row r="449" spans="7:8" x14ac:dyDescent="0.3">
      <c r="G449" t="s">
        <v>20</v>
      </c>
      <c r="H449">
        <v>218</v>
      </c>
    </row>
    <row r="450" spans="7:8" x14ac:dyDescent="0.3">
      <c r="G450" t="s">
        <v>20</v>
      </c>
      <c r="H450">
        <v>76</v>
      </c>
    </row>
    <row r="451" spans="7:8" x14ac:dyDescent="0.3">
      <c r="G451" t="s">
        <v>20</v>
      </c>
      <c r="H451">
        <v>43</v>
      </c>
    </row>
    <row r="452" spans="7:8" x14ac:dyDescent="0.3">
      <c r="G452" t="s">
        <v>20</v>
      </c>
      <c r="H452">
        <v>221</v>
      </c>
    </row>
    <row r="453" spans="7:8" x14ac:dyDescent="0.3">
      <c r="G453" t="s">
        <v>20</v>
      </c>
      <c r="H453">
        <v>2805</v>
      </c>
    </row>
    <row r="454" spans="7:8" x14ac:dyDescent="0.3">
      <c r="G454" t="s">
        <v>20</v>
      </c>
      <c r="H454">
        <v>68</v>
      </c>
    </row>
    <row r="455" spans="7:8" x14ac:dyDescent="0.3">
      <c r="G455" t="s">
        <v>20</v>
      </c>
      <c r="H455">
        <v>183</v>
      </c>
    </row>
    <row r="456" spans="7:8" x14ac:dyDescent="0.3">
      <c r="G456" t="s">
        <v>20</v>
      </c>
      <c r="H456">
        <v>133</v>
      </c>
    </row>
    <row r="457" spans="7:8" x14ac:dyDescent="0.3">
      <c r="G457" t="s">
        <v>20</v>
      </c>
      <c r="H457">
        <v>2489</v>
      </c>
    </row>
    <row r="458" spans="7:8" x14ac:dyDescent="0.3">
      <c r="G458" t="s">
        <v>20</v>
      </c>
      <c r="H458">
        <v>69</v>
      </c>
    </row>
    <row r="459" spans="7:8" x14ac:dyDescent="0.3">
      <c r="G459" t="s">
        <v>20</v>
      </c>
      <c r="H459">
        <v>279</v>
      </c>
    </row>
    <row r="460" spans="7:8" x14ac:dyDescent="0.3">
      <c r="G460" t="s">
        <v>20</v>
      </c>
      <c r="H460">
        <v>210</v>
      </c>
    </row>
    <row r="461" spans="7:8" x14ac:dyDescent="0.3">
      <c r="G461" t="s">
        <v>20</v>
      </c>
      <c r="H461">
        <v>2100</v>
      </c>
    </row>
    <row r="462" spans="7:8" x14ac:dyDescent="0.3">
      <c r="G462" t="s">
        <v>20</v>
      </c>
      <c r="H462">
        <v>252</v>
      </c>
    </row>
    <row r="463" spans="7:8" x14ac:dyDescent="0.3">
      <c r="G463" t="s">
        <v>20</v>
      </c>
      <c r="H463">
        <v>1280</v>
      </c>
    </row>
    <row r="464" spans="7:8" x14ac:dyDescent="0.3">
      <c r="G464" t="s">
        <v>20</v>
      </c>
      <c r="H464">
        <v>157</v>
      </c>
    </row>
    <row r="465" spans="7:8" x14ac:dyDescent="0.3">
      <c r="G465" t="s">
        <v>20</v>
      </c>
      <c r="H465">
        <v>194</v>
      </c>
    </row>
    <row r="466" spans="7:8" x14ac:dyDescent="0.3">
      <c r="G466" t="s">
        <v>20</v>
      </c>
      <c r="H466">
        <v>82</v>
      </c>
    </row>
    <row r="467" spans="7:8" x14ac:dyDescent="0.3">
      <c r="G467" t="s">
        <v>20</v>
      </c>
      <c r="H467">
        <v>4233</v>
      </c>
    </row>
    <row r="468" spans="7:8" x14ac:dyDescent="0.3">
      <c r="G468" t="s">
        <v>20</v>
      </c>
      <c r="H468">
        <v>1297</v>
      </c>
    </row>
    <row r="469" spans="7:8" x14ac:dyDescent="0.3">
      <c r="G469" t="s">
        <v>20</v>
      </c>
      <c r="H469">
        <v>165</v>
      </c>
    </row>
    <row r="470" spans="7:8" x14ac:dyDescent="0.3">
      <c r="G470" t="s">
        <v>20</v>
      </c>
      <c r="H470">
        <v>119</v>
      </c>
    </row>
    <row r="471" spans="7:8" x14ac:dyDescent="0.3">
      <c r="G471" t="s">
        <v>20</v>
      </c>
      <c r="H471">
        <v>1797</v>
      </c>
    </row>
    <row r="472" spans="7:8" x14ac:dyDescent="0.3">
      <c r="G472" t="s">
        <v>20</v>
      </c>
      <c r="H472">
        <v>261</v>
      </c>
    </row>
    <row r="473" spans="7:8" x14ac:dyDescent="0.3">
      <c r="G473" t="s">
        <v>20</v>
      </c>
      <c r="H473">
        <v>157</v>
      </c>
    </row>
    <row r="474" spans="7:8" x14ac:dyDescent="0.3">
      <c r="G474" t="s">
        <v>20</v>
      </c>
      <c r="H474">
        <v>3533</v>
      </c>
    </row>
    <row r="475" spans="7:8" x14ac:dyDescent="0.3">
      <c r="G475" t="s">
        <v>20</v>
      </c>
      <c r="H475">
        <v>155</v>
      </c>
    </row>
    <row r="476" spans="7:8" x14ac:dyDescent="0.3">
      <c r="G476" t="s">
        <v>20</v>
      </c>
      <c r="H476">
        <v>132</v>
      </c>
    </row>
    <row r="477" spans="7:8" x14ac:dyDescent="0.3">
      <c r="G477" t="s">
        <v>20</v>
      </c>
      <c r="H477">
        <v>1354</v>
      </c>
    </row>
    <row r="478" spans="7:8" x14ac:dyDescent="0.3">
      <c r="G478" t="s">
        <v>20</v>
      </c>
      <c r="H478">
        <v>48</v>
      </c>
    </row>
    <row r="479" spans="7:8" x14ac:dyDescent="0.3">
      <c r="G479" t="s">
        <v>20</v>
      </c>
      <c r="H479">
        <v>110</v>
      </c>
    </row>
    <row r="480" spans="7:8" x14ac:dyDescent="0.3">
      <c r="G480" t="s">
        <v>20</v>
      </c>
      <c r="H480">
        <v>172</v>
      </c>
    </row>
    <row r="481" spans="7:8" x14ac:dyDescent="0.3">
      <c r="G481" t="s">
        <v>20</v>
      </c>
      <c r="H481">
        <v>307</v>
      </c>
    </row>
    <row r="482" spans="7:8" x14ac:dyDescent="0.3">
      <c r="G482" t="s">
        <v>20</v>
      </c>
      <c r="H482">
        <v>160</v>
      </c>
    </row>
    <row r="483" spans="7:8" x14ac:dyDescent="0.3">
      <c r="G483" t="s">
        <v>20</v>
      </c>
      <c r="H483">
        <v>1467</v>
      </c>
    </row>
    <row r="484" spans="7:8" x14ac:dyDescent="0.3">
      <c r="G484" t="s">
        <v>20</v>
      </c>
      <c r="H484">
        <v>2662</v>
      </c>
    </row>
    <row r="485" spans="7:8" x14ac:dyDescent="0.3">
      <c r="G485" t="s">
        <v>20</v>
      </c>
      <c r="H485">
        <v>452</v>
      </c>
    </row>
    <row r="486" spans="7:8" x14ac:dyDescent="0.3">
      <c r="G486" t="s">
        <v>20</v>
      </c>
      <c r="H486">
        <v>158</v>
      </c>
    </row>
    <row r="487" spans="7:8" x14ac:dyDescent="0.3">
      <c r="G487" t="s">
        <v>20</v>
      </c>
      <c r="H487">
        <v>225</v>
      </c>
    </row>
    <row r="488" spans="7:8" x14ac:dyDescent="0.3">
      <c r="G488" t="s">
        <v>20</v>
      </c>
      <c r="H488">
        <v>65</v>
      </c>
    </row>
    <row r="489" spans="7:8" x14ac:dyDescent="0.3">
      <c r="G489" t="s">
        <v>20</v>
      </c>
      <c r="H489">
        <v>163</v>
      </c>
    </row>
    <row r="490" spans="7:8" x14ac:dyDescent="0.3">
      <c r="G490" t="s">
        <v>20</v>
      </c>
      <c r="H490">
        <v>85</v>
      </c>
    </row>
    <row r="491" spans="7:8" x14ac:dyDescent="0.3">
      <c r="G491" t="s">
        <v>20</v>
      </c>
      <c r="H491">
        <v>217</v>
      </c>
    </row>
    <row r="492" spans="7:8" x14ac:dyDescent="0.3">
      <c r="G492" t="s">
        <v>20</v>
      </c>
      <c r="H492">
        <v>150</v>
      </c>
    </row>
    <row r="493" spans="7:8" x14ac:dyDescent="0.3">
      <c r="G493" t="s">
        <v>20</v>
      </c>
      <c r="H493">
        <v>3272</v>
      </c>
    </row>
    <row r="494" spans="7:8" x14ac:dyDescent="0.3">
      <c r="G494" t="s">
        <v>20</v>
      </c>
      <c r="H494">
        <v>300</v>
      </c>
    </row>
    <row r="495" spans="7:8" x14ac:dyDescent="0.3">
      <c r="G495" t="s">
        <v>20</v>
      </c>
      <c r="H495">
        <v>126</v>
      </c>
    </row>
    <row r="496" spans="7:8" x14ac:dyDescent="0.3">
      <c r="G496" t="s">
        <v>20</v>
      </c>
      <c r="H496">
        <v>2320</v>
      </c>
    </row>
    <row r="497" spans="7:8" x14ac:dyDescent="0.3">
      <c r="G497" t="s">
        <v>20</v>
      </c>
      <c r="H497">
        <v>81</v>
      </c>
    </row>
    <row r="498" spans="7:8" x14ac:dyDescent="0.3">
      <c r="G498" t="s">
        <v>20</v>
      </c>
      <c r="H498">
        <v>1887</v>
      </c>
    </row>
    <row r="499" spans="7:8" x14ac:dyDescent="0.3">
      <c r="G499" t="s">
        <v>20</v>
      </c>
      <c r="H499">
        <v>4358</v>
      </c>
    </row>
    <row r="500" spans="7:8" x14ac:dyDescent="0.3">
      <c r="G500" t="s">
        <v>20</v>
      </c>
      <c r="H500">
        <v>53</v>
      </c>
    </row>
    <row r="501" spans="7:8" x14ac:dyDescent="0.3">
      <c r="G501" t="s">
        <v>20</v>
      </c>
      <c r="H501">
        <v>2414</v>
      </c>
    </row>
    <row r="502" spans="7:8" x14ac:dyDescent="0.3">
      <c r="G502" t="s">
        <v>20</v>
      </c>
      <c r="H502">
        <v>80</v>
      </c>
    </row>
    <row r="503" spans="7:8" x14ac:dyDescent="0.3">
      <c r="G503" t="s">
        <v>20</v>
      </c>
      <c r="H503">
        <v>193</v>
      </c>
    </row>
    <row r="504" spans="7:8" x14ac:dyDescent="0.3">
      <c r="G504" t="s">
        <v>20</v>
      </c>
      <c r="H504">
        <v>52</v>
      </c>
    </row>
    <row r="505" spans="7:8" x14ac:dyDescent="0.3">
      <c r="G505" t="s">
        <v>20</v>
      </c>
      <c r="H505">
        <v>290</v>
      </c>
    </row>
    <row r="506" spans="7:8" x14ac:dyDescent="0.3">
      <c r="G506" t="s">
        <v>20</v>
      </c>
      <c r="H506">
        <v>122</v>
      </c>
    </row>
    <row r="507" spans="7:8" x14ac:dyDescent="0.3">
      <c r="G507" t="s">
        <v>20</v>
      </c>
      <c r="H507">
        <v>1470</v>
      </c>
    </row>
    <row r="508" spans="7:8" x14ac:dyDescent="0.3">
      <c r="G508" t="s">
        <v>20</v>
      </c>
      <c r="H508">
        <v>165</v>
      </c>
    </row>
    <row r="509" spans="7:8" x14ac:dyDescent="0.3">
      <c r="G509" t="s">
        <v>20</v>
      </c>
      <c r="H509">
        <v>182</v>
      </c>
    </row>
    <row r="510" spans="7:8" x14ac:dyDescent="0.3">
      <c r="G510" t="s">
        <v>20</v>
      </c>
      <c r="H510">
        <v>199</v>
      </c>
    </row>
    <row r="511" spans="7:8" x14ac:dyDescent="0.3">
      <c r="G511" t="s">
        <v>20</v>
      </c>
      <c r="H511">
        <v>56</v>
      </c>
    </row>
    <row r="512" spans="7:8" x14ac:dyDescent="0.3">
      <c r="G512" t="s">
        <v>20</v>
      </c>
      <c r="H512">
        <v>1460</v>
      </c>
    </row>
    <row r="513" spans="7:8" x14ac:dyDescent="0.3">
      <c r="G513" t="s">
        <v>20</v>
      </c>
      <c r="H513">
        <v>123</v>
      </c>
    </row>
    <row r="514" spans="7:8" x14ac:dyDescent="0.3">
      <c r="G514" t="s">
        <v>20</v>
      </c>
      <c r="H514">
        <v>159</v>
      </c>
    </row>
    <row r="515" spans="7:8" x14ac:dyDescent="0.3">
      <c r="G515" t="s">
        <v>20</v>
      </c>
      <c r="H515">
        <v>110</v>
      </c>
    </row>
    <row r="516" spans="7:8" x14ac:dyDescent="0.3">
      <c r="G516" t="s">
        <v>20</v>
      </c>
      <c r="H516">
        <v>236</v>
      </c>
    </row>
    <row r="517" spans="7:8" x14ac:dyDescent="0.3">
      <c r="G517" t="s">
        <v>20</v>
      </c>
      <c r="H517">
        <v>191</v>
      </c>
    </row>
    <row r="518" spans="7:8" x14ac:dyDescent="0.3">
      <c r="G518" t="s">
        <v>20</v>
      </c>
      <c r="H518">
        <v>3934</v>
      </c>
    </row>
    <row r="519" spans="7:8" x14ac:dyDescent="0.3">
      <c r="G519" t="s">
        <v>20</v>
      </c>
      <c r="H519">
        <v>80</v>
      </c>
    </row>
    <row r="520" spans="7:8" x14ac:dyDescent="0.3">
      <c r="G520" t="s">
        <v>20</v>
      </c>
      <c r="H520">
        <v>462</v>
      </c>
    </row>
    <row r="521" spans="7:8" x14ac:dyDescent="0.3">
      <c r="G521" t="s">
        <v>20</v>
      </c>
      <c r="H521">
        <v>179</v>
      </c>
    </row>
    <row r="522" spans="7:8" x14ac:dyDescent="0.3">
      <c r="G522" t="s">
        <v>20</v>
      </c>
      <c r="H522">
        <v>1866</v>
      </c>
    </row>
    <row r="523" spans="7:8" x14ac:dyDescent="0.3">
      <c r="G523" t="s">
        <v>20</v>
      </c>
      <c r="H523">
        <v>156</v>
      </c>
    </row>
    <row r="524" spans="7:8" x14ac:dyDescent="0.3">
      <c r="G524" t="s">
        <v>20</v>
      </c>
      <c r="H524">
        <v>255</v>
      </c>
    </row>
    <row r="525" spans="7:8" x14ac:dyDescent="0.3">
      <c r="G525" t="s">
        <v>20</v>
      </c>
      <c r="H525">
        <v>2261</v>
      </c>
    </row>
    <row r="526" spans="7:8" x14ac:dyDescent="0.3">
      <c r="G526" t="s">
        <v>20</v>
      </c>
      <c r="H526">
        <v>40</v>
      </c>
    </row>
    <row r="527" spans="7:8" x14ac:dyDescent="0.3">
      <c r="G527" t="s">
        <v>20</v>
      </c>
      <c r="H527">
        <v>2289</v>
      </c>
    </row>
    <row r="528" spans="7:8" x14ac:dyDescent="0.3">
      <c r="G528" t="s">
        <v>20</v>
      </c>
      <c r="H528">
        <v>65</v>
      </c>
    </row>
    <row r="529" spans="7:8" x14ac:dyDescent="0.3">
      <c r="G529" t="s">
        <v>20</v>
      </c>
      <c r="H529">
        <v>3777</v>
      </c>
    </row>
    <row r="530" spans="7:8" x14ac:dyDescent="0.3">
      <c r="G530" t="s">
        <v>20</v>
      </c>
      <c r="H530">
        <v>184</v>
      </c>
    </row>
    <row r="531" spans="7:8" x14ac:dyDescent="0.3">
      <c r="G531" t="s">
        <v>20</v>
      </c>
      <c r="H531">
        <v>85</v>
      </c>
    </row>
    <row r="532" spans="7:8" x14ac:dyDescent="0.3">
      <c r="G532" t="s">
        <v>20</v>
      </c>
      <c r="H532">
        <v>144</v>
      </c>
    </row>
    <row r="533" spans="7:8" x14ac:dyDescent="0.3">
      <c r="G533" t="s">
        <v>20</v>
      </c>
      <c r="H533">
        <v>1902</v>
      </c>
    </row>
    <row r="534" spans="7:8" x14ac:dyDescent="0.3">
      <c r="G534" t="s">
        <v>20</v>
      </c>
      <c r="H534">
        <v>105</v>
      </c>
    </row>
    <row r="535" spans="7:8" x14ac:dyDescent="0.3">
      <c r="G535" t="s">
        <v>20</v>
      </c>
      <c r="H535">
        <v>132</v>
      </c>
    </row>
    <row r="536" spans="7:8" x14ac:dyDescent="0.3">
      <c r="G536" t="s">
        <v>20</v>
      </c>
      <c r="H536">
        <v>96</v>
      </c>
    </row>
    <row r="537" spans="7:8" x14ac:dyDescent="0.3">
      <c r="G537" t="s">
        <v>20</v>
      </c>
      <c r="H537">
        <v>114</v>
      </c>
    </row>
    <row r="538" spans="7:8" x14ac:dyDescent="0.3">
      <c r="G538" t="s">
        <v>20</v>
      </c>
      <c r="H538">
        <v>203</v>
      </c>
    </row>
    <row r="539" spans="7:8" x14ac:dyDescent="0.3">
      <c r="G539" t="s">
        <v>20</v>
      </c>
      <c r="H539">
        <v>1559</v>
      </c>
    </row>
    <row r="540" spans="7:8" x14ac:dyDescent="0.3">
      <c r="G540" t="s">
        <v>20</v>
      </c>
      <c r="H540">
        <v>1548</v>
      </c>
    </row>
    <row r="541" spans="7:8" x14ac:dyDescent="0.3">
      <c r="G541" t="s">
        <v>20</v>
      </c>
      <c r="H541">
        <v>80</v>
      </c>
    </row>
    <row r="542" spans="7:8" x14ac:dyDescent="0.3">
      <c r="G542" t="s">
        <v>20</v>
      </c>
      <c r="H542">
        <v>131</v>
      </c>
    </row>
    <row r="543" spans="7:8" x14ac:dyDescent="0.3">
      <c r="G543" t="s">
        <v>20</v>
      </c>
      <c r="H543">
        <v>112</v>
      </c>
    </row>
    <row r="544" spans="7:8" x14ac:dyDescent="0.3">
      <c r="G544" t="s">
        <v>20</v>
      </c>
      <c r="H544">
        <v>155</v>
      </c>
    </row>
    <row r="545" spans="7:8" x14ac:dyDescent="0.3">
      <c r="G545" t="s">
        <v>20</v>
      </c>
      <c r="H545">
        <v>266</v>
      </c>
    </row>
    <row r="546" spans="7:8" x14ac:dyDescent="0.3">
      <c r="G546" t="s">
        <v>20</v>
      </c>
      <c r="H546">
        <v>155</v>
      </c>
    </row>
    <row r="547" spans="7:8" x14ac:dyDescent="0.3">
      <c r="G547" t="s">
        <v>20</v>
      </c>
      <c r="H547">
        <v>207</v>
      </c>
    </row>
    <row r="548" spans="7:8" x14ac:dyDescent="0.3">
      <c r="G548" t="s">
        <v>20</v>
      </c>
      <c r="H548">
        <v>245</v>
      </c>
    </row>
    <row r="549" spans="7:8" x14ac:dyDescent="0.3">
      <c r="G549" t="s">
        <v>20</v>
      </c>
      <c r="H549">
        <v>1573</v>
      </c>
    </row>
    <row r="550" spans="7:8" x14ac:dyDescent="0.3">
      <c r="G550" t="s">
        <v>20</v>
      </c>
      <c r="H550">
        <v>114</v>
      </c>
    </row>
    <row r="551" spans="7:8" x14ac:dyDescent="0.3">
      <c r="G551" t="s">
        <v>20</v>
      </c>
      <c r="H551">
        <v>93</v>
      </c>
    </row>
    <row r="552" spans="7:8" x14ac:dyDescent="0.3">
      <c r="G552" t="s">
        <v>20</v>
      </c>
      <c r="H552">
        <v>1681</v>
      </c>
    </row>
    <row r="553" spans="7:8" x14ac:dyDescent="0.3">
      <c r="G553" t="s">
        <v>20</v>
      </c>
      <c r="H553">
        <v>32</v>
      </c>
    </row>
    <row r="554" spans="7:8" x14ac:dyDescent="0.3">
      <c r="G554" t="s">
        <v>20</v>
      </c>
      <c r="H554">
        <v>135</v>
      </c>
    </row>
    <row r="555" spans="7:8" x14ac:dyDescent="0.3">
      <c r="G555" t="s">
        <v>20</v>
      </c>
      <c r="H555">
        <v>140</v>
      </c>
    </row>
    <row r="556" spans="7:8" x14ac:dyDescent="0.3">
      <c r="G556" t="s">
        <v>20</v>
      </c>
      <c r="H556">
        <v>92</v>
      </c>
    </row>
    <row r="557" spans="7:8" x14ac:dyDescent="0.3">
      <c r="G557" t="s">
        <v>20</v>
      </c>
      <c r="H557">
        <v>1015</v>
      </c>
    </row>
    <row r="558" spans="7:8" x14ac:dyDescent="0.3">
      <c r="G558" t="s">
        <v>20</v>
      </c>
      <c r="H558">
        <v>323</v>
      </c>
    </row>
    <row r="559" spans="7:8" x14ac:dyDescent="0.3">
      <c r="G559" t="s">
        <v>20</v>
      </c>
      <c r="H559">
        <v>2326</v>
      </c>
    </row>
    <row r="560" spans="7:8" x14ac:dyDescent="0.3">
      <c r="G560" t="s">
        <v>20</v>
      </c>
      <c r="H560">
        <v>381</v>
      </c>
    </row>
    <row r="561" spans="7:8" x14ac:dyDescent="0.3">
      <c r="G561" t="s">
        <v>20</v>
      </c>
      <c r="H561">
        <v>480</v>
      </c>
    </row>
    <row r="562" spans="7:8" x14ac:dyDescent="0.3">
      <c r="G562" t="s">
        <v>20</v>
      </c>
      <c r="H562">
        <v>226</v>
      </c>
    </row>
    <row r="563" spans="7:8" x14ac:dyDescent="0.3">
      <c r="G563" t="s">
        <v>20</v>
      </c>
      <c r="H563">
        <v>241</v>
      </c>
    </row>
    <row r="564" spans="7:8" x14ac:dyDescent="0.3">
      <c r="G564" t="s">
        <v>20</v>
      </c>
      <c r="H564">
        <v>132</v>
      </c>
    </row>
    <row r="565" spans="7:8" x14ac:dyDescent="0.3">
      <c r="G565" t="s">
        <v>20</v>
      </c>
      <c r="H565">
        <v>2043</v>
      </c>
    </row>
  </sheetData>
  <conditionalFormatting sqref="G1:G565">
    <cfRule type="containsText" dxfId="19" priority="13" operator="containsText" text="canceled">
      <formula>NOT(ISERROR(SEARCH("canceled",G1)))</formula>
    </cfRule>
    <cfRule type="containsText" dxfId="18" priority="14" operator="containsText" text="live">
      <formula>NOT(ISERROR(SEARCH("live",G1)))</formula>
    </cfRule>
    <cfRule type="containsText" dxfId="17" priority="15" operator="containsText" text="successful">
      <formula>NOT(ISERROR(SEARCH("successful",G1)))</formula>
    </cfRule>
    <cfRule type="containsText" dxfId="16" priority="16" operator="containsText" text="failed">
      <formula>NOT(ISERROR(SEARCH("failed",G1)))</formula>
    </cfRule>
  </conditionalFormatting>
  <conditionalFormatting sqref="J1:J363">
    <cfRule type="containsText" dxfId="15" priority="9" operator="containsText" text="canceled">
      <formula>NOT(ISERROR(SEARCH("canceled",J1)))</formula>
    </cfRule>
    <cfRule type="containsText" dxfId="14" priority="10" operator="containsText" text="live">
      <formula>NOT(ISERROR(SEARCH("live",J1)))</formula>
    </cfRule>
    <cfRule type="containsText" dxfId="13" priority="11" operator="containsText" text="successful">
      <formula>NOT(ISERROR(SEARCH("successful",J1)))</formula>
    </cfRule>
    <cfRule type="containsText" dxfId="12" priority="12" operator="containsText" text="failed">
      <formula>NOT(ISERROR(SEARCH("failed",J1)))</formula>
    </cfRule>
  </conditionalFormatting>
  <conditionalFormatting sqref="B1">
    <cfRule type="containsText" dxfId="11" priority="5" operator="containsText" text="canceled">
      <formula>NOT(ISERROR(SEARCH("canceled",B1)))</formula>
    </cfRule>
    <cfRule type="containsText" dxfId="10" priority="6" operator="containsText" text="live">
      <formula>NOT(ISERROR(SEARCH("live",B1)))</formula>
    </cfRule>
    <cfRule type="containsText" dxfId="9" priority="7" operator="containsText" text="successful">
      <formula>NOT(ISERROR(SEARCH("successful",B1)))</formula>
    </cfRule>
    <cfRule type="containsText" dxfId="8" priority="8" operator="containsText" text="failed">
      <formula>NOT(ISERROR(SEARCH("failed",B1)))</formula>
    </cfRule>
  </conditionalFormatting>
  <conditionalFormatting sqref="C1">
    <cfRule type="containsText" dxfId="7" priority="1" operator="containsText" text="canceled">
      <formula>NOT(ISERROR(SEARCH("canceled",C1)))</formula>
    </cfRule>
    <cfRule type="containsText" dxfId="6" priority="2" operator="containsText" text="live">
      <formula>NOT(ISERROR(SEARCH("live",C1)))</formula>
    </cfRule>
    <cfRule type="containsText" dxfId="5" priority="3" operator="containsText" text="successful">
      <formula>NOT(ISERROR(SEARCH("successful",C1)))</formula>
    </cfRule>
    <cfRule type="containsText" dxfId="4" priority="4" operator="containsText" text="failed">
      <formula>NOT(ISERROR(SEARCH("failed",C1)))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FF62-B084-46E8-A3B3-3A8267EEFAA4}">
  <dimension ref="A1:I13"/>
  <sheetViews>
    <sheetView workbookViewId="0">
      <selection activeCell="F9" sqref="F9"/>
    </sheetView>
  </sheetViews>
  <sheetFormatPr defaultRowHeight="15.6" x14ac:dyDescent="0.3"/>
  <cols>
    <col min="1" max="1" width="27.3984375" bestFit="1" customWidth="1"/>
    <col min="2" max="2" width="18.296875" customWidth="1"/>
    <col min="3" max="3" width="14.8984375" customWidth="1"/>
    <col min="4" max="4" width="17.5" customWidth="1"/>
    <col min="5" max="5" width="14" customWidth="1"/>
    <col min="6" max="6" width="19.8984375" customWidth="1"/>
    <col min="7" max="7" width="17.296875" customWidth="1"/>
    <col min="8" max="8" width="19.8984375" customWidth="1"/>
  </cols>
  <sheetData>
    <row r="1" spans="1:9" x14ac:dyDescent="0.3">
      <c r="A1" t="s">
        <v>2086</v>
      </c>
      <c r="B1" t="s">
        <v>2087</v>
      </c>
      <c r="C1" t="s">
        <v>2088</v>
      </c>
      <c r="D1" t="s">
        <v>2093</v>
      </c>
      <c r="E1" t="s">
        <v>2089</v>
      </c>
      <c r="F1" t="s">
        <v>2090</v>
      </c>
      <c r="G1" t="s">
        <v>2091</v>
      </c>
      <c r="H1" t="s">
        <v>2092</v>
      </c>
    </row>
    <row r="2" spans="1:9" x14ac:dyDescent="0.3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B2+C2+D2</f>
        <v>51</v>
      </c>
      <c r="F2" s="14">
        <f t="shared" ref="F2:F13" si="0">B2/$E2</f>
        <v>0.58823529411764708</v>
      </c>
      <c r="G2" s="14">
        <f t="shared" ref="G2:G13" si="1">C2/$E2</f>
        <v>0.39215686274509803</v>
      </c>
      <c r="H2" s="14">
        <f t="shared" ref="H2:H13" si="2">D2/$E2</f>
        <v>1.9607843137254902E-2</v>
      </c>
      <c r="I2" s="7"/>
    </row>
    <row r="3" spans="1:9" x14ac:dyDescent="0.3">
      <c r="A3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3">B3+C3+D3</f>
        <v>231</v>
      </c>
      <c r="F3" s="14">
        <f t="shared" si="0"/>
        <v>0.82683982683982682</v>
      </c>
      <c r="G3" s="14">
        <f t="shared" si="1"/>
        <v>0.16450216450216451</v>
      </c>
      <c r="H3" s="14">
        <f t="shared" si="2"/>
        <v>8.658008658008658E-3</v>
      </c>
      <c r="I3" s="7"/>
    </row>
    <row r="4" spans="1:9" x14ac:dyDescent="0.3">
      <c r="A4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3"/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  <c r="I4" s="7"/>
    </row>
    <row r="5" spans="1:9" x14ac:dyDescent="0.3">
      <c r="A5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3"/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  <c r="I5" s="7"/>
    </row>
    <row r="6" spans="1:9" x14ac:dyDescent="0.3">
      <c r="A6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3"/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  <c r="I6" s="7"/>
    </row>
    <row r="7" spans="1:9" x14ac:dyDescent="0.3">
      <c r="A7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  <c r="I7" s="7"/>
    </row>
    <row r="8" spans="1:9" x14ac:dyDescent="0.3">
      <c r="A8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  <c r="I8" s="7"/>
    </row>
    <row r="9" spans="1:9" x14ac:dyDescent="0.3">
      <c r="A9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  <c r="I9" s="7"/>
    </row>
    <row r="10" spans="1:9" x14ac:dyDescent="0.3">
      <c r="A10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  <c r="I10" s="7"/>
    </row>
    <row r="11" spans="1:9" x14ac:dyDescent="0.3">
      <c r="A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  <c r="I11" s="7"/>
    </row>
    <row r="12" spans="1:9" x14ac:dyDescent="0.3">
      <c r="A12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  <c r="I12" s="7"/>
    </row>
    <row r="13" spans="1:9" x14ac:dyDescent="0.3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  <c r="I13" s="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0B21-3F87-4B1C-B910-432CAEE021AC}">
  <dimension ref="A1:E18"/>
  <sheetViews>
    <sheetView tabSelected="1" workbookViewId="0">
      <selection activeCell="F20" sqref="F20"/>
    </sheetView>
  </sheetViews>
  <sheetFormatPr defaultRowHeight="15.6" x14ac:dyDescent="0.3"/>
  <cols>
    <col min="1" max="1" width="14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10" t="s">
        <v>2031</v>
      </c>
      <c r="B1" t="s">
        <v>2069</v>
      </c>
    </row>
    <row r="2" spans="1:5" x14ac:dyDescent="0.3">
      <c r="A2" s="10" t="s">
        <v>2085</v>
      </c>
      <c r="B2" t="s">
        <v>2069</v>
      </c>
    </row>
    <row r="4" spans="1:5" x14ac:dyDescent="0.3">
      <c r="A4" s="10" t="s">
        <v>2070</v>
      </c>
      <c r="B4" s="10" t="s">
        <v>2068</v>
      </c>
    </row>
    <row r="5" spans="1:5" x14ac:dyDescent="0.3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BABF-AD4E-4EC0-938E-BFE6B0B213E2}">
  <dimension ref="A1:F30"/>
  <sheetViews>
    <sheetView workbookViewId="0">
      <selection activeCell="A5" sqref="A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2069</v>
      </c>
    </row>
    <row r="2" spans="1:6" x14ac:dyDescent="0.3">
      <c r="A2" s="10" t="s">
        <v>2031</v>
      </c>
      <c r="B2" t="s">
        <v>2069</v>
      </c>
    </row>
    <row r="4" spans="1:6" x14ac:dyDescent="0.3">
      <c r="A4" s="10" t="s">
        <v>2070</v>
      </c>
      <c r="B4" s="10" t="s">
        <v>2068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1" t="s">
        <v>2064</v>
      </c>
      <c r="E7">
        <v>4</v>
      </c>
      <c r="F7">
        <v>4</v>
      </c>
    </row>
    <row r="8" spans="1:6" x14ac:dyDescent="0.3">
      <c r="A8" s="11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1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1" t="s">
        <v>2042</v>
      </c>
      <c r="C10">
        <v>8</v>
      </c>
      <c r="E10">
        <v>10</v>
      </c>
      <c r="F10">
        <v>18</v>
      </c>
    </row>
    <row r="11" spans="1:6" x14ac:dyDescent="0.3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1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1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1" t="s">
        <v>2056</v>
      </c>
      <c r="C15">
        <v>3</v>
      </c>
      <c r="E15">
        <v>4</v>
      </c>
      <c r="F15">
        <v>7</v>
      </c>
    </row>
    <row r="16" spans="1:6" x14ac:dyDescent="0.3">
      <c r="A16" s="11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1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1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1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1" t="s">
        <v>2055</v>
      </c>
      <c r="C20">
        <v>4</v>
      </c>
      <c r="E20">
        <v>4</v>
      </c>
      <c r="F20">
        <v>8</v>
      </c>
    </row>
    <row r="21" spans="1:6" x14ac:dyDescent="0.3">
      <c r="A21" s="11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1" t="s">
        <v>2062</v>
      </c>
      <c r="C22">
        <v>9</v>
      </c>
      <c r="E22">
        <v>5</v>
      </c>
      <c r="F22">
        <v>14</v>
      </c>
    </row>
    <row r="23" spans="1:6" x14ac:dyDescent="0.3">
      <c r="A23" s="11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1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1" t="s">
        <v>2058</v>
      </c>
      <c r="C25">
        <v>7</v>
      </c>
      <c r="E25">
        <v>14</v>
      </c>
      <c r="F25">
        <v>21</v>
      </c>
    </row>
    <row r="26" spans="1:6" x14ac:dyDescent="0.3">
      <c r="A26" s="11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1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1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1" t="s">
        <v>2061</v>
      </c>
      <c r="E29">
        <v>3</v>
      </c>
      <c r="F29">
        <v>3</v>
      </c>
    </row>
    <row r="30" spans="1:6" x14ac:dyDescent="0.3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F734-34C0-4AAB-BDF1-4AC6CBA606B8}">
  <dimension ref="A2:F15"/>
  <sheetViews>
    <sheetView topLeftCell="A4" workbookViewId="0">
      <selection activeCell="A4" sqref="A4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6.796875" bestFit="1" customWidth="1"/>
    <col min="12" max="12" width="10.8984375" bestFit="1" customWidth="1"/>
  </cols>
  <sheetData>
    <row r="2" spans="1:6" x14ac:dyDescent="0.3">
      <c r="A2" s="10" t="s">
        <v>6</v>
      </c>
      <c r="B2" t="s">
        <v>2069</v>
      </c>
    </row>
    <row r="4" spans="1:6" x14ac:dyDescent="0.3">
      <c r="A4" s="10" t="s">
        <v>2070</v>
      </c>
      <c r="B4" s="10" t="s">
        <v>2068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11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3">
      <c r="A8" s="11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11" t="s">
        <v>2063</v>
      </c>
      <c r="E9">
        <v>4</v>
      </c>
      <c r="F9">
        <v>4</v>
      </c>
    </row>
    <row r="10" spans="1:6" x14ac:dyDescent="0.3">
      <c r="A10" s="11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11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11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11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11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11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E6CE-B675-4281-A2E3-F6B75853DD0D}">
  <dimension ref="A1:T1001"/>
  <sheetViews>
    <sheetView workbookViewId="0">
      <selection activeCell="H955" sqref="H95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69921875" style="7" bestFit="1" customWidth="1"/>
    <col min="7" max="7" width="12.296875" bestFit="1" customWidth="1"/>
    <col min="8" max="8" width="17.19921875" bestFit="1" customWidth="1"/>
    <col min="9" max="9" width="20.09765625" style="5" bestFit="1" customWidth="1"/>
    <col min="12" max="12" width="15.296875" bestFit="1" customWidth="1"/>
    <col min="13" max="13" width="26.19921875" style="12" bestFit="1" customWidth="1"/>
    <col min="14" max="14" width="12.19921875" bestFit="1" customWidth="1"/>
    <col min="15" max="15" width="24.69921875" style="12" bestFit="1" customWidth="1"/>
    <col min="16" max="16" width="13" bestFit="1" customWidth="1"/>
    <col min="17" max="17" width="12.296875" bestFit="1" customWidth="1"/>
    <col min="18" max="18" width="28" bestFit="1" customWidth="1"/>
    <col min="19" max="19" width="25.3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8" t="s">
        <v>2031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E2*100/D2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s="9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E3*100/D3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9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131.47878228782287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s="9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58.976190476190474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s="9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s="9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s="9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s="9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s="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s="9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s="9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s="9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s="9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89.349206349206355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s="9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245.11904761904762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s="9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66.769503546099287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s="9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47.307881773399018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s="9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s="9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s="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s="9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s="9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s="9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s="9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s="9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332.04444444444442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s="9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s="9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s="9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s="9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s="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105.22553516819572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s="9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328.89978213507624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s="9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s="9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s="9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s="9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s="9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s="9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s="9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157.28571428571428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s="9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s="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s="9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s="9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s="9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212.92857142857142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s="9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s="9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s="9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s="9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s="9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114.78378378378379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s="9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s="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s="9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s="9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s="9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s="9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s="9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s="9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s="9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s="9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s="9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s="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227.11111111111111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s="9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275.07142857142856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s="9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s="9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s="9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s="9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s="9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s="9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E67*100/D67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2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9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s="9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s="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s="9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s="9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s="9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s="9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670.33333333333337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s="9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s="9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s="9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s="9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78.106590724165983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s="9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s="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s="9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69.598615916955012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s="9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s="9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225.33928571428572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s="9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s="9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s="9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s="9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s="9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s="9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61.984886649874056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s="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s="9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s="9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s="9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s="9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s="9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s="9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s="9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113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s="9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s="9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926.69230769230774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s="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s="9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s="9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s="9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s="9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s="9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s="9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s="9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144.54411764705881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s="9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s="9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186.48571428571429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s="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s="9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s="9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s="9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s="9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s="9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s="9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s="9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87.211757648470311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s="9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s="9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s="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s="9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s="9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149.49667110519309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s="9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s="9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64.367690058479539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s="9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s="9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s="9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s="9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s="9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51.421511627906973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s="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60.334277620396598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s="9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E131*100/D131</f>
        <v>3.2026936026936026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2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9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s="9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s="9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s="9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s="9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s="9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71.272727272727266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s="9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s="9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s="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s="9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s="9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s="9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s="9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230.04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s="9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135.59259259259258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s="9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s="9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s="9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s="9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s="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s="9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s="9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s="9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s="9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s="9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s="9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58.75656742556918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s="9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s="9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s="9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s="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s="9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s="9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s="9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s="9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s="9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253.25714285714287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s="9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100.16943521594685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s="9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s="9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s="9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415.53846153846155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s="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s="9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s="9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s="9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s="9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s="9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s="9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894.66666666666663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s="9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s="9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s="9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s="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s="9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357.71910112359552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s="9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s="9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61.802325581395351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s="9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s="9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69.117647058823536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s="9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s="9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s="9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s="9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s="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s="9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s="9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s="9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37.952380952380949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s="9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s="9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E195*100/D195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2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9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s="9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s="9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s="9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s="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s="9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s="9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s="9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s="9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78.831325301204814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s="9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s="9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s="9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s="9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s="9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s="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s="9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s="9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67.425531914893611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s="9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s="9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s="9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s="9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s="9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3.8418367346938775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s="9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s="9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s="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s="9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332.12709832134294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s="9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s="9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s="9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137.97916666666666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s="9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s="9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s="9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s="9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s="9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s="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119.90717911530095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s="9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s="9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s="9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s="9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s="9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s="9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s="9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s="9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s="9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s="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s="9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s="9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s="9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s="9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127.72619047619048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s="9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s="9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569.71428571428567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s="9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509.34482758620692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s="9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325.53333333333336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s="9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s="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211.33870967741936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s="9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s="9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s="9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54.08450704225352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s="9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s="9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s="9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s="9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s="9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s="9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E259*100/D259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2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s="9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s="9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157.69841269841271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s="9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31.201660735468565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s="9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s="9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s="9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s="9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s="9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s="9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233.62012987012986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s="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s="9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s="9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27.176538240368028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s="9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s="9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304.00978473581216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s="9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s="9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s="9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s="9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s="9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1066.4285714285713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s="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s="9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s="9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s="9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s="9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108.04761904761905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s="9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s="9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s="9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s="9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s="9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s="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s="9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s="9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s="9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s="9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s="9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s="9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s="9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s="9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s="9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s="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s="9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s="9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s="9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s="9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31.844940867279895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s="9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s="9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546.14285714285711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s="9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s="9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7.907692307692308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s="9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s="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s="9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s="9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s="9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s="9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s="9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s="9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s="9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s="9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s="9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s="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15.842105263157896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s="9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38.702380952380949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s="9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s="9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E323*100/D323</f>
        <v>94.144366197183103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2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9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166.56234096692111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s="9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s="9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s="9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90.723076923076917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s="9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s="9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s="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s="9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s="9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s="9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s="9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199.98067632850243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s="9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s="9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s="9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114.28538550057537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s="9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97.032531824611027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s="9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s="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179.14326647564471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s="9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s="9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s="9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s="9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s="9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s="9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s="9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s="9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s="9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s="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s="9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53.07411504424779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s="9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s="9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s="9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34.892857142857146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s="9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s="9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123.73770491803279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s="9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s="9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s="9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s="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s="9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s="9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s="9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s="9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s="9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160.19230769230768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s="9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1616.3333333333333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s="9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s="9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s="9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s="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s="9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273.01851851851853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s="9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s="9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s="9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1591.5555555555557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s="9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s="9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13.185782556750299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s="9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s="9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361.02941176470586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s="9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s="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s="9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s="9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s="9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s="9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s="9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s="9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s="9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E387*100/D387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2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9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s="9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39.261467889908253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s="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11.270034843205575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s="9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s="9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186.54166666666666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s="9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s="9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65.642371234207971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s="9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228.96178343949043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s="9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469.375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s="9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s="9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s="9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s="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s="9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s="9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s="9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s="9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s="9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s="9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s="9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s="9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s="9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s="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s="9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s="9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s="9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s="9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s="9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s="9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s="9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s="9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s="9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s="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s="9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123.43497363796133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s="9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s="9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s="9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s="9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s="9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s="9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287.66666666666669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s="9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s="9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112.90429799426934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s="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s="9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s="9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s="9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192.49019607843138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s="9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82.714285714285708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s="9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54.163920922570014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s="9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s="9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116.87664041994751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s="9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s="9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s="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s="9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s="9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s="9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s="9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s="9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s="9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s="9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511.38095238095241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s="9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s="9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s="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s="9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E451*100/D451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2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9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s="9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122.84501347708895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s="9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s="9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s="9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44.075000000000003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s="9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s="9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s="9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s="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s="9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s="9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s="9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s="9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30.579449152542374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s="9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s="9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s="9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s="9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s="9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575.21428571428567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s="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s="9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184.42857142857142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s="9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s="9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s="9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s="9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s="9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s="9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113.94594594594595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s="9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29.828720626631853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s="9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54.27058823529412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s="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s="9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s="9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100.65116279069767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s="9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s="9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s="9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s="9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s="9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s="9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s="9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s="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s="9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101.51086956521739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s="9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s="9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305.34683098591552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s="9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23.995287958115185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s="9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723.77777777777783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s="9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s="9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414.5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s="9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s="9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34.173469387755105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s="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s="9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s="9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s="9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70.145182291666671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s="9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s="9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180.32549019607842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s="9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s="9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13.901001112347052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s="9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927.07777777777778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s="9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39.857142857142854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s="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s="9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s="9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119.08974358974359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s="9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s="9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s="9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E515*100/D515</f>
        <v>39.277108433734938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2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9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22.439077144917086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s="9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s="9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s="9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s="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s="9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101.74563871693866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s="9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s="9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s="9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s="9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700.33333333333337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s="9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83.904860392967947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s="9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s="9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s="9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s="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s="9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11.254901960784315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s="9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s="9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95.521156936261377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s="9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502.875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s="9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159.24394463667821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s="9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s="9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482.03846153846155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s="9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s="9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117.22156398104265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s="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s="9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72.65306122448979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s="9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s="9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s="9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s="9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s="9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s="9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s="9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163.57142857142858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s="9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s="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s="9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s="9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s="9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s="9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98.511111111111106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s="9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s="9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151.66315789473686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s="9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s="9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s="9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s="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s="9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100.96961063627731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s="9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s="9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s="9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12.818181818181818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s="9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s="9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s="9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s="9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s="9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s="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s="9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s="9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s="9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s="9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s="9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s="9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s="9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s="9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s="9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E579*100/D579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2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s="9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101.11290322580645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s="9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341.50228310502285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s="9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s="9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s="9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s="9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119.50810185185185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s="9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s="9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s="9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s="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s="9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64.721518987341767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s="9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s="9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s="9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s="9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s="9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7.0991735537190079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s="9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s="9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s="9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201.59756097560975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s="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s="9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3.6436208125445475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s="9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s="9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s="9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s="9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s="9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s="9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s="9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s="9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s="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283.97435897435895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s="9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120.42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s="9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419.05607476635515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s="9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13.853658536585366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s="9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s="9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s="9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s="9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s="9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s="9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s="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48.86052366565962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s="9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s="9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s="9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s="9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s="9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159.92152704135736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s="9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s="9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s="9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s="9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s="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s="9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64.582072176949936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s="9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s="9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s="9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42.859916782246877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s="9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s="9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78.531302876480538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s="9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s="9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s="9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s="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s="9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s="9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s="9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E643*100/D643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2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9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s="9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s="9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s="9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s="9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88.59979736575481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s="9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s="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63.056795131845838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s="9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48.482333607230899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s="9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s="9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s="9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s="9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2338.8333333333335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s="9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508.38857142857142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s="9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s="9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s="9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s="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s="9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47.232808616404306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s="9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s="9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54.187265917602993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s="9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s="9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s="9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s="9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s="9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s="9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s="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s="9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s="9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s="9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s="9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s="9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s="9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33.538371411833623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s="9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s="9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s="9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s="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s="9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s="9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s="9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s="9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s="9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s="9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s="9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s="9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s="9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s="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s="9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100.65753424657534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s="9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s="9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s="9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90.63333333333334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s="9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s="9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s="9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s="9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59.042047531992687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s="9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s="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446.69121140142516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s="9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s="9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s="9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s="9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54.137931034482762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s="9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s="9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s="9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E707*100/D707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2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9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127.84686346863468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s="9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s="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s="9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s="9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s="9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20.322580645161292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s="9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s="9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s="9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s="9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s="9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s="9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s="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s="9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s="9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s="9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4.3923948220064721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s="9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s="9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270.40816326530614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s="9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s="9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s="9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s="9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s="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s="9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s="9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412.66319444444446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s="9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s="9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s="9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s="9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319.14285714285717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s="9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s="9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s="9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s="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s="9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s="9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s="9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1179.1666666666667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s="9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1126.0833333333333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s="9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s="9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s="9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s="9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s="9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s="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s="9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s="9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s="9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s="9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s="9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s="9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s="9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s="9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s="9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s="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564.20608108108104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s="9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s="9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s="9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s="9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177.25714285714287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s="9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113.17857142857143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s="9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728.18181818181813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s="9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s="9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31.171232876712327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s="9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56.967078189300409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s="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s="9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E771*100/D771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2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9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s="9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s="9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s="9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s="9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s="9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s="9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s="9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s="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s="9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s="9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s="9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50.735632183908045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s="9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215.31372549019608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s="9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s="9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115.33745781777277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s="9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s="9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s="9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s="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s="9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s="9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s="9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25.714285714285715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s="9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s="9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s="9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s="9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s="9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54.807692307692307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s="9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109.63157894736842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s="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s="9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s="9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s="9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202.91304347826087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s="9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s="9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s="9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s="9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50.845360824742265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s="9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s="9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s="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30.442307692307693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s="9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62.88068181818182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s="9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s="9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s="9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s="9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s="9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s="9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130.23333333333332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s="9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s="9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s="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s="9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s="9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s="9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s="9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349.96666666666664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s="9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s="9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s="9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s="9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s="9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s="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s="9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s="9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s="9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s="9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s="9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E835*100/D835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2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9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s="9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s="9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s="9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s="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s="9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s="9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s="9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s="9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s="9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30.71590909090909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s="9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99.397727272727266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s="9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s="9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s="9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s="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s="9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s="9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s="9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s="9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s="9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s="9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s="9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102.37606837606837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s="9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s="9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139.8679245283019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s="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s="9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s="9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s="9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s="9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187.42857142857142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s="9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s="9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s="9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s="9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s="9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s="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s="9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s="9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s="9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s="9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s="9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s="9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s="9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s="9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s="9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s="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s="9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s="9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s="9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s="9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s="9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237.91176470588235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s="9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64.036299765807968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s="9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s="9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s="9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29.346153846153847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s="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s="9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169.78571428571428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s="9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115.95907738095238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s="9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258.60000000000002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s="9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230.58333333333334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s="9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s="9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188.70588235294119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s="9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s="9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s="9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E899*100/D899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2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52.479620323841431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s="9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s="9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s="9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156.17857142857142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s="9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252.42857142857142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s="9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1.7292682926829268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s="9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s="9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s="9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s="9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s="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s="9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s="9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19.556634304207119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s="9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s="9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s="9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s="9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s="9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s="9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s="9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s="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s="9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s="9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s="9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s="9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s="9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s="9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s="9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224.06666666666666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s="9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s="9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s="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s="9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217.30909090909091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s="9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112.28571428571429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s="9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72.518987341772146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s="9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s="9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239.74657534246575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s="9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s="9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s="9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s="9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s="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109.70652173913044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s="9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s="9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62.232323232323232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s="9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s="9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s="9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s="9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s="9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s="9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s="9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s="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s="9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s="9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s="9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s="9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s="9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s="9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367.09859154929575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s="9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s="9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s="9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s="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s="9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s="9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s="9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E963*100/D963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2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9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s="9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s="9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s="9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s="9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s="9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s="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338.20833333333331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s="9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s="9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60.757639620653322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s="9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s="9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228.39344262295083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s="9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s="9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s="9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s="9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s="9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s="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s="9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s="9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s="9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s="9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s="9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s="9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152.46153846153845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s="9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67.129542790152399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s="9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s="9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216.79032258064515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s="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s="9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499.58333333333331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s="9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s="9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s="9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s="9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s="9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52.496810772501775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s="9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157.46762589928056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s="9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s="9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60.565789473684212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s="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56.791291291291294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s="9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s="9" t="s">
        <v>2032</v>
      </c>
      <c r="T1001" t="s">
        <v>2033</v>
      </c>
    </row>
  </sheetData>
  <autoFilter ref="A1:T1001" xr:uid="{D2E7E6CE-B675-4281-A2E3-F6B75853DD0D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E1" workbookViewId="0">
      <selection activeCell="N15" sqref="N1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Statistical Analysis</vt:lpstr>
      <vt:lpstr>Goal Analysis</vt:lpstr>
      <vt:lpstr>Outcome Trend-Month</vt:lpstr>
      <vt:lpstr>Outcome Count-Sub Category</vt:lpstr>
      <vt:lpstr>Outcome Count-Parent Category</vt:lpstr>
      <vt:lpstr>Crowdfunding</vt:lpstr>
      <vt:lpstr>Crowdfunding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Sweta Joshi</cp:lastModifiedBy>
  <dcterms:created xsi:type="dcterms:W3CDTF">2021-09-29T18:52:28Z</dcterms:created>
  <dcterms:modified xsi:type="dcterms:W3CDTF">2023-02-19T16:05:36Z</dcterms:modified>
</cp:coreProperties>
</file>