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s tech\STATS\assesment\Introduction To Statistics\"/>
    </mc:Choice>
  </mc:AlternateContent>
  <xr:revisionPtr revIDLastSave="0" documentId="13_ncr:1_{74681268-6E49-4B0E-9049-D7410815478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1" sheetId="1" r:id="rId1"/>
    <sheet name="Q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10" i="2" l="1"/>
  <c r="B7" i="2"/>
  <c r="C15" i="2"/>
  <c r="B6" i="2"/>
  <c r="C11" i="2"/>
  <c r="C16" i="2" s="1"/>
  <c r="B11" i="2"/>
  <c r="B16" i="2" s="1"/>
  <c r="B10" i="2"/>
  <c r="B15" i="2" s="1"/>
  <c r="B19" i="2" l="1"/>
  <c r="B22" i="2" s="1"/>
  <c r="D11" i="1"/>
  <c r="D10" i="1"/>
  <c r="D12" i="1" s="1"/>
  <c r="D13" i="1" s="1"/>
  <c r="D6" i="1"/>
  <c r="D5" i="1"/>
  <c r="D7" i="1" s="1"/>
</calcChain>
</file>

<file path=xl/sharedStrings.xml><?xml version="1.0" encoding="utf-8"?>
<sst xmlns="http://schemas.openxmlformats.org/spreadsheetml/2006/main" count="33" uniqueCount="22">
  <si>
    <t>Group</t>
  </si>
  <si>
    <t>Girls</t>
  </si>
  <si>
    <t>Boys</t>
  </si>
  <si>
    <t xml:space="preserve">Mean </t>
  </si>
  <si>
    <t xml:space="preserve"> SD</t>
  </si>
  <si>
    <t xml:space="preserve"> SIZE</t>
  </si>
  <si>
    <t>numerator</t>
  </si>
  <si>
    <t>denominator</t>
  </si>
  <si>
    <t>DF</t>
  </si>
  <si>
    <t>NUMERATOR</t>
  </si>
  <si>
    <t>DENOMINATOR</t>
  </si>
  <si>
    <t>Test</t>
  </si>
  <si>
    <t>Critical 
t-value</t>
  </si>
  <si>
    <t>Category</t>
  </si>
  <si>
    <t>Diagnosed as Cancer</t>
  </si>
  <si>
    <t>Without Cancer</t>
  </si>
  <si>
    <t>Total</t>
  </si>
  <si>
    <t>Smokers</t>
  </si>
  <si>
    <t>Non-Smokers</t>
  </si>
  <si>
    <t>chi-square</t>
  </si>
  <si>
    <t>Df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</si>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</sst>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 Black"/>
      <family val="2"/>
    </font>
    <font>
      <sz val="12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F15" sqref="F15"/>
    </sheetView>
  </sheetViews>
  <sheetFormatPr defaultRowHeight="15" x14ac:dyDescent="0.25"/>
  <cols>
    <col min="3" max="3" width="19.42578125" customWidth="1"/>
    <col min="4" max="4" width="12.140625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5</v>
      </c>
    </row>
    <row r="2" spans="1:4" x14ac:dyDescent="0.25">
      <c r="A2" s="3" t="s">
        <v>1</v>
      </c>
      <c r="B2" s="2">
        <v>89</v>
      </c>
      <c r="C2" s="2">
        <v>4</v>
      </c>
      <c r="D2" s="2">
        <v>50</v>
      </c>
    </row>
    <row r="3" spans="1:4" x14ac:dyDescent="0.25">
      <c r="A3" s="3" t="s">
        <v>2</v>
      </c>
      <c r="B3" s="2">
        <v>82</v>
      </c>
      <c r="C3" s="2">
        <v>9</v>
      </c>
      <c r="D3" s="2">
        <v>120</v>
      </c>
    </row>
    <row r="5" spans="1:4" x14ac:dyDescent="0.25">
      <c r="C5" t="s">
        <v>6</v>
      </c>
      <c r="D5">
        <f>B2-B3</f>
        <v>7</v>
      </c>
    </row>
    <row r="6" spans="1:4" x14ac:dyDescent="0.25">
      <c r="C6" t="s">
        <v>7</v>
      </c>
      <c r="D6">
        <f>SQRT((C2^2/D2)+(C3^2/D3))</f>
        <v>0.99749686716300023</v>
      </c>
    </row>
    <row r="7" spans="1:4" x14ac:dyDescent="0.25">
      <c r="C7" t="s">
        <v>11</v>
      </c>
      <c r="D7">
        <f>D5/D6</f>
        <v>7.0175658996391963</v>
      </c>
    </row>
    <row r="9" spans="1:4" x14ac:dyDescent="0.25">
      <c r="C9" t="s">
        <v>8</v>
      </c>
    </row>
    <row r="10" spans="1:4" x14ac:dyDescent="0.25">
      <c r="C10" t="s">
        <v>9</v>
      </c>
      <c r="D10">
        <f>((C2^2/D2)+(C3^2/D3))^2</f>
        <v>0.99002500000000027</v>
      </c>
    </row>
    <row r="11" spans="1:4" x14ac:dyDescent="0.25">
      <c r="C11" t="s">
        <v>10</v>
      </c>
      <c r="D11">
        <f>((C2^2/D2)^2 / (D2 - 1)) + ((C3^2/D3)^2 / (D3 - 1))</f>
        <v>5.9185774309723892E-3</v>
      </c>
    </row>
    <row r="12" spans="1:4" x14ac:dyDescent="0.25">
      <c r="D12">
        <f>D10/D11</f>
        <v>167.27414848357313</v>
      </c>
    </row>
    <row r="13" spans="1:4" ht="30" x14ac:dyDescent="0.25">
      <c r="C13" s="2" t="s">
        <v>12</v>
      </c>
      <c r="D13">
        <f>TINV(0.05,D12)</f>
        <v>1.9742709570280526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abSelected="1" workbookViewId="0">
      <selection activeCell="C10" sqref="C10"/>
    </sheetView>
  </sheetViews>
  <sheetFormatPr defaultRowHeight="15" x14ac:dyDescent="0.25"/>
  <cols>
    <col min="1" max="1" width="22.140625" customWidth="1"/>
    <col min="2" max="2" width="26.85546875" customWidth="1"/>
    <col min="3" max="3" width="20.7109375" customWidth="1"/>
    <col min="10" max="10" width="21" customWidth="1"/>
    <col min="11" max="11" width="29.85546875" customWidth="1"/>
    <col min="12" max="12" width="21.5703125" customWidth="1"/>
  </cols>
  <sheetData>
    <row r="1" spans="1:13" ht="18.75" x14ac:dyDescent="0.4">
      <c r="A1" s="5" t="s">
        <v>13</v>
      </c>
      <c r="B1" s="5" t="s">
        <v>14</v>
      </c>
      <c r="C1" s="5" t="s">
        <v>15</v>
      </c>
      <c r="D1" s="5" t="s">
        <v>16</v>
      </c>
      <c r="I1" s="6"/>
      <c r="M1" s="6"/>
    </row>
    <row r="2" spans="1:13" ht="18.75" x14ac:dyDescent="0.4">
      <c r="A2" s="10" t="s">
        <v>17</v>
      </c>
      <c r="B2" s="4">
        <v>220</v>
      </c>
      <c r="C2" s="4">
        <v>230</v>
      </c>
      <c r="D2" s="4">
        <v>550</v>
      </c>
      <c r="I2" s="6"/>
      <c r="M2" s="6"/>
    </row>
    <row r="3" spans="1:13" ht="18.75" x14ac:dyDescent="0.4">
      <c r="A3" s="10" t="s">
        <v>18</v>
      </c>
      <c r="B3" s="4">
        <v>350</v>
      </c>
      <c r="C3" s="4">
        <v>640</v>
      </c>
      <c r="D3" s="4">
        <v>990</v>
      </c>
      <c r="I3" s="6"/>
      <c r="M3" s="6"/>
    </row>
    <row r="4" spans="1:13" ht="18.75" x14ac:dyDescent="0.4">
      <c r="A4" s="10" t="s">
        <v>16</v>
      </c>
      <c r="B4" s="4">
        <v>680</v>
      </c>
      <c r="C4" s="4">
        <v>910</v>
      </c>
      <c r="D4" s="4">
        <v>1590</v>
      </c>
      <c r="I4" s="6"/>
      <c r="M4" s="6"/>
    </row>
    <row r="5" spans="1:13" ht="18.75" x14ac:dyDescent="0.4">
      <c r="I5" s="6"/>
      <c r="M5" s="6"/>
    </row>
    <row r="6" spans="1:13" ht="18.75" x14ac:dyDescent="0.4">
      <c r="B6">
        <f>680*550</f>
        <v>374000</v>
      </c>
      <c r="I6" s="6"/>
      <c r="M6" s="6"/>
    </row>
    <row r="7" spans="1:13" ht="18.75" x14ac:dyDescent="0.4">
      <c r="B7">
        <f>374000/1590</f>
        <v>235.22012578616352</v>
      </c>
      <c r="I7" s="6"/>
      <c r="M7" s="6"/>
    </row>
    <row r="8" spans="1:13" ht="18.75" x14ac:dyDescent="0.4">
      <c r="I8" s="6"/>
      <c r="M8" s="6"/>
    </row>
    <row r="9" spans="1:13" ht="18.75" x14ac:dyDescent="0.4">
      <c r="A9" s="7" t="s">
        <v>13</v>
      </c>
      <c r="B9" s="7" t="s">
        <v>14</v>
      </c>
      <c r="C9" s="7" t="s">
        <v>15</v>
      </c>
      <c r="I9" s="6"/>
      <c r="M9" s="6"/>
    </row>
    <row r="10" spans="1:13" ht="19.5" x14ac:dyDescent="0.4">
      <c r="A10" s="8" t="s">
        <v>17</v>
      </c>
      <c r="B10" s="6">
        <f>(D2*B4)/D4</f>
        <v>235.22012578616352</v>
      </c>
      <c r="C10" s="6">
        <f>(D2*$C$4)/$D$4</f>
        <v>314.77987421383648</v>
      </c>
      <c r="I10" s="6"/>
      <c r="M10" s="6"/>
    </row>
    <row r="11" spans="1:13" ht="19.5" x14ac:dyDescent="0.4">
      <c r="A11" s="8" t="s">
        <v>18</v>
      </c>
      <c r="B11" s="6">
        <f>(D3*$B$4)/$D$4</f>
        <v>423.39622641509436</v>
      </c>
      <c r="C11" s="6">
        <f>(D3*$C$4)/$D$4</f>
        <v>566.60377358490564</v>
      </c>
      <c r="I11" s="6"/>
      <c r="M11" s="6"/>
    </row>
    <row r="12" spans="1:13" ht="19.5" x14ac:dyDescent="0.4">
      <c r="A12" s="8"/>
      <c r="B12" s="6"/>
      <c r="C12" s="6"/>
      <c r="I12" s="6"/>
      <c r="M12" s="6"/>
    </row>
    <row r="13" spans="1:13" ht="18.75" x14ac:dyDescent="0.4">
      <c r="A13" s="9"/>
      <c r="B13" s="6"/>
      <c r="C13" s="6"/>
      <c r="I13" s="6"/>
      <c r="M13" s="6"/>
    </row>
    <row r="14" spans="1:13" ht="18.75" x14ac:dyDescent="0.4">
      <c r="A14" s="7" t="s">
        <v>13</v>
      </c>
      <c r="B14" s="7" t="s">
        <v>14</v>
      </c>
      <c r="C14" s="7" t="s">
        <v>15</v>
      </c>
    </row>
    <row r="15" spans="1:13" ht="19.5" x14ac:dyDescent="0.4">
      <c r="A15" s="8" t="s">
        <v>17</v>
      </c>
      <c r="B15" s="6">
        <f>((B2-B10)^2)/B10</f>
        <v>0.98483166851646309</v>
      </c>
      <c r="C15" s="6">
        <f>((C2-C10)^2)/C10</f>
        <v>22.833820267782531</v>
      </c>
      <c r="K15" s="6"/>
    </row>
    <row r="16" spans="1:13" ht="19.5" x14ac:dyDescent="0.4">
      <c r="A16" s="8" t="s">
        <v>18</v>
      </c>
      <c r="B16" s="6">
        <f>((B3-B11)^2)/B11</f>
        <v>12.723320889247644</v>
      </c>
      <c r="C16" s="6">
        <f>((C3-C11)^2)/C11</f>
        <v>9.5075364886685705</v>
      </c>
    </row>
    <row r="17" spans="1:3" ht="18.75" x14ac:dyDescent="0.4">
      <c r="A17" s="9"/>
      <c r="B17" s="6"/>
      <c r="C17" s="6"/>
    </row>
    <row r="18" spans="1:3" ht="18.75" x14ac:dyDescent="0.4">
      <c r="A18" s="9"/>
      <c r="B18" s="6"/>
      <c r="C18" s="6"/>
    </row>
    <row r="19" spans="1:3" ht="18.75" x14ac:dyDescent="0.4">
      <c r="A19" s="9" t="s">
        <v>19</v>
      </c>
      <c r="B19" s="6">
        <f>SUM(B15:B16)+SUM(C15:C16)</f>
        <v>46.049509314215214</v>
      </c>
      <c r="C19" s="6"/>
    </row>
    <row r="20" spans="1:3" ht="18.75" x14ac:dyDescent="0.4">
      <c r="A20" s="9" t="s">
        <v>20</v>
      </c>
      <c r="B20" s="6">
        <v>1</v>
      </c>
      <c r="C20" s="6"/>
    </row>
    <row r="21" spans="1:3" ht="18.75" x14ac:dyDescent="0.4">
      <c r="A21" s="9"/>
      <c r="B21" s="6"/>
      <c r="C21" s="6"/>
    </row>
    <row r="22" spans="1:3" ht="18.75" x14ac:dyDescent="0.4">
      <c r="A22" s="9" t="s">
        <v>21</v>
      </c>
      <c r="B22" s="6">
        <f>CHIDIST(B19,B20)</f>
        <v>1.1530202159547562E-11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</dc:creator>
  <cp:lastModifiedBy>HP</cp:lastModifiedBy>
  <dcterms:created xsi:type="dcterms:W3CDTF">2025-01-04T08:34:29Z</dcterms:created>
  <dcterms:modified xsi:type="dcterms:W3CDTF">2025-02-16T09:51:08Z</dcterms:modified>
</cp:coreProperties>
</file>