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always" defaultThemeVersion="124226"/>
  <bookViews>
    <workbookView xWindow="0" yWindow="0" windowWidth="15345" windowHeight="4545"/>
  </bookViews>
  <sheets>
    <sheet name="Raw data" sheetId="1" r:id="rId1"/>
    <sheet name="Basic Scorecard Format 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N44" i="1" l="1"/>
  <c r="N49" i="1" s="1"/>
  <c r="N34" i="1"/>
  <c r="N33" i="1"/>
  <c r="N43" i="1" s="1"/>
  <c r="N48" i="1" s="1"/>
  <c r="N53" i="1" s="1"/>
  <c r="N73" i="1" s="1"/>
  <c r="N93" i="1" s="1"/>
  <c r="N32" i="1"/>
  <c r="N42" i="1" s="1"/>
  <c r="N47" i="1" s="1"/>
  <c r="N52" i="1" s="1"/>
  <c r="N72" i="1" s="1"/>
  <c r="N92" i="1" s="1"/>
  <c r="N31" i="1"/>
  <c r="N41" i="1" s="1"/>
  <c r="N46" i="1" s="1"/>
  <c r="N30" i="1"/>
  <c r="N40" i="1" s="1"/>
  <c r="N45" i="1" s="1"/>
  <c r="N29" i="1"/>
  <c r="N28" i="1"/>
  <c r="N27" i="1"/>
  <c r="N26" i="1"/>
  <c r="N25" i="1"/>
  <c r="N20" i="1"/>
  <c r="N19" i="1"/>
  <c r="N39" i="1" s="1"/>
  <c r="N18" i="1"/>
  <c r="N38" i="1" s="1"/>
  <c r="N17" i="1"/>
  <c r="N22" i="1" s="1"/>
  <c r="N16" i="1"/>
  <c r="N36" i="1" s="1"/>
  <c r="N15" i="1"/>
  <c r="N35" i="1" s="1"/>
  <c r="N50" i="1" l="1"/>
  <c r="N70" i="1" s="1"/>
  <c r="N90" i="1" s="1"/>
  <c r="N55" i="1"/>
  <c r="N51" i="1"/>
  <c r="N71" i="1" s="1"/>
  <c r="N91" i="1" s="1"/>
  <c r="N56" i="1"/>
  <c r="N54" i="1"/>
  <c r="N74" i="1" s="1"/>
  <c r="N94" i="1" s="1"/>
  <c r="N59" i="1"/>
  <c r="N21" i="1"/>
  <c r="N57" i="1"/>
  <c r="N23" i="1"/>
  <c r="N58" i="1"/>
  <c r="N24" i="1"/>
  <c r="N37" i="1"/>
  <c r="N77" i="1" l="1"/>
  <c r="N97" i="1" s="1"/>
  <c r="N62" i="1"/>
  <c r="N60" i="1"/>
  <c r="N75" i="1"/>
  <c r="N95" i="1" s="1"/>
  <c r="N76" i="1"/>
  <c r="N96" i="1" s="1"/>
  <c r="N61" i="1"/>
  <c r="N63" i="1"/>
  <c r="N78" i="1"/>
  <c r="N98" i="1" s="1"/>
  <c r="N64" i="1"/>
  <c r="N79" i="1"/>
  <c r="N99" i="1" s="1"/>
  <c r="N65" i="1" l="1"/>
  <c r="N80" i="1"/>
  <c r="N67" i="1"/>
  <c r="N82" i="1"/>
  <c r="N68" i="1"/>
  <c r="N83" i="1"/>
  <c r="N66" i="1"/>
  <c r="N81" i="1"/>
  <c r="N69" i="1"/>
  <c r="N84" i="1"/>
  <c r="N101" i="1" l="1"/>
  <c r="N86" i="1"/>
  <c r="N87" i="1"/>
  <c r="N102" i="1"/>
  <c r="N104" i="1"/>
  <c r="N89" i="1"/>
  <c r="N88" i="1"/>
  <c r="N103" i="1"/>
  <c r="N100" i="1"/>
  <c r="N85" i="1"/>
</calcChain>
</file>

<file path=xl/sharedStrings.xml><?xml version="1.0" encoding="utf-8"?>
<sst xmlns="http://schemas.openxmlformats.org/spreadsheetml/2006/main" count="1154" uniqueCount="109">
  <si>
    <t xml:space="preserve">5 questions in the test </t>
  </si>
  <si>
    <t>Assumed +2 for correct and -1  for incorrect</t>
  </si>
  <si>
    <t xml:space="preserve">Student No </t>
  </si>
  <si>
    <t>Name of Candidate</t>
  </si>
  <si>
    <t>Registration</t>
  </si>
  <si>
    <t xml:space="preserve">Grade </t>
  </si>
  <si>
    <t>Gender</t>
  </si>
  <si>
    <t xml:space="preserve">Name of school </t>
  </si>
  <si>
    <t xml:space="preserve">Date of Birth </t>
  </si>
  <si>
    <t>City of Residence</t>
  </si>
  <si>
    <t>Date and time of test</t>
  </si>
  <si>
    <t>Country of Residence</t>
  </si>
  <si>
    <t>Extra time assistance</t>
  </si>
  <si>
    <t>Question No.</t>
  </si>
  <si>
    <t>Time Spent on question (sec)</t>
  </si>
  <si>
    <t>Score if correct</t>
  </si>
  <si>
    <t>Score if incorrect</t>
  </si>
  <si>
    <t xml:space="preserve">Attempt status </t>
  </si>
  <si>
    <t>What you marked</t>
  </si>
  <si>
    <t>Correct Answer</t>
  </si>
  <si>
    <t>Outcome (Correct/Incorrect/Not Attempted)</t>
  </si>
  <si>
    <t>Your score</t>
  </si>
  <si>
    <t>abc</t>
  </si>
  <si>
    <t>M</t>
  </si>
  <si>
    <t>YTH</t>
  </si>
  <si>
    <t>Tokyo</t>
  </si>
  <si>
    <t>Japan</t>
  </si>
  <si>
    <t>No</t>
  </si>
  <si>
    <t>Q1</t>
  </si>
  <si>
    <t>Attempted</t>
  </si>
  <si>
    <t>A</t>
  </si>
  <si>
    <t>Correct</t>
  </si>
  <si>
    <t>Q2</t>
  </si>
  <si>
    <t>Unattempted</t>
  </si>
  <si>
    <t>B</t>
  </si>
  <si>
    <t>Q3</t>
  </si>
  <si>
    <t>C</t>
  </si>
  <si>
    <t>Incorrect</t>
  </si>
  <si>
    <t>Q4</t>
  </si>
  <si>
    <t>D</t>
  </si>
  <si>
    <t>Q5</t>
  </si>
  <si>
    <t>E</t>
  </si>
  <si>
    <t>afd</t>
  </si>
  <si>
    <t>F</t>
  </si>
  <si>
    <t>rtgh</t>
  </si>
  <si>
    <t>Beijing</t>
  </si>
  <si>
    <t>China</t>
  </si>
  <si>
    <t>fds</t>
  </si>
  <si>
    <t>FGD</t>
  </si>
  <si>
    <t>Mumbai</t>
  </si>
  <si>
    <t>India</t>
  </si>
  <si>
    <t>oiy</t>
  </si>
  <si>
    <t>JFJ</t>
  </si>
  <si>
    <t>Karachi</t>
  </si>
  <si>
    <t>Pakistan</t>
  </si>
  <si>
    <t>fgs</t>
  </si>
  <si>
    <t>WWP</t>
  </si>
  <si>
    <t>Chicago</t>
  </si>
  <si>
    <t>USA</t>
  </si>
  <si>
    <t>wty</t>
  </si>
  <si>
    <t>PLP</t>
  </si>
  <si>
    <t>Sao Paolo</t>
  </si>
  <si>
    <t>Brazil</t>
  </si>
  <si>
    <t>Yes</t>
  </si>
  <si>
    <t>dsd</t>
  </si>
  <si>
    <t>AZA</t>
  </si>
  <si>
    <t>London</t>
  </si>
  <si>
    <t>England</t>
  </si>
  <si>
    <t>yyy</t>
  </si>
  <si>
    <t>HGH</t>
  </si>
  <si>
    <t>Delhi</t>
  </si>
  <si>
    <t>pop</t>
  </si>
  <si>
    <t>TTT</t>
  </si>
  <si>
    <t>Dhaka</t>
  </si>
  <si>
    <t>Bangladesh</t>
  </si>
  <si>
    <t>qqw</t>
  </si>
  <si>
    <t>BGG</t>
  </si>
  <si>
    <t>Wisdom Tests and Math Challenge</t>
  </si>
  <si>
    <t xml:space="preserve">Pic of child </t>
  </si>
  <si>
    <t>Name of candidate</t>
  </si>
  <si>
    <t>Registration No</t>
  </si>
  <si>
    <t xml:space="preserve">Gender </t>
  </si>
  <si>
    <t xml:space="preserve">School Name </t>
  </si>
  <si>
    <t>Date of birth</t>
  </si>
  <si>
    <t xml:space="preserve">Date of Test </t>
  </si>
  <si>
    <t>Extra Time assistance</t>
  </si>
  <si>
    <t>Question No</t>
  </si>
  <si>
    <t>Attempt status</t>
  </si>
  <si>
    <t>Your Score</t>
  </si>
  <si>
    <t xml:space="preserve">Total Score </t>
  </si>
  <si>
    <t xml:space="preserve">Your overall percentile </t>
  </si>
  <si>
    <t xml:space="preserve">Student Performance  </t>
  </si>
  <si>
    <t xml:space="preserve"> To calculate percentile use the formula </t>
  </si>
  <si>
    <t>Notes to the developer</t>
  </si>
  <si>
    <r>
      <rPr>
        <sz val="11"/>
        <color rgb="FFFF0000"/>
        <rFont val="Calibri"/>
        <family val="2"/>
        <scheme val="minor"/>
      </rPr>
      <t>Total score</t>
    </r>
    <r>
      <rPr>
        <sz val="11"/>
        <color theme="1"/>
        <rFont val="Calibri"/>
        <family val="2"/>
        <scheme val="minor"/>
      </rPr>
      <t xml:space="preserve"> is total of column K</t>
    </r>
  </si>
  <si>
    <r>
      <rPr>
        <sz val="11"/>
        <color rgb="FFFF0000"/>
        <rFont val="Calibri"/>
        <family val="2"/>
        <scheme val="minor"/>
      </rPr>
      <t>Percentile</t>
    </r>
    <r>
      <rPr>
        <sz val="11"/>
        <color theme="1"/>
        <rFont val="Calibri"/>
        <family val="2"/>
        <scheme val="minor"/>
      </rPr>
      <t xml:space="preserve"> is the percentage of students who have scored lesser than that student</t>
    </r>
  </si>
  <si>
    <t xml:space="preserve">No. of students who have scored lower total* 100/total number of students </t>
  </si>
  <si>
    <t>So in this case, you can see 2 out of 3 correct which is 67%</t>
  </si>
  <si>
    <r>
      <t xml:space="preserve">Note - The </t>
    </r>
    <r>
      <rPr>
        <sz val="11"/>
        <color rgb="FFFF0000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is from the attempted questions only</t>
    </r>
  </si>
  <si>
    <t>fty</t>
  </si>
  <si>
    <t>pol</t>
  </si>
  <si>
    <t>ttg</t>
  </si>
  <si>
    <t>oip</t>
  </si>
  <si>
    <t>RTT</t>
  </si>
  <si>
    <t>YYU</t>
  </si>
  <si>
    <t>OOP</t>
  </si>
  <si>
    <t>Boston</t>
  </si>
  <si>
    <t>Sydney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</si>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</sst>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0" borderId="0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9" xfId="0" applyFill="1" applyBorder="1"/>
    <xf numFmtId="0" fontId="0" fillId="0" borderId="5" xfId="0" applyBorder="1" applyAlignment="1">
      <alignment horizontal="left"/>
    </xf>
    <xf numFmtId="0" fontId="0" fillId="0" borderId="10" xfId="0" applyBorder="1"/>
    <xf numFmtId="0" fontId="0" fillId="0" borderId="5" xfId="0" applyBorder="1"/>
    <xf numFmtId="0" fontId="0" fillId="0" borderId="10" xfId="0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left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 (sec)</a:t>
            </a:r>
          </a:p>
        </c:rich>
      </c:tx>
      <c:layout>
        <c:manualLayout>
          <c:xMode val="edge"/>
          <c:yMode val="edge"/>
          <c:x val="0.30918042221466563"/>
          <c:y val="4.487181752060241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'[1]Detailed Score report'!$F$69</c:f>
              <c:strCache>
                <c:ptCount val="1"/>
                <c:pt idx="0">
                  <c:v>Time Spent (sec)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Ref>
              <c:f>'[1]Detailed Score report'!$E$70:$E$74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'[1]Detailed Score report'!$F$70:$F$74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0A0-B4A1-67BEE551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07488"/>
        <c:axId val="107809024"/>
      </c:barChart>
      <c:catAx>
        <c:axId val="10780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809024"/>
        <c:crosses val="autoZero"/>
        <c:auto val="1"/>
        <c:lblAlgn val="ctr"/>
        <c:lblOffset val="100"/>
        <c:noMultiLvlLbl val="0"/>
      </c:catAx>
      <c:valAx>
        <c:axId val="1078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0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as a function of total</a:t>
            </a:r>
            <a:r>
              <a:rPr lang="en-US" baseline="0"/>
              <a:t> time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[1]Sheet1!$E$3:$E$7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[1]Sheet1!$F$3:$F$7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9-42BD-AE08-85A8BB19198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9568582561541124"/>
          <c:y val="0.58084242143528853"/>
          <c:w val="0.16907188363569092"/>
          <c:h val="0.386800286327846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from attempted questions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[1]Sheet1!$G$15:$G$16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[1]Sheet1!$H$15:$H$16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4CC-8370-A555A18924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Attempts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539531369974967"/>
          <c:y val="0.62861106647383569"/>
          <c:w val="0.7963586150059786"/>
          <c:h val="0.2668112914457123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[1]Sheet1!$H$9:$H$10</c:f>
              <c:strCache>
                <c:ptCount val="2"/>
                <c:pt idx="0">
                  <c:v>Attempted</c:v>
                </c:pt>
                <c:pt idx="1">
                  <c:v>Not attempted</c:v>
                </c:pt>
              </c:strCache>
            </c:strRef>
          </c:cat>
          <c:val>
            <c:numRef>
              <c:f>[1]Sheet1!$I$9:$I$10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8-4EFD-971C-A092C87540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performance against the test 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[1]Sheet1!$G$15:$G$17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Unattempted </c:v>
                </c:pt>
              </c:strCache>
            </c:strRef>
          </c:cat>
          <c:val>
            <c:numRef>
              <c:f>[1]Sheet1!$H$15:$H$17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7-40DD-AD23-1ADF45070E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</xdr:row>
      <xdr:rowOff>19050</xdr:rowOff>
    </xdr:from>
    <xdr:to>
      <xdr:col>6</xdr:col>
      <xdr:colOff>612164</xdr:colOff>
      <xdr:row>4</xdr:row>
      <xdr:rowOff>123825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" y="419100"/>
          <a:ext cx="1002689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95250</xdr:rowOff>
    </xdr:to>
    <xdr:sp macro="" textlink="">
      <xdr:nvSpPr>
        <xdr:cNvPr id="3" name="AutoShape 1" descr="File:Olympic Rings.svg - Wikipedia"/>
        <xdr:cNvSpPr>
          <a:spLocks noChangeAspect="1" noChangeArrowheads="1"/>
        </xdr:cNvSpPr>
      </xdr:nvSpPr>
      <xdr:spPr bwMode="auto">
        <a:xfrm>
          <a:off x="7334250" y="200025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523874</xdr:colOff>
      <xdr:row>24</xdr:row>
      <xdr:rowOff>104775</xdr:rowOff>
    </xdr:from>
    <xdr:to>
      <xdr:col>6</xdr:col>
      <xdr:colOff>57149</xdr:colOff>
      <xdr:row>34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25</xdr:row>
      <xdr:rowOff>114300</xdr:rowOff>
    </xdr:from>
    <xdr:to>
      <xdr:col>9</xdr:col>
      <xdr:colOff>361950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9525</xdr:rowOff>
    </xdr:from>
    <xdr:to>
      <xdr:col>9</xdr:col>
      <xdr:colOff>1066800</xdr:colOff>
      <xdr:row>45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37</xdr:row>
      <xdr:rowOff>19050</xdr:rowOff>
    </xdr:from>
    <xdr:to>
      <xdr:col>5</xdr:col>
      <xdr:colOff>9525</xdr:colOff>
      <xdr:row>47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6</xdr:col>
      <xdr:colOff>600075</xdr:colOff>
      <xdr:row>60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 Score Report "/>
      <sheetName val="Basic score report"/>
      <sheetName val="Detailed Score report"/>
      <sheetName val="Sheet1"/>
      <sheetName val="Sheet2"/>
    </sheetNames>
    <sheetDataSet>
      <sheetData sheetId="0"/>
      <sheetData sheetId="1"/>
      <sheetData sheetId="2">
        <row r="69">
          <cell r="F69" t="str">
            <v>Time Spent (sec)</v>
          </cell>
        </row>
        <row r="70">
          <cell r="E70" t="str">
            <v>Q1</v>
          </cell>
          <cell r="F70">
            <v>60</v>
          </cell>
        </row>
        <row r="71">
          <cell r="E71" t="str">
            <v>Q2</v>
          </cell>
          <cell r="F71">
            <v>52</v>
          </cell>
        </row>
        <row r="72">
          <cell r="E72" t="str">
            <v>Q3</v>
          </cell>
          <cell r="F72">
            <v>89</v>
          </cell>
        </row>
        <row r="73">
          <cell r="E73" t="str">
            <v>Q4</v>
          </cell>
          <cell r="F73">
            <v>41</v>
          </cell>
        </row>
        <row r="74">
          <cell r="E74" t="str">
            <v>Q5</v>
          </cell>
          <cell r="F74">
            <v>56</v>
          </cell>
        </row>
      </sheetData>
      <sheetData sheetId="3">
        <row r="3">
          <cell r="E3" t="str">
            <v>Q1</v>
          </cell>
          <cell r="F3">
            <v>60</v>
          </cell>
        </row>
        <row r="4">
          <cell r="E4" t="str">
            <v>Q2</v>
          </cell>
          <cell r="F4">
            <v>52</v>
          </cell>
        </row>
        <row r="5">
          <cell r="E5" t="str">
            <v>Q3</v>
          </cell>
          <cell r="F5">
            <v>89</v>
          </cell>
        </row>
        <row r="6">
          <cell r="E6" t="str">
            <v>Q4</v>
          </cell>
          <cell r="F6">
            <v>41</v>
          </cell>
        </row>
        <row r="7">
          <cell r="E7" t="str">
            <v>Q5</v>
          </cell>
          <cell r="F7">
            <v>56</v>
          </cell>
        </row>
        <row r="9">
          <cell r="H9" t="str">
            <v>Attempted</v>
          </cell>
          <cell r="I9">
            <v>3</v>
          </cell>
        </row>
        <row r="10">
          <cell r="H10" t="str">
            <v>Not attempted</v>
          </cell>
          <cell r="I10">
            <v>2</v>
          </cell>
        </row>
        <row r="15">
          <cell r="G15" t="str">
            <v>Correct</v>
          </cell>
          <cell r="H15">
            <v>2</v>
          </cell>
        </row>
        <row r="16">
          <cell r="G16" t="str">
            <v>Incorrect</v>
          </cell>
          <cell r="H16">
            <v>1</v>
          </cell>
        </row>
        <row r="17">
          <cell r="G17" t="str">
            <v xml:space="preserve">Unattempted </v>
          </cell>
          <cell r="H17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04"/>
  <sheetViews>
    <sheetView tabSelected="1" topLeftCell="A46" workbookViewId="0">
      <selection activeCell="A59" sqref="A59"/>
    </sheetView>
  </sheetViews>
  <sheetFormatPr defaultRowHeight="15" x14ac:dyDescent="0.25"/>
  <cols>
    <col min="3" max="3" width="10.28515625" customWidth="1"/>
    <col min="4" max="4" width="11.85546875" customWidth="1"/>
    <col min="5" max="5" width="13.140625" customWidth="1"/>
    <col min="6" max="7" width="10.28515625" customWidth="1"/>
    <col min="8" max="8" width="12.28515625" customWidth="1"/>
    <col min="9" max="9" width="11.42578125" customWidth="1"/>
    <col min="10" max="10" width="13.28515625" customWidth="1"/>
    <col min="11" max="11" width="11.42578125" customWidth="1"/>
    <col min="12" max="12" width="10.28515625" customWidth="1"/>
    <col min="13" max="13" width="11.7109375" customWidth="1"/>
    <col min="14" max="16" width="12.42578125" customWidth="1"/>
    <col min="17" max="17" width="18.42578125" customWidth="1"/>
    <col min="18" max="18" width="10.140625" customWidth="1"/>
    <col min="19" max="19" width="10.42578125" customWidth="1"/>
    <col min="20" max="20" width="16.28515625" customWidth="1"/>
    <col min="21" max="21" width="15.85546875" customWidth="1"/>
    <col min="22" max="40" width="9.140625" style="2"/>
  </cols>
  <sheetData>
    <row r="1" spans="2:21" x14ac:dyDescent="0.25">
      <c r="D1" s="1"/>
    </row>
    <row r="2" spans="2:21" x14ac:dyDescent="0.25">
      <c r="B2" s="3"/>
      <c r="C2" s="3"/>
      <c r="D2" s="1">
        <v>20</v>
      </c>
      <c r="E2" s="4" t="s">
        <v>0</v>
      </c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S2" s="3"/>
      <c r="T2" s="4"/>
      <c r="U2" s="3"/>
    </row>
    <row r="3" spans="2:21" ht="45" x14ac:dyDescent="0.25">
      <c r="B3" s="3"/>
      <c r="C3" s="3"/>
      <c r="E3" s="3"/>
      <c r="F3" s="3"/>
      <c r="G3" s="3"/>
      <c r="H3" s="3"/>
      <c r="I3" s="3"/>
      <c r="J3" s="3"/>
      <c r="K3" s="3"/>
      <c r="L3" s="3"/>
      <c r="M3" s="4"/>
      <c r="N3" s="3"/>
      <c r="O3" s="3"/>
      <c r="P3" s="3"/>
      <c r="Q3" s="3"/>
      <c r="S3" s="3"/>
      <c r="T3" s="4"/>
      <c r="U3" s="5" t="s">
        <v>1</v>
      </c>
    </row>
    <row r="4" spans="2:21" ht="60" x14ac:dyDescent="0.25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7" t="s">
        <v>18</v>
      </c>
      <c r="S4" s="6" t="s">
        <v>19</v>
      </c>
      <c r="T4" s="8" t="s">
        <v>20</v>
      </c>
      <c r="U4" s="9" t="s">
        <v>21</v>
      </c>
    </row>
    <row r="5" spans="2:21" s="16" customFormat="1" x14ac:dyDescent="0.25">
      <c r="B5" s="12">
        <v>1</v>
      </c>
      <c r="C5" s="12" t="s">
        <v>22</v>
      </c>
      <c r="D5" s="12">
        <v>32030938</v>
      </c>
      <c r="E5" s="12">
        <v>2</v>
      </c>
      <c r="F5" s="12" t="s">
        <v>23</v>
      </c>
      <c r="G5" s="12" t="s">
        <v>24</v>
      </c>
      <c r="H5" s="13">
        <v>41223</v>
      </c>
      <c r="I5" s="12" t="s">
        <v>106</v>
      </c>
      <c r="J5" s="14">
        <v>44181</v>
      </c>
      <c r="K5" s="12" t="s">
        <v>26</v>
      </c>
      <c r="L5" s="12" t="s">
        <v>27</v>
      </c>
      <c r="M5" s="12" t="s">
        <v>28</v>
      </c>
      <c r="N5" s="12">
        <v>60</v>
      </c>
      <c r="O5" s="12">
        <v>2</v>
      </c>
      <c r="P5" s="12">
        <v>-1</v>
      </c>
      <c r="Q5" s="12" t="s">
        <v>29</v>
      </c>
      <c r="R5" s="12" t="s">
        <v>30</v>
      </c>
      <c r="S5" s="12" t="s">
        <v>30</v>
      </c>
      <c r="T5" s="15" t="s">
        <v>31</v>
      </c>
      <c r="U5" s="12">
        <v>2</v>
      </c>
    </row>
    <row r="6" spans="2:21" s="16" customFormat="1" x14ac:dyDescent="0.25">
      <c r="B6" s="12">
        <v>1</v>
      </c>
      <c r="C6" s="12" t="s">
        <v>22</v>
      </c>
      <c r="D6" s="12">
        <v>32030938</v>
      </c>
      <c r="E6" s="12">
        <v>2</v>
      </c>
      <c r="F6" s="12" t="s">
        <v>23</v>
      </c>
      <c r="G6" s="12" t="s">
        <v>24</v>
      </c>
      <c r="H6" s="13">
        <v>41223</v>
      </c>
      <c r="I6" s="12" t="s">
        <v>106</v>
      </c>
      <c r="J6" s="14">
        <v>44181</v>
      </c>
      <c r="K6" s="12" t="s">
        <v>26</v>
      </c>
      <c r="L6" s="12" t="s">
        <v>27</v>
      </c>
      <c r="M6" s="12" t="s">
        <v>32</v>
      </c>
      <c r="N6" s="12">
        <v>52</v>
      </c>
      <c r="O6" s="12">
        <v>2</v>
      </c>
      <c r="P6" s="12">
        <v>-1</v>
      </c>
      <c r="Q6" s="12" t="s">
        <v>33</v>
      </c>
      <c r="R6" s="12"/>
      <c r="S6" s="12" t="s">
        <v>34</v>
      </c>
      <c r="T6" s="15" t="s">
        <v>33</v>
      </c>
      <c r="U6" s="12">
        <v>0</v>
      </c>
    </row>
    <row r="7" spans="2:21" s="16" customFormat="1" x14ac:dyDescent="0.25">
      <c r="B7" s="12">
        <v>1</v>
      </c>
      <c r="C7" s="12" t="s">
        <v>22</v>
      </c>
      <c r="D7" s="12">
        <v>32030938</v>
      </c>
      <c r="E7" s="12">
        <v>2</v>
      </c>
      <c r="F7" s="12" t="s">
        <v>23</v>
      </c>
      <c r="G7" s="12" t="s">
        <v>24</v>
      </c>
      <c r="H7" s="13">
        <v>41223</v>
      </c>
      <c r="I7" s="12" t="s">
        <v>106</v>
      </c>
      <c r="J7" s="14">
        <v>44181</v>
      </c>
      <c r="K7" s="12" t="s">
        <v>26</v>
      </c>
      <c r="L7" s="12" t="s">
        <v>27</v>
      </c>
      <c r="M7" s="12" t="s">
        <v>35</v>
      </c>
      <c r="N7" s="12">
        <v>89</v>
      </c>
      <c r="O7" s="12">
        <v>2</v>
      </c>
      <c r="P7" s="12">
        <v>-1</v>
      </c>
      <c r="Q7" s="12" t="s">
        <v>29</v>
      </c>
      <c r="R7" s="12" t="s">
        <v>34</v>
      </c>
      <c r="S7" s="12" t="s">
        <v>36</v>
      </c>
      <c r="T7" s="15" t="s">
        <v>37</v>
      </c>
      <c r="U7" s="12">
        <v>-1</v>
      </c>
    </row>
    <row r="8" spans="2:21" s="16" customFormat="1" x14ac:dyDescent="0.25">
      <c r="B8" s="12">
        <v>1</v>
      </c>
      <c r="C8" s="12" t="s">
        <v>22</v>
      </c>
      <c r="D8" s="12">
        <v>32030938</v>
      </c>
      <c r="E8" s="12">
        <v>2</v>
      </c>
      <c r="F8" s="12" t="s">
        <v>23</v>
      </c>
      <c r="G8" s="12" t="s">
        <v>24</v>
      </c>
      <c r="H8" s="13">
        <v>41223</v>
      </c>
      <c r="I8" s="12" t="s">
        <v>106</v>
      </c>
      <c r="J8" s="14">
        <v>44181</v>
      </c>
      <c r="K8" s="12" t="s">
        <v>26</v>
      </c>
      <c r="L8" s="12" t="s">
        <v>27</v>
      </c>
      <c r="M8" s="12" t="s">
        <v>38</v>
      </c>
      <c r="N8" s="12">
        <v>41</v>
      </c>
      <c r="O8" s="12">
        <v>2</v>
      </c>
      <c r="P8" s="12">
        <v>-1</v>
      </c>
      <c r="Q8" s="12" t="s">
        <v>33</v>
      </c>
      <c r="R8" s="12"/>
      <c r="S8" s="12" t="s">
        <v>39</v>
      </c>
      <c r="T8" s="15" t="s">
        <v>33</v>
      </c>
      <c r="U8" s="12">
        <v>0</v>
      </c>
    </row>
    <row r="9" spans="2:21" s="16" customFormat="1" x14ac:dyDescent="0.25">
      <c r="B9" s="12">
        <v>1</v>
      </c>
      <c r="C9" s="12" t="s">
        <v>22</v>
      </c>
      <c r="D9" s="12">
        <v>32030938</v>
      </c>
      <c r="E9" s="12">
        <v>2</v>
      </c>
      <c r="F9" s="12" t="s">
        <v>23</v>
      </c>
      <c r="G9" s="12" t="s">
        <v>24</v>
      </c>
      <c r="H9" s="13">
        <v>41223</v>
      </c>
      <c r="I9" s="12" t="s">
        <v>106</v>
      </c>
      <c r="J9" s="14">
        <v>44181</v>
      </c>
      <c r="K9" s="12" t="s">
        <v>26</v>
      </c>
      <c r="L9" s="12" t="s">
        <v>27</v>
      </c>
      <c r="M9" s="12" t="s">
        <v>40</v>
      </c>
      <c r="N9" s="12">
        <v>56</v>
      </c>
      <c r="O9" s="12">
        <v>2</v>
      </c>
      <c r="P9" s="12">
        <v>-1</v>
      </c>
      <c r="Q9" s="12" t="s">
        <v>29</v>
      </c>
      <c r="R9" s="12" t="s">
        <v>41</v>
      </c>
      <c r="S9" s="12" t="s">
        <v>41</v>
      </c>
      <c r="T9" s="15" t="s">
        <v>31</v>
      </c>
      <c r="U9" s="12">
        <v>2</v>
      </c>
    </row>
    <row r="10" spans="2:21" s="16" customFormat="1" x14ac:dyDescent="0.25">
      <c r="B10" s="12">
        <v>2</v>
      </c>
      <c r="C10" s="12" t="s">
        <v>42</v>
      </c>
      <c r="D10" s="12">
        <v>92743967</v>
      </c>
      <c r="E10" s="12">
        <v>3</v>
      </c>
      <c r="F10" s="12" t="s">
        <v>43</v>
      </c>
      <c r="G10" s="12" t="s">
        <v>44</v>
      </c>
      <c r="H10" s="13">
        <v>40858</v>
      </c>
      <c r="I10" s="12" t="s">
        <v>107</v>
      </c>
      <c r="J10" s="14">
        <v>44181</v>
      </c>
      <c r="K10" s="12" t="s">
        <v>46</v>
      </c>
      <c r="L10" s="12" t="s">
        <v>27</v>
      </c>
      <c r="M10" s="12" t="s">
        <v>28</v>
      </c>
      <c r="N10" s="12">
        <v>43</v>
      </c>
      <c r="O10" s="12">
        <v>2</v>
      </c>
      <c r="P10" s="12">
        <v>-1</v>
      </c>
      <c r="Q10" s="12" t="s">
        <v>29</v>
      </c>
      <c r="R10" s="12" t="s">
        <v>30</v>
      </c>
      <c r="S10" s="12" t="s">
        <v>30</v>
      </c>
      <c r="T10" s="15" t="s">
        <v>31</v>
      </c>
      <c r="U10" s="12">
        <v>2</v>
      </c>
    </row>
    <row r="11" spans="2:21" s="16" customFormat="1" x14ac:dyDescent="0.25">
      <c r="B11" s="12">
        <v>2</v>
      </c>
      <c r="C11" s="12" t="s">
        <v>42</v>
      </c>
      <c r="D11" s="12">
        <v>92743967</v>
      </c>
      <c r="E11" s="12">
        <v>3</v>
      </c>
      <c r="F11" s="12" t="s">
        <v>43</v>
      </c>
      <c r="G11" s="12" t="s">
        <v>44</v>
      </c>
      <c r="H11" s="13">
        <v>40858</v>
      </c>
      <c r="I11" s="12" t="s">
        <v>107</v>
      </c>
      <c r="J11" s="14">
        <v>44181</v>
      </c>
      <c r="K11" s="12" t="s">
        <v>46</v>
      </c>
      <c r="L11" s="12" t="s">
        <v>27</v>
      </c>
      <c r="M11" s="12" t="s">
        <v>32</v>
      </c>
      <c r="N11" s="12">
        <v>33</v>
      </c>
      <c r="O11" s="12">
        <v>2</v>
      </c>
      <c r="P11" s="12">
        <v>-1</v>
      </c>
      <c r="Q11" s="12" t="s">
        <v>33</v>
      </c>
      <c r="R11" s="12"/>
      <c r="S11" s="12" t="s">
        <v>34</v>
      </c>
      <c r="T11" s="15" t="s">
        <v>33</v>
      </c>
      <c r="U11" s="12">
        <v>0</v>
      </c>
    </row>
    <row r="12" spans="2:21" s="16" customFormat="1" x14ac:dyDescent="0.25">
      <c r="B12" s="12">
        <v>2</v>
      </c>
      <c r="C12" s="12" t="s">
        <v>42</v>
      </c>
      <c r="D12" s="12">
        <v>92743967</v>
      </c>
      <c r="E12" s="12">
        <v>3</v>
      </c>
      <c r="F12" s="12" t="s">
        <v>43</v>
      </c>
      <c r="G12" s="12" t="s">
        <v>44</v>
      </c>
      <c r="H12" s="13">
        <v>40858</v>
      </c>
      <c r="I12" s="12" t="s">
        <v>107</v>
      </c>
      <c r="J12" s="14">
        <v>44181</v>
      </c>
      <c r="K12" s="12" t="s">
        <v>46</v>
      </c>
      <c r="L12" s="12" t="s">
        <v>27</v>
      </c>
      <c r="M12" s="12" t="s">
        <v>35</v>
      </c>
      <c r="N12" s="12">
        <v>54</v>
      </c>
      <c r="O12" s="12">
        <v>2</v>
      </c>
      <c r="P12" s="12">
        <v>-1</v>
      </c>
      <c r="Q12" s="12" t="s">
        <v>29</v>
      </c>
      <c r="R12" s="12" t="s">
        <v>39</v>
      </c>
      <c r="S12" s="12" t="s">
        <v>36</v>
      </c>
      <c r="T12" s="15" t="s">
        <v>37</v>
      </c>
      <c r="U12" s="12">
        <v>-1</v>
      </c>
    </row>
    <row r="13" spans="2:21" s="16" customFormat="1" x14ac:dyDescent="0.25">
      <c r="B13" s="12">
        <v>2</v>
      </c>
      <c r="C13" s="12" t="s">
        <v>42</v>
      </c>
      <c r="D13" s="12">
        <v>92743967</v>
      </c>
      <c r="E13" s="12">
        <v>3</v>
      </c>
      <c r="F13" s="12" t="s">
        <v>43</v>
      </c>
      <c r="G13" s="12" t="s">
        <v>44</v>
      </c>
      <c r="H13" s="13">
        <v>40858</v>
      </c>
      <c r="I13" s="12" t="s">
        <v>107</v>
      </c>
      <c r="J13" s="14">
        <v>44181</v>
      </c>
      <c r="K13" s="12" t="s">
        <v>46</v>
      </c>
      <c r="L13" s="12" t="s">
        <v>27</v>
      </c>
      <c r="M13" s="12" t="s">
        <v>38</v>
      </c>
      <c r="N13" s="12">
        <v>89</v>
      </c>
      <c r="O13" s="12">
        <v>2</v>
      </c>
      <c r="P13" s="12">
        <v>-1</v>
      </c>
      <c r="Q13" s="12" t="s">
        <v>29</v>
      </c>
      <c r="R13" s="12" t="s">
        <v>39</v>
      </c>
      <c r="S13" s="12" t="s">
        <v>39</v>
      </c>
      <c r="T13" s="15" t="s">
        <v>31</v>
      </c>
      <c r="U13" s="12">
        <v>2</v>
      </c>
    </row>
    <row r="14" spans="2:21" s="16" customFormat="1" x14ac:dyDescent="0.25">
      <c r="B14" s="12">
        <v>2</v>
      </c>
      <c r="C14" s="12" t="s">
        <v>42</v>
      </c>
      <c r="D14" s="12">
        <v>92743967</v>
      </c>
      <c r="E14" s="12">
        <v>3</v>
      </c>
      <c r="F14" s="12" t="s">
        <v>43</v>
      </c>
      <c r="G14" s="12" t="s">
        <v>44</v>
      </c>
      <c r="H14" s="13">
        <v>40858</v>
      </c>
      <c r="I14" s="12" t="s">
        <v>107</v>
      </c>
      <c r="J14" s="14">
        <v>44181</v>
      </c>
      <c r="K14" s="12" t="s">
        <v>46</v>
      </c>
      <c r="L14" s="12" t="s">
        <v>27</v>
      </c>
      <c r="M14" s="12" t="s">
        <v>40</v>
      </c>
      <c r="N14" s="12">
        <v>34</v>
      </c>
      <c r="O14" s="12">
        <v>2</v>
      </c>
      <c r="P14" s="12">
        <v>-1</v>
      </c>
      <c r="Q14" s="12" t="s">
        <v>29</v>
      </c>
      <c r="R14" s="12" t="s">
        <v>41</v>
      </c>
      <c r="S14" s="12" t="s">
        <v>41</v>
      </c>
      <c r="T14" s="15" t="s">
        <v>31</v>
      </c>
      <c r="U14" s="12">
        <v>2</v>
      </c>
    </row>
    <row r="15" spans="2:21" s="16" customFormat="1" x14ac:dyDescent="0.25">
      <c r="B15" s="12">
        <v>3</v>
      </c>
      <c r="C15" s="12" t="s">
        <v>47</v>
      </c>
      <c r="D15" s="12">
        <v>80989090</v>
      </c>
      <c r="E15" s="12">
        <v>4</v>
      </c>
      <c r="F15" s="12" t="s">
        <v>23</v>
      </c>
      <c r="G15" s="12" t="s">
        <v>48</v>
      </c>
      <c r="H15" s="13">
        <v>40458</v>
      </c>
      <c r="I15" s="12" t="s">
        <v>49</v>
      </c>
      <c r="J15" s="14">
        <v>44182</v>
      </c>
      <c r="K15" s="12" t="s">
        <v>50</v>
      </c>
      <c r="L15" s="12" t="s">
        <v>27</v>
      </c>
      <c r="M15" s="12" t="s">
        <v>28</v>
      </c>
      <c r="N15" s="12">
        <f t="shared" ref="N15:N24" si="0">N10+2</f>
        <v>45</v>
      </c>
      <c r="O15" s="12">
        <v>2</v>
      </c>
      <c r="P15" s="12">
        <v>-1</v>
      </c>
      <c r="Q15" s="12" t="s">
        <v>29</v>
      </c>
      <c r="R15" s="12" t="s">
        <v>34</v>
      </c>
      <c r="S15" s="12" t="s">
        <v>30</v>
      </c>
      <c r="T15" s="15" t="s">
        <v>37</v>
      </c>
      <c r="U15" s="12">
        <v>-1</v>
      </c>
    </row>
    <row r="16" spans="2:21" s="16" customFormat="1" x14ac:dyDescent="0.25">
      <c r="B16" s="12">
        <v>3</v>
      </c>
      <c r="C16" s="12" t="s">
        <v>47</v>
      </c>
      <c r="D16" s="12">
        <v>80989090</v>
      </c>
      <c r="E16" s="12">
        <v>4</v>
      </c>
      <c r="F16" s="12" t="s">
        <v>23</v>
      </c>
      <c r="G16" s="12" t="s">
        <v>48</v>
      </c>
      <c r="H16" s="13">
        <v>40458</v>
      </c>
      <c r="I16" s="12" t="s">
        <v>49</v>
      </c>
      <c r="J16" s="14">
        <v>44182</v>
      </c>
      <c r="K16" s="12" t="s">
        <v>50</v>
      </c>
      <c r="L16" s="12" t="s">
        <v>27</v>
      </c>
      <c r="M16" s="12" t="s">
        <v>32</v>
      </c>
      <c r="N16" s="12">
        <f t="shared" si="0"/>
        <v>35</v>
      </c>
      <c r="O16" s="12">
        <v>2</v>
      </c>
      <c r="P16" s="12">
        <v>-1</v>
      </c>
      <c r="Q16" s="12" t="s">
        <v>29</v>
      </c>
      <c r="R16" s="12" t="s">
        <v>30</v>
      </c>
      <c r="S16" s="12" t="s">
        <v>34</v>
      </c>
      <c r="T16" s="15" t="s">
        <v>37</v>
      </c>
      <c r="U16" s="12">
        <v>-1</v>
      </c>
    </row>
    <row r="17" spans="2:21" s="16" customFormat="1" x14ac:dyDescent="0.25">
      <c r="B17" s="12">
        <v>3</v>
      </c>
      <c r="C17" s="12" t="s">
        <v>47</v>
      </c>
      <c r="D17" s="12">
        <v>80989090</v>
      </c>
      <c r="E17" s="12">
        <v>4</v>
      </c>
      <c r="F17" s="12" t="s">
        <v>23</v>
      </c>
      <c r="G17" s="12" t="s">
        <v>48</v>
      </c>
      <c r="H17" s="13">
        <v>40458</v>
      </c>
      <c r="I17" s="12" t="s">
        <v>49</v>
      </c>
      <c r="J17" s="14">
        <v>44182</v>
      </c>
      <c r="K17" s="12" t="s">
        <v>50</v>
      </c>
      <c r="L17" s="12" t="s">
        <v>27</v>
      </c>
      <c r="M17" s="12" t="s">
        <v>35</v>
      </c>
      <c r="N17" s="12">
        <f t="shared" si="0"/>
        <v>56</v>
      </c>
      <c r="O17" s="12">
        <v>2</v>
      </c>
      <c r="P17" s="12">
        <v>-1</v>
      </c>
      <c r="Q17" s="12" t="s">
        <v>29</v>
      </c>
      <c r="R17" s="12" t="s">
        <v>34</v>
      </c>
      <c r="S17" s="12" t="s">
        <v>36</v>
      </c>
      <c r="T17" s="15" t="s">
        <v>37</v>
      </c>
      <c r="U17" s="12">
        <v>-1</v>
      </c>
    </row>
    <row r="18" spans="2:21" s="16" customFormat="1" x14ac:dyDescent="0.25">
      <c r="B18" s="12">
        <v>3</v>
      </c>
      <c r="C18" s="12" t="s">
        <v>47</v>
      </c>
      <c r="D18" s="12">
        <v>80989090</v>
      </c>
      <c r="E18" s="12">
        <v>4</v>
      </c>
      <c r="F18" s="12" t="s">
        <v>23</v>
      </c>
      <c r="G18" s="12" t="s">
        <v>48</v>
      </c>
      <c r="H18" s="13">
        <v>40458</v>
      </c>
      <c r="I18" s="12" t="s">
        <v>49</v>
      </c>
      <c r="J18" s="14">
        <v>44182</v>
      </c>
      <c r="K18" s="12" t="s">
        <v>50</v>
      </c>
      <c r="L18" s="12" t="s">
        <v>27</v>
      </c>
      <c r="M18" s="12" t="s">
        <v>38</v>
      </c>
      <c r="N18" s="12">
        <f t="shared" si="0"/>
        <v>91</v>
      </c>
      <c r="O18" s="12">
        <v>2</v>
      </c>
      <c r="P18" s="12">
        <v>-1</v>
      </c>
      <c r="Q18" s="12" t="s">
        <v>29</v>
      </c>
      <c r="R18" s="12" t="s">
        <v>39</v>
      </c>
      <c r="S18" s="12" t="s">
        <v>39</v>
      </c>
      <c r="T18" s="15" t="s">
        <v>31</v>
      </c>
      <c r="U18" s="12">
        <v>2</v>
      </c>
    </row>
    <row r="19" spans="2:21" s="16" customFormat="1" x14ac:dyDescent="0.25">
      <c r="B19" s="12">
        <v>3</v>
      </c>
      <c r="C19" s="12" t="s">
        <v>47</v>
      </c>
      <c r="D19" s="12">
        <v>80989090</v>
      </c>
      <c r="E19" s="12">
        <v>4</v>
      </c>
      <c r="F19" s="12" t="s">
        <v>23</v>
      </c>
      <c r="G19" s="12" t="s">
        <v>48</v>
      </c>
      <c r="H19" s="13">
        <v>40458</v>
      </c>
      <c r="I19" s="12" t="s">
        <v>49</v>
      </c>
      <c r="J19" s="14">
        <v>44182</v>
      </c>
      <c r="K19" s="12" t="s">
        <v>50</v>
      </c>
      <c r="L19" s="12" t="s">
        <v>27</v>
      </c>
      <c r="M19" s="12" t="s">
        <v>40</v>
      </c>
      <c r="N19" s="12">
        <f t="shared" si="0"/>
        <v>36</v>
      </c>
      <c r="O19" s="12">
        <v>2</v>
      </c>
      <c r="P19" s="12">
        <v>-1</v>
      </c>
      <c r="Q19" s="12" t="s">
        <v>29</v>
      </c>
      <c r="R19" s="12" t="s">
        <v>41</v>
      </c>
      <c r="S19" s="12" t="s">
        <v>41</v>
      </c>
      <c r="T19" s="15" t="s">
        <v>31</v>
      </c>
      <c r="U19" s="12">
        <v>2</v>
      </c>
    </row>
    <row r="20" spans="2:21" s="16" customFormat="1" x14ac:dyDescent="0.25">
      <c r="B20" s="12">
        <v>4</v>
      </c>
      <c r="C20" s="12" t="s">
        <v>51</v>
      </c>
      <c r="D20" s="12">
        <v>22037432</v>
      </c>
      <c r="E20" s="12">
        <v>4</v>
      </c>
      <c r="F20" s="12" t="s">
        <v>43</v>
      </c>
      <c r="G20" s="12" t="s">
        <v>52</v>
      </c>
      <c r="H20" s="13">
        <v>39912</v>
      </c>
      <c r="I20" s="12" t="s">
        <v>53</v>
      </c>
      <c r="J20" s="14">
        <v>44181</v>
      </c>
      <c r="K20" s="12" t="s">
        <v>54</v>
      </c>
      <c r="L20" s="12" t="s">
        <v>27</v>
      </c>
      <c r="M20" s="12" t="s">
        <v>28</v>
      </c>
      <c r="N20" s="12">
        <f t="shared" si="0"/>
        <v>47</v>
      </c>
      <c r="O20" s="12">
        <v>2</v>
      </c>
      <c r="P20" s="12">
        <v>-1</v>
      </c>
      <c r="Q20" s="12" t="s">
        <v>29</v>
      </c>
      <c r="R20" s="12" t="s">
        <v>34</v>
      </c>
      <c r="S20" s="12" t="s">
        <v>30</v>
      </c>
      <c r="T20" s="15" t="s">
        <v>37</v>
      </c>
      <c r="U20" s="12">
        <v>-1</v>
      </c>
    </row>
    <row r="21" spans="2:21" s="16" customFormat="1" x14ac:dyDescent="0.25">
      <c r="B21" s="12">
        <v>4</v>
      </c>
      <c r="C21" s="12" t="s">
        <v>51</v>
      </c>
      <c r="D21" s="12">
        <v>22037432</v>
      </c>
      <c r="E21" s="12">
        <v>4</v>
      </c>
      <c r="F21" s="12" t="s">
        <v>43</v>
      </c>
      <c r="G21" s="12" t="s">
        <v>52</v>
      </c>
      <c r="H21" s="13">
        <v>39912</v>
      </c>
      <c r="I21" s="12" t="s">
        <v>53</v>
      </c>
      <c r="J21" s="14">
        <v>44181</v>
      </c>
      <c r="K21" s="12" t="s">
        <v>54</v>
      </c>
      <c r="L21" s="12" t="s">
        <v>27</v>
      </c>
      <c r="M21" s="12" t="s">
        <v>32</v>
      </c>
      <c r="N21" s="12">
        <f t="shared" si="0"/>
        <v>37</v>
      </c>
      <c r="O21" s="12">
        <v>2</v>
      </c>
      <c r="P21" s="12">
        <v>-1</v>
      </c>
      <c r="Q21" s="12" t="s">
        <v>29</v>
      </c>
      <c r="R21" s="12" t="s">
        <v>34</v>
      </c>
      <c r="S21" s="12" t="s">
        <v>34</v>
      </c>
      <c r="T21" s="15" t="s">
        <v>31</v>
      </c>
      <c r="U21" s="12">
        <v>2</v>
      </c>
    </row>
    <row r="22" spans="2:21" s="16" customFormat="1" x14ac:dyDescent="0.25">
      <c r="B22" s="12">
        <v>4</v>
      </c>
      <c r="C22" s="12" t="s">
        <v>51</v>
      </c>
      <c r="D22" s="12">
        <v>22037432</v>
      </c>
      <c r="E22" s="12">
        <v>4</v>
      </c>
      <c r="F22" s="12" t="s">
        <v>43</v>
      </c>
      <c r="G22" s="12" t="s">
        <v>52</v>
      </c>
      <c r="H22" s="13">
        <v>39912</v>
      </c>
      <c r="I22" s="12" t="s">
        <v>53</v>
      </c>
      <c r="J22" s="14">
        <v>44181</v>
      </c>
      <c r="K22" s="12" t="s">
        <v>54</v>
      </c>
      <c r="L22" s="12" t="s">
        <v>27</v>
      </c>
      <c r="M22" s="12" t="s">
        <v>35</v>
      </c>
      <c r="N22" s="12">
        <f t="shared" si="0"/>
        <v>58</v>
      </c>
      <c r="O22" s="12">
        <v>2</v>
      </c>
      <c r="P22" s="12">
        <v>-1</v>
      </c>
      <c r="Q22" s="12" t="s">
        <v>29</v>
      </c>
      <c r="R22" s="12" t="s">
        <v>36</v>
      </c>
      <c r="S22" s="12" t="s">
        <v>36</v>
      </c>
      <c r="T22" s="15" t="s">
        <v>31</v>
      </c>
      <c r="U22" s="12">
        <v>2</v>
      </c>
    </row>
    <row r="23" spans="2:21" s="16" customFormat="1" x14ac:dyDescent="0.25">
      <c r="B23" s="12">
        <v>4</v>
      </c>
      <c r="C23" s="12" t="s">
        <v>51</v>
      </c>
      <c r="D23" s="12">
        <v>22037432</v>
      </c>
      <c r="E23" s="12">
        <v>4</v>
      </c>
      <c r="F23" s="12" t="s">
        <v>43</v>
      </c>
      <c r="G23" s="12" t="s">
        <v>52</v>
      </c>
      <c r="H23" s="13">
        <v>39912</v>
      </c>
      <c r="I23" s="12" t="s">
        <v>53</v>
      </c>
      <c r="J23" s="14">
        <v>44181</v>
      </c>
      <c r="K23" s="12" t="s">
        <v>54</v>
      </c>
      <c r="L23" s="12" t="s">
        <v>27</v>
      </c>
      <c r="M23" s="12" t="s">
        <v>38</v>
      </c>
      <c r="N23" s="12">
        <f t="shared" si="0"/>
        <v>93</v>
      </c>
      <c r="O23" s="12">
        <v>2</v>
      </c>
      <c r="P23" s="12">
        <v>-1</v>
      </c>
      <c r="Q23" s="12" t="s">
        <v>29</v>
      </c>
      <c r="R23" s="12" t="s">
        <v>39</v>
      </c>
      <c r="S23" s="12" t="s">
        <v>39</v>
      </c>
      <c r="T23" s="15" t="s">
        <v>31</v>
      </c>
      <c r="U23" s="12">
        <v>2</v>
      </c>
    </row>
    <row r="24" spans="2:21" s="16" customFormat="1" x14ac:dyDescent="0.25">
      <c r="B24" s="12">
        <v>4</v>
      </c>
      <c r="C24" s="12" t="s">
        <v>51</v>
      </c>
      <c r="D24" s="12">
        <v>22037432</v>
      </c>
      <c r="E24" s="12">
        <v>4</v>
      </c>
      <c r="F24" s="12" t="s">
        <v>43</v>
      </c>
      <c r="G24" s="12" t="s">
        <v>52</v>
      </c>
      <c r="H24" s="13">
        <v>39912</v>
      </c>
      <c r="I24" s="12" t="s">
        <v>53</v>
      </c>
      <c r="J24" s="14">
        <v>44181</v>
      </c>
      <c r="K24" s="12" t="s">
        <v>54</v>
      </c>
      <c r="L24" s="12" t="s">
        <v>27</v>
      </c>
      <c r="M24" s="12" t="s">
        <v>40</v>
      </c>
      <c r="N24" s="12">
        <f t="shared" si="0"/>
        <v>38</v>
      </c>
      <c r="O24" s="12">
        <v>2</v>
      </c>
      <c r="P24" s="12">
        <v>-1</v>
      </c>
      <c r="Q24" s="12" t="s">
        <v>29</v>
      </c>
      <c r="R24" s="12" t="s">
        <v>41</v>
      </c>
      <c r="S24" s="12" t="s">
        <v>41</v>
      </c>
      <c r="T24" s="15" t="s">
        <v>31</v>
      </c>
      <c r="U24" s="12">
        <v>2</v>
      </c>
    </row>
    <row r="25" spans="2:21" s="16" customFormat="1" x14ac:dyDescent="0.25">
      <c r="B25" s="12">
        <v>5</v>
      </c>
      <c r="C25" s="12" t="s">
        <v>55</v>
      </c>
      <c r="D25" s="12">
        <v>47859347</v>
      </c>
      <c r="E25" s="12">
        <v>5</v>
      </c>
      <c r="F25" s="12" t="s">
        <v>23</v>
      </c>
      <c r="G25" s="12" t="s">
        <v>56</v>
      </c>
      <c r="H25" s="13">
        <v>40437</v>
      </c>
      <c r="I25" s="12" t="s">
        <v>57</v>
      </c>
      <c r="J25" s="14">
        <v>44181</v>
      </c>
      <c r="K25" s="12" t="s">
        <v>58</v>
      </c>
      <c r="L25" s="12" t="s">
        <v>27</v>
      </c>
      <c r="M25" s="12" t="s">
        <v>28</v>
      </c>
      <c r="N25" s="12">
        <f t="shared" ref="N25:N39" si="1">N5-2</f>
        <v>58</v>
      </c>
      <c r="O25" s="12">
        <v>2</v>
      </c>
      <c r="P25" s="12">
        <v>-1</v>
      </c>
      <c r="Q25" s="12" t="s">
        <v>29</v>
      </c>
      <c r="R25" s="12" t="s">
        <v>30</v>
      </c>
      <c r="S25" s="12" t="s">
        <v>30</v>
      </c>
      <c r="T25" s="15" t="s">
        <v>31</v>
      </c>
      <c r="U25" s="12">
        <v>2</v>
      </c>
    </row>
    <row r="26" spans="2:21" s="16" customFormat="1" x14ac:dyDescent="0.25">
      <c r="B26" s="12">
        <v>5</v>
      </c>
      <c r="C26" s="12" t="s">
        <v>55</v>
      </c>
      <c r="D26" s="12">
        <v>47859347</v>
      </c>
      <c r="E26" s="12">
        <v>5</v>
      </c>
      <c r="F26" s="12" t="s">
        <v>23</v>
      </c>
      <c r="G26" s="12" t="s">
        <v>56</v>
      </c>
      <c r="H26" s="13">
        <v>40437</v>
      </c>
      <c r="I26" s="12" t="s">
        <v>57</v>
      </c>
      <c r="J26" s="14">
        <v>44181</v>
      </c>
      <c r="K26" s="12" t="s">
        <v>58</v>
      </c>
      <c r="L26" s="12" t="s">
        <v>27</v>
      </c>
      <c r="M26" s="12" t="s">
        <v>32</v>
      </c>
      <c r="N26" s="12">
        <f t="shared" si="1"/>
        <v>50</v>
      </c>
      <c r="O26" s="12">
        <v>2</v>
      </c>
      <c r="P26" s="12">
        <v>-1</v>
      </c>
      <c r="Q26" s="12" t="s">
        <v>29</v>
      </c>
      <c r="R26" s="12" t="s">
        <v>34</v>
      </c>
      <c r="S26" s="12" t="s">
        <v>34</v>
      </c>
      <c r="T26" s="15" t="s">
        <v>31</v>
      </c>
      <c r="U26" s="12">
        <v>2</v>
      </c>
    </row>
    <row r="27" spans="2:21" s="16" customFormat="1" x14ac:dyDescent="0.25">
      <c r="B27" s="12">
        <v>5</v>
      </c>
      <c r="C27" s="12" t="s">
        <v>55</v>
      </c>
      <c r="D27" s="12">
        <v>47859347</v>
      </c>
      <c r="E27" s="12">
        <v>5</v>
      </c>
      <c r="F27" s="12" t="s">
        <v>23</v>
      </c>
      <c r="G27" s="12" t="s">
        <v>56</v>
      </c>
      <c r="H27" s="13">
        <v>40437</v>
      </c>
      <c r="I27" s="12" t="s">
        <v>57</v>
      </c>
      <c r="J27" s="14">
        <v>44181</v>
      </c>
      <c r="K27" s="12" t="s">
        <v>58</v>
      </c>
      <c r="L27" s="12" t="s">
        <v>27</v>
      </c>
      <c r="M27" s="12" t="s">
        <v>35</v>
      </c>
      <c r="N27" s="12">
        <f t="shared" si="1"/>
        <v>87</v>
      </c>
      <c r="O27" s="12">
        <v>2</v>
      </c>
      <c r="P27" s="12">
        <v>-1</v>
      </c>
      <c r="Q27" s="12" t="s">
        <v>33</v>
      </c>
      <c r="R27" s="12"/>
      <c r="S27" s="12" t="s">
        <v>36</v>
      </c>
      <c r="T27" s="15" t="s">
        <v>33</v>
      </c>
      <c r="U27" s="12">
        <v>0</v>
      </c>
    </row>
    <row r="28" spans="2:21" s="16" customFormat="1" x14ac:dyDescent="0.25">
      <c r="B28" s="12">
        <v>5</v>
      </c>
      <c r="C28" s="12" t="s">
        <v>55</v>
      </c>
      <c r="D28" s="12">
        <v>47859347</v>
      </c>
      <c r="E28" s="12">
        <v>5</v>
      </c>
      <c r="F28" s="12" t="s">
        <v>23</v>
      </c>
      <c r="G28" s="12" t="s">
        <v>56</v>
      </c>
      <c r="H28" s="13">
        <v>40437</v>
      </c>
      <c r="I28" s="12" t="s">
        <v>57</v>
      </c>
      <c r="J28" s="14">
        <v>44181</v>
      </c>
      <c r="K28" s="12" t="s">
        <v>58</v>
      </c>
      <c r="L28" s="12" t="s">
        <v>27</v>
      </c>
      <c r="M28" s="12" t="s">
        <v>38</v>
      </c>
      <c r="N28" s="12">
        <f t="shared" si="1"/>
        <v>39</v>
      </c>
      <c r="O28" s="12">
        <v>2</v>
      </c>
      <c r="P28" s="12">
        <v>-1</v>
      </c>
      <c r="Q28" s="12" t="s">
        <v>29</v>
      </c>
      <c r="R28" s="12" t="s">
        <v>39</v>
      </c>
      <c r="S28" s="12" t="s">
        <v>39</v>
      </c>
      <c r="T28" s="15" t="s">
        <v>31</v>
      </c>
      <c r="U28" s="12">
        <v>2</v>
      </c>
    </row>
    <row r="29" spans="2:21" s="16" customFormat="1" x14ac:dyDescent="0.25">
      <c r="B29" s="12">
        <v>5</v>
      </c>
      <c r="C29" s="12" t="s">
        <v>55</v>
      </c>
      <c r="D29" s="12">
        <v>47859347</v>
      </c>
      <c r="E29" s="12">
        <v>5</v>
      </c>
      <c r="F29" s="12" t="s">
        <v>23</v>
      </c>
      <c r="G29" s="12" t="s">
        <v>56</v>
      </c>
      <c r="H29" s="13">
        <v>40437</v>
      </c>
      <c r="I29" s="12" t="s">
        <v>57</v>
      </c>
      <c r="J29" s="14">
        <v>44181</v>
      </c>
      <c r="K29" s="12" t="s">
        <v>58</v>
      </c>
      <c r="L29" s="12" t="s">
        <v>27</v>
      </c>
      <c r="M29" s="12" t="s">
        <v>40</v>
      </c>
      <c r="N29" s="12">
        <f t="shared" si="1"/>
        <v>54</v>
      </c>
      <c r="O29" s="12">
        <v>2</v>
      </c>
      <c r="P29" s="12">
        <v>-1</v>
      </c>
      <c r="Q29" s="12" t="s">
        <v>33</v>
      </c>
      <c r="R29" s="12"/>
      <c r="S29" s="12" t="s">
        <v>41</v>
      </c>
      <c r="T29" s="15" t="s">
        <v>33</v>
      </c>
      <c r="U29" s="12">
        <v>0</v>
      </c>
    </row>
    <row r="30" spans="2:21" s="16" customFormat="1" x14ac:dyDescent="0.25">
      <c r="B30" s="12">
        <v>6</v>
      </c>
      <c r="C30" s="12" t="s">
        <v>59</v>
      </c>
      <c r="D30" s="12">
        <v>92743967</v>
      </c>
      <c r="E30" s="12">
        <v>6</v>
      </c>
      <c r="F30" s="12" t="s">
        <v>43</v>
      </c>
      <c r="G30" s="12" t="s">
        <v>60</v>
      </c>
      <c r="H30" s="13">
        <v>39742</v>
      </c>
      <c r="I30" s="12" t="s">
        <v>61</v>
      </c>
      <c r="J30" s="14">
        <v>44182</v>
      </c>
      <c r="K30" s="12" t="s">
        <v>62</v>
      </c>
      <c r="L30" s="12" t="s">
        <v>63</v>
      </c>
      <c r="M30" s="12" t="s">
        <v>28</v>
      </c>
      <c r="N30" s="12">
        <f t="shared" si="1"/>
        <v>41</v>
      </c>
      <c r="O30" s="12">
        <v>2</v>
      </c>
      <c r="P30" s="12">
        <v>-1</v>
      </c>
      <c r="Q30" s="12" t="s">
        <v>33</v>
      </c>
      <c r="R30" s="12"/>
      <c r="S30" s="12" t="s">
        <v>30</v>
      </c>
      <c r="T30" s="15" t="s">
        <v>33</v>
      </c>
      <c r="U30" s="12">
        <v>0</v>
      </c>
    </row>
    <row r="31" spans="2:21" s="16" customFormat="1" x14ac:dyDescent="0.25">
      <c r="B31" s="12">
        <v>6</v>
      </c>
      <c r="C31" s="12" t="s">
        <v>59</v>
      </c>
      <c r="D31" s="12">
        <v>92743967</v>
      </c>
      <c r="E31" s="12">
        <v>6</v>
      </c>
      <c r="F31" s="12" t="s">
        <v>43</v>
      </c>
      <c r="G31" s="12" t="s">
        <v>60</v>
      </c>
      <c r="H31" s="13">
        <v>39742</v>
      </c>
      <c r="I31" s="12" t="s">
        <v>61</v>
      </c>
      <c r="J31" s="14">
        <v>44182</v>
      </c>
      <c r="K31" s="12" t="s">
        <v>62</v>
      </c>
      <c r="L31" s="12" t="s">
        <v>63</v>
      </c>
      <c r="M31" s="12" t="s">
        <v>32</v>
      </c>
      <c r="N31" s="12">
        <f t="shared" si="1"/>
        <v>31</v>
      </c>
      <c r="O31" s="12">
        <v>2</v>
      </c>
      <c r="P31" s="12">
        <v>-1</v>
      </c>
      <c r="Q31" s="12" t="s">
        <v>29</v>
      </c>
      <c r="R31" s="12" t="s">
        <v>34</v>
      </c>
      <c r="S31" s="12" t="s">
        <v>34</v>
      </c>
      <c r="T31" s="15" t="s">
        <v>31</v>
      </c>
      <c r="U31" s="12">
        <v>2</v>
      </c>
    </row>
    <row r="32" spans="2:21" s="16" customFormat="1" x14ac:dyDescent="0.25">
      <c r="B32" s="12">
        <v>6</v>
      </c>
      <c r="C32" s="12" t="s">
        <v>59</v>
      </c>
      <c r="D32" s="12">
        <v>92743967</v>
      </c>
      <c r="E32" s="12">
        <v>6</v>
      </c>
      <c r="F32" s="12" t="s">
        <v>43</v>
      </c>
      <c r="G32" s="12" t="s">
        <v>60</v>
      </c>
      <c r="H32" s="13">
        <v>39742</v>
      </c>
      <c r="I32" s="12" t="s">
        <v>61</v>
      </c>
      <c r="J32" s="14">
        <v>44182</v>
      </c>
      <c r="K32" s="12" t="s">
        <v>62</v>
      </c>
      <c r="L32" s="12" t="s">
        <v>63</v>
      </c>
      <c r="M32" s="12" t="s">
        <v>35</v>
      </c>
      <c r="N32" s="12">
        <f t="shared" si="1"/>
        <v>52</v>
      </c>
      <c r="O32" s="12">
        <v>2</v>
      </c>
      <c r="P32" s="12">
        <v>-1</v>
      </c>
      <c r="Q32" s="12" t="s">
        <v>29</v>
      </c>
      <c r="R32" s="12" t="s">
        <v>36</v>
      </c>
      <c r="S32" s="12" t="s">
        <v>36</v>
      </c>
      <c r="T32" s="15" t="s">
        <v>31</v>
      </c>
      <c r="U32" s="12">
        <v>2</v>
      </c>
    </row>
    <row r="33" spans="2:21" s="16" customFormat="1" x14ac:dyDescent="0.25">
      <c r="B33" s="12">
        <v>6</v>
      </c>
      <c r="C33" s="12" t="s">
        <v>59</v>
      </c>
      <c r="D33" s="12">
        <v>92743967</v>
      </c>
      <c r="E33" s="12">
        <v>6</v>
      </c>
      <c r="F33" s="12" t="s">
        <v>43</v>
      </c>
      <c r="G33" s="12" t="s">
        <v>60</v>
      </c>
      <c r="H33" s="13">
        <v>39742</v>
      </c>
      <c r="I33" s="12" t="s">
        <v>61</v>
      </c>
      <c r="J33" s="14">
        <v>44182</v>
      </c>
      <c r="K33" s="12" t="s">
        <v>62</v>
      </c>
      <c r="L33" s="12" t="s">
        <v>63</v>
      </c>
      <c r="M33" s="12" t="s">
        <v>38</v>
      </c>
      <c r="N33" s="12">
        <f t="shared" si="1"/>
        <v>87</v>
      </c>
      <c r="O33" s="12">
        <v>2</v>
      </c>
      <c r="P33" s="12">
        <v>-1</v>
      </c>
      <c r="Q33" s="12" t="s">
        <v>29</v>
      </c>
      <c r="R33" s="12" t="s">
        <v>36</v>
      </c>
      <c r="S33" s="12" t="s">
        <v>39</v>
      </c>
      <c r="T33" s="15" t="s">
        <v>37</v>
      </c>
      <c r="U33" s="12">
        <v>-1</v>
      </c>
    </row>
    <row r="34" spans="2:21" s="16" customFormat="1" x14ac:dyDescent="0.25">
      <c r="B34" s="12">
        <v>6</v>
      </c>
      <c r="C34" s="12" t="s">
        <v>59</v>
      </c>
      <c r="D34" s="12">
        <v>92743967</v>
      </c>
      <c r="E34" s="12">
        <v>6</v>
      </c>
      <c r="F34" s="12" t="s">
        <v>43</v>
      </c>
      <c r="G34" s="12" t="s">
        <v>60</v>
      </c>
      <c r="H34" s="13">
        <v>39742</v>
      </c>
      <c r="I34" s="12" t="s">
        <v>61</v>
      </c>
      <c r="J34" s="14">
        <v>44182</v>
      </c>
      <c r="K34" s="12" t="s">
        <v>62</v>
      </c>
      <c r="L34" s="12" t="s">
        <v>63</v>
      </c>
      <c r="M34" s="12" t="s">
        <v>40</v>
      </c>
      <c r="N34" s="12">
        <f t="shared" si="1"/>
        <v>32</v>
      </c>
      <c r="O34" s="12">
        <v>2</v>
      </c>
      <c r="P34" s="12">
        <v>-1</v>
      </c>
      <c r="Q34" s="12" t="s">
        <v>29</v>
      </c>
      <c r="R34" s="12" t="s">
        <v>41</v>
      </c>
      <c r="S34" s="12" t="s">
        <v>41</v>
      </c>
      <c r="T34" s="15" t="s">
        <v>31</v>
      </c>
      <c r="U34" s="12">
        <v>2</v>
      </c>
    </row>
    <row r="35" spans="2:21" s="16" customFormat="1" x14ac:dyDescent="0.25">
      <c r="B35" s="12">
        <v>7</v>
      </c>
      <c r="C35" s="12" t="s">
        <v>64</v>
      </c>
      <c r="D35" s="12">
        <v>65644238</v>
      </c>
      <c r="E35" s="12">
        <v>5</v>
      </c>
      <c r="F35" s="12" t="s">
        <v>23</v>
      </c>
      <c r="G35" s="12" t="s">
        <v>65</v>
      </c>
      <c r="H35" s="13">
        <v>40178</v>
      </c>
      <c r="I35" s="12" t="s">
        <v>66</v>
      </c>
      <c r="J35" s="14">
        <v>44182</v>
      </c>
      <c r="K35" s="12" t="s">
        <v>67</v>
      </c>
      <c r="L35" s="12" t="s">
        <v>27</v>
      </c>
      <c r="M35" s="12" t="s">
        <v>28</v>
      </c>
      <c r="N35" s="12">
        <f t="shared" si="1"/>
        <v>43</v>
      </c>
      <c r="O35" s="12">
        <v>2</v>
      </c>
      <c r="P35" s="12">
        <v>-1</v>
      </c>
      <c r="Q35" s="12" t="s">
        <v>29</v>
      </c>
      <c r="R35" s="12" t="s">
        <v>30</v>
      </c>
      <c r="S35" s="12" t="s">
        <v>30</v>
      </c>
      <c r="T35" s="15" t="s">
        <v>31</v>
      </c>
      <c r="U35" s="12">
        <v>2</v>
      </c>
    </row>
    <row r="36" spans="2:21" s="16" customFormat="1" x14ac:dyDescent="0.25">
      <c r="B36" s="12">
        <v>7</v>
      </c>
      <c r="C36" s="12" t="s">
        <v>64</v>
      </c>
      <c r="D36" s="12">
        <v>65644238</v>
      </c>
      <c r="E36" s="12">
        <v>5</v>
      </c>
      <c r="F36" s="12" t="s">
        <v>23</v>
      </c>
      <c r="G36" s="12" t="s">
        <v>65</v>
      </c>
      <c r="H36" s="13">
        <v>40178</v>
      </c>
      <c r="I36" s="12" t="s">
        <v>66</v>
      </c>
      <c r="J36" s="14">
        <v>44182</v>
      </c>
      <c r="K36" s="12" t="s">
        <v>67</v>
      </c>
      <c r="L36" s="12" t="s">
        <v>27</v>
      </c>
      <c r="M36" s="12" t="s">
        <v>32</v>
      </c>
      <c r="N36" s="12">
        <f t="shared" si="1"/>
        <v>33</v>
      </c>
      <c r="O36" s="12">
        <v>2</v>
      </c>
      <c r="P36" s="12">
        <v>-1</v>
      </c>
      <c r="Q36" s="12" t="s">
        <v>29</v>
      </c>
      <c r="R36" s="12" t="s">
        <v>34</v>
      </c>
      <c r="S36" s="12" t="s">
        <v>34</v>
      </c>
      <c r="T36" s="15" t="s">
        <v>31</v>
      </c>
      <c r="U36" s="12">
        <v>2</v>
      </c>
    </row>
    <row r="37" spans="2:21" s="16" customFormat="1" x14ac:dyDescent="0.25">
      <c r="B37" s="12">
        <v>7</v>
      </c>
      <c r="C37" s="12" t="s">
        <v>64</v>
      </c>
      <c r="D37" s="12">
        <v>65644238</v>
      </c>
      <c r="E37" s="12">
        <v>5</v>
      </c>
      <c r="F37" s="12" t="s">
        <v>23</v>
      </c>
      <c r="G37" s="12" t="s">
        <v>65</v>
      </c>
      <c r="H37" s="13">
        <v>40178</v>
      </c>
      <c r="I37" s="12" t="s">
        <v>66</v>
      </c>
      <c r="J37" s="14">
        <v>44182</v>
      </c>
      <c r="K37" s="12" t="s">
        <v>67</v>
      </c>
      <c r="L37" s="12" t="s">
        <v>27</v>
      </c>
      <c r="M37" s="12" t="s">
        <v>35</v>
      </c>
      <c r="N37" s="12">
        <f t="shared" si="1"/>
        <v>54</v>
      </c>
      <c r="O37" s="12">
        <v>2</v>
      </c>
      <c r="P37" s="12">
        <v>-1</v>
      </c>
      <c r="Q37" s="12" t="s">
        <v>29</v>
      </c>
      <c r="R37" s="12" t="s">
        <v>39</v>
      </c>
      <c r="S37" s="12" t="s">
        <v>36</v>
      </c>
      <c r="T37" s="15" t="s">
        <v>37</v>
      </c>
      <c r="U37" s="12">
        <v>-1</v>
      </c>
    </row>
    <row r="38" spans="2:21" s="16" customFormat="1" x14ac:dyDescent="0.25">
      <c r="B38" s="12">
        <v>7</v>
      </c>
      <c r="C38" s="12" t="s">
        <v>64</v>
      </c>
      <c r="D38" s="12">
        <v>65644238</v>
      </c>
      <c r="E38" s="12">
        <v>5</v>
      </c>
      <c r="F38" s="12" t="s">
        <v>23</v>
      </c>
      <c r="G38" s="12" t="s">
        <v>65</v>
      </c>
      <c r="H38" s="13">
        <v>40178</v>
      </c>
      <c r="I38" s="12" t="s">
        <v>66</v>
      </c>
      <c r="J38" s="14">
        <v>44182</v>
      </c>
      <c r="K38" s="12" t="s">
        <v>67</v>
      </c>
      <c r="L38" s="12" t="s">
        <v>27</v>
      </c>
      <c r="M38" s="12" t="s">
        <v>38</v>
      </c>
      <c r="N38" s="12">
        <f t="shared" si="1"/>
        <v>89</v>
      </c>
      <c r="O38" s="12">
        <v>2</v>
      </c>
      <c r="P38" s="12">
        <v>-1</v>
      </c>
      <c r="Q38" s="12" t="s">
        <v>29</v>
      </c>
      <c r="R38" s="12" t="s">
        <v>39</v>
      </c>
      <c r="S38" s="12" t="s">
        <v>39</v>
      </c>
      <c r="T38" s="15" t="s">
        <v>31</v>
      </c>
      <c r="U38" s="12">
        <v>2</v>
      </c>
    </row>
    <row r="39" spans="2:21" s="16" customFormat="1" x14ac:dyDescent="0.25">
      <c r="B39" s="12">
        <v>7</v>
      </c>
      <c r="C39" s="12" t="s">
        <v>64</v>
      </c>
      <c r="D39" s="12">
        <v>65644238</v>
      </c>
      <c r="E39" s="12">
        <v>5</v>
      </c>
      <c r="F39" s="12" t="s">
        <v>23</v>
      </c>
      <c r="G39" s="12" t="s">
        <v>65</v>
      </c>
      <c r="H39" s="13">
        <v>40178</v>
      </c>
      <c r="I39" s="12" t="s">
        <v>66</v>
      </c>
      <c r="J39" s="14">
        <v>44182</v>
      </c>
      <c r="K39" s="12" t="s">
        <v>67</v>
      </c>
      <c r="L39" s="12" t="s">
        <v>27</v>
      </c>
      <c r="M39" s="12" t="s">
        <v>40</v>
      </c>
      <c r="N39" s="12">
        <f t="shared" si="1"/>
        <v>34</v>
      </c>
      <c r="O39" s="12">
        <v>2</v>
      </c>
      <c r="P39" s="12">
        <v>-1</v>
      </c>
      <c r="Q39" s="12" t="s">
        <v>29</v>
      </c>
      <c r="R39" s="12" t="s">
        <v>41</v>
      </c>
      <c r="S39" s="12" t="s">
        <v>41</v>
      </c>
      <c r="T39" s="15" t="s">
        <v>31</v>
      </c>
      <c r="U39" s="12">
        <v>2</v>
      </c>
    </row>
    <row r="40" spans="2:21" s="16" customFormat="1" x14ac:dyDescent="0.25">
      <c r="B40" s="12">
        <v>8</v>
      </c>
      <c r="C40" s="12" t="s">
        <v>68</v>
      </c>
      <c r="D40" s="12">
        <v>90991233</v>
      </c>
      <c r="E40" s="12">
        <v>7</v>
      </c>
      <c r="F40" s="12" t="s">
        <v>43</v>
      </c>
      <c r="G40" s="12" t="s">
        <v>69</v>
      </c>
      <c r="H40" s="13">
        <v>41313</v>
      </c>
      <c r="I40" s="12" t="s">
        <v>70</v>
      </c>
      <c r="J40" s="14">
        <v>44181</v>
      </c>
      <c r="K40" s="12" t="s">
        <v>50</v>
      </c>
      <c r="L40" s="12" t="s">
        <v>27</v>
      </c>
      <c r="M40" s="12" t="s">
        <v>28</v>
      </c>
      <c r="N40" s="12">
        <f>N30-2</f>
        <v>39</v>
      </c>
      <c r="O40" s="12">
        <v>2</v>
      </c>
      <c r="P40" s="12">
        <v>-1</v>
      </c>
      <c r="Q40" s="12" t="s">
        <v>29</v>
      </c>
      <c r="R40" s="12" t="s">
        <v>30</v>
      </c>
      <c r="S40" s="12" t="s">
        <v>30</v>
      </c>
      <c r="T40" s="15" t="s">
        <v>31</v>
      </c>
      <c r="U40" s="12">
        <v>2</v>
      </c>
    </row>
    <row r="41" spans="2:21" s="16" customFormat="1" x14ac:dyDescent="0.25">
      <c r="B41" s="12">
        <v>8</v>
      </c>
      <c r="C41" s="12" t="s">
        <v>68</v>
      </c>
      <c r="D41" s="12">
        <v>90991233</v>
      </c>
      <c r="E41" s="12">
        <v>7</v>
      </c>
      <c r="F41" s="12" t="s">
        <v>43</v>
      </c>
      <c r="G41" s="12" t="s">
        <v>69</v>
      </c>
      <c r="H41" s="13">
        <v>41313</v>
      </c>
      <c r="I41" s="12" t="s">
        <v>70</v>
      </c>
      <c r="J41" s="14">
        <v>44181</v>
      </c>
      <c r="K41" s="12" t="s">
        <v>50</v>
      </c>
      <c r="L41" s="12" t="s">
        <v>27</v>
      </c>
      <c r="M41" s="12" t="s">
        <v>32</v>
      </c>
      <c r="N41" s="12">
        <f>N31-2</f>
        <v>29</v>
      </c>
      <c r="O41" s="12">
        <v>2</v>
      </c>
      <c r="P41" s="12">
        <v>-1</v>
      </c>
      <c r="Q41" s="12" t="s">
        <v>29</v>
      </c>
      <c r="R41" s="12" t="s">
        <v>34</v>
      </c>
      <c r="S41" s="12" t="s">
        <v>34</v>
      </c>
      <c r="T41" s="15" t="s">
        <v>31</v>
      </c>
      <c r="U41" s="12">
        <v>2</v>
      </c>
    </row>
    <row r="42" spans="2:21" s="16" customFormat="1" x14ac:dyDescent="0.25">
      <c r="B42" s="12">
        <v>8</v>
      </c>
      <c r="C42" s="12" t="s">
        <v>68</v>
      </c>
      <c r="D42" s="12">
        <v>90991233</v>
      </c>
      <c r="E42" s="12">
        <v>7</v>
      </c>
      <c r="F42" s="12" t="s">
        <v>43</v>
      </c>
      <c r="G42" s="12" t="s">
        <v>69</v>
      </c>
      <c r="H42" s="13">
        <v>41313</v>
      </c>
      <c r="I42" s="12" t="s">
        <v>70</v>
      </c>
      <c r="J42" s="14">
        <v>44181</v>
      </c>
      <c r="K42" s="12" t="s">
        <v>50</v>
      </c>
      <c r="L42" s="12" t="s">
        <v>27</v>
      </c>
      <c r="M42" s="12" t="s">
        <v>35</v>
      </c>
      <c r="N42" s="12">
        <f>N32-2</f>
        <v>50</v>
      </c>
      <c r="O42" s="12">
        <v>2</v>
      </c>
      <c r="P42" s="12">
        <v>-1</v>
      </c>
      <c r="Q42" s="12" t="s">
        <v>33</v>
      </c>
      <c r="R42" s="12"/>
      <c r="S42" s="12" t="s">
        <v>36</v>
      </c>
      <c r="T42" s="15" t="s">
        <v>33</v>
      </c>
      <c r="U42" s="12">
        <v>0</v>
      </c>
    </row>
    <row r="43" spans="2:21" s="16" customFormat="1" x14ac:dyDescent="0.25">
      <c r="B43" s="12">
        <v>8</v>
      </c>
      <c r="C43" s="12" t="s">
        <v>68</v>
      </c>
      <c r="D43" s="12">
        <v>90991233</v>
      </c>
      <c r="E43" s="12">
        <v>7</v>
      </c>
      <c r="F43" s="12" t="s">
        <v>43</v>
      </c>
      <c r="G43" s="12" t="s">
        <v>69</v>
      </c>
      <c r="H43" s="13">
        <v>41313</v>
      </c>
      <c r="I43" s="12" t="s">
        <v>70</v>
      </c>
      <c r="J43" s="14">
        <v>44181</v>
      </c>
      <c r="K43" s="12" t="s">
        <v>50</v>
      </c>
      <c r="L43" s="12" t="s">
        <v>27</v>
      </c>
      <c r="M43" s="12" t="s">
        <v>38</v>
      </c>
      <c r="N43" s="12">
        <f>N33-2</f>
        <v>85</v>
      </c>
      <c r="O43" s="12">
        <v>2</v>
      </c>
      <c r="P43" s="12">
        <v>-1</v>
      </c>
      <c r="Q43" s="12" t="s">
        <v>29</v>
      </c>
      <c r="R43" s="12" t="s">
        <v>39</v>
      </c>
      <c r="S43" s="12" t="s">
        <v>39</v>
      </c>
      <c r="T43" s="15" t="s">
        <v>31</v>
      </c>
      <c r="U43" s="12">
        <v>2</v>
      </c>
    </row>
    <row r="44" spans="2:21" s="16" customFormat="1" x14ac:dyDescent="0.25">
      <c r="B44" s="12">
        <v>8</v>
      </c>
      <c r="C44" s="12" t="s">
        <v>68</v>
      </c>
      <c r="D44" s="12">
        <v>90991233</v>
      </c>
      <c r="E44" s="12">
        <v>7</v>
      </c>
      <c r="F44" s="12" t="s">
        <v>43</v>
      </c>
      <c r="G44" s="12" t="s">
        <v>69</v>
      </c>
      <c r="H44" s="13">
        <v>41313</v>
      </c>
      <c r="I44" s="12" t="s">
        <v>70</v>
      </c>
      <c r="J44" s="14">
        <v>44181</v>
      </c>
      <c r="K44" s="12" t="s">
        <v>50</v>
      </c>
      <c r="L44" s="12" t="s">
        <v>27</v>
      </c>
      <c r="M44" s="12" t="s">
        <v>40</v>
      </c>
      <c r="N44" s="12">
        <f>N34-2</f>
        <v>30</v>
      </c>
      <c r="O44" s="12">
        <v>2</v>
      </c>
      <c r="P44" s="12">
        <v>-1</v>
      </c>
      <c r="Q44" s="12" t="s">
        <v>33</v>
      </c>
      <c r="R44" s="12" t="s">
        <v>41</v>
      </c>
      <c r="S44" s="12" t="s">
        <v>41</v>
      </c>
      <c r="T44" s="15" t="s">
        <v>31</v>
      </c>
      <c r="U44" s="12">
        <v>2</v>
      </c>
    </row>
    <row r="45" spans="2:21" s="16" customFormat="1" x14ac:dyDescent="0.25">
      <c r="B45" s="12">
        <v>9</v>
      </c>
      <c r="C45" s="12" t="s">
        <v>71</v>
      </c>
      <c r="D45" s="12">
        <v>76754433</v>
      </c>
      <c r="E45" s="12">
        <v>8</v>
      </c>
      <c r="F45" s="12" t="s">
        <v>23</v>
      </c>
      <c r="G45" s="12" t="s">
        <v>72</v>
      </c>
      <c r="H45" s="13">
        <v>41099</v>
      </c>
      <c r="I45" s="12" t="s">
        <v>45</v>
      </c>
      <c r="J45" s="14">
        <v>44182</v>
      </c>
      <c r="K45" s="12" t="s">
        <v>74</v>
      </c>
      <c r="L45" s="12" t="s">
        <v>63</v>
      </c>
      <c r="M45" s="12" t="s">
        <v>28</v>
      </c>
      <c r="N45" s="12">
        <f t="shared" ref="N45:N54" si="2">N40+3</f>
        <v>42</v>
      </c>
      <c r="O45" s="12">
        <v>2</v>
      </c>
      <c r="P45" s="12">
        <v>-1</v>
      </c>
      <c r="Q45" s="12" t="s">
        <v>33</v>
      </c>
      <c r="R45" s="12"/>
      <c r="S45" s="12" t="s">
        <v>30</v>
      </c>
      <c r="T45" s="15" t="s">
        <v>33</v>
      </c>
      <c r="U45" s="12">
        <v>0</v>
      </c>
    </row>
    <row r="46" spans="2:21" s="16" customFormat="1" x14ac:dyDescent="0.25">
      <c r="B46" s="12">
        <v>9</v>
      </c>
      <c r="C46" s="12" t="s">
        <v>71</v>
      </c>
      <c r="D46" s="12">
        <v>76754433</v>
      </c>
      <c r="E46" s="12">
        <v>8</v>
      </c>
      <c r="F46" s="12" t="s">
        <v>23</v>
      </c>
      <c r="G46" s="12" t="s">
        <v>72</v>
      </c>
      <c r="H46" s="13">
        <v>41099</v>
      </c>
      <c r="I46" s="12" t="s">
        <v>45</v>
      </c>
      <c r="J46" s="14">
        <v>44182</v>
      </c>
      <c r="K46" s="12" t="s">
        <v>74</v>
      </c>
      <c r="L46" s="12" t="s">
        <v>63</v>
      </c>
      <c r="M46" s="12" t="s">
        <v>32</v>
      </c>
      <c r="N46" s="12">
        <f t="shared" si="2"/>
        <v>32</v>
      </c>
      <c r="O46" s="12">
        <v>2</v>
      </c>
      <c r="P46" s="12">
        <v>-1</v>
      </c>
      <c r="Q46" s="12" t="s">
        <v>29</v>
      </c>
      <c r="R46" s="12" t="s">
        <v>34</v>
      </c>
      <c r="S46" s="12" t="s">
        <v>34</v>
      </c>
      <c r="T46" s="15" t="s">
        <v>31</v>
      </c>
      <c r="U46" s="12">
        <v>2</v>
      </c>
    </row>
    <row r="47" spans="2:21" s="16" customFormat="1" x14ac:dyDescent="0.25">
      <c r="B47" s="12">
        <v>9</v>
      </c>
      <c r="C47" s="12" t="s">
        <v>71</v>
      </c>
      <c r="D47" s="12">
        <v>76754433</v>
      </c>
      <c r="E47" s="12">
        <v>8</v>
      </c>
      <c r="F47" s="12" t="s">
        <v>23</v>
      </c>
      <c r="G47" s="12" t="s">
        <v>72</v>
      </c>
      <c r="H47" s="13">
        <v>41099</v>
      </c>
      <c r="I47" s="12" t="s">
        <v>45</v>
      </c>
      <c r="J47" s="14">
        <v>44182</v>
      </c>
      <c r="K47" s="12" t="s">
        <v>74</v>
      </c>
      <c r="L47" s="12" t="s">
        <v>63</v>
      </c>
      <c r="M47" s="12" t="s">
        <v>35</v>
      </c>
      <c r="N47" s="12">
        <f t="shared" si="2"/>
        <v>53</v>
      </c>
      <c r="O47" s="12">
        <v>2</v>
      </c>
      <c r="P47" s="12">
        <v>-1</v>
      </c>
      <c r="Q47" s="12" t="s">
        <v>29</v>
      </c>
      <c r="R47" s="12" t="s">
        <v>36</v>
      </c>
      <c r="S47" s="12" t="s">
        <v>36</v>
      </c>
      <c r="T47" s="15" t="s">
        <v>31</v>
      </c>
      <c r="U47" s="12">
        <v>2</v>
      </c>
    </row>
    <row r="48" spans="2:21" s="16" customFormat="1" x14ac:dyDescent="0.25">
      <c r="B48" s="12">
        <v>9</v>
      </c>
      <c r="C48" s="12" t="s">
        <v>71</v>
      </c>
      <c r="D48" s="12">
        <v>76754433</v>
      </c>
      <c r="E48" s="12">
        <v>8</v>
      </c>
      <c r="F48" s="12" t="s">
        <v>23</v>
      </c>
      <c r="G48" s="12" t="s">
        <v>72</v>
      </c>
      <c r="H48" s="13">
        <v>41099</v>
      </c>
      <c r="I48" s="12" t="s">
        <v>45</v>
      </c>
      <c r="J48" s="14">
        <v>44182</v>
      </c>
      <c r="K48" s="12" t="s">
        <v>74</v>
      </c>
      <c r="L48" s="12" t="s">
        <v>63</v>
      </c>
      <c r="M48" s="12" t="s">
        <v>38</v>
      </c>
      <c r="N48" s="12">
        <f t="shared" si="2"/>
        <v>88</v>
      </c>
      <c r="O48" s="12">
        <v>2</v>
      </c>
      <c r="P48" s="12">
        <v>-1</v>
      </c>
      <c r="Q48" s="12" t="s">
        <v>29</v>
      </c>
      <c r="R48" s="12" t="s">
        <v>39</v>
      </c>
      <c r="S48" s="12" t="s">
        <v>39</v>
      </c>
      <c r="T48" s="15" t="s">
        <v>31</v>
      </c>
      <c r="U48" s="12">
        <v>2</v>
      </c>
    </row>
    <row r="49" spans="2:21" s="16" customFormat="1" x14ac:dyDescent="0.25">
      <c r="B49" s="12">
        <v>9</v>
      </c>
      <c r="C49" s="12" t="s">
        <v>71</v>
      </c>
      <c r="D49" s="12">
        <v>76754433</v>
      </c>
      <c r="E49" s="12">
        <v>8</v>
      </c>
      <c r="F49" s="12" t="s">
        <v>23</v>
      </c>
      <c r="G49" s="12" t="s">
        <v>72</v>
      </c>
      <c r="H49" s="13">
        <v>41099</v>
      </c>
      <c r="I49" s="12" t="s">
        <v>45</v>
      </c>
      <c r="J49" s="14">
        <v>44182</v>
      </c>
      <c r="K49" s="12" t="s">
        <v>74</v>
      </c>
      <c r="L49" s="12" t="s">
        <v>63</v>
      </c>
      <c r="M49" s="12" t="s">
        <v>40</v>
      </c>
      <c r="N49" s="12">
        <f t="shared" si="2"/>
        <v>33</v>
      </c>
      <c r="O49" s="12">
        <v>2</v>
      </c>
      <c r="P49" s="12">
        <v>-1</v>
      </c>
      <c r="Q49" s="12" t="s">
        <v>29</v>
      </c>
      <c r="R49" s="12" t="s">
        <v>30</v>
      </c>
      <c r="S49" s="12" t="s">
        <v>41</v>
      </c>
      <c r="T49" s="15" t="s">
        <v>37</v>
      </c>
      <c r="U49" s="12">
        <v>-1</v>
      </c>
    </row>
    <row r="50" spans="2:21" s="16" customFormat="1" x14ac:dyDescent="0.25">
      <c r="B50" s="12">
        <v>10</v>
      </c>
      <c r="C50" s="12" t="s">
        <v>75</v>
      </c>
      <c r="D50" s="12">
        <v>90283622</v>
      </c>
      <c r="E50" s="12">
        <v>12</v>
      </c>
      <c r="F50" s="12" t="s">
        <v>43</v>
      </c>
      <c r="G50" s="12" t="s">
        <v>103</v>
      </c>
      <c r="H50" s="13">
        <v>41062</v>
      </c>
      <c r="I50" s="12" t="s">
        <v>49</v>
      </c>
      <c r="J50" s="14">
        <v>44181</v>
      </c>
      <c r="K50" s="12" t="s">
        <v>50</v>
      </c>
      <c r="L50" s="12" t="s">
        <v>27</v>
      </c>
      <c r="M50" s="12" t="s">
        <v>28</v>
      </c>
      <c r="N50" s="12">
        <f t="shared" si="2"/>
        <v>45</v>
      </c>
      <c r="O50" s="12">
        <v>2</v>
      </c>
      <c r="P50" s="12">
        <v>-1</v>
      </c>
      <c r="Q50" s="12" t="s">
        <v>29</v>
      </c>
      <c r="R50" s="12" t="s">
        <v>30</v>
      </c>
      <c r="S50" s="12" t="s">
        <v>30</v>
      </c>
      <c r="T50" s="15" t="s">
        <v>31</v>
      </c>
      <c r="U50" s="12">
        <v>2</v>
      </c>
    </row>
    <row r="51" spans="2:21" s="16" customFormat="1" x14ac:dyDescent="0.25">
      <c r="B51" s="12">
        <v>10</v>
      </c>
      <c r="C51" s="12" t="s">
        <v>75</v>
      </c>
      <c r="D51" s="12">
        <v>90283622</v>
      </c>
      <c r="E51" s="12">
        <v>12</v>
      </c>
      <c r="F51" s="12" t="s">
        <v>43</v>
      </c>
      <c r="G51" s="12" t="s">
        <v>103</v>
      </c>
      <c r="H51" s="13">
        <v>41062</v>
      </c>
      <c r="I51" s="12" t="s">
        <v>49</v>
      </c>
      <c r="J51" s="14">
        <v>44181</v>
      </c>
      <c r="K51" s="12" t="s">
        <v>50</v>
      </c>
      <c r="L51" s="12" t="s">
        <v>27</v>
      </c>
      <c r="M51" s="12" t="s">
        <v>32</v>
      </c>
      <c r="N51" s="12">
        <f t="shared" si="2"/>
        <v>35</v>
      </c>
      <c r="O51" s="12">
        <v>2</v>
      </c>
      <c r="P51" s="12">
        <v>-1</v>
      </c>
      <c r="Q51" s="12" t="s">
        <v>33</v>
      </c>
      <c r="R51" s="12"/>
      <c r="S51" s="12" t="s">
        <v>34</v>
      </c>
      <c r="T51" s="15" t="s">
        <v>33</v>
      </c>
      <c r="U51" s="12">
        <v>0</v>
      </c>
    </row>
    <row r="52" spans="2:21" s="16" customFormat="1" x14ac:dyDescent="0.25">
      <c r="B52" s="12">
        <v>10</v>
      </c>
      <c r="C52" s="12" t="s">
        <v>75</v>
      </c>
      <c r="D52" s="12">
        <v>90283622</v>
      </c>
      <c r="E52" s="12">
        <v>12</v>
      </c>
      <c r="F52" s="12" t="s">
        <v>43</v>
      </c>
      <c r="G52" s="12" t="s">
        <v>103</v>
      </c>
      <c r="H52" s="13">
        <v>41062</v>
      </c>
      <c r="I52" s="12" t="s">
        <v>49</v>
      </c>
      <c r="J52" s="14">
        <v>44181</v>
      </c>
      <c r="K52" s="12" t="s">
        <v>50</v>
      </c>
      <c r="L52" s="12" t="s">
        <v>27</v>
      </c>
      <c r="M52" s="12" t="s">
        <v>35</v>
      </c>
      <c r="N52" s="12">
        <f t="shared" si="2"/>
        <v>56</v>
      </c>
      <c r="O52" s="12">
        <v>2</v>
      </c>
      <c r="P52" s="12">
        <v>-1</v>
      </c>
      <c r="Q52" s="12" t="s">
        <v>29</v>
      </c>
      <c r="R52" s="12" t="s">
        <v>36</v>
      </c>
      <c r="S52" s="12" t="s">
        <v>36</v>
      </c>
      <c r="T52" s="15" t="s">
        <v>31</v>
      </c>
      <c r="U52" s="12">
        <v>2</v>
      </c>
    </row>
    <row r="53" spans="2:21" s="16" customFormat="1" x14ac:dyDescent="0.25">
      <c r="B53" s="12">
        <v>10</v>
      </c>
      <c r="C53" s="12" t="s">
        <v>75</v>
      </c>
      <c r="D53" s="12">
        <v>90283622</v>
      </c>
      <c r="E53" s="12">
        <v>12</v>
      </c>
      <c r="F53" s="12" t="s">
        <v>43</v>
      </c>
      <c r="G53" s="12" t="s">
        <v>103</v>
      </c>
      <c r="H53" s="13">
        <v>41062</v>
      </c>
      <c r="I53" s="12" t="s">
        <v>49</v>
      </c>
      <c r="J53" s="14">
        <v>44181</v>
      </c>
      <c r="K53" s="12" t="s">
        <v>50</v>
      </c>
      <c r="L53" s="12" t="s">
        <v>27</v>
      </c>
      <c r="M53" s="12" t="s">
        <v>38</v>
      </c>
      <c r="N53" s="12">
        <f t="shared" si="2"/>
        <v>91</v>
      </c>
      <c r="O53" s="12">
        <v>2</v>
      </c>
      <c r="P53" s="12">
        <v>-1</v>
      </c>
      <c r="Q53" s="12" t="s">
        <v>29</v>
      </c>
      <c r="R53" s="12" t="s">
        <v>39</v>
      </c>
      <c r="S53" s="12" t="s">
        <v>39</v>
      </c>
      <c r="T53" s="15" t="s">
        <v>31</v>
      </c>
      <c r="U53" s="12">
        <v>2</v>
      </c>
    </row>
    <row r="54" spans="2:21" s="16" customFormat="1" x14ac:dyDescent="0.25">
      <c r="B54" s="12">
        <v>10</v>
      </c>
      <c r="C54" s="12" t="s">
        <v>75</v>
      </c>
      <c r="D54" s="12">
        <v>90283622</v>
      </c>
      <c r="E54" s="12">
        <v>12</v>
      </c>
      <c r="F54" s="12" t="s">
        <v>43</v>
      </c>
      <c r="G54" s="12" t="s">
        <v>103</v>
      </c>
      <c r="H54" s="13">
        <v>41062</v>
      </c>
      <c r="I54" s="12" t="s">
        <v>49</v>
      </c>
      <c r="J54" s="14">
        <v>44181</v>
      </c>
      <c r="K54" s="12" t="s">
        <v>50</v>
      </c>
      <c r="L54" s="12" t="s">
        <v>27</v>
      </c>
      <c r="M54" s="12" t="s">
        <v>40</v>
      </c>
      <c r="N54" s="12">
        <f t="shared" si="2"/>
        <v>36</v>
      </c>
      <c r="O54" s="12">
        <v>2</v>
      </c>
      <c r="P54" s="12">
        <v>-1</v>
      </c>
      <c r="Q54" s="12" t="s">
        <v>29</v>
      </c>
      <c r="R54" s="12" t="s">
        <v>39</v>
      </c>
      <c r="S54" s="12" t="s">
        <v>41</v>
      </c>
      <c r="T54" s="15" t="s">
        <v>37</v>
      </c>
      <c r="U54" s="12">
        <v>-1</v>
      </c>
    </row>
    <row r="55" spans="2:21" s="16" customFormat="1" x14ac:dyDescent="0.25">
      <c r="B55" s="12">
        <v>11</v>
      </c>
      <c r="C55" s="12" t="s">
        <v>99</v>
      </c>
      <c r="D55" s="12">
        <v>90991233</v>
      </c>
      <c r="E55" s="12">
        <v>7</v>
      </c>
      <c r="F55" s="12" t="s">
        <v>43</v>
      </c>
      <c r="G55" s="12" t="s">
        <v>104</v>
      </c>
      <c r="H55" s="13">
        <v>41313</v>
      </c>
      <c r="I55" s="12" t="s">
        <v>25</v>
      </c>
      <c r="J55" s="14">
        <v>44181</v>
      </c>
      <c r="K55" s="12" t="s">
        <v>50</v>
      </c>
      <c r="L55" s="12" t="s">
        <v>27</v>
      </c>
      <c r="M55" s="12" t="s">
        <v>28</v>
      </c>
      <c r="N55" s="12">
        <f>N45-2</f>
        <v>40</v>
      </c>
      <c r="O55" s="12">
        <v>2</v>
      </c>
      <c r="P55" s="12">
        <v>-1</v>
      </c>
      <c r="Q55" s="12" t="s">
        <v>29</v>
      </c>
      <c r="R55" s="12" t="s">
        <v>30</v>
      </c>
      <c r="S55" s="12" t="s">
        <v>30</v>
      </c>
      <c r="T55" s="15" t="s">
        <v>31</v>
      </c>
      <c r="U55" s="12">
        <v>2</v>
      </c>
    </row>
    <row r="56" spans="2:21" s="16" customFormat="1" x14ac:dyDescent="0.25">
      <c r="B56" s="12">
        <v>11</v>
      </c>
      <c r="C56" s="12" t="s">
        <v>99</v>
      </c>
      <c r="D56" s="12">
        <v>90991233</v>
      </c>
      <c r="E56" s="12">
        <v>7</v>
      </c>
      <c r="F56" s="12" t="s">
        <v>43</v>
      </c>
      <c r="G56" s="12" t="s">
        <v>104</v>
      </c>
      <c r="H56" s="13">
        <v>41313</v>
      </c>
      <c r="I56" s="12" t="s">
        <v>25</v>
      </c>
      <c r="J56" s="14">
        <v>44181</v>
      </c>
      <c r="K56" s="12" t="s">
        <v>50</v>
      </c>
      <c r="L56" s="12" t="s">
        <v>27</v>
      </c>
      <c r="M56" s="12" t="s">
        <v>32</v>
      </c>
      <c r="N56" s="12">
        <f>N46-2</f>
        <v>30</v>
      </c>
      <c r="O56" s="12">
        <v>2</v>
      </c>
      <c r="P56" s="12">
        <v>-1</v>
      </c>
      <c r="Q56" s="12" t="s">
        <v>29</v>
      </c>
      <c r="R56" s="12" t="s">
        <v>34</v>
      </c>
      <c r="S56" s="12" t="s">
        <v>34</v>
      </c>
      <c r="T56" s="15" t="s">
        <v>31</v>
      </c>
      <c r="U56" s="12">
        <v>2</v>
      </c>
    </row>
    <row r="57" spans="2:21" s="16" customFormat="1" x14ac:dyDescent="0.25">
      <c r="B57" s="12">
        <v>11</v>
      </c>
      <c r="C57" s="12" t="s">
        <v>99</v>
      </c>
      <c r="D57" s="12">
        <v>90991233</v>
      </c>
      <c r="E57" s="12">
        <v>7</v>
      </c>
      <c r="F57" s="12" t="s">
        <v>43</v>
      </c>
      <c r="G57" s="12" t="s">
        <v>104</v>
      </c>
      <c r="H57" s="13">
        <v>41313</v>
      </c>
      <c r="I57" s="12" t="s">
        <v>25</v>
      </c>
      <c r="J57" s="14">
        <v>44181</v>
      </c>
      <c r="K57" s="12" t="s">
        <v>50</v>
      </c>
      <c r="L57" s="12" t="s">
        <v>27</v>
      </c>
      <c r="M57" s="12" t="s">
        <v>35</v>
      </c>
      <c r="N57" s="12">
        <f>N47-2</f>
        <v>51</v>
      </c>
      <c r="O57" s="12">
        <v>2</v>
      </c>
      <c r="P57" s="12">
        <v>-1</v>
      </c>
      <c r="Q57" s="12" t="s">
        <v>33</v>
      </c>
      <c r="R57" s="12"/>
      <c r="S57" s="12" t="s">
        <v>36</v>
      </c>
      <c r="T57" s="15" t="s">
        <v>33</v>
      </c>
      <c r="U57" s="12">
        <v>0</v>
      </c>
    </row>
    <row r="58" spans="2:21" s="16" customFormat="1" x14ac:dyDescent="0.25">
      <c r="B58" s="12">
        <v>11</v>
      </c>
      <c r="C58" s="12" t="s">
        <v>99</v>
      </c>
      <c r="D58" s="12">
        <v>90991233</v>
      </c>
      <c r="E58" s="12">
        <v>7</v>
      </c>
      <c r="F58" s="12" t="s">
        <v>43</v>
      </c>
      <c r="G58" s="12" t="s">
        <v>104</v>
      </c>
      <c r="H58" s="13">
        <v>41313</v>
      </c>
      <c r="I58" s="12" t="s">
        <v>25</v>
      </c>
      <c r="J58" s="14">
        <v>44181</v>
      </c>
      <c r="K58" s="12" t="s">
        <v>50</v>
      </c>
      <c r="L58" s="12" t="s">
        <v>27</v>
      </c>
      <c r="M58" s="12" t="s">
        <v>38</v>
      </c>
      <c r="N58" s="12">
        <f>N48-2</f>
        <v>86</v>
      </c>
      <c r="O58" s="12">
        <v>2</v>
      </c>
      <c r="P58" s="12">
        <v>-1</v>
      </c>
      <c r="Q58" s="12" t="s">
        <v>29</v>
      </c>
      <c r="R58" s="12" t="s">
        <v>39</v>
      </c>
      <c r="S58" s="12" t="s">
        <v>39</v>
      </c>
      <c r="T58" s="15" t="s">
        <v>31</v>
      </c>
      <c r="U58" s="12">
        <v>2</v>
      </c>
    </row>
    <row r="59" spans="2:21" s="16" customFormat="1" x14ac:dyDescent="0.25">
      <c r="B59" s="12">
        <v>11</v>
      </c>
      <c r="C59" s="12" t="s">
        <v>99</v>
      </c>
      <c r="D59" s="12">
        <v>90991233</v>
      </c>
      <c r="E59" s="12">
        <v>7</v>
      </c>
      <c r="F59" s="12" t="s">
        <v>43</v>
      </c>
      <c r="G59" s="12" t="s">
        <v>104</v>
      </c>
      <c r="H59" s="13">
        <v>41313</v>
      </c>
      <c r="I59" s="12" t="s">
        <v>70</v>
      </c>
      <c r="J59" s="14">
        <v>44181</v>
      </c>
      <c r="K59" s="12" t="s">
        <v>50</v>
      </c>
      <c r="L59" s="12" t="s">
        <v>27</v>
      </c>
      <c r="M59" s="12" t="s">
        <v>40</v>
      </c>
      <c r="N59" s="12">
        <f>N49-2</f>
        <v>31</v>
      </c>
      <c r="O59" s="12">
        <v>2</v>
      </c>
      <c r="P59" s="12">
        <v>-1</v>
      </c>
      <c r="Q59" s="12" t="s">
        <v>33</v>
      </c>
      <c r="R59" s="12" t="s">
        <v>41</v>
      </c>
      <c r="S59" s="12" t="s">
        <v>41</v>
      </c>
      <c r="T59" s="15" t="s">
        <v>31</v>
      </c>
      <c r="U59" s="12">
        <v>2</v>
      </c>
    </row>
    <row r="60" spans="2:21" s="16" customFormat="1" x14ac:dyDescent="0.25">
      <c r="B60" s="12">
        <v>12</v>
      </c>
      <c r="C60" s="12" t="s">
        <v>100</v>
      </c>
      <c r="D60" s="12">
        <v>76754433</v>
      </c>
      <c r="E60" s="12">
        <v>8</v>
      </c>
      <c r="F60" s="12" t="s">
        <v>23</v>
      </c>
      <c r="G60" s="12" t="s">
        <v>105</v>
      </c>
      <c r="H60" s="13">
        <v>41099</v>
      </c>
      <c r="I60" s="12" t="s">
        <v>73</v>
      </c>
      <c r="J60" s="14">
        <v>44182</v>
      </c>
      <c r="K60" s="12" t="s">
        <v>74</v>
      </c>
      <c r="L60" s="12" t="s">
        <v>63</v>
      </c>
      <c r="M60" s="12" t="s">
        <v>28</v>
      </c>
      <c r="N60" s="12">
        <f t="shared" ref="N60:N69" si="3">N55+3</f>
        <v>43</v>
      </c>
      <c r="O60" s="12">
        <v>2</v>
      </c>
      <c r="P60" s="12">
        <v>-1</v>
      </c>
      <c r="Q60" s="12" t="s">
        <v>33</v>
      </c>
      <c r="R60" s="12"/>
      <c r="S60" s="12" t="s">
        <v>30</v>
      </c>
      <c r="T60" s="15" t="s">
        <v>33</v>
      </c>
      <c r="U60" s="12">
        <v>0</v>
      </c>
    </row>
    <row r="61" spans="2:21" s="16" customFormat="1" x14ac:dyDescent="0.25">
      <c r="B61" s="12">
        <v>12</v>
      </c>
      <c r="C61" s="12" t="s">
        <v>100</v>
      </c>
      <c r="D61" s="12">
        <v>76754433</v>
      </c>
      <c r="E61" s="12">
        <v>8</v>
      </c>
      <c r="F61" s="12" t="s">
        <v>23</v>
      </c>
      <c r="G61" s="12" t="s">
        <v>105</v>
      </c>
      <c r="H61" s="13">
        <v>41099</v>
      </c>
      <c r="I61" s="12" t="s">
        <v>73</v>
      </c>
      <c r="J61" s="14">
        <v>44182</v>
      </c>
      <c r="K61" s="12" t="s">
        <v>74</v>
      </c>
      <c r="L61" s="12" t="s">
        <v>63</v>
      </c>
      <c r="M61" s="12" t="s">
        <v>32</v>
      </c>
      <c r="N61" s="12">
        <f t="shared" si="3"/>
        <v>33</v>
      </c>
      <c r="O61" s="12">
        <v>2</v>
      </c>
      <c r="P61" s="12">
        <v>-1</v>
      </c>
      <c r="Q61" s="12" t="s">
        <v>29</v>
      </c>
      <c r="R61" s="12" t="s">
        <v>34</v>
      </c>
      <c r="S61" s="12" t="s">
        <v>34</v>
      </c>
      <c r="T61" s="15" t="s">
        <v>31</v>
      </c>
      <c r="U61" s="12">
        <v>2</v>
      </c>
    </row>
    <row r="62" spans="2:21" s="16" customFormat="1" x14ac:dyDescent="0.25">
      <c r="B62" s="12">
        <v>12</v>
      </c>
      <c r="C62" s="12" t="s">
        <v>100</v>
      </c>
      <c r="D62" s="12">
        <v>76754433</v>
      </c>
      <c r="E62" s="12">
        <v>8</v>
      </c>
      <c r="F62" s="12" t="s">
        <v>23</v>
      </c>
      <c r="G62" s="12" t="s">
        <v>105</v>
      </c>
      <c r="H62" s="13">
        <v>41099</v>
      </c>
      <c r="I62" s="12" t="s">
        <v>73</v>
      </c>
      <c r="J62" s="14">
        <v>44182</v>
      </c>
      <c r="K62" s="12" t="s">
        <v>74</v>
      </c>
      <c r="L62" s="12" t="s">
        <v>63</v>
      </c>
      <c r="M62" s="12" t="s">
        <v>35</v>
      </c>
      <c r="N62" s="12">
        <f t="shared" si="3"/>
        <v>54</v>
      </c>
      <c r="O62" s="12">
        <v>2</v>
      </c>
      <c r="P62" s="12">
        <v>-1</v>
      </c>
      <c r="Q62" s="12" t="s">
        <v>29</v>
      </c>
      <c r="R62" s="12" t="s">
        <v>36</v>
      </c>
      <c r="S62" s="12" t="s">
        <v>36</v>
      </c>
      <c r="T62" s="15" t="s">
        <v>31</v>
      </c>
      <c r="U62" s="12">
        <v>2</v>
      </c>
    </row>
    <row r="63" spans="2:21" s="16" customFormat="1" x14ac:dyDescent="0.25">
      <c r="B63" s="12">
        <v>12</v>
      </c>
      <c r="C63" s="12" t="s">
        <v>100</v>
      </c>
      <c r="D63" s="12">
        <v>76754433</v>
      </c>
      <c r="E63" s="12">
        <v>8</v>
      </c>
      <c r="F63" s="12" t="s">
        <v>23</v>
      </c>
      <c r="G63" s="12" t="s">
        <v>105</v>
      </c>
      <c r="H63" s="13">
        <v>41099</v>
      </c>
      <c r="I63" s="12" t="s">
        <v>73</v>
      </c>
      <c r="J63" s="14">
        <v>44182</v>
      </c>
      <c r="K63" s="12" t="s">
        <v>74</v>
      </c>
      <c r="L63" s="12" t="s">
        <v>63</v>
      </c>
      <c r="M63" s="12" t="s">
        <v>38</v>
      </c>
      <c r="N63" s="12">
        <f t="shared" si="3"/>
        <v>89</v>
      </c>
      <c r="O63" s="12">
        <v>2</v>
      </c>
      <c r="P63" s="12">
        <v>-1</v>
      </c>
      <c r="Q63" s="12" t="s">
        <v>29</v>
      </c>
      <c r="R63" s="12" t="s">
        <v>39</v>
      </c>
      <c r="S63" s="12" t="s">
        <v>39</v>
      </c>
      <c r="T63" s="15" t="s">
        <v>31</v>
      </c>
      <c r="U63" s="12">
        <v>2</v>
      </c>
    </row>
    <row r="64" spans="2:21" s="16" customFormat="1" x14ac:dyDescent="0.25">
      <c r="B64" s="12">
        <v>12</v>
      </c>
      <c r="C64" s="12" t="s">
        <v>100</v>
      </c>
      <c r="D64" s="12">
        <v>76754433</v>
      </c>
      <c r="E64" s="12">
        <v>8</v>
      </c>
      <c r="F64" s="12" t="s">
        <v>23</v>
      </c>
      <c r="G64" s="12" t="s">
        <v>105</v>
      </c>
      <c r="H64" s="13">
        <v>41099</v>
      </c>
      <c r="I64" s="12" t="s">
        <v>73</v>
      </c>
      <c r="J64" s="14">
        <v>44182</v>
      </c>
      <c r="K64" s="12" t="s">
        <v>74</v>
      </c>
      <c r="L64" s="12" t="s">
        <v>63</v>
      </c>
      <c r="M64" s="12" t="s">
        <v>40</v>
      </c>
      <c r="N64" s="12">
        <f t="shared" si="3"/>
        <v>34</v>
      </c>
      <c r="O64" s="12">
        <v>2</v>
      </c>
      <c r="P64" s="12">
        <v>-1</v>
      </c>
      <c r="Q64" s="12" t="s">
        <v>29</v>
      </c>
      <c r="R64" s="12" t="s">
        <v>30</v>
      </c>
      <c r="S64" s="12" t="s">
        <v>41</v>
      </c>
      <c r="T64" s="15" t="s">
        <v>37</v>
      </c>
      <c r="U64" s="12">
        <v>-1</v>
      </c>
    </row>
    <row r="65" spans="2:21" s="16" customFormat="1" x14ac:dyDescent="0.25">
      <c r="B65" s="12">
        <v>13</v>
      </c>
      <c r="C65" s="12" t="s">
        <v>75</v>
      </c>
      <c r="D65" s="12">
        <v>90283622</v>
      </c>
      <c r="E65" s="12">
        <v>12</v>
      </c>
      <c r="F65" s="12" t="s">
        <v>43</v>
      </c>
      <c r="G65" s="12" t="s">
        <v>76</v>
      </c>
      <c r="H65" s="13">
        <v>41062</v>
      </c>
      <c r="I65" s="12" t="s">
        <v>49</v>
      </c>
      <c r="J65" s="14">
        <v>44181</v>
      </c>
      <c r="K65" s="12" t="s">
        <v>50</v>
      </c>
      <c r="L65" s="12" t="s">
        <v>27</v>
      </c>
      <c r="M65" s="12" t="s">
        <v>28</v>
      </c>
      <c r="N65" s="12">
        <f t="shared" si="3"/>
        <v>46</v>
      </c>
      <c r="O65" s="12">
        <v>2</v>
      </c>
      <c r="P65" s="12">
        <v>-1</v>
      </c>
      <c r="Q65" s="12" t="s">
        <v>29</v>
      </c>
      <c r="R65" s="12" t="s">
        <v>30</v>
      </c>
      <c r="S65" s="12" t="s">
        <v>30</v>
      </c>
      <c r="T65" s="15" t="s">
        <v>31</v>
      </c>
      <c r="U65" s="12">
        <v>2</v>
      </c>
    </row>
    <row r="66" spans="2:21" s="16" customFormat="1" x14ac:dyDescent="0.25">
      <c r="B66" s="12">
        <v>13</v>
      </c>
      <c r="C66" s="12" t="s">
        <v>75</v>
      </c>
      <c r="D66" s="12">
        <v>90283622</v>
      </c>
      <c r="E66" s="12">
        <v>12</v>
      </c>
      <c r="F66" s="12" t="s">
        <v>43</v>
      </c>
      <c r="G66" s="12" t="s">
        <v>76</v>
      </c>
      <c r="H66" s="13">
        <v>41062</v>
      </c>
      <c r="I66" s="12" t="s">
        <v>49</v>
      </c>
      <c r="J66" s="14">
        <v>44181</v>
      </c>
      <c r="K66" s="12" t="s">
        <v>50</v>
      </c>
      <c r="L66" s="12" t="s">
        <v>27</v>
      </c>
      <c r="M66" s="12" t="s">
        <v>32</v>
      </c>
      <c r="N66" s="12">
        <f t="shared" si="3"/>
        <v>36</v>
      </c>
      <c r="O66" s="12">
        <v>2</v>
      </c>
      <c r="P66" s="12">
        <v>-1</v>
      </c>
      <c r="Q66" s="12" t="s">
        <v>33</v>
      </c>
      <c r="R66" s="12"/>
      <c r="S66" s="12" t="s">
        <v>34</v>
      </c>
      <c r="T66" s="15" t="s">
        <v>33</v>
      </c>
      <c r="U66" s="12">
        <v>0</v>
      </c>
    </row>
    <row r="67" spans="2:21" s="16" customFormat="1" x14ac:dyDescent="0.25">
      <c r="B67" s="12">
        <v>13</v>
      </c>
      <c r="C67" s="12" t="s">
        <v>75</v>
      </c>
      <c r="D67" s="12">
        <v>90283622</v>
      </c>
      <c r="E67" s="12">
        <v>12</v>
      </c>
      <c r="F67" s="12" t="s">
        <v>43</v>
      </c>
      <c r="G67" s="12" t="s">
        <v>76</v>
      </c>
      <c r="H67" s="13">
        <v>41062</v>
      </c>
      <c r="I67" s="12" t="s">
        <v>49</v>
      </c>
      <c r="J67" s="14">
        <v>44181</v>
      </c>
      <c r="K67" s="12" t="s">
        <v>50</v>
      </c>
      <c r="L67" s="12" t="s">
        <v>27</v>
      </c>
      <c r="M67" s="12" t="s">
        <v>35</v>
      </c>
      <c r="N67" s="12">
        <f t="shared" si="3"/>
        <v>57</v>
      </c>
      <c r="O67" s="12">
        <v>2</v>
      </c>
      <c r="P67" s="12">
        <v>-1</v>
      </c>
      <c r="Q67" s="12" t="s">
        <v>29</v>
      </c>
      <c r="R67" s="12" t="s">
        <v>36</v>
      </c>
      <c r="S67" s="12" t="s">
        <v>36</v>
      </c>
      <c r="T67" s="15" t="s">
        <v>31</v>
      </c>
      <c r="U67" s="12">
        <v>2</v>
      </c>
    </row>
    <row r="68" spans="2:21" s="16" customFormat="1" x14ac:dyDescent="0.25">
      <c r="B68" s="12">
        <v>13</v>
      </c>
      <c r="C68" s="12" t="s">
        <v>75</v>
      </c>
      <c r="D68" s="12">
        <v>90283622</v>
      </c>
      <c r="E68" s="12">
        <v>12</v>
      </c>
      <c r="F68" s="12" t="s">
        <v>43</v>
      </c>
      <c r="G68" s="12" t="s">
        <v>76</v>
      </c>
      <c r="H68" s="13">
        <v>41062</v>
      </c>
      <c r="I68" s="12" t="s">
        <v>49</v>
      </c>
      <c r="J68" s="14">
        <v>44181</v>
      </c>
      <c r="K68" s="12" t="s">
        <v>50</v>
      </c>
      <c r="L68" s="12" t="s">
        <v>27</v>
      </c>
      <c r="M68" s="12" t="s">
        <v>38</v>
      </c>
      <c r="N68" s="12">
        <f t="shared" si="3"/>
        <v>92</v>
      </c>
      <c r="O68" s="12">
        <v>2</v>
      </c>
      <c r="P68" s="12">
        <v>-1</v>
      </c>
      <c r="Q68" s="12" t="s">
        <v>29</v>
      </c>
      <c r="R68" s="12" t="s">
        <v>39</v>
      </c>
      <c r="S68" s="12" t="s">
        <v>39</v>
      </c>
      <c r="T68" s="15" t="s">
        <v>31</v>
      </c>
      <c r="U68" s="12">
        <v>2</v>
      </c>
    </row>
    <row r="69" spans="2:21" s="16" customFormat="1" x14ac:dyDescent="0.25">
      <c r="B69" s="12">
        <v>13</v>
      </c>
      <c r="C69" s="12" t="s">
        <v>75</v>
      </c>
      <c r="D69" s="12">
        <v>90283622</v>
      </c>
      <c r="E69" s="12">
        <v>12</v>
      </c>
      <c r="F69" s="12" t="s">
        <v>43</v>
      </c>
      <c r="G69" s="12" t="s">
        <v>76</v>
      </c>
      <c r="H69" s="13">
        <v>41062</v>
      </c>
      <c r="I69" s="12" t="s">
        <v>49</v>
      </c>
      <c r="J69" s="14">
        <v>44181</v>
      </c>
      <c r="K69" s="12" t="s">
        <v>50</v>
      </c>
      <c r="L69" s="12" t="s">
        <v>27</v>
      </c>
      <c r="M69" s="12" t="s">
        <v>40</v>
      </c>
      <c r="N69" s="12">
        <f t="shared" si="3"/>
        <v>37</v>
      </c>
      <c r="O69" s="12">
        <v>2</v>
      </c>
      <c r="P69" s="12">
        <v>-1</v>
      </c>
      <c r="Q69" s="12" t="s">
        <v>29</v>
      </c>
      <c r="R69" s="12" t="s">
        <v>39</v>
      </c>
      <c r="S69" s="12" t="s">
        <v>41</v>
      </c>
      <c r="T69" s="15" t="s">
        <v>37</v>
      </c>
      <c r="U69" s="12">
        <v>-1</v>
      </c>
    </row>
    <row r="70" spans="2:21" s="16" customFormat="1" x14ac:dyDescent="0.25">
      <c r="B70" s="12">
        <v>14</v>
      </c>
      <c r="C70" s="12" t="s">
        <v>101</v>
      </c>
      <c r="D70" s="12">
        <v>44556677</v>
      </c>
      <c r="E70" s="12">
        <v>5</v>
      </c>
      <c r="F70" s="12" t="s">
        <v>23</v>
      </c>
      <c r="G70" s="12" t="s">
        <v>56</v>
      </c>
      <c r="H70" s="13">
        <v>40437</v>
      </c>
      <c r="I70" s="12" t="s">
        <v>57</v>
      </c>
      <c r="J70" s="14">
        <v>44181</v>
      </c>
      <c r="K70" s="12" t="s">
        <v>58</v>
      </c>
      <c r="L70" s="12" t="s">
        <v>27</v>
      </c>
      <c r="M70" s="12" t="s">
        <v>28</v>
      </c>
      <c r="N70" s="12">
        <f t="shared" ref="N70:N84" si="4">N50-2</f>
        <v>43</v>
      </c>
      <c r="O70" s="12">
        <v>2</v>
      </c>
      <c r="P70" s="12">
        <v>-1</v>
      </c>
      <c r="Q70" s="12" t="s">
        <v>29</v>
      </c>
      <c r="R70" s="12" t="s">
        <v>30</v>
      </c>
      <c r="S70" s="12" t="s">
        <v>30</v>
      </c>
      <c r="T70" s="15" t="s">
        <v>31</v>
      </c>
      <c r="U70" s="12">
        <v>2</v>
      </c>
    </row>
    <row r="71" spans="2:21" s="16" customFormat="1" x14ac:dyDescent="0.25">
      <c r="B71" s="12">
        <v>14</v>
      </c>
      <c r="C71" s="12" t="s">
        <v>101</v>
      </c>
      <c r="D71" s="12">
        <v>44556677</v>
      </c>
      <c r="E71" s="12">
        <v>5</v>
      </c>
      <c r="F71" s="12" t="s">
        <v>23</v>
      </c>
      <c r="G71" s="12" t="s">
        <v>56</v>
      </c>
      <c r="H71" s="13">
        <v>40437</v>
      </c>
      <c r="I71" s="12" t="s">
        <v>57</v>
      </c>
      <c r="J71" s="14">
        <v>44181</v>
      </c>
      <c r="K71" s="12" t="s">
        <v>58</v>
      </c>
      <c r="L71" s="12" t="s">
        <v>27</v>
      </c>
      <c r="M71" s="12" t="s">
        <v>32</v>
      </c>
      <c r="N71" s="12">
        <f t="shared" si="4"/>
        <v>33</v>
      </c>
      <c r="O71" s="12">
        <v>2</v>
      </c>
      <c r="P71" s="12">
        <v>-1</v>
      </c>
      <c r="Q71" s="12" t="s">
        <v>29</v>
      </c>
      <c r="R71" s="12" t="s">
        <v>34</v>
      </c>
      <c r="S71" s="12" t="s">
        <v>34</v>
      </c>
      <c r="T71" s="15" t="s">
        <v>31</v>
      </c>
      <c r="U71" s="12">
        <v>2</v>
      </c>
    </row>
    <row r="72" spans="2:21" s="16" customFormat="1" x14ac:dyDescent="0.25">
      <c r="B72" s="12">
        <v>14</v>
      </c>
      <c r="C72" s="12" t="s">
        <v>101</v>
      </c>
      <c r="D72" s="12">
        <v>44556677</v>
      </c>
      <c r="E72" s="12">
        <v>5</v>
      </c>
      <c r="F72" s="12" t="s">
        <v>23</v>
      </c>
      <c r="G72" s="12" t="s">
        <v>56</v>
      </c>
      <c r="H72" s="13">
        <v>40437</v>
      </c>
      <c r="I72" s="12" t="s">
        <v>57</v>
      </c>
      <c r="J72" s="14">
        <v>44181</v>
      </c>
      <c r="K72" s="12" t="s">
        <v>58</v>
      </c>
      <c r="L72" s="12" t="s">
        <v>27</v>
      </c>
      <c r="M72" s="12" t="s">
        <v>35</v>
      </c>
      <c r="N72" s="12">
        <f t="shared" si="4"/>
        <v>54</v>
      </c>
      <c r="O72" s="12">
        <v>2</v>
      </c>
      <c r="P72" s="12">
        <v>-1</v>
      </c>
      <c r="Q72" s="12" t="s">
        <v>33</v>
      </c>
      <c r="R72" s="12"/>
      <c r="S72" s="12" t="s">
        <v>36</v>
      </c>
      <c r="T72" s="15" t="s">
        <v>33</v>
      </c>
      <c r="U72" s="12">
        <v>0</v>
      </c>
    </row>
    <row r="73" spans="2:21" s="16" customFormat="1" x14ac:dyDescent="0.25">
      <c r="B73" s="12">
        <v>14</v>
      </c>
      <c r="C73" s="12" t="s">
        <v>101</v>
      </c>
      <c r="D73" s="12">
        <v>44556677</v>
      </c>
      <c r="E73" s="12">
        <v>5</v>
      </c>
      <c r="F73" s="12" t="s">
        <v>23</v>
      </c>
      <c r="G73" s="12" t="s">
        <v>56</v>
      </c>
      <c r="H73" s="13">
        <v>40437</v>
      </c>
      <c r="I73" s="12" t="s">
        <v>57</v>
      </c>
      <c r="J73" s="14">
        <v>44181</v>
      </c>
      <c r="K73" s="12" t="s">
        <v>58</v>
      </c>
      <c r="L73" s="12" t="s">
        <v>27</v>
      </c>
      <c r="M73" s="12" t="s">
        <v>38</v>
      </c>
      <c r="N73" s="12">
        <f t="shared" si="4"/>
        <v>89</v>
      </c>
      <c r="O73" s="12">
        <v>2</v>
      </c>
      <c r="P73" s="12">
        <v>-1</v>
      </c>
      <c r="Q73" s="12" t="s">
        <v>29</v>
      </c>
      <c r="R73" s="12" t="s">
        <v>39</v>
      </c>
      <c r="S73" s="12" t="s">
        <v>39</v>
      </c>
      <c r="T73" s="15" t="s">
        <v>31</v>
      </c>
      <c r="U73" s="12">
        <v>2</v>
      </c>
    </row>
    <row r="74" spans="2:21" s="16" customFormat="1" x14ac:dyDescent="0.25">
      <c r="B74" s="12">
        <v>14</v>
      </c>
      <c r="C74" s="12" t="s">
        <v>101</v>
      </c>
      <c r="D74" s="12">
        <v>44556677</v>
      </c>
      <c r="E74" s="12">
        <v>5</v>
      </c>
      <c r="F74" s="12" t="s">
        <v>23</v>
      </c>
      <c r="G74" s="12" t="s">
        <v>56</v>
      </c>
      <c r="H74" s="13">
        <v>40437</v>
      </c>
      <c r="I74" s="12" t="s">
        <v>57</v>
      </c>
      <c r="J74" s="14">
        <v>44181</v>
      </c>
      <c r="K74" s="12" t="s">
        <v>58</v>
      </c>
      <c r="L74" s="12" t="s">
        <v>27</v>
      </c>
      <c r="M74" s="12" t="s">
        <v>40</v>
      </c>
      <c r="N74" s="12">
        <f t="shared" si="4"/>
        <v>34</v>
      </c>
      <c r="O74" s="12">
        <v>2</v>
      </c>
      <c r="P74" s="12">
        <v>-1</v>
      </c>
      <c r="Q74" s="12" t="s">
        <v>33</v>
      </c>
      <c r="R74" s="12"/>
      <c r="S74" s="12" t="s">
        <v>41</v>
      </c>
      <c r="T74" s="15" t="s">
        <v>33</v>
      </c>
      <c r="U74" s="12">
        <v>0</v>
      </c>
    </row>
    <row r="75" spans="2:21" s="16" customFormat="1" x14ac:dyDescent="0.25">
      <c r="B75" s="12">
        <v>15</v>
      </c>
      <c r="C75" s="12" t="s">
        <v>102</v>
      </c>
      <c r="D75" s="12">
        <v>90904544</v>
      </c>
      <c r="E75" s="12">
        <v>6</v>
      </c>
      <c r="F75" s="12" t="s">
        <v>43</v>
      </c>
      <c r="G75" s="12" t="s">
        <v>60</v>
      </c>
      <c r="H75" s="13">
        <v>39742</v>
      </c>
      <c r="I75" s="12" t="s">
        <v>61</v>
      </c>
      <c r="J75" s="14">
        <v>44182</v>
      </c>
      <c r="K75" s="12" t="s">
        <v>62</v>
      </c>
      <c r="L75" s="12" t="s">
        <v>63</v>
      </c>
      <c r="M75" s="12" t="s">
        <v>28</v>
      </c>
      <c r="N75" s="12">
        <f t="shared" si="4"/>
        <v>38</v>
      </c>
      <c r="O75" s="12">
        <v>2</v>
      </c>
      <c r="P75" s="12">
        <v>-1</v>
      </c>
      <c r="Q75" s="12" t="s">
        <v>33</v>
      </c>
      <c r="R75" s="12"/>
      <c r="S75" s="12" t="s">
        <v>30</v>
      </c>
      <c r="T75" s="15" t="s">
        <v>33</v>
      </c>
      <c r="U75" s="12">
        <v>0</v>
      </c>
    </row>
    <row r="76" spans="2:21" s="16" customFormat="1" x14ac:dyDescent="0.25">
      <c r="B76" s="12">
        <v>15</v>
      </c>
      <c r="C76" s="12" t="s">
        <v>102</v>
      </c>
      <c r="D76" s="12">
        <v>90904544</v>
      </c>
      <c r="E76" s="12">
        <v>6</v>
      </c>
      <c r="F76" s="12" t="s">
        <v>43</v>
      </c>
      <c r="G76" s="12" t="s">
        <v>60</v>
      </c>
      <c r="H76" s="13">
        <v>39742</v>
      </c>
      <c r="I76" s="12" t="s">
        <v>61</v>
      </c>
      <c r="J76" s="14">
        <v>44182</v>
      </c>
      <c r="K76" s="12" t="s">
        <v>62</v>
      </c>
      <c r="L76" s="12" t="s">
        <v>63</v>
      </c>
      <c r="M76" s="12" t="s">
        <v>32</v>
      </c>
      <c r="N76" s="12">
        <f t="shared" si="4"/>
        <v>28</v>
      </c>
      <c r="O76" s="12">
        <v>2</v>
      </c>
      <c r="P76" s="12">
        <v>-1</v>
      </c>
      <c r="Q76" s="12" t="s">
        <v>29</v>
      </c>
      <c r="R76" s="12" t="s">
        <v>34</v>
      </c>
      <c r="S76" s="12" t="s">
        <v>34</v>
      </c>
      <c r="T76" s="15" t="s">
        <v>31</v>
      </c>
      <c r="U76" s="12">
        <v>2</v>
      </c>
    </row>
    <row r="77" spans="2:21" s="16" customFormat="1" x14ac:dyDescent="0.25">
      <c r="B77" s="12">
        <v>15</v>
      </c>
      <c r="C77" s="12" t="s">
        <v>102</v>
      </c>
      <c r="D77" s="12">
        <v>90904544</v>
      </c>
      <c r="E77" s="12">
        <v>6</v>
      </c>
      <c r="F77" s="12" t="s">
        <v>43</v>
      </c>
      <c r="G77" s="12" t="s">
        <v>60</v>
      </c>
      <c r="H77" s="13">
        <v>39742</v>
      </c>
      <c r="I77" s="12" t="s">
        <v>61</v>
      </c>
      <c r="J77" s="14">
        <v>44182</v>
      </c>
      <c r="K77" s="12" t="s">
        <v>62</v>
      </c>
      <c r="L77" s="12" t="s">
        <v>63</v>
      </c>
      <c r="M77" s="12" t="s">
        <v>35</v>
      </c>
      <c r="N77" s="12">
        <f t="shared" si="4"/>
        <v>49</v>
      </c>
      <c r="O77" s="12">
        <v>2</v>
      </c>
      <c r="P77" s="12">
        <v>-1</v>
      </c>
      <c r="Q77" s="12" t="s">
        <v>29</v>
      </c>
      <c r="R77" s="12"/>
      <c r="S77" s="12" t="s">
        <v>36</v>
      </c>
      <c r="T77" s="15" t="s">
        <v>33</v>
      </c>
      <c r="U77" s="12">
        <v>0</v>
      </c>
    </row>
    <row r="78" spans="2:21" s="16" customFormat="1" x14ac:dyDescent="0.25">
      <c r="B78" s="12">
        <v>15</v>
      </c>
      <c r="C78" s="12" t="s">
        <v>102</v>
      </c>
      <c r="D78" s="12">
        <v>90904544</v>
      </c>
      <c r="E78" s="12">
        <v>6</v>
      </c>
      <c r="F78" s="12" t="s">
        <v>43</v>
      </c>
      <c r="G78" s="12" t="s">
        <v>60</v>
      </c>
      <c r="H78" s="13">
        <v>39742</v>
      </c>
      <c r="I78" s="12" t="s">
        <v>61</v>
      </c>
      <c r="J78" s="14">
        <v>44182</v>
      </c>
      <c r="K78" s="12" t="s">
        <v>62</v>
      </c>
      <c r="L78" s="12" t="s">
        <v>63</v>
      </c>
      <c r="M78" s="12" t="s">
        <v>38</v>
      </c>
      <c r="N78" s="12">
        <f t="shared" si="4"/>
        <v>84</v>
      </c>
      <c r="O78" s="12">
        <v>2</v>
      </c>
      <c r="P78" s="12">
        <v>-1</v>
      </c>
      <c r="Q78" s="12" t="s">
        <v>29</v>
      </c>
      <c r="R78" s="12" t="s">
        <v>36</v>
      </c>
      <c r="S78" s="12" t="s">
        <v>39</v>
      </c>
      <c r="T78" s="15" t="s">
        <v>37</v>
      </c>
      <c r="U78" s="12">
        <v>-1</v>
      </c>
    </row>
    <row r="79" spans="2:21" s="16" customFormat="1" x14ac:dyDescent="0.25">
      <c r="B79" s="12">
        <v>15</v>
      </c>
      <c r="C79" s="12" t="s">
        <v>102</v>
      </c>
      <c r="D79" s="12">
        <v>90904544</v>
      </c>
      <c r="E79" s="12">
        <v>6</v>
      </c>
      <c r="F79" s="12" t="s">
        <v>43</v>
      </c>
      <c r="G79" s="12" t="s">
        <v>60</v>
      </c>
      <c r="H79" s="13">
        <v>39742</v>
      </c>
      <c r="I79" s="12" t="s">
        <v>61</v>
      </c>
      <c r="J79" s="14">
        <v>44182</v>
      </c>
      <c r="K79" s="12" t="s">
        <v>62</v>
      </c>
      <c r="L79" s="12" t="s">
        <v>63</v>
      </c>
      <c r="M79" s="12" t="s">
        <v>40</v>
      </c>
      <c r="N79" s="12">
        <f t="shared" si="4"/>
        <v>29</v>
      </c>
      <c r="O79" s="12">
        <v>2</v>
      </c>
      <c r="P79" s="12">
        <v>-1</v>
      </c>
      <c r="Q79" s="12" t="s">
        <v>29</v>
      </c>
      <c r="R79" s="12" t="s">
        <v>41</v>
      </c>
      <c r="S79" s="12" t="s">
        <v>41</v>
      </c>
      <c r="T79" s="15" t="s">
        <v>31</v>
      </c>
      <c r="U79" s="12">
        <v>2</v>
      </c>
    </row>
    <row r="80" spans="2:21" s="16" customFormat="1" x14ac:dyDescent="0.25">
      <c r="B80" s="12">
        <v>16</v>
      </c>
      <c r="C80" s="12" t="s">
        <v>64</v>
      </c>
      <c r="D80" s="12">
        <v>65644238</v>
      </c>
      <c r="E80" s="12">
        <v>5</v>
      </c>
      <c r="F80" s="12" t="s">
        <v>23</v>
      </c>
      <c r="G80" s="12" t="s">
        <v>65</v>
      </c>
      <c r="H80" s="13">
        <v>40178</v>
      </c>
      <c r="I80" s="12" t="s">
        <v>66</v>
      </c>
      <c r="J80" s="14">
        <v>44182</v>
      </c>
      <c r="K80" s="12" t="s">
        <v>67</v>
      </c>
      <c r="L80" s="12" t="s">
        <v>27</v>
      </c>
      <c r="M80" s="12" t="s">
        <v>28</v>
      </c>
      <c r="N80" s="12">
        <f t="shared" si="4"/>
        <v>41</v>
      </c>
      <c r="O80" s="12">
        <v>2</v>
      </c>
      <c r="P80" s="12">
        <v>-1</v>
      </c>
      <c r="Q80" s="12" t="s">
        <v>29</v>
      </c>
      <c r="R80" s="12" t="s">
        <v>30</v>
      </c>
      <c r="S80" s="12" t="s">
        <v>30</v>
      </c>
      <c r="T80" s="15" t="s">
        <v>31</v>
      </c>
      <c r="U80" s="12">
        <v>2</v>
      </c>
    </row>
    <row r="81" spans="2:21" s="16" customFormat="1" x14ac:dyDescent="0.25">
      <c r="B81" s="12">
        <v>16</v>
      </c>
      <c r="C81" s="12" t="s">
        <v>64</v>
      </c>
      <c r="D81" s="12">
        <v>65644238</v>
      </c>
      <c r="E81" s="12">
        <v>5</v>
      </c>
      <c r="F81" s="12" t="s">
        <v>23</v>
      </c>
      <c r="G81" s="12" t="s">
        <v>65</v>
      </c>
      <c r="H81" s="13">
        <v>40178</v>
      </c>
      <c r="I81" s="12" t="s">
        <v>66</v>
      </c>
      <c r="J81" s="14">
        <v>44182</v>
      </c>
      <c r="K81" s="12" t="s">
        <v>67</v>
      </c>
      <c r="L81" s="12" t="s">
        <v>27</v>
      </c>
      <c r="M81" s="12" t="s">
        <v>32</v>
      </c>
      <c r="N81" s="12">
        <f t="shared" si="4"/>
        <v>31</v>
      </c>
      <c r="O81" s="12">
        <v>2</v>
      </c>
      <c r="P81" s="12">
        <v>-1</v>
      </c>
      <c r="Q81" s="12" t="s">
        <v>29</v>
      </c>
      <c r="R81" s="12"/>
      <c r="S81" s="12" t="s">
        <v>34</v>
      </c>
      <c r="T81" s="15" t="s">
        <v>33</v>
      </c>
      <c r="U81" s="12">
        <v>0</v>
      </c>
    </row>
    <row r="82" spans="2:21" s="16" customFormat="1" x14ac:dyDescent="0.25">
      <c r="B82" s="12">
        <v>16</v>
      </c>
      <c r="C82" s="12" t="s">
        <v>64</v>
      </c>
      <c r="D82" s="12">
        <v>65644238</v>
      </c>
      <c r="E82" s="12">
        <v>5</v>
      </c>
      <c r="F82" s="12" t="s">
        <v>23</v>
      </c>
      <c r="G82" s="12" t="s">
        <v>65</v>
      </c>
      <c r="H82" s="13">
        <v>40178</v>
      </c>
      <c r="I82" s="12" t="s">
        <v>66</v>
      </c>
      <c r="J82" s="14">
        <v>44182</v>
      </c>
      <c r="K82" s="12" t="s">
        <v>67</v>
      </c>
      <c r="L82" s="12" t="s">
        <v>27</v>
      </c>
      <c r="M82" s="12" t="s">
        <v>35</v>
      </c>
      <c r="N82" s="12">
        <f t="shared" si="4"/>
        <v>52</v>
      </c>
      <c r="O82" s="12">
        <v>2</v>
      </c>
      <c r="P82" s="12">
        <v>-1</v>
      </c>
      <c r="Q82" s="12" t="s">
        <v>29</v>
      </c>
      <c r="R82" s="12" t="s">
        <v>39</v>
      </c>
      <c r="S82" s="12" t="s">
        <v>36</v>
      </c>
      <c r="T82" s="15" t="s">
        <v>37</v>
      </c>
      <c r="U82" s="12">
        <v>-1</v>
      </c>
    </row>
    <row r="83" spans="2:21" s="16" customFormat="1" x14ac:dyDescent="0.25">
      <c r="B83" s="12">
        <v>16</v>
      </c>
      <c r="C83" s="12" t="s">
        <v>64</v>
      </c>
      <c r="D83" s="12">
        <v>65644238</v>
      </c>
      <c r="E83" s="12">
        <v>5</v>
      </c>
      <c r="F83" s="12" t="s">
        <v>23</v>
      </c>
      <c r="G83" s="12" t="s">
        <v>65</v>
      </c>
      <c r="H83" s="13">
        <v>40178</v>
      </c>
      <c r="I83" s="12" t="s">
        <v>66</v>
      </c>
      <c r="J83" s="14">
        <v>44182</v>
      </c>
      <c r="K83" s="12" t="s">
        <v>67</v>
      </c>
      <c r="L83" s="12" t="s">
        <v>27</v>
      </c>
      <c r="M83" s="12" t="s">
        <v>38</v>
      </c>
      <c r="N83" s="12">
        <f t="shared" si="4"/>
        <v>87</v>
      </c>
      <c r="O83" s="12">
        <v>2</v>
      </c>
      <c r="P83" s="12">
        <v>-1</v>
      </c>
      <c r="Q83" s="12" t="s">
        <v>29</v>
      </c>
      <c r="R83" s="12" t="s">
        <v>39</v>
      </c>
      <c r="S83" s="12" t="s">
        <v>39</v>
      </c>
      <c r="T83" s="15" t="s">
        <v>31</v>
      </c>
      <c r="U83" s="12">
        <v>2</v>
      </c>
    </row>
    <row r="84" spans="2:21" s="16" customFormat="1" x14ac:dyDescent="0.25">
      <c r="B84" s="12">
        <v>16</v>
      </c>
      <c r="C84" s="12" t="s">
        <v>64</v>
      </c>
      <c r="D84" s="12">
        <v>65644238</v>
      </c>
      <c r="E84" s="12">
        <v>5</v>
      </c>
      <c r="F84" s="12" t="s">
        <v>23</v>
      </c>
      <c r="G84" s="12" t="s">
        <v>65</v>
      </c>
      <c r="H84" s="13">
        <v>40178</v>
      </c>
      <c r="I84" s="12" t="s">
        <v>66</v>
      </c>
      <c r="J84" s="14">
        <v>44182</v>
      </c>
      <c r="K84" s="12" t="s">
        <v>67</v>
      </c>
      <c r="L84" s="12" t="s">
        <v>27</v>
      </c>
      <c r="M84" s="12" t="s">
        <v>40</v>
      </c>
      <c r="N84" s="12">
        <f t="shared" si="4"/>
        <v>32</v>
      </c>
      <c r="O84" s="12">
        <v>2</v>
      </c>
      <c r="P84" s="12">
        <v>-1</v>
      </c>
      <c r="Q84" s="12" t="s">
        <v>29</v>
      </c>
      <c r="R84" s="12" t="s">
        <v>41</v>
      </c>
      <c r="S84" s="12" t="s">
        <v>41</v>
      </c>
      <c r="T84" s="15" t="s">
        <v>31</v>
      </c>
      <c r="U84" s="12">
        <v>2</v>
      </c>
    </row>
    <row r="85" spans="2:21" s="16" customFormat="1" x14ac:dyDescent="0.25">
      <c r="B85" s="12">
        <v>17</v>
      </c>
      <c r="C85" s="12" t="s">
        <v>75</v>
      </c>
      <c r="D85" s="12">
        <v>11227878</v>
      </c>
      <c r="E85" s="12">
        <v>12</v>
      </c>
      <c r="F85" s="12" t="s">
        <v>43</v>
      </c>
      <c r="G85" s="12" t="s">
        <v>76</v>
      </c>
      <c r="H85" s="13">
        <v>41062</v>
      </c>
      <c r="I85" s="12" t="s">
        <v>49</v>
      </c>
      <c r="J85" s="14">
        <v>44181</v>
      </c>
      <c r="K85" s="12" t="s">
        <v>50</v>
      </c>
      <c r="L85" s="12" t="s">
        <v>27</v>
      </c>
      <c r="M85" s="12" t="s">
        <v>28</v>
      </c>
      <c r="N85" s="12">
        <f t="shared" ref="N85:N89" si="5">N80+3</f>
        <v>44</v>
      </c>
      <c r="O85" s="12">
        <v>2</v>
      </c>
      <c r="P85" s="12">
        <v>-1</v>
      </c>
      <c r="Q85" s="12" t="s">
        <v>29</v>
      </c>
      <c r="R85" s="12" t="s">
        <v>30</v>
      </c>
      <c r="S85" s="12" t="s">
        <v>30</v>
      </c>
      <c r="T85" s="15" t="s">
        <v>31</v>
      </c>
      <c r="U85" s="12">
        <v>2</v>
      </c>
    </row>
    <row r="86" spans="2:21" s="16" customFormat="1" x14ac:dyDescent="0.25">
      <c r="B86" s="12">
        <v>17</v>
      </c>
      <c r="C86" s="12" t="s">
        <v>75</v>
      </c>
      <c r="D86" s="12">
        <v>11227878</v>
      </c>
      <c r="E86" s="12">
        <v>12</v>
      </c>
      <c r="F86" s="12" t="s">
        <v>43</v>
      </c>
      <c r="G86" s="12" t="s">
        <v>76</v>
      </c>
      <c r="H86" s="13">
        <v>41062</v>
      </c>
      <c r="I86" s="12" t="s">
        <v>49</v>
      </c>
      <c r="J86" s="14">
        <v>44181</v>
      </c>
      <c r="K86" s="12" t="s">
        <v>50</v>
      </c>
      <c r="L86" s="12" t="s">
        <v>27</v>
      </c>
      <c r="M86" s="12" t="s">
        <v>32</v>
      </c>
      <c r="N86" s="12">
        <f t="shared" si="5"/>
        <v>34</v>
      </c>
      <c r="O86" s="12">
        <v>2</v>
      </c>
      <c r="P86" s="12">
        <v>-1</v>
      </c>
      <c r="Q86" s="12" t="s">
        <v>33</v>
      </c>
      <c r="R86" s="12"/>
      <c r="S86" s="12" t="s">
        <v>34</v>
      </c>
      <c r="T86" s="15" t="s">
        <v>33</v>
      </c>
      <c r="U86" s="12">
        <v>0</v>
      </c>
    </row>
    <row r="87" spans="2:21" s="16" customFormat="1" x14ac:dyDescent="0.25">
      <c r="B87" s="12">
        <v>17</v>
      </c>
      <c r="C87" s="12" t="s">
        <v>75</v>
      </c>
      <c r="D87" s="12">
        <v>11227878</v>
      </c>
      <c r="E87" s="12">
        <v>12</v>
      </c>
      <c r="F87" s="12" t="s">
        <v>43</v>
      </c>
      <c r="G87" s="12" t="s">
        <v>76</v>
      </c>
      <c r="H87" s="13">
        <v>41062</v>
      </c>
      <c r="I87" s="12" t="s">
        <v>49</v>
      </c>
      <c r="J87" s="14">
        <v>44181</v>
      </c>
      <c r="K87" s="12" t="s">
        <v>50</v>
      </c>
      <c r="L87" s="12" t="s">
        <v>27</v>
      </c>
      <c r="M87" s="12" t="s">
        <v>35</v>
      </c>
      <c r="N87" s="12">
        <f t="shared" si="5"/>
        <v>55</v>
      </c>
      <c r="O87" s="12">
        <v>2</v>
      </c>
      <c r="P87" s="12">
        <v>-1</v>
      </c>
      <c r="Q87" s="12" t="s">
        <v>29</v>
      </c>
      <c r="R87" s="12" t="s">
        <v>36</v>
      </c>
      <c r="S87" s="12" t="s">
        <v>36</v>
      </c>
      <c r="T87" s="15" t="s">
        <v>31</v>
      </c>
      <c r="U87" s="12">
        <v>2</v>
      </c>
    </row>
    <row r="88" spans="2:21" s="16" customFormat="1" x14ac:dyDescent="0.25">
      <c r="B88" s="12">
        <v>17</v>
      </c>
      <c r="C88" s="12" t="s">
        <v>75</v>
      </c>
      <c r="D88" s="12">
        <v>11227878</v>
      </c>
      <c r="E88" s="12">
        <v>12</v>
      </c>
      <c r="F88" s="12" t="s">
        <v>43</v>
      </c>
      <c r="G88" s="12" t="s">
        <v>76</v>
      </c>
      <c r="H88" s="13">
        <v>41062</v>
      </c>
      <c r="I88" s="12" t="s">
        <v>49</v>
      </c>
      <c r="J88" s="14">
        <v>44181</v>
      </c>
      <c r="K88" s="12" t="s">
        <v>50</v>
      </c>
      <c r="L88" s="12" t="s">
        <v>27</v>
      </c>
      <c r="M88" s="12" t="s">
        <v>38</v>
      </c>
      <c r="N88" s="12">
        <f t="shared" si="5"/>
        <v>90</v>
      </c>
      <c r="O88" s="12">
        <v>2</v>
      </c>
      <c r="P88" s="12">
        <v>-1</v>
      </c>
      <c r="Q88" s="12" t="s">
        <v>29</v>
      </c>
      <c r="R88" s="12" t="s">
        <v>39</v>
      </c>
      <c r="S88" s="12" t="s">
        <v>39</v>
      </c>
      <c r="T88" s="15" t="s">
        <v>31</v>
      </c>
      <c r="U88" s="12">
        <v>2</v>
      </c>
    </row>
    <row r="89" spans="2:21" s="16" customFormat="1" x14ac:dyDescent="0.25">
      <c r="B89" s="12">
        <v>17</v>
      </c>
      <c r="C89" s="12" t="s">
        <v>75</v>
      </c>
      <c r="D89" s="12">
        <v>11227878</v>
      </c>
      <c r="E89" s="12">
        <v>12</v>
      </c>
      <c r="F89" s="12" t="s">
        <v>43</v>
      </c>
      <c r="G89" s="12" t="s">
        <v>76</v>
      </c>
      <c r="H89" s="13">
        <v>41062</v>
      </c>
      <c r="I89" s="12" t="s">
        <v>49</v>
      </c>
      <c r="J89" s="14">
        <v>44181</v>
      </c>
      <c r="K89" s="12" t="s">
        <v>50</v>
      </c>
      <c r="L89" s="12" t="s">
        <v>27</v>
      </c>
      <c r="M89" s="12" t="s">
        <v>40</v>
      </c>
      <c r="N89" s="12">
        <f t="shared" si="5"/>
        <v>35</v>
      </c>
      <c r="O89" s="12">
        <v>2</v>
      </c>
      <c r="P89" s="12">
        <v>-1</v>
      </c>
      <c r="Q89" s="12" t="s">
        <v>29</v>
      </c>
      <c r="R89" s="12" t="s">
        <v>41</v>
      </c>
      <c r="S89" s="12" t="s">
        <v>41</v>
      </c>
      <c r="T89" s="15" t="s">
        <v>31</v>
      </c>
      <c r="U89" s="12">
        <v>2</v>
      </c>
    </row>
    <row r="90" spans="2:21" s="16" customFormat="1" x14ac:dyDescent="0.25">
      <c r="B90" s="12">
        <v>18</v>
      </c>
      <c r="C90" s="12" t="s">
        <v>55</v>
      </c>
      <c r="D90" s="12">
        <v>47859347</v>
      </c>
      <c r="E90" s="12">
        <v>5</v>
      </c>
      <c r="F90" s="12" t="s">
        <v>23</v>
      </c>
      <c r="G90" s="12" t="s">
        <v>56</v>
      </c>
      <c r="H90" s="13">
        <v>40437</v>
      </c>
      <c r="I90" s="12" t="s">
        <v>57</v>
      </c>
      <c r="J90" s="14">
        <v>44181</v>
      </c>
      <c r="K90" s="12" t="s">
        <v>58</v>
      </c>
      <c r="L90" s="12" t="s">
        <v>27</v>
      </c>
      <c r="M90" s="12" t="s">
        <v>28</v>
      </c>
      <c r="N90" s="12">
        <f t="shared" ref="N90:N104" si="6">N70-2</f>
        <v>41</v>
      </c>
      <c r="O90" s="12">
        <v>2</v>
      </c>
      <c r="P90" s="12">
        <v>-1</v>
      </c>
      <c r="Q90" s="12" t="s">
        <v>29</v>
      </c>
      <c r="R90" s="12" t="s">
        <v>30</v>
      </c>
      <c r="S90" s="12" t="s">
        <v>30</v>
      </c>
      <c r="T90" s="15" t="s">
        <v>31</v>
      </c>
      <c r="U90" s="12">
        <v>2</v>
      </c>
    </row>
    <row r="91" spans="2:21" s="16" customFormat="1" x14ac:dyDescent="0.25">
      <c r="B91" s="12">
        <v>18</v>
      </c>
      <c r="C91" s="12" t="s">
        <v>55</v>
      </c>
      <c r="D91" s="12">
        <v>47859347</v>
      </c>
      <c r="E91" s="12">
        <v>5</v>
      </c>
      <c r="F91" s="12" t="s">
        <v>23</v>
      </c>
      <c r="G91" s="12" t="s">
        <v>56</v>
      </c>
      <c r="H91" s="13">
        <v>40437</v>
      </c>
      <c r="I91" s="12" t="s">
        <v>57</v>
      </c>
      <c r="J91" s="14">
        <v>44181</v>
      </c>
      <c r="K91" s="12" t="s">
        <v>58</v>
      </c>
      <c r="L91" s="12" t="s">
        <v>27</v>
      </c>
      <c r="M91" s="12" t="s">
        <v>32</v>
      </c>
      <c r="N91" s="12">
        <f t="shared" si="6"/>
        <v>31</v>
      </c>
      <c r="O91" s="12">
        <v>2</v>
      </c>
      <c r="P91" s="12">
        <v>-1</v>
      </c>
      <c r="Q91" s="12" t="s">
        <v>29</v>
      </c>
      <c r="R91" s="12" t="s">
        <v>34</v>
      </c>
      <c r="S91" s="12" t="s">
        <v>34</v>
      </c>
      <c r="T91" s="15" t="s">
        <v>31</v>
      </c>
      <c r="U91" s="12">
        <v>2</v>
      </c>
    </row>
    <row r="92" spans="2:21" s="16" customFormat="1" x14ac:dyDescent="0.25">
      <c r="B92" s="12">
        <v>18</v>
      </c>
      <c r="C92" s="12" t="s">
        <v>55</v>
      </c>
      <c r="D92" s="12">
        <v>47859347</v>
      </c>
      <c r="E92" s="12">
        <v>5</v>
      </c>
      <c r="F92" s="12" t="s">
        <v>23</v>
      </c>
      <c r="G92" s="12" t="s">
        <v>56</v>
      </c>
      <c r="H92" s="13">
        <v>40437</v>
      </c>
      <c r="I92" s="12" t="s">
        <v>57</v>
      </c>
      <c r="J92" s="14">
        <v>44181</v>
      </c>
      <c r="K92" s="12" t="s">
        <v>58</v>
      </c>
      <c r="L92" s="12" t="s">
        <v>27</v>
      </c>
      <c r="M92" s="12" t="s">
        <v>35</v>
      </c>
      <c r="N92" s="12">
        <f t="shared" si="6"/>
        <v>52</v>
      </c>
      <c r="O92" s="12">
        <v>2</v>
      </c>
      <c r="P92" s="12">
        <v>-1</v>
      </c>
      <c r="Q92" s="12" t="s">
        <v>33</v>
      </c>
      <c r="R92" s="12"/>
      <c r="S92" s="12" t="s">
        <v>36</v>
      </c>
      <c r="T92" s="15" t="s">
        <v>33</v>
      </c>
      <c r="U92" s="12">
        <v>0</v>
      </c>
    </row>
    <row r="93" spans="2:21" s="16" customFormat="1" x14ac:dyDescent="0.25">
      <c r="B93" s="12">
        <v>18</v>
      </c>
      <c r="C93" s="12" t="s">
        <v>55</v>
      </c>
      <c r="D93" s="12">
        <v>47859347</v>
      </c>
      <c r="E93" s="12">
        <v>5</v>
      </c>
      <c r="F93" s="12" t="s">
        <v>23</v>
      </c>
      <c r="G93" s="12" t="s">
        <v>56</v>
      </c>
      <c r="H93" s="13">
        <v>40437</v>
      </c>
      <c r="I93" s="12" t="s">
        <v>57</v>
      </c>
      <c r="J93" s="14">
        <v>44181</v>
      </c>
      <c r="K93" s="12" t="s">
        <v>58</v>
      </c>
      <c r="L93" s="12" t="s">
        <v>27</v>
      </c>
      <c r="M93" s="12" t="s">
        <v>38</v>
      </c>
      <c r="N93" s="12">
        <f t="shared" si="6"/>
        <v>87</v>
      </c>
      <c r="O93" s="12">
        <v>2</v>
      </c>
      <c r="P93" s="12">
        <v>-1</v>
      </c>
      <c r="Q93" s="12" t="s">
        <v>29</v>
      </c>
      <c r="R93" s="12"/>
      <c r="S93" s="12" t="s">
        <v>39</v>
      </c>
      <c r="T93" s="15" t="s">
        <v>33</v>
      </c>
      <c r="U93" s="12">
        <v>0</v>
      </c>
    </row>
    <row r="94" spans="2:21" s="16" customFormat="1" x14ac:dyDescent="0.25">
      <c r="B94" s="12">
        <v>18</v>
      </c>
      <c r="C94" s="12" t="s">
        <v>55</v>
      </c>
      <c r="D94" s="12">
        <v>47859347</v>
      </c>
      <c r="E94" s="12">
        <v>5</v>
      </c>
      <c r="F94" s="12" t="s">
        <v>23</v>
      </c>
      <c r="G94" s="12" t="s">
        <v>56</v>
      </c>
      <c r="H94" s="13">
        <v>40437</v>
      </c>
      <c r="I94" s="12" t="s">
        <v>57</v>
      </c>
      <c r="J94" s="14">
        <v>44181</v>
      </c>
      <c r="K94" s="12" t="s">
        <v>58</v>
      </c>
      <c r="L94" s="12" t="s">
        <v>27</v>
      </c>
      <c r="M94" s="12" t="s">
        <v>40</v>
      </c>
      <c r="N94" s="12">
        <f t="shared" si="6"/>
        <v>32</v>
      </c>
      <c r="O94" s="12">
        <v>2</v>
      </c>
      <c r="P94" s="12">
        <v>-1</v>
      </c>
      <c r="Q94" s="12" t="s">
        <v>33</v>
      </c>
      <c r="R94" s="12"/>
      <c r="S94" s="12" t="s">
        <v>41</v>
      </c>
      <c r="T94" s="15" t="s">
        <v>33</v>
      </c>
      <c r="U94" s="12">
        <v>0</v>
      </c>
    </row>
    <row r="95" spans="2:21" s="16" customFormat="1" x14ac:dyDescent="0.25">
      <c r="B95" s="12">
        <v>19</v>
      </c>
      <c r="C95" s="12" t="s">
        <v>59</v>
      </c>
      <c r="D95" s="12">
        <v>92743967</v>
      </c>
      <c r="E95" s="12">
        <v>6</v>
      </c>
      <c r="F95" s="12" t="s">
        <v>43</v>
      </c>
      <c r="G95" s="12" t="s">
        <v>60</v>
      </c>
      <c r="H95" s="13">
        <v>39742</v>
      </c>
      <c r="I95" s="12" t="s">
        <v>61</v>
      </c>
      <c r="J95" s="14">
        <v>44182</v>
      </c>
      <c r="K95" s="12" t="s">
        <v>62</v>
      </c>
      <c r="L95" s="12" t="s">
        <v>63</v>
      </c>
      <c r="M95" s="12" t="s">
        <v>28</v>
      </c>
      <c r="N95" s="12">
        <f t="shared" si="6"/>
        <v>36</v>
      </c>
      <c r="O95" s="12">
        <v>2</v>
      </c>
      <c r="P95" s="12">
        <v>-1</v>
      </c>
      <c r="Q95" s="12" t="s">
        <v>33</v>
      </c>
      <c r="R95" s="12"/>
      <c r="S95" s="12" t="s">
        <v>30</v>
      </c>
      <c r="T95" s="15" t="s">
        <v>33</v>
      </c>
      <c r="U95" s="12">
        <v>0</v>
      </c>
    </row>
    <row r="96" spans="2:21" s="16" customFormat="1" x14ac:dyDescent="0.25">
      <c r="B96" s="12">
        <v>19</v>
      </c>
      <c r="C96" s="12" t="s">
        <v>59</v>
      </c>
      <c r="D96" s="12">
        <v>92743967</v>
      </c>
      <c r="E96" s="12">
        <v>6</v>
      </c>
      <c r="F96" s="12" t="s">
        <v>43</v>
      </c>
      <c r="G96" s="12" t="s">
        <v>60</v>
      </c>
      <c r="H96" s="13">
        <v>39742</v>
      </c>
      <c r="I96" s="12" t="s">
        <v>61</v>
      </c>
      <c r="J96" s="14">
        <v>44182</v>
      </c>
      <c r="K96" s="12" t="s">
        <v>62</v>
      </c>
      <c r="L96" s="12" t="s">
        <v>63</v>
      </c>
      <c r="M96" s="12" t="s">
        <v>32</v>
      </c>
      <c r="N96" s="12">
        <f t="shared" si="6"/>
        <v>26</v>
      </c>
      <c r="O96" s="12">
        <v>2</v>
      </c>
      <c r="P96" s="12">
        <v>-1</v>
      </c>
      <c r="Q96" s="12" t="s">
        <v>29</v>
      </c>
      <c r="R96" s="12" t="s">
        <v>34</v>
      </c>
      <c r="S96" s="12" t="s">
        <v>34</v>
      </c>
      <c r="T96" s="15" t="s">
        <v>31</v>
      </c>
      <c r="U96" s="12">
        <v>2</v>
      </c>
    </row>
    <row r="97" spans="2:21" s="16" customFormat="1" x14ac:dyDescent="0.25">
      <c r="B97" s="12">
        <v>19</v>
      </c>
      <c r="C97" s="12" t="s">
        <v>59</v>
      </c>
      <c r="D97" s="12">
        <v>92743967</v>
      </c>
      <c r="E97" s="12">
        <v>6</v>
      </c>
      <c r="F97" s="12" t="s">
        <v>43</v>
      </c>
      <c r="G97" s="12" t="s">
        <v>60</v>
      </c>
      <c r="H97" s="13">
        <v>39742</v>
      </c>
      <c r="I97" s="12" t="s">
        <v>61</v>
      </c>
      <c r="J97" s="14">
        <v>44182</v>
      </c>
      <c r="K97" s="12" t="s">
        <v>62</v>
      </c>
      <c r="L97" s="12" t="s">
        <v>63</v>
      </c>
      <c r="M97" s="12" t="s">
        <v>35</v>
      </c>
      <c r="N97" s="12">
        <f t="shared" si="6"/>
        <v>47</v>
      </c>
      <c r="O97" s="12">
        <v>2</v>
      </c>
      <c r="P97" s="12">
        <v>-1</v>
      </c>
      <c r="Q97" s="12" t="s">
        <v>29</v>
      </c>
      <c r="R97" s="12" t="s">
        <v>36</v>
      </c>
      <c r="S97" s="12" t="s">
        <v>36</v>
      </c>
      <c r="T97" s="15" t="s">
        <v>31</v>
      </c>
      <c r="U97" s="12">
        <v>2</v>
      </c>
    </row>
    <row r="98" spans="2:21" s="16" customFormat="1" x14ac:dyDescent="0.25">
      <c r="B98" s="12">
        <v>19</v>
      </c>
      <c r="C98" s="12" t="s">
        <v>59</v>
      </c>
      <c r="D98" s="12">
        <v>92743967</v>
      </c>
      <c r="E98" s="12">
        <v>6</v>
      </c>
      <c r="F98" s="12" t="s">
        <v>43</v>
      </c>
      <c r="G98" s="12" t="s">
        <v>60</v>
      </c>
      <c r="H98" s="13">
        <v>39742</v>
      </c>
      <c r="I98" s="12" t="s">
        <v>61</v>
      </c>
      <c r="J98" s="14">
        <v>44182</v>
      </c>
      <c r="K98" s="12" t="s">
        <v>62</v>
      </c>
      <c r="L98" s="12" t="s">
        <v>63</v>
      </c>
      <c r="M98" s="12" t="s">
        <v>38</v>
      </c>
      <c r="N98" s="12">
        <f t="shared" si="6"/>
        <v>82</v>
      </c>
      <c r="O98" s="12">
        <v>2</v>
      </c>
      <c r="P98" s="12">
        <v>-1</v>
      </c>
      <c r="Q98" s="12" t="s">
        <v>29</v>
      </c>
      <c r="R98" s="12" t="s">
        <v>36</v>
      </c>
      <c r="S98" s="12" t="s">
        <v>39</v>
      </c>
      <c r="T98" s="15" t="s">
        <v>37</v>
      </c>
      <c r="U98" s="12">
        <v>-1</v>
      </c>
    </row>
    <row r="99" spans="2:21" s="16" customFormat="1" x14ac:dyDescent="0.25">
      <c r="B99" s="12">
        <v>19</v>
      </c>
      <c r="C99" s="12" t="s">
        <v>59</v>
      </c>
      <c r="D99" s="12">
        <v>92743967</v>
      </c>
      <c r="E99" s="12">
        <v>6</v>
      </c>
      <c r="F99" s="12" t="s">
        <v>43</v>
      </c>
      <c r="G99" s="12" t="s">
        <v>60</v>
      </c>
      <c r="H99" s="13">
        <v>39742</v>
      </c>
      <c r="I99" s="12" t="s">
        <v>61</v>
      </c>
      <c r="J99" s="14">
        <v>44182</v>
      </c>
      <c r="K99" s="12" t="s">
        <v>62</v>
      </c>
      <c r="L99" s="12" t="s">
        <v>63</v>
      </c>
      <c r="M99" s="12" t="s">
        <v>40</v>
      </c>
      <c r="N99" s="12">
        <f t="shared" si="6"/>
        <v>27</v>
      </c>
      <c r="O99" s="12">
        <v>2</v>
      </c>
      <c r="P99" s="12">
        <v>-1</v>
      </c>
      <c r="Q99" s="12" t="s">
        <v>29</v>
      </c>
      <c r="R99" s="12" t="s">
        <v>41</v>
      </c>
      <c r="S99" s="12" t="s">
        <v>41</v>
      </c>
      <c r="T99" s="15" t="s">
        <v>31</v>
      </c>
      <c r="U99" s="12">
        <v>2</v>
      </c>
    </row>
    <row r="100" spans="2:21" s="16" customFormat="1" x14ac:dyDescent="0.25">
      <c r="B100" s="12">
        <v>20</v>
      </c>
      <c r="C100" s="12" t="s">
        <v>64</v>
      </c>
      <c r="D100" s="12">
        <v>45678900</v>
      </c>
      <c r="E100" s="12">
        <v>5</v>
      </c>
      <c r="F100" s="12" t="s">
        <v>23</v>
      </c>
      <c r="G100" s="12" t="s">
        <v>65</v>
      </c>
      <c r="H100" s="13">
        <v>40178</v>
      </c>
      <c r="I100" s="12" t="s">
        <v>66</v>
      </c>
      <c r="J100" s="14">
        <v>44182</v>
      </c>
      <c r="K100" s="12" t="s">
        <v>67</v>
      </c>
      <c r="L100" s="12" t="s">
        <v>27</v>
      </c>
      <c r="M100" s="12" t="s">
        <v>28</v>
      </c>
      <c r="N100" s="12">
        <f t="shared" si="6"/>
        <v>39</v>
      </c>
      <c r="O100" s="12">
        <v>2</v>
      </c>
      <c r="P100" s="12">
        <v>-1</v>
      </c>
      <c r="Q100" s="12" t="s">
        <v>29</v>
      </c>
      <c r="R100" s="12" t="s">
        <v>30</v>
      </c>
      <c r="S100" s="12" t="s">
        <v>30</v>
      </c>
      <c r="T100" s="15" t="s">
        <v>31</v>
      </c>
      <c r="U100" s="12">
        <v>2</v>
      </c>
    </row>
    <row r="101" spans="2:21" s="16" customFormat="1" x14ac:dyDescent="0.25">
      <c r="B101" s="12">
        <v>20</v>
      </c>
      <c r="C101" s="12" t="s">
        <v>64</v>
      </c>
      <c r="D101" s="12">
        <v>45678900</v>
      </c>
      <c r="E101" s="12">
        <v>5</v>
      </c>
      <c r="F101" s="12" t="s">
        <v>23</v>
      </c>
      <c r="G101" s="12" t="s">
        <v>65</v>
      </c>
      <c r="H101" s="13">
        <v>40178</v>
      </c>
      <c r="I101" s="12" t="s">
        <v>66</v>
      </c>
      <c r="J101" s="14">
        <v>44182</v>
      </c>
      <c r="K101" s="12" t="s">
        <v>67</v>
      </c>
      <c r="L101" s="12" t="s">
        <v>27</v>
      </c>
      <c r="M101" s="12" t="s">
        <v>32</v>
      </c>
      <c r="N101" s="12">
        <f t="shared" si="6"/>
        <v>29</v>
      </c>
      <c r="O101" s="12">
        <v>2</v>
      </c>
      <c r="P101" s="12">
        <v>-1</v>
      </c>
      <c r="Q101" s="12" t="s">
        <v>29</v>
      </c>
      <c r="R101" s="12" t="s">
        <v>34</v>
      </c>
      <c r="S101" s="12" t="s">
        <v>34</v>
      </c>
      <c r="T101" s="15" t="s">
        <v>31</v>
      </c>
      <c r="U101" s="12">
        <v>2</v>
      </c>
    </row>
    <row r="102" spans="2:21" s="16" customFormat="1" x14ac:dyDescent="0.25">
      <c r="B102" s="12">
        <v>20</v>
      </c>
      <c r="C102" s="12" t="s">
        <v>64</v>
      </c>
      <c r="D102" s="12">
        <v>45678900</v>
      </c>
      <c r="E102" s="12">
        <v>5</v>
      </c>
      <c r="F102" s="12" t="s">
        <v>23</v>
      </c>
      <c r="G102" s="12" t="s">
        <v>65</v>
      </c>
      <c r="H102" s="13">
        <v>40178</v>
      </c>
      <c r="I102" s="12" t="s">
        <v>66</v>
      </c>
      <c r="J102" s="14">
        <v>44182</v>
      </c>
      <c r="K102" s="12" t="s">
        <v>67</v>
      </c>
      <c r="L102" s="12" t="s">
        <v>27</v>
      </c>
      <c r="M102" s="12" t="s">
        <v>35</v>
      </c>
      <c r="N102" s="12">
        <f t="shared" si="6"/>
        <v>50</v>
      </c>
      <c r="O102" s="12">
        <v>2</v>
      </c>
      <c r="P102" s="12">
        <v>-1</v>
      </c>
      <c r="Q102" s="12" t="s">
        <v>29</v>
      </c>
      <c r="R102" s="12" t="s">
        <v>39</v>
      </c>
      <c r="S102" s="12" t="s">
        <v>36</v>
      </c>
      <c r="T102" s="15" t="s">
        <v>37</v>
      </c>
      <c r="U102" s="12">
        <v>-1</v>
      </c>
    </row>
    <row r="103" spans="2:21" s="16" customFormat="1" x14ac:dyDescent="0.25">
      <c r="B103" s="12">
        <v>20</v>
      </c>
      <c r="C103" s="12" t="s">
        <v>64</v>
      </c>
      <c r="D103" s="12">
        <v>45678900</v>
      </c>
      <c r="E103" s="12">
        <v>5</v>
      </c>
      <c r="F103" s="12" t="s">
        <v>23</v>
      </c>
      <c r="G103" s="12" t="s">
        <v>65</v>
      </c>
      <c r="H103" s="13">
        <v>40178</v>
      </c>
      <c r="I103" s="12" t="s">
        <v>66</v>
      </c>
      <c r="J103" s="14">
        <v>44182</v>
      </c>
      <c r="K103" s="12" t="s">
        <v>67</v>
      </c>
      <c r="L103" s="12" t="s">
        <v>27</v>
      </c>
      <c r="M103" s="12" t="s">
        <v>38</v>
      </c>
      <c r="N103" s="12">
        <f t="shared" si="6"/>
        <v>85</v>
      </c>
      <c r="O103" s="12">
        <v>2</v>
      </c>
      <c r="P103" s="12">
        <v>-1</v>
      </c>
      <c r="Q103" s="12" t="s">
        <v>29</v>
      </c>
      <c r="R103" s="12" t="s">
        <v>39</v>
      </c>
      <c r="S103" s="12" t="s">
        <v>39</v>
      </c>
      <c r="T103" s="15" t="s">
        <v>31</v>
      </c>
      <c r="U103" s="12">
        <v>2</v>
      </c>
    </row>
    <row r="104" spans="2:21" s="16" customFormat="1" x14ac:dyDescent="0.25">
      <c r="B104" s="12">
        <v>20</v>
      </c>
      <c r="C104" s="12" t="s">
        <v>64</v>
      </c>
      <c r="D104" s="12">
        <v>45678900</v>
      </c>
      <c r="E104" s="12">
        <v>5</v>
      </c>
      <c r="F104" s="12" t="s">
        <v>23</v>
      </c>
      <c r="G104" s="12" t="s">
        <v>65</v>
      </c>
      <c r="H104" s="13">
        <v>40178</v>
      </c>
      <c r="I104" s="12" t="s">
        <v>66</v>
      </c>
      <c r="J104" s="14">
        <v>44182</v>
      </c>
      <c r="K104" s="12" t="s">
        <v>67</v>
      </c>
      <c r="L104" s="12" t="s">
        <v>27</v>
      </c>
      <c r="M104" s="12" t="s">
        <v>40</v>
      </c>
      <c r="N104" s="12">
        <f t="shared" si="6"/>
        <v>30</v>
      </c>
      <c r="O104" s="12">
        <v>2</v>
      </c>
      <c r="P104" s="12">
        <v>-1</v>
      </c>
      <c r="Q104" s="12" t="s">
        <v>29</v>
      </c>
      <c r="R104" s="12" t="s">
        <v>30</v>
      </c>
      <c r="S104" s="12" t="s">
        <v>41</v>
      </c>
      <c r="T104" s="15" t="s">
        <v>108</v>
      </c>
      <c r="U104" s="1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topLeftCell="A7" workbookViewId="0">
      <selection activeCell="O15" sqref="O15"/>
    </sheetView>
  </sheetViews>
  <sheetFormatPr defaultRowHeight="15" x14ac:dyDescent="0.25"/>
  <cols>
    <col min="2" max="2" width="7.85546875" style="3" customWidth="1"/>
    <col min="3" max="3" width="13" customWidth="1"/>
    <col min="4" max="4" width="9.5703125" customWidth="1"/>
    <col min="5" max="5" width="10.42578125" customWidth="1"/>
    <col min="6" max="6" width="9.140625" customWidth="1"/>
    <col min="7" max="7" width="20.140625" customWidth="1"/>
    <col min="8" max="8" width="9.5703125" customWidth="1"/>
    <col min="9" max="9" width="10.28515625" customWidth="1"/>
    <col min="10" max="10" width="16.28515625" customWidth="1"/>
  </cols>
  <sheetData>
    <row r="1" spans="2:17" ht="15.75" thickBot="1" x14ac:dyDescent="0.3">
      <c r="B1" s="17"/>
    </row>
    <row r="2" spans="2:17" s="21" customFormat="1" ht="15.75" thickBot="1" x14ac:dyDescent="0.3">
      <c r="B2" s="17"/>
      <c r="C2" s="18"/>
      <c r="D2" s="19"/>
      <c r="E2" s="19"/>
      <c r="F2" s="19" t="s">
        <v>77</v>
      </c>
      <c r="G2" s="19"/>
      <c r="H2" s="19"/>
      <c r="I2" s="19"/>
      <c r="J2" s="19"/>
      <c r="K2" s="20"/>
    </row>
    <row r="3" spans="2:17" s="21" customFormat="1" x14ac:dyDescent="0.25">
      <c r="B3" s="17"/>
      <c r="C3" s="45"/>
      <c r="D3" s="46"/>
      <c r="E3" s="46"/>
      <c r="F3" s="46"/>
      <c r="G3" s="46"/>
      <c r="H3" s="1"/>
      <c r="I3" s="1"/>
      <c r="J3" s="22"/>
      <c r="K3" s="23"/>
    </row>
    <row r="4" spans="2:17" s="21" customFormat="1" x14ac:dyDescent="0.25">
      <c r="B4" s="17"/>
      <c r="C4" s="24"/>
      <c r="D4" s="25"/>
      <c r="E4" s="25"/>
      <c r="F4" s="25"/>
      <c r="G4" s="25"/>
      <c r="H4" s="25"/>
      <c r="I4" s="25"/>
      <c r="J4" s="26" t="s">
        <v>78</v>
      </c>
      <c r="K4" s="23"/>
    </row>
    <row r="5" spans="2:17" s="21" customFormat="1" ht="15.75" thickBot="1" x14ac:dyDescent="0.3">
      <c r="B5" s="17"/>
      <c r="C5" s="24"/>
      <c r="D5" s="25"/>
      <c r="E5" s="27"/>
      <c r="F5" s="25"/>
      <c r="G5" s="25"/>
      <c r="H5" s="25"/>
      <c r="I5" s="25"/>
      <c r="J5" s="28"/>
      <c r="K5" s="23"/>
    </row>
    <row r="6" spans="2:17" s="21" customFormat="1" ht="15.75" thickBot="1" x14ac:dyDescent="0.3">
      <c r="B6" s="17"/>
      <c r="C6" s="24"/>
      <c r="D6" s="25"/>
      <c r="E6" s="25"/>
      <c r="F6" s="25"/>
      <c r="G6" s="25"/>
      <c r="H6" s="25"/>
      <c r="I6" s="25"/>
      <c r="J6" s="25"/>
      <c r="K6" s="23"/>
    </row>
    <row r="7" spans="2:17" s="21" customFormat="1" ht="15.75" thickBot="1" x14ac:dyDescent="0.3">
      <c r="B7" s="17"/>
      <c r="C7" s="29" t="s">
        <v>79</v>
      </c>
      <c r="E7" s="30"/>
      <c r="G7" s="25" t="s">
        <v>80</v>
      </c>
      <c r="I7" s="30"/>
      <c r="K7" s="23"/>
    </row>
    <row r="8" spans="2:17" s="21" customFormat="1" ht="15.75" thickBot="1" x14ac:dyDescent="0.3">
      <c r="B8" s="17"/>
      <c r="C8" s="31" t="s">
        <v>5</v>
      </c>
      <c r="E8" s="30"/>
      <c r="G8" s="25" t="s">
        <v>81</v>
      </c>
      <c r="I8" s="30"/>
      <c r="K8" s="23"/>
    </row>
    <row r="9" spans="2:17" s="21" customFormat="1" ht="15.75" thickBot="1" x14ac:dyDescent="0.3">
      <c r="B9" s="17"/>
      <c r="C9" s="31" t="s">
        <v>82</v>
      </c>
      <c r="E9" s="30"/>
      <c r="G9" s="25" t="s">
        <v>83</v>
      </c>
      <c r="I9" s="30"/>
      <c r="K9" s="23"/>
    </row>
    <row r="10" spans="2:17" s="21" customFormat="1" ht="15.75" thickBot="1" x14ac:dyDescent="0.3">
      <c r="B10" s="17"/>
      <c r="C10" s="31" t="s">
        <v>9</v>
      </c>
      <c r="E10" s="30"/>
      <c r="G10" s="25" t="s">
        <v>84</v>
      </c>
      <c r="I10" s="30"/>
      <c r="K10" s="23"/>
    </row>
    <row r="11" spans="2:17" s="21" customFormat="1" ht="15.75" thickBot="1" x14ac:dyDescent="0.3">
      <c r="B11" s="17"/>
      <c r="C11" s="31" t="s">
        <v>11</v>
      </c>
      <c r="E11" s="30"/>
      <c r="G11" s="25" t="s">
        <v>85</v>
      </c>
      <c r="I11" s="30"/>
      <c r="K11" s="23"/>
    </row>
    <row r="12" spans="2:17" s="21" customFormat="1" ht="15.75" thickBot="1" x14ac:dyDescent="0.3">
      <c r="B12" s="17"/>
      <c r="C12" s="31"/>
      <c r="K12" s="23"/>
    </row>
    <row r="13" spans="2:17" s="21" customFormat="1" ht="15.75" thickBot="1" x14ac:dyDescent="0.3">
      <c r="B13" s="17"/>
      <c r="C13" s="31"/>
      <c r="G13" s="32" t="s">
        <v>91</v>
      </c>
      <c r="K13" s="23"/>
    </row>
    <row r="14" spans="2:17" s="21" customFormat="1" x14ac:dyDescent="0.25">
      <c r="B14" s="17"/>
      <c r="C14" s="31"/>
      <c r="K14" s="23"/>
    </row>
    <row r="15" spans="2:17" s="21" customFormat="1" ht="60" x14ac:dyDescent="0.25">
      <c r="B15" s="17"/>
      <c r="C15" s="33" t="s">
        <v>86</v>
      </c>
      <c r="D15" s="34" t="s">
        <v>14</v>
      </c>
      <c r="E15" s="35" t="s">
        <v>15</v>
      </c>
      <c r="F15" s="35" t="s">
        <v>16</v>
      </c>
      <c r="G15" s="36" t="s">
        <v>87</v>
      </c>
      <c r="H15" s="35" t="s">
        <v>18</v>
      </c>
      <c r="I15" s="34" t="s">
        <v>19</v>
      </c>
      <c r="J15" s="36" t="s">
        <v>20</v>
      </c>
      <c r="K15" s="37" t="s">
        <v>88</v>
      </c>
      <c r="M15" s="21" t="s">
        <v>93</v>
      </c>
      <c r="Q15" s="17"/>
    </row>
    <row r="16" spans="2:17" s="21" customFormat="1" x14ac:dyDescent="0.25">
      <c r="B16" s="17"/>
      <c r="C16" s="38" t="s">
        <v>28</v>
      </c>
      <c r="D16" s="10">
        <v>60</v>
      </c>
      <c r="E16" s="10">
        <v>2</v>
      </c>
      <c r="F16" s="10">
        <v>-1</v>
      </c>
      <c r="G16" s="11" t="s">
        <v>29</v>
      </c>
      <c r="H16" s="10" t="s">
        <v>30</v>
      </c>
      <c r="I16" s="10" t="s">
        <v>30</v>
      </c>
      <c r="J16" s="11" t="s">
        <v>31</v>
      </c>
      <c r="K16" s="39">
        <v>2</v>
      </c>
    </row>
    <row r="17" spans="2:13" s="21" customFormat="1" x14ac:dyDescent="0.25">
      <c r="B17" s="17"/>
      <c r="C17" s="38" t="s">
        <v>32</v>
      </c>
      <c r="D17" s="10">
        <v>52</v>
      </c>
      <c r="E17" s="10">
        <v>2</v>
      </c>
      <c r="F17" s="10">
        <v>-1</v>
      </c>
      <c r="G17" s="11" t="s">
        <v>33</v>
      </c>
      <c r="H17" s="10"/>
      <c r="I17" s="10" t="s">
        <v>34</v>
      </c>
      <c r="J17" s="11" t="s">
        <v>33</v>
      </c>
      <c r="K17" s="39">
        <v>0</v>
      </c>
      <c r="M17" s="21" t="s">
        <v>94</v>
      </c>
    </row>
    <row r="18" spans="2:13" s="21" customFormat="1" x14ac:dyDescent="0.25">
      <c r="B18" s="17"/>
      <c r="C18" s="38" t="s">
        <v>35</v>
      </c>
      <c r="D18" s="10">
        <v>89</v>
      </c>
      <c r="E18" s="10">
        <v>2</v>
      </c>
      <c r="F18" s="10">
        <v>-1</v>
      </c>
      <c r="G18" s="11" t="s">
        <v>29</v>
      </c>
      <c r="H18" s="10" t="s">
        <v>34</v>
      </c>
      <c r="I18" s="10" t="s">
        <v>36</v>
      </c>
      <c r="J18" s="11" t="s">
        <v>37</v>
      </c>
      <c r="K18" s="39">
        <v>-1</v>
      </c>
    </row>
    <row r="19" spans="2:13" s="21" customFormat="1" x14ac:dyDescent="0.25">
      <c r="B19" s="17"/>
      <c r="C19" s="38" t="s">
        <v>38</v>
      </c>
      <c r="D19" s="10">
        <v>41</v>
      </c>
      <c r="E19" s="10">
        <v>2</v>
      </c>
      <c r="F19" s="10">
        <v>-1</v>
      </c>
      <c r="G19" s="11" t="s">
        <v>33</v>
      </c>
      <c r="H19" s="10"/>
      <c r="I19" s="10" t="s">
        <v>39</v>
      </c>
      <c r="J19" s="11" t="s">
        <v>33</v>
      </c>
      <c r="K19" s="39">
        <v>0</v>
      </c>
      <c r="M19" s="21" t="s">
        <v>95</v>
      </c>
    </row>
    <row r="20" spans="2:13" s="21" customFormat="1" x14ac:dyDescent="0.25">
      <c r="B20" s="17"/>
      <c r="C20" s="38" t="s">
        <v>40</v>
      </c>
      <c r="D20" s="10">
        <v>56</v>
      </c>
      <c r="E20" s="10">
        <v>2</v>
      </c>
      <c r="F20" s="10">
        <v>-1</v>
      </c>
      <c r="G20" s="11" t="s">
        <v>29</v>
      </c>
      <c r="H20" s="10" t="s">
        <v>41</v>
      </c>
      <c r="I20" s="10" t="s">
        <v>41</v>
      </c>
      <c r="J20" s="11" t="s">
        <v>31</v>
      </c>
      <c r="K20" s="39">
        <v>2</v>
      </c>
      <c r="M20" s="21" t="s">
        <v>92</v>
      </c>
    </row>
    <row r="21" spans="2:13" s="21" customFormat="1" x14ac:dyDescent="0.25">
      <c r="B21" s="17"/>
      <c r="C21" s="31"/>
      <c r="K21" s="23"/>
    </row>
    <row r="22" spans="2:13" s="21" customFormat="1" x14ac:dyDescent="0.25">
      <c r="B22" s="17"/>
      <c r="C22" s="40" t="s">
        <v>89</v>
      </c>
      <c r="K22" s="23"/>
      <c r="M22" s="25" t="s">
        <v>96</v>
      </c>
    </row>
    <row r="23" spans="2:13" s="21" customFormat="1" x14ac:dyDescent="0.25">
      <c r="B23" s="17"/>
      <c r="C23" s="31"/>
      <c r="K23" s="23"/>
    </row>
    <row r="24" spans="2:13" s="21" customFormat="1" ht="30" x14ac:dyDescent="0.25">
      <c r="B24" s="17"/>
      <c r="C24" s="41" t="s">
        <v>90</v>
      </c>
      <c r="K24" s="23"/>
    </row>
    <row r="25" spans="2:13" s="21" customFormat="1" x14ac:dyDescent="0.25">
      <c r="B25" s="17"/>
      <c r="C25" s="31"/>
      <c r="K25" s="23"/>
    </row>
    <row r="26" spans="2:13" s="21" customFormat="1" x14ac:dyDescent="0.25">
      <c r="B26" s="17"/>
      <c r="C26" s="31"/>
      <c r="K26" s="23"/>
    </row>
    <row r="27" spans="2:13" s="21" customFormat="1" x14ac:dyDescent="0.25">
      <c r="B27" s="17"/>
      <c r="C27" s="31"/>
      <c r="K27" s="23"/>
    </row>
    <row r="28" spans="2:13" s="21" customFormat="1" x14ac:dyDescent="0.25">
      <c r="B28" s="17"/>
      <c r="C28" s="31"/>
      <c r="K28" s="23"/>
    </row>
    <row r="29" spans="2:13" s="21" customFormat="1" x14ac:dyDescent="0.25">
      <c r="B29" s="17"/>
      <c r="C29" s="31"/>
      <c r="K29" s="23"/>
    </row>
    <row r="30" spans="2:13" s="21" customFormat="1" x14ac:dyDescent="0.25">
      <c r="B30" s="17"/>
      <c r="C30" s="31"/>
      <c r="K30" s="23"/>
    </row>
    <row r="31" spans="2:13" s="21" customFormat="1" x14ac:dyDescent="0.25">
      <c r="B31" s="17"/>
      <c r="C31" s="31"/>
      <c r="K31" s="23"/>
    </row>
    <row r="32" spans="2:13" s="21" customFormat="1" x14ac:dyDescent="0.25">
      <c r="B32" s="17"/>
      <c r="C32" s="31"/>
      <c r="K32" s="23"/>
    </row>
    <row r="33" spans="2:13" s="21" customFormat="1" x14ac:dyDescent="0.25">
      <c r="B33" s="17"/>
      <c r="C33" s="31"/>
      <c r="K33" s="23"/>
    </row>
    <row r="34" spans="2:13" s="21" customFormat="1" x14ac:dyDescent="0.25">
      <c r="B34" s="17"/>
      <c r="C34" s="31"/>
      <c r="K34" s="23"/>
    </row>
    <row r="35" spans="2:13" s="21" customFormat="1" x14ac:dyDescent="0.25">
      <c r="B35" s="17"/>
      <c r="C35" s="31"/>
      <c r="K35" s="23"/>
    </row>
    <row r="36" spans="2:13" s="21" customFormat="1" x14ac:dyDescent="0.25">
      <c r="B36" s="17"/>
      <c r="C36" s="31"/>
      <c r="K36" s="23"/>
    </row>
    <row r="37" spans="2:13" s="21" customFormat="1" x14ac:dyDescent="0.25">
      <c r="B37" s="17"/>
      <c r="C37" s="31"/>
      <c r="K37" s="23"/>
    </row>
    <row r="38" spans="2:13" s="21" customFormat="1" x14ac:dyDescent="0.25">
      <c r="B38" s="17"/>
      <c r="C38" s="31"/>
      <c r="K38" s="23"/>
      <c r="M38" s="21" t="s">
        <v>98</v>
      </c>
    </row>
    <row r="39" spans="2:13" s="21" customFormat="1" x14ac:dyDescent="0.25">
      <c r="B39" s="17"/>
      <c r="C39" s="31"/>
      <c r="K39" s="23"/>
      <c r="M39" s="21" t="s">
        <v>97</v>
      </c>
    </row>
    <row r="40" spans="2:13" s="21" customFormat="1" x14ac:dyDescent="0.25">
      <c r="B40" s="17"/>
      <c r="C40" s="31"/>
      <c r="K40" s="23"/>
    </row>
    <row r="41" spans="2:13" s="21" customFormat="1" x14ac:dyDescent="0.25">
      <c r="B41" s="17"/>
      <c r="C41" s="31"/>
      <c r="K41" s="23"/>
    </row>
    <row r="42" spans="2:13" s="21" customFormat="1" x14ac:dyDescent="0.25">
      <c r="B42" s="17"/>
      <c r="C42" s="31"/>
      <c r="K42" s="23"/>
    </row>
    <row r="43" spans="2:13" s="21" customFormat="1" x14ac:dyDescent="0.25">
      <c r="B43" s="17"/>
      <c r="C43" s="31"/>
      <c r="K43" s="23"/>
    </row>
    <row r="44" spans="2:13" s="21" customFormat="1" x14ac:dyDescent="0.25">
      <c r="B44" s="17"/>
      <c r="C44" s="31"/>
      <c r="K44" s="23"/>
    </row>
    <row r="45" spans="2:13" s="21" customFormat="1" x14ac:dyDescent="0.25">
      <c r="B45" s="17"/>
      <c r="C45" s="31"/>
      <c r="K45" s="23"/>
    </row>
    <row r="46" spans="2:13" s="21" customFormat="1" x14ac:dyDescent="0.25">
      <c r="B46" s="17"/>
      <c r="C46" s="31"/>
      <c r="K46" s="23"/>
    </row>
    <row r="47" spans="2:13" s="21" customFormat="1" x14ac:dyDescent="0.25">
      <c r="B47" s="17"/>
      <c r="C47" s="31"/>
      <c r="K47" s="23"/>
    </row>
    <row r="48" spans="2:13" s="21" customFormat="1" x14ac:dyDescent="0.25">
      <c r="B48" s="17"/>
      <c r="C48" s="31"/>
      <c r="K48" s="23"/>
    </row>
    <row r="49" spans="2:11" s="21" customFormat="1" x14ac:dyDescent="0.25">
      <c r="B49" s="17"/>
      <c r="C49" s="31"/>
      <c r="K49" s="23"/>
    </row>
    <row r="50" spans="2:11" s="21" customFormat="1" x14ac:dyDescent="0.25">
      <c r="B50" s="17"/>
      <c r="C50" s="31"/>
      <c r="K50" s="23"/>
    </row>
    <row r="51" spans="2:11" s="21" customFormat="1" x14ac:dyDescent="0.25">
      <c r="B51" s="17"/>
      <c r="C51" s="31"/>
      <c r="K51" s="23"/>
    </row>
    <row r="52" spans="2:11" s="21" customFormat="1" x14ac:dyDescent="0.25">
      <c r="B52" s="17"/>
      <c r="C52" s="31"/>
      <c r="K52" s="23"/>
    </row>
    <row r="53" spans="2:11" s="21" customFormat="1" x14ac:dyDescent="0.25">
      <c r="B53" s="17"/>
      <c r="C53" s="31"/>
      <c r="K53" s="23"/>
    </row>
    <row r="54" spans="2:11" s="21" customFormat="1" x14ac:dyDescent="0.25">
      <c r="B54" s="17"/>
      <c r="C54" s="31"/>
      <c r="K54" s="23"/>
    </row>
    <row r="55" spans="2:11" s="21" customFormat="1" x14ac:dyDescent="0.25">
      <c r="B55" s="17"/>
      <c r="C55" s="31"/>
      <c r="K55" s="23"/>
    </row>
    <row r="56" spans="2:11" s="21" customFormat="1" x14ac:dyDescent="0.25">
      <c r="B56" s="17"/>
      <c r="C56" s="31"/>
      <c r="K56" s="23"/>
    </row>
    <row r="57" spans="2:11" s="21" customFormat="1" x14ac:dyDescent="0.25">
      <c r="B57" s="17"/>
      <c r="C57" s="31"/>
      <c r="K57" s="23"/>
    </row>
    <row r="58" spans="2:11" s="21" customFormat="1" x14ac:dyDescent="0.25">
      <c r="B58" s="17"/>
      <c r="C58" s="31"/>
      <c r="K58" s="23"/>
    </row>
    <row r="59" spans="2:11" s="21" customFormat="1" x14ac:dyDescent="0.25">
      <c r="B59" s="17"/>
      <c r="C59" s="31"/>
      <c r="K59" s="23"/>
    </row>
    <row r="60" spans="2:11" s="21" customFormat="1" ht="15.75" thickBot="1" x14ac:dyDescent="0.3">
      <c r="B60" s="17"/>
      <c r="C60" s="42"/>
      <c r="D60" s="43"/>
      <c r="E60" s="43"/>
      <c r="F60" s="43"/>
      <c r="G60" s="43"/>
      <c r="H60" s="43"/>
      <c r="I60" s="43"/>
      <c r="J60" s="43"/>
      <c r="K60" s="44"/>
    </row>
    <row r="61" spans="2:11" x14ac:dyDescent="0.25">
      <c r="B61" s="17"/>
      <c r="C61" s="21"/>
      <c r="D61" s="21"/>
      <c r="E61" s="21"/>
      <c r="F61" s="21"/>
      <c r="G61" s="21"/>
      <c r="H61" s="21"/>
      <c r="I61" s="21"/>
      <c r="J61" s="21"/>
      <c r="K61" s="21"/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Basic Scorecard Format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2020-08-18T03:27:31Z</dcterms:modified>
</cp:coreProperties>
</file>