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Documents\Programming\Python\Advent of Code 2021\"/>
    </mc:Choice>
  </mc:AlternateContent>
  <xr:revisionPtr revIDLastSave="0" documentId="13_ncr:1_{1C99946F-4D68-4866-9BE9-55257FEEA3BA}" xr6:coauthVersionLast="47" xr6:coauthVersionMax="47" xr10:uidLastSave="{00000000-0000-0000-0000-000000000000}"/>
  <bookViews>
    <workbookView xWindow="-108" yWindow="-108" windowWidth="23256" windowHeight="12576" xr2:uid="{5A6CF82A-A87C-4C36-89DA-912546EAB8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C12" i="1"/>
  <c r="C14" i="1"/>
  <c r="C13" i="1"/>
  <c r="C15" i="1" s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16" i="1" l="1"/>
  <c r="D4" i="1"/>
  <c r="C17" i="1"/>
  <c r="D5" i="1" s="1"/>
  <c r="C18" i="1" l="1"/>
  <c r="D6" i="1" s="1"/>
  <c r="D12" i="1" s="1"/>
  <c r="D14" i="1" l="1"/>
  <c r="D13" i="1"/>
  <c r="D15" i="1" l="1"/>
  <c r="D16" i="1" s="1"/>
  <c r="E4" i="1"/>
  <c r="D17" i="1"/>
  <c r="E5" i="1" s="1"/>
  <c r="D18" i="1" l="1"/>
  <c r="E6" i="1" s="1"/>
  <c r="E12" i="1" s="1"/>
  <c r="E13" i="1" l="1"/>
  <c r="E14" i="1"/>
  <c r="E15" i="1" l="1"/>
  <c r="E16" i="1" s="1"/>
  <c r="E17" i="1"/>
  <c r="F5" i="1" s="1"/>
  <c r="E18" i="1" l="1"/>
  <c r="F6" i="1" s="1"/>
  <c r="F14" i="1" l="1"/>
  <c r="F12" i="1"/>
  <c r="F13" i="1"/>
  <c r="F15" i="1" s="1"/>
  <c r="F16" i="1" l="1"/>
  <c r="G4" i="1"/>
  <c r="F17" i="1"/>
  <c r="G5" i="1" s="1"/>
  <c r="F18" i="1" l="1"/>
  <c r="G6" i="1" s="1"/>
  <c r="G13" i="1" l="1"/>
  <c r="H4" i="1" s="1"/>
  <c r="G12" i="1"/>
  <c r="G14" i="1"/>
  <c r="G15" i="1" l="1"/>
  <c r="G16" i="1" s="1"/>
  <c r="G17" i="1"/>
  <c r="H5" i="1" s="1"/>
  <c r="G18" i="1" l="1"/>
  <c r="H6" i="1" s="1"/>
  <c r="H13" i="1" l="1"/>
  <c r="I4" i="1" s="1"/>
  <c r="H12" i="1"/>
  <c r="H14" i="1"/>
  <c r="H15" i="1" l="1"/>
  <c r="H16" i="1" s="1"/>
  <c r="H17" i="1"/>
  <c r="I5" i="1" s="1"/>
  <c r="H18" i="1" l="1"/>
  <c r="I6" i="1" s="1"/>
  <c r="I13" i="1" l="1"/>
  <c r="J4" i="1" s="1"/>
  <c r="I12" i="1"/>
  <c r="I14" i="1"/>
  <c r="I17" i="1" l="1"/>
  <c r="J5" i="1" s="1"/>
  <c r="I15" i="1"/>
  <c r="I16" i="1" s="1"/>
  <c r="I18" i="1" l="1"/>
  <c r="J6" i="1" s="1"/>
  <c r="J13" i="1" l="1"/>
  <c r="K4" i="1" s="1"/>
  <c r="J12" i="1"/>
  <c r="J14" i="1"/>
  <c r="J15" i="1" l="1"/>
  <c r="J16" i="1" s="1"/>
  <c r="J17" i="1"/>
  <c r="K5" i="1" s="1"/>
  <c r="J18" i="1" l="1"/>
  <c r="K6" i="1" s="1"/>
  <c r="K13" i="1" l="1"/>
  <c r="L4" i="1" s="1"/>
  <c r="K12" i="1"/>
  <c r="K14" i="1"/>
  <c r="K17" i="1" l="1"/>
  <c r="L5" i="1" s="1"/>
  <c r="K15" i="1"/>
  <c r="K16" i="1" s="1"/>
  <c r="K18" i="1" l="1"/>
  <c r="L6" i="1" s="1"/>
  <c r="L13" i="1" l="1"/>
  <c r="L15" i="1" s="1"/>
  <c r="L12" i="1"/>
  <c r="L14" i="1"/>
  <c r="L17" i="1" l="1"/>
  <c r="M5" i="1" s="1"/>
  <c r="M4" i="1"/>
  <c r="L16" i="1"/>
  <c r="L18" i="1" l="1"/>
  <c r="M6" i="1" s="1"/>
  <c r="M13" i="1" l="1"/>
  <c r="N4" i="1" s="1"/>
  <c r="M12" i="1"/>
  <c r="M14" i="1"/>
  <c r="M15" i="1" l="1"/>
  <c r="M16" i="1" s="1"/>
  <c r="M17" i="1"/>
  <c r="N5" i="1" s="1"/>
  <c r="M18" i="1" l="1"/>
  <c r="N6" i="1" s="1"/>
  <c r="N13" i="1" l="1"/>
  <c r="O4" i="1" s="1"/>
  <c r="N12" i="1"/>
  <c r="N14" i="1"/>
  <c r="N17" i="1" l="1"/>
  <c r="O5" i="1" s="1"/>
  <c r="N15" i="1"/>
  <c r="N16" i="1" s="1"/>
  <c r="N18" i="1" l="1"/>
  <c r="O6" i="1" s="1"/>
  <c r="O13" i="1" l="1"/>
  <c r="P4" i="1" s="1"/>
  <c r="O12" i="1"/>
  <c r="O14" i="1"/>
  <c r="O17" i="1" l="1"/>
  <c r="P5" i="1" s="1"/>
  <c r="O15" i="1"/>
  <c r="O16" i="1" s="1"/>
  <c r="O18" i="1" l="1"/>
  <c r="P6" i="1" s="1"/>
  <c r="P13" i="1" s="1"/>
  <c r="Q4" i="1" s="1"/>
  <c r="P12" i="1" l="1"/>
  <c r="P14" i="1"/>
  <c r="P15" i="1"/>
  <c r="P17" i="1"/>
  <c r="Q5" i="1" s="1"/>
  <c r="P16" i="1" l="1"/>
  <c r="P18" i="1" s="1"/>
  <c r="Q6" i="1" s="1"/>
  <c r="S6" i="1" s="1"/>
</calcChain>
</file>

<file path=xl/sharedStrings.xml><?xml version="1.0" encoding="utf-8"?>
<sst xmlns="http://schemas.openxmlformats.org/spreadsheetml/2006/main" count="86" uniqueCount="52">
  <si>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</si>
  <si>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</si>
  <si>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</si>
  <si>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</si>
  <si>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</si>
  <si>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</si>
  <si>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</si>
  <si>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</si>
  <si>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</si>
  <si>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</si>
  <si>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</si>
  <si>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</si>
  <si>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</si>
  <si>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</si>
  <si>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w:</t>
  </si>
  <si>
    <t>x</t>
  </si>
  <si>
    <t>y</t>
  </si>
  <si>
    <t>z</t>
  </si>
  <si>
    <t>w1+8</t>
  </si>
  <si>
    <t>y = 25x + 1</t>
  </si>
  <si>
    <t>z *= y</t>
  </si>
  <si>
    <t>z += y</t>
  </si>
  <si>
    <t>x = NOT(z%26 + v1 == w)</t>
  </si>
  <si>
    <t>y = (w + v3)*x</t>
  </si>
  <si>
    <t>v1</t>
  </si>
  <si>
    <t>v2</t>
  </si>
  <si>
    <t>v3</t>
  </si>
  <si>
    <t>26*(w1+8)</t>
  </si>
  <si>
    <t>w2 + 16</t>
  </si>
  <si>
    <t>26*(w1+8) + w2+16</t>
  </si>
  <si>
    <t>Final</t>
  </si>
  <si>
    <t>26*(26*(w1+8) + w2+16)</t>
  </si>
  <si>
    <t>z%26</t>
  </si>
  <si>
    <t>w3+4</t>
  </si>
  <si>
    <t>26*(26*(w1+8) + w2+16) + w3+4</t>
  </si>
  <si>
    <t>z //= v2</t>
  </si>
  <si>
    <t>w5+13</t>
  </si>
  <si>
    <t>26*(26*(w1+8) + w2+16) + w5+13</t>
  </si>
  <si>
    <t>26*(26*(26*(w1+8) + w2+16) + w5+13)</t>
  </si>
  <si>
    <t>w6+5</t>
  </si>
  <si>
    <t>26*(26*(26*(w1+8) + w2+16) + w5+13) + w6+5</t>
  </si>
  <si>
    <t>26*(26*(26*(26*(w1+8) + w2+16) + w5+13) + w6+5)</t>
  </si>
  <si>
    <t>26*(26*(26*(26*(w1+8) + w2+16) + w5+13) + w6+5) + w7</t>
  </si>
  <si>
    <t>w9+7</t>
  </si>
  <si>
    <t>26*(26*(26*(26*(w1+8) + w2+16) + w5+13) + w6+5) + w9+7</t>
  </si>
  <si>
    <t>w3 - 7 = w4</t>
  </si>
  <si>
    <t>w7 - 5 = w8</t>
  </si>
  <si>
    <t>w9 + 7 = w10</t>
  </si>
  <si>
    <t>w6 - 6 = w11</t>
  </si>
  <si>
    <t>w5 = w12</t>
  </si>
  <si>
    <t>w2 + 3 = w13</t>
  </si>
  <si>
    <t>w1 - 3 = w14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</si>
</sst>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1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vertical="center"/>
    </xf>
    <xf numFmtId="0" fontId="0" fillId="0" borderId="18" xfId="0" applyBorder="1"/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64D5-2547-4CDA-96DB-F3EDBD353606}">
  <dimension ref="B1:S27"/>
  <sheetViews>
    <sheetView tabSelected="1" workbookViewId="0">
      <pane xSplit="2" topLeftCell="M1" activePane="topRight" state="frozen"/>
      <selection pane="topRight" activeCell="Q18" sqref="Q18"/>
    </sheetView>
  </sheetViews>
  <sheetFormatPr defaultRowHeight="14.4" x14ac:dyDescent="0.3"/>
  <cols>
    <col min="2" max="2" width="21.6640625" bestFit="1" customWidth="1"/>
    <col min="3" max="3" width="6.109375" customWidth="1"/>
    <col min="4" max="4" width="18.21875" customWidth="1"/>
    <col min="5" max="5" width="27.77734375" customWidth="1"/>
    <col min="6" max="6" width="17.6640625" customWidth="1"/>
    <col min="7" max="7" width="29.33203125" customWidth="1"/>
    <col min="8" max="8" width="39.109375" customWidth="1"/>
    <col min="9" max="9" width="47.44140625" customWidth="1"/>
    <col min="10" max="10" width="39.6640625" customWidth="1"/>
    <col min="11" max="11" width="49.44140625" customWidth="1"/>
    <col min="12" max="12" width="51.33203125" customWidth="1"/>
    <col min="13" max="13" width="51.88671875" customWidth="1"/>
    <col min="14" max="14" width="50.77734375" customWidth="1"/>
    <col min="15" max="15" width="29" customWidth="1"/>
    <col min="16" max="16" width="17.21875" customWidth="1"/>
    <col min="17" max="17" width="10" bestFit="1" customWidth="1"/>
    <col min="19" max="19" width="15.77734375" customWidth="1"/>
    <col min="27" max="27" width="21.6640625" bestFit="1" customWidth="1"/>
    <col min="28" max="28" width="5.44140625" bestFit="1" customWidth="1"/>
    <col min="29" max="30" width="17.21875" bestFit="1" customWidth="1"/>
    <col min="31" max="41" width="2" bestFit="1" customWidth="1"/>
  </cols>
  <sheetData>
    <row r="1" spans="2:19" ht="15" thickBot="1" x14ac:dyDescent="0.35"/>
    <row r="2" spans="2:19" ht="20.399999999999999" customHeight="1" thickBot="1" x14ac:dyDescent="0.35">
      <c r="B2" s="9" t="s">
        <v>14</v>
      </c>
      <c r="C2" s="10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9" t="s">
        <v>13</v>
      </c>
      <c r="Q2" s="24" t="s">
        <v>30</v>
      </c>
    </row>
    <row r="3" spans="2:19" ht="15" thickBot="1" x14ac:dyDescent="0.35">
      <c r="B3" s="14"/>
      <c r="C3" s="13">
        <v>4</v>
      </c>
      <c r="D3" s="12">
        <v>1</v>
      </c>
      <c r="E3" s="12">
        <v>8</v>
      </c>
      <c r="F3" s="12">
        <v>1</v>
      </c>
      <c r="G3" s="12">
        <v>1</v>
      </c>
      <c r="H3" s="12">
        <v>7</v>
      </c>
      <c r="I3" s="12">
        <v>6</v>
      </c>
      <c r="J3" s="12">
        <v>1</v>
      </c>
      <c r="K3" s="12">
        <v>1</v>
      </c>
      <c r="L3" s="12">
        <v>8</v>
      </c>
      <c r="M3" s="12">
        <v>1</v>
      </c>
      <c r="N3" s="12">
        <v>1</v>
      </c>
      <c r="O3" s="12">
        <v>4</v>
      </c>
      <c r="P3" s="20">
        <v>1</v>
      </c>
      <c r="Q3" s="14"/>
      <c r="S3" s="26" t="str">
        <f>_xlfn.TEXTJOIN(, TRUE, C3:P3)</f>
        <v>41811761181141</v>
      </c>
    </row>
    <row r="4" spans="2:19" x14ac:dyDescent="0.3">
      <c r="B4" s="4" t="s">
        <v>15</v>
      </c>
      <c r="C4" s="15">
        <v>0</v>
      </c>
      <c r="D4" s="8">
        <f>C13</f>
        <v>1</v>
      </c>
      <c r="E4" s="8">
        <f>D13</f>
        <v>1</v>
      </c>
      <c r="F4" s="8">
        <v>5</v>
      </c>
      <c r="G4" s="8">
        <f>F13</f>
        <v>0</v>
      </c>
      <c r="H4" s="8">
        <f>G13</f>
        <v>1</v>
      </c>
      <c r="I4" s="8">
        <f>H13</f>
        <v>1</v>
      </c>
      <c r="J4" s="8">
        <f>I13</f>
        <v>1</v>
      </c>
      <c r="K4" s="8">
        <f>J13</f>
        <v>0</v>
      </c>
      <c r="L4" s="8">
        <f>K13</f>
        <v>1</v>
      </c>
      <c r="M4" s="8">
        <f>L13</f>
        <v>0</v>
      </c>
      <c r="N4" s="8">
        <f>M13</f>
        <v>0</v>
      </c>
      <c r="O4" s="8">
        <f>N13</f>
        <v>0</v>
      </c>
      <c r="P4" s="21">
        <f>O13</f>
        <v>0</v>
      </c>
      <c r="Q4" s="4">
        <f>P13</f>
        <v>0</v>
      </c>
    </row>
    <row r="5" spans="2:19" ht="15" thickBot="1" x14ac:dyDescent="0.35">
      <c r="B5" s="5" t="s">
        <v>16</v>
      </c>
      <c r="C5" s="16">
        <v>0</v>
      </c>
      <c r="D5" s="2">
        <f>C17</f>
        <v>12</v>
      </c>
      <c r="E5" s="2">
        <f>D17</f>
        <v>17</v>
      </c>
      <c r="F5" s="2">
        <f>E17</f>
        <v>12</v>
      </c>
      <c r="G5" s="2">
        <f>F17</f>
        <v>0</v>
      </c>
      <c r="H5" s="2">
        <f>G17</f>
        <v>14</v>
      </c>
      <c r="I5" s="2">
        <f>H17</f>
        <v>12</v>
      </c>
      <c r="J5" s="2">
        <f>I17</f>
        <v>6</v>
      </c>
      <c r="K5" s="2">
        <f>J17</f>
        <v>0</v>
      </c>
      <c r="L5" s="2">
        <f>K17</f>
        <v>8</v>
      </c>
      <c r="M5" s="2">
        <f>L17</f>
        <v>0</v>
      </c>
      <c r="N5" s="2">
        <f>M17</f>
        <v>0</v>
      </c>
      <c r="O5" s="2">
        <f>N17</f>
        <v>0</v>
      </c>
      <c r="P5" s="22">
        <f>O17</f>
        <v>0</v>
      </c>
      <c r="Q5" s="5">
        <f>P17</f>
        <v>0</v>
      </c>
    </row>
    <row r="6" spans="2:19" ht="15" thickBot="1" x14ac:dyDescent="0.35">
      <c r="B6" s="6" t="s">
        <v>17</v>
      </c>
      <c r="C6" s="17">
        <v>0</v>
      </c>
      <c r="D6" s="18">
        <f>C18</f>
        <v>12</v>
      </c>
      <c r="E6" s="18">
        <f>D18</f>
        <v>329</v>
      </c>
      <c r="F6" s="18">
        <f>E18</f>
        <v>8566</v>
      </c>
      <c r="G6" s="18">
        <f>F18</f>
        <v>329</v>
      </c>
      <c r="H6" s="18">
        <f>G18</f>
        <v>8568</v>
      </c>
      <c r="I6" s="18">
        <f>H18</f>
        <v>222780</v>
      </c>
      <c r="J6" s="18">
        <f>I18</f>
        <v>5792286</v>
      </c>
      <c r="K6" s="18">
        <f>J18</f>
        <v>222780</v>
      </c>
      <c r="L6" s="18">
        <f>K18</f>
        <v>5792288</v>
      </c>
      <c r="M6" s="18">
        <f>L18</f>
        <v>222780</v>
      </c>
      <c r="N6" s="18">
        <f>M18</f>
        <v>8568</v>
      </c>
      <c r="O6" s="18">
        <f>N18</f>
        <v>329</v>
      </c>
      <c r="P6" s="23">
        <f>O18</f>
        <v>12</v>
      </c>
      <c r="Q6" s="6">
        <f>P18</f>
        <v>0</v>
      </c>
      <c r="S6" s="25" t="str">
        <f>IF(Q6=0, "Accepted", "Invalid")</f>
        <v>Accepted</v>
      </c>
    </row>
    <row r="7" spans="2:19" x14ac:dyDescent="0.3">
      <c r="B7" s="7"/>
    </row>
    <row r="8" spans="2:19" x14ac:dyDescent="0.3">
      <c r="B8" s="3" t="s">
        <v>24</v>
      </c>
      <c r="C8">
        <v>13</v>
      </c>
      <c r="D8">
        <v>12</v>
      </c>
      <c r="E8">
        <v>10</v>
      </c>
      <c r="F8">
        <v>-11</v>
      </c>
      <c r="G8">
        <v>14</v>
      </c>
      <c r="H8">
        <v>13</v>
      </c>
      <c r="I8">
        <v>12</v>
      </c>
      <c r="J8">
        <v>-5</v>
      </c>
      <c r="K8">
        <v>10</v>
      </c>
      <c r="L8">
        <v>0</v>
      </c>
      <c r="M8">
        <v>-11</v>
      </c>
      <c r="N8">
        <v>-13</v>
      </c>
      <c r="O8">
        <v>-13</v>
      </c>
      <c r="P8">
        <v>-11</v>
      </c>
    </row>
    <row r="9" spans="2:19" x14ac:dyDescent="0.3">
      <c r="B9" s="3" t="s">
        <v>25</v>
      </c>
      <c r="C9">
        <v>1</v>
      </c>
      <c r="D9">
        <v>1</v>
      </c>
      <c r="E9">
        <v>1</v>
      </c>
      <c r="F9">
        <v>26</v>
      </c>
      <c r="G9">
        <v>1</v>
      </c>
      <c r="H9">
        <v>1</v>
      </c>
      <c r="I9">
        <v>1</v>
      </c>
      <c r="J9">
        <v>26</v>
      </c>
      <c r="K9">
        <v>1</v>
      </c>
      <c r="L9">
        <v>26</v>
      </c>
      <c r="M9">
        <v>26</v>
      </c>
      <c r="N9">
        <v>26</v>
      </c>
      <c r="O9">
        <v>26</v>
      </c>
      <c r="P9">
        <v>26</v>
      </c>
    </row>
    <row r="10" spans="2:19" x14ac:dyDescent="0.3">
      <c r="B10" s="3" t="s">
        <v>26</v>
      </c>
      <c r="C10">
        <v>8</v>
      </c>
      <c r="D10">
        <v>16</v>
      </c>
      <c r="E10">
        <v>4</v>
      </c>
      <c r="F10">
        <v>1</v>
      </c>
      <c r="G10">
        <v>13</v>
      </c>
      <c r="H10">
        <v>5</v>
      </c>
      <c r="I10">
        <v>0</v>
      </c>
      <c r="J10">
        <v>10</v>
      </c>
      <c r="K10">
        <v>7</v>
      </c>
      <c r="L10">
        <v>2</v>
      </c>
      <c r="M10">
        <v>13</v>
      </c>
      <c r="N10">
        <v>15</v>
      </c>
      <c r="O10">
        <v>14</v>
      </c>
      <c r="P10">
        <v>9</v>
      </c>
    </row>
    <row r="12" spans="2:19" x14ac:dyDescent="0.3">
      <c r="B12" s="3" t="s">
        <v>32</v>
      </c>
      <c r="C12">
        <f>MOD(C6, 26)</f>
        <v>0</v>
      </c>
      <c r="D12">
        <f t="shared" ref="D12:P12" si="0">MOD(D6, 26)</f>
        <v>12</v>
      </c>
      <c r="E12">
        <f t="shared" si="0"/>
        <v>17</v>
      </c>
      <c r="F12">
        <f t="shared" si="0"/>
        <v>12</v>
      </c>
      <c r="G12">
        <f t="shared" si="0"/>
        <v>17</v>
      </c>
      <c r="H12">
        <f t="shared" si="0"/>
        <v>14</v>
      </c>
      <c r="I12">
        <f t="shared" si="0"/>
        <v>12</v>
      </c>
      <c r="J12">
        <f t="shared" si="0"/>
        <v>6</v>
      </c>
      <c r="K12">
        <f t="shared" si="0"/>
        <v>12</v>
      </c>
      <c r="L12">
        <f t="shared" si="0"/>
        <v>8</v>
      </c>
      <c r="M12">
        <f t="shared" si="0"/>
        <v>12</v>
      </c>
      <c r="N12">
        <f t="shared" si="0"/>
        <v>14</v>
      </c>
      <c r="O12">
        <f t="shared" si="0"/>
        <v>17</v>
      </c>
      <c r="P12">
        <f t="shared" si="0"/>
        <v>12</v>
      </c>
    </row>
    <row r="13" spans="2:19" x14ac:dyDescent="0.3">
      <c r="B13" s="3" t="s">
        <v>22</v>
      </c>
      <c r="C13" s="1">
        <f>INT(NOT(MOD(C6,26)+C8=C3))</f>
        <v>1</v>
      </c>
      <c r="D13" s="1">
        <f>INT(NOT(MOD(D6,26)+D8=D3))</f>
        <v>1</v>
      </c>
      <c r="E13" s="1">
        <f>INT(NOT(MOD(E6,26)+E8=E3))</f>
        <v>1</v>
      </c>
      <c r="F13" s="1">
        <f>INT(NOT(MOD(F6,26)+F8=F3))</f>
        <v>0</v>
      </c>
      <c r="G13" s="1">
        <f>INT(NOT(MOD(G6,26)+G8=G3))</f>
        <v>1</v>
      </c>
      <c r="H13" s="1">
        <f>INT(NOT(MOD(H6,26)+H8=H3))</f>
        <v>1</v>
      </c>
      <c r="I13" s="1">
        <f>INT(NOT(MOD(I6,26)+I8=I3))</f>
        <v>1</v>
      </c>
      <c r="J13" s="1">
        <f>INT(NOT(MOD(J6,26)+J8=J3))</f>
        <v>0</v>
      </c>
      <c r="K13" s="1">
        <f>INT(NOT(MOD(K6,26)+K8=K3))</f>
        <v>1</v>
      </c>
      <c r="L13" s="1">
        <f>INT(NOT(MOD(L6,26)+L8=L3))</f>
        <v>0</v>
      </c>
      <c r="M13" s="1">
        <f>INT(NOT(MOD(M6,26)+M8=M3))</f>
        <v>0</v>
      </c>
      <c r="N13" s="1">
        <f>INT(NOT(MOD(N6,26)+N8=N3))</f>
        <v>0</v>
      </c>
      <c r="O13" s="1">
        <f>INT(NOT(MOD(O6,26)+O8=O3))</f>
        <v>0</v>
      </c>
      <c r="P13" s="1">
        <f>INT(NOT(MOD(P6,26)+P8=P3))</f>
        <v>0</v>
      </c>
    </row>
    <row r="14" spans="2:19" x14ac:dyDescent="0.3">
      <c r="B14" s="3" t="s">
        <v>35</v>
      </c>
      <c r="C14" s="1">
        <f>_xlfn.FLOOR.MATH(C6/C9)</f>
        <v>0</v>
      </c>
      <c r="D14" s="1">
        <f>_xlfn.FLOOR.MATH(D6/D9)</f>
        <v>12</v>
      </c>
      <c r="E14" s="1">
        <f>_xlfn.FLOOR.MATH(E6/E9)</f>
        <v>329</v>
      </c>
      <c r="F14" s="1">
        <f>_xlfn.FLOOR.MATH(F6/F9)</f>
        <v>329</v>
      </c>
      <c r="G14" s="1">
        <f>_xlfn.FLOOR.MATH(G6/G9)</f>
        <v>329</v>
      </c>
      <c r="H14" s="1">
        <f>_xlfn.FLOOR.MATH(H6/H9)</f>
        <v>8568</v>
      </c>
      <c r="I14" s="1">
        <f>_xlfn.FLOOR.MATH(I6/I9)</f>
        <v>222780</v>
      </c>
      <c r="J14" s="1">
        <f>_xlfn.FLOOR.MATH(J6/J9)</f>
        <v>222780</v>
      </c>
      <c r="K14" s="1">
        <f>_xlfn.FLOOR.MATH(K6/K9)</f>
        <v>222780</v>
      </c>
      <c r="L14" s="1">
        <f>_xlfn.FLOOR.MATH(L6/L9)</f>
        <v>222780</v>
      </c>
      <c r="M14" s="1">
        <f>_xlfn.FLOOR.MATH(M6/M9)</f>
        <v>8568</v>
      </c>
      <c r="N14" s="1">
        <f>_xlfn.FLOOR.MATH(N6/N9)</f>
        <v>329</v>
      </c>
      <c r="O14" s="1">
        <f>_xlfn.FLOOR.MATH(O6/O9)</f>
        <v>12</v>
      </c>
      <c r="P14" s="1">
        <f>_xlfn.FLOOR.MATH(P6/P9)</f>
        <v>0</v>
      </c>
    </row>
    <row r="15" spans="2:19" x14ac:dyDescent="0.3">
      <c r="B15" s="3" t="s">
        <v>19</v>
      </c>
      <c r="C15" s="1">
        <f>25*C13 +1</f>
        <v>26</v>
      </c>
      <c r="D15" s="1">
        <f t="shared" ref="D15:P15" si="1">25*D13 +1</f>
        <v>26</v>
      </c>
      <c r="E15" s="1">
        <f t="shared" si="1"/>
        <v>26</v>
      </c>
      <c r="F15" s="1">
        <f t="shared" si="1"/>
        <v>1</v>
      </c>
      <c r="G15" s="1">
        <f t="shared" si="1"/>
        <v>26</v>
      </c>
      <c r="H15" s="1">
        <f t="shared" si="1"/>
        <v>26</v>
      </c>
      <c r="I15" s="1">
        <f t="shared" si="1"/>
        <v>26</v>
      </c>
      <c r="J15" s="1">
        <f t="shared" si="1"/>
        <v>1</v>
      </c>
      <c r="K15" s="1">
        <f t="shared" si="1"/>
        <v>26</v>
      </c>
      <c r="L15" s="1">
        <f t="shared" si="1"/>
        <v>1</v>
      </c>
      <c r="M15" s="1">
        <f t="shared" si="1"/>
        <v>1</v>
      </c>
      <c r="N15" s="1">
        <f t="shared" si="1"/>
        <v>1</v>
      </c>
      <c r="O15" s="1">
        <f t="shared" si="1"/>
        <v>1</v>
      </c>
      <c r="P15" s="1">
        <f t="shared" si="1"/>
        <v>1</v>
      </c>
    </row>
    <row r="16" spans="2:19" x14ac:dyDescent="0.3">
      <c r="B16" s="3" t="s">
        <v>20</v>
      </c>
      <c r="C16" s="1">
        <f>C14*C15</f>
        <v>0</v>
      </c>
      <c r="D16" s="1">
        <f t="shared" ref="D16:P16" si="2">D14*D15</f>
        <v>312</v>
      </c>
      <c r="E16" s="1">
        <f t="shared" si="2"/>
        <v>8554</v>
      </c>
      <c r="F16" s="1">
        <f t="shared" si="2"/>
        <v>329</v>
      </c>
      <c r="G16" s="1">
        <f t="shared" si="2"/>
        <v>8554</v>
      </c>
      <c r="H16" s="1">
        <f t="shared" si="2"/>
        <v>222768</v>
      </c>
      <c r="I16" s="1">
        <f t="shared" si="2"/>
        <v>5792280</v>
      </c>
      <c r="J16" s="1">
        <f t="shared" si="2"/>
        <v>222780</v>
      </c>
      <c r="K16" s="1">
        <f t="shared" si="2"/>
        <v>5792280</v>
      </c>
      <c r="L16" s="1">
        <f t="shared" si="2"/>
        <v>222780</v>
      </c>
      <c r="M16" s="1">
        <f t="shared" si="2"/>
        <v>8568</v>
      </c>
      <c r="N16" s="1">
        <f t="shared" si="2"/>
        <v>329</v>
      </c>
      <c r="O16" s="1">
        <f t="shared" si="2"/>
        <v>12</v>
      </c>
      <c r="P16" s="1">
        <f t="shared" si="2"/>
        <v>0</v>
      </c>
    </row>
    <row r="17" spans="2:16" x14ac:dyDescent="0.3">
      <c r="B17" s="3" t="s">
        <v>23</v>
      </c>
      <c r="C17" s="1">
        <f>(C3+C10)*C13</f>
        <v>12</v>
      </c>
      <c r="D17" s="1">
        <f>(D3+D10)*D13</f>
        <v>17</v>
      </c>
      <c r="E17" s="1">
        <f>(E3+E10)*E13</f>
        <v>12</v>
      </c>
      <c r="F17" s="1">
        <f>(F3+F10)*F13</f>
        <v>0</v>
      </c>
      <c r="G17" s="1">
        <f>(G3+G10)*G13</f>
        <v>14</v>
      </c>
      <c r="H17" s="1">
        <f>(H3+H10)*H13</f>
        <v>12</v>
      </c>
      <c r="I17" s="1">
        <f>(I3+I10)*I13</f>
        <v>6</v>
      </c>
      <c r="J17" s="1">
        <f>(J3+J10)*J13</f>
        <v>0</v>
      </c>
      <c r="K17" s="1">
        <f>(K3+K10)*K13</f>
        <v>8</v>
      </c>
      <c r="L17" s="1">
        <f>(L3+L10)*L13</f>
        <v>0</v>
      </c>
      <c r="M17" s="1">
        <f>(M3+M10)*M13</f>
        <v>0</v>
      </c>
      <c r="N17" s="1">
        <f>(N3+N10)*N13</f>
        <v>0</v>
      </c>
      <c r="O17" s="1">
        <f>(O3+O10)*O13</f>
        <v>0</v>
      </c>
      <c r="P17" s="1">
        <f>(P3+P10)*P13</f>
        <v>0</v>
      </c>
    </row>
    <row r="18" spans="2:16" x14ac:dyDescent="0.3">
      <c r="B18" s="3" t="s">
        <v>21</v>
      </c>
      <c r="C18" s="1">
        <f>C16+C17</f>
        <v>12</v>
      </c>
      <c r="D18" s="1">
        <f t="shared" ref="D18:P18" si="3">D16+D17</f>
        <v>329</v>
      </c>
      <c r="E18" s="1">
        <f t="shared" si="3"/>
        <v>8566</v>
      </c>
      <c r="F18" s="1">
        <f t="shared" si="3"/>
        <v>329</v>
      </c>
      <c r="G18" s="1">
        <f t="shared" si="3"/>
        <v>8568</v>
      </c>
      <c r="H18" s="1">
        <f t="shared" si="3"/>
        <v>222780</v>
      </c>
      <c r="I18" s="1">
        <f t="shared" si="3"/>
        <v>5792286</v>
      </c>
      <c r="J18" s="1">
        <f t="shared" si="3"/>
        <v>222780</v>
      </c>
      <c r="K18" s="1">
        <f t="shared" si="3"/>
        <v>5792288</v>
      </c>
      <c r="L18" s="1">
        <f t="shared" si="3"/>
        <v>222780</v>
      </c>
      <c r="M18" s="1">
        <f t="shared" si="3"/>
        <v>8568</v>
      </c>
      <c r="N18" s="1">
        <f t="shared" si="3"/>
        <v>329</v>
      </c>
      <c r="O18" s="1">
        <f t="shared" si="3"/>
        <v>12</v>
      </c>
      <c r="P18" s="1">
        <f t="shared" si="3"/>
        <v>0</v>
      </c>
    </row>
    <row r="20" spans="2:16" x14ac:dyDescent="0.3">
      <c r="B20" s="3" t="s">
        <v>22</v>
      </c>
      <c r="C20" s="1">
        <v>1</v>
      </c>
      <c r="D20" s="1">
        <v>1</v>
      </c>
      <c r="E20" s="1">
        <v>1</v>
      </c>
      <c r="F20" s="1">
        <v>0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</row>
    <row r="21" spans="2:16" x14ac:dyDescent="0.3">
      <c r="B21" s="3" t="s">
        <v>35</v>
      </c>
      <c r="C21" s="1">
        <v>0</v>
      </c>
      <c r="D21" s="1" t="s">
        <v>18</v>
      </c>
      <c r="E21" s="1" t="s">
        <v>29</v>
      </c>
      <c r="F21" s="1" t="s">
        <v>29</v>
      </c>
      <c r="G21" s="1" t="s">
        <v>29</v>
      </c>
      <c r="H21" s="1" t="s">
        <v>37</v>
      </c>
      <c r="I21" s="1" t="s">
        <v>40</v>
      </c>
      <c r="J21" s="1" t="s">
        <v>40</v>
      </c>
      <c r="K21" s="1" t="s">
        <v>40</v>
      </c>
      <c r="L21" s="1" t="s">
        <v>40</v>
      </c>
      <c r="M21" s="1" t="s">
        <v>37</v>
      </c>
      <c r="N21" s="1" t="s">
        <v>29</v>
      </c>
      <c r="O21" s="1" t="s">
        <v>18</v>
      </c>
      <c r="P21" s="1">
        <v>0</v>
      </c>
    </row>
    <row r="22" spans="2:16" x14ac:dyDescent="0.3">
      <c r="B22" s="3" t="s">
        <v>19</v>
      </c>
      <c r="C22" s="1">
        <f>25*C20 +1</f>
        <v>26</v>
      </c>
      <c r="D22" s="1">
        <f t="shared" ref="D22:P22" si="4">25*D20 +1</f>
        <v>26</v>
      </c>
      <c r="E22" s="1">
        <f t="shared" si="4"/>
        <v>26</v>
      </c>
      <c r="F22" s="1">
        <f t="shared" si="4"/>
        <v>1</v>
      </c>
      <c r="G22" s="1">
        <f t="shared" si="4"/>
        <v>26</v>
      </c>
      <c r="H22" s="1">
        <f t="shared" si="4"/>
        <v>26</v>
      </c>
      <c r="I22" s="1">
        <f t="shared" si="4"/>
        <v>26</v>
      </c>
      <c r="J22" s="1">
        <f t="shared" si="4"/>
        <v>1</v>
      </c>
      <c r="K22" s="1">
        <f t="shared" si="4"/>
        <v>26</v>
      </c>
      <c r="L22" s="1">
        <f t="shared" si="4"/>
        <v>1</v>
      </c>
      <c r="M22" s="1">
        <f t="shared" si="4"/>
        <v>1</v>
      </c>
      <c r="N22" s="1">
        <f t="shared" si="4"/>
        <v>1</v>
      </c>
      <c r="O22" s="1">
        <f t="shared" si="4"/>
        <v>1</v>
      </c>
      <c r="P22" s="1">
        <f t="shared" si="4"/>
        <v>1</v>
      </c>
    </row>
    <row r="23" spans="2:16" x14ac:dyDescent="0.3">
      <c r="B23" s="3" t="s">
        <v>20</v>
      </c>
      <c r="C23" s="1">
        <v>0</v>
      </c>
      <c r="D23" s="1" t="s">
        <v>27</v>
      </c>
      <c r="E23" s="1" t="s">
        <v>31</v>
      </c>
      <c r="F23" s="1" t="s">
        <v>29</v>
      </c>
      <c r="G23" s="1" t="s">
        <v>31</v>
      </c>
      <c r="H23" s="1" t="s">
        <v>38</v>
      </c>
      <c r="I23" s="1" t="s">
        <v>41</v>
      </c>
      <c r="J23" s="1" t="s">
        <v>40</v>
      </c>
      <c r="K23" s="1" t="s">
        <v>41</v>
      </c>
      <c r="L23" s="1" t="s">
        <v>40</v>
      </c>
      <c r="M23" s="1" t="s">
        <v>37</v>
      </c>
      <c r="N23" s="1" t="s">
        <v>29</v>
      </c>
      <c r="O23" s="1" t="s">
        <v>18</v>
      </c>
      <c r="P23" s="1">
        <v>0</v>
      </c>
    </row>
    <row r="24" spans="2:16" x14ac:dyDescent="0.3">
      <c r="B24" s="3" t="s">
        <v>23</v>
      </c>
      <c r="C24" s="1" t="s">
        <v>18</v>
      </c>
      <c r="D24" s="1" t="s">
        <v>28</v>
      </c>
      <c r="E24" s="1" t="s">
        <v>33</v>
      </c>
      <c r="F24" s="1">
        <v>0</v>
      </c>
      <c r="G24" s="1" t="s">
        <v>36</v>
      </c>
      <c r="H24" s="1" t="s">
        <v>39</v>
      </c>
      <c r="I24" s="1" t="s">
        <v>6</v>
      </c>
      <c r="J24" s="1">
        <v>0</v>
      </c>
      <c r="K24" s="1" t="s">
        <v>43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</row>
    <row r="25" spans="2:16" x14ac:dyDescent="0.3">
      <c r="B25" s="3" t="s">
        <v>21</v>
      </c>
      <c r="C25" s="1" t="s">
        <v>18</v>
      </c>
      <c r="D25" s="1" t="s">
        <v>29</v>
      </c>
      <c r="E25" s="1" t="s">
        <v>34</v>
      </c>
      <c r="F25" s="1" t="s">
        <v>29</v>
      </c>
      <c r="G25" s="1" t="s">
        <v>37</v>
      </c>
      <c r="H25" s="1" t="s">
        <v>40</v>
      </c>
      <c r="I25" s="1" t="s">
        <v>42</v>
      </c>
      <c r="J25" s="1" t="s">
        <v>40</v>
      </c>
      <c r="K25" s="1" t="s">
        <v>44</v>
      </c>
      <c r="L25" s="1" t="s">
        <v>40</v>
      </c>
      <c r="M25" s="1" t="s">
        <v>37</v>
      </c>
      <c r="N25" s="1" t="s">
        <v>29</v>
      </c>
      <c r="O25" s="1" t="s">
        <v>18</v>
      </c>
      <c r="P25" s="1">
        <v>0</v>
      </c>
    </row>
    <row r="27" spans="2:16" x14ac:dyDescent="0.3">
      <c r="F27" t="s">
        <v>45</v>
      </c>
      <c r="J27" t="s">
        <v>46</v>
      </c>
      <c r="L27" t="s">
        <v>47</v>
      </c>
      <c r="M27" t="s">
        <v>48</v>
      </c>
      <c r="N27" t="s">
        <v>49</v>
      </c>
      <c r="O27" t="s">
        <v>50</v>
      </c>
      <c r="P27" t="s">
        <v>51</v>
      </c>
    </row>
  </sheetData>
  <phoneticPr fontId="2" type="noConversion"/>
  <conditionalFormatting sqref="S6">
    <cfRule type="cellIs" dxfId="7" priority="4" operator="equal">
      <formula>"Invalid"</formula>
    </cfRule>
    <cfRule type="cellIs" dxfId="6" priority="5" operator="equal">
      <formula>"Accepted"</formula>
    </cfRule>
  </conditionalFormatting>
  <conditionalFormatting sqref="S3">
    <cfRule type="expression" dxfId="5" priority="2">
      <formula>$Q$6&gt;0</formula>
    </cfRule>
    <cfRule type="expression" dxfId="4" priority="1">
      <formula>$Q$6=0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Lomas</dc:creator>
  <cp:lastModifiedBy>Josh Lomas</cp:lastModifiedBy>
  <dcterms:created xsi:type="dcterms:W3CDTF">2023-03-16T15:32:54Z</dcterms:created>
  <dcterms:modified xsi:type="dcterms:W3CDTF">2023-03-16T17:15:47Z</dcterms:modified>
</cp:coreProperties>
</file>