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school\Spring_2022\chemRxnEng\"/>
    </mc:Choice>
  </mc:AlternateContent>
  <xr:revisionPtr revIDLastSave="0" documentId="13_ncr:1_{CBB9B51D-293A-4D57-B70D-97B6BC81AF8E}" xr6:coauthVersionLast="47" xr6:coauthVersionMax="47" xr10:uidLastSave="{00000000-0000-0000-0000-000000000000}"/>
  <bookViews>
    <workbookView xWindow="-120" yWindow="-120" windowWidth="29040" windowHeight="15720" xr2:uid="{152240B4-B040-4747-B764-FFBA39F9C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  <c r="G35" i="1"/>
  <c r="C1" i="1"/>
  <c r="A31" i="1"/>
  <c r="A38" i="1"/>
  <c r="C31" i="1"/>
  <c r="B31" i="1"/>
  <c r="B10" i="1"/>
  <c r="N41" i="1" s="1"/>
  <c r="B9" i="1"/>
  <c r="B8" i="1"/>
  <c r="N39" i="1" s="1"/>
  <c r="B7" i="1"/>
  <c r="N38" i="1" s="1"/>
  <c r="B6" i="1"/>
  <c r="B5" i="1"/>
  <c r="N36" i="1" s="1"/>
  <c r="B4" i="1"/>
  <c r="C4" i="1" s="1"/>
  <c r="B3" i="1"/>
  <c r="B2" i="1"/>
  <c r="C2" i="1" s="1"/>
  <c r="B1" i="1"/>
  <c r="O32" i="1"/>
  <c r="O31" i="1"/>
  <c r="C3" i="1"/>
  <c r="N37" i="1"/>
  <c r="N40" i="1"/>
  <c r="J32" i="1"/>
  <c r="I32" i="1" s="1"/>
  <c r="A36" i="1" l="1"/>
</calcChain>
</file>

<file path=xl/sharedStrings.xml><?xml version="1.0" encoding="utf-8"?>
<sst xmlns="http://schemas.openxmlformats.org/spreadsheetml/2006/main" count="3" uniqueCount="3">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</sst>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7575763318394"/>
                  <c:y val="7.70554843435268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30</c:v>
                </c:pt>
                <c:pt idx="1">
                  <c:v>21.978021978021978</c:v>
                </c:pt>
                <c:pt idx="2">
                  <c:v>13.986013986013987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F-4351-AE26-D659E438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2287"/>
        <c:axId val="196121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  <c:pt idx="4">
                        <c:v>0.16666666666666666</c:v>
                      </c:pt>
                      <c:pt idx="5">
                        <c:v>0.16666666666666666</c:v>
                      </c:pt>
                      <c:pt idx="6">
                        <c:v>0.11116666666666666</c:v>
                      </c:pt>
                      <c:pt idx="7">
                        <c:v>8.3333333333333329E-2</c:v>
                      </c:pt>
                      <c:pt idx="8">
                        <c:v>6.6666666666666666E-2</c:v>
                      </c:pt>
                      <c:pt idx="9">
                        <c:v>5.5500000000000001E-2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EF-4351-AE26-D659E438C84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EF-4351-AE26-D659E438C847}"/>
                  </c:ext>
                </c:extLst>
              </c15:ser>
            </c15:filteredScatterSeries>
          </c:ext>
        </c:extLst>
      </c:scatterChart>
      <c:valAx>
        <c:axId val="19612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11055"/>
        <c:crosses val="autoZero"/>
        <c:crossBetween val="midCat"/>
      </c:valAx>
      <c:valAx>
        <c:axId val="1961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2</xdr:row>
      <xdr:rowOff>114300</xdr:rowOff>
    </xdr:from>
    <xdr:to>
      <xdr:col>22</xdr:col>
      <xdr:colOff>504824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A744-7602-4DD7-AC78-753183B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F37D-DFE0-4E34-8FB9-21A2767A4785}">
  <dimension ref="A1:O41"/>
  <sheetViews>
    <sheetView tabSelected="1" workbookViewId="0">
      <selection activeCell="G1" sqref="G1"/>
    </sheetView>
  </sheetViews>
  <sheetFormatPr defaultRowHeight="15" x14ac:dyDescent="0.25"/>
  <sheetData>
    <row r="1" spans="1:5" x14ac:dyDescent="0.25">
      <c r="A1">
        <v>0</v>
      </c>
      <c r="B1">
        <f>2/60</f>
        <v>3.3333333333333333E-2</v>
      </c>
      <c r="C1">
        <f>1/B1</f>
        <v>30</v>
      </c>
      <c r="E1">
        <f>A1/B1</f>
        <v>0</v>
      </c>
    </row>
    <row r="2" spans="1:5" x14ac:dyDescent="0.25">
      <c r="A2">
        <v>0.2</v>
      </c>
      <c r="B2">
        <f>2.73/60</f>
        <v>4.5499999999999999E-2</v>
      </c>
      <c r="C2">
        <f t="shared" ref="C2:C4" si="0">1/B2</f>
        <v>21.978021978021978</v>
      </c>
      <c r="E2">
        <f t="shared" ref="E2:E10" si="1">A2/B2</f>
        <v>4.395604395604396</v>
      </c>
    </row>
    <row r="3" spans="1:5" x14ac:dyDescent="0.25">
      <c r="A3">
        <v>0.4</v>
      </c>
      <c r="B3">
        <f>4.29/60</f>
        <v>7.1499999999999994E-2</v>
      </c>
      <c r="C3">
        <f t="shared" si="0"/>
        <v>13.986013986013987</v>
      </c>
      <c r="E3">
        <f t="shared" si="1"/>
        <v>5.594405594405595</v>
      </c>
    </row>
    <row r="4" spans="1:5" x14ac:dyDescent="0.25">
      <c r="A4">
        <v>0.6</v>
      </c>
      <c r="B4">
        <f>10/60</f>
        <v>0.16666666666666666</v>
      </c>
      <c r="C4">
        <f t="shared" si="0"/>
        <v>6</v>
      </c>
      <c r="E4">
        <f t="shared" si="1"/>
        <v>3.6</v>
      </c>
    </row>
    <row r="5" spans="1:5" x14ac:dyDescent="0.25">
      <c r="A5">
        <v>0.65</v>
      </c>
      <c r="B5">
        <f>10/60</f>
        <v>0.16666666666666666</v>
      </c>
      <c r="E5">
        <f t="shared" si="1"/>
        <v>3.9000000000000004</v>
      </c>
    </row>
    <row r="6" spans="1:5" x14ac:dyDescent="0.25">
      <c r="A6">
        <v>0.7</v>
      </c>
      <c r="B6">
        <f>10/60</f>
        <v>0.16666666666666666</v>
      </c>
      <c r="E6">
        <f t="shared" si="1"/>
        <v>4.2</v>
      </c>
    </row>
    <row r="7" spans="1:5" x14ac:dyDescent="0.25">
      <c r="A7">
        <v>0.75</v>
      </c>
      <c r="B7">
        <f>6.67/60</f>
        <v>0.11116666666666666</v>
      </c>
      <c r="E7">
        <f t="shared" si="1"/>
        <v>6.746626686656672</v>
      </c>
    </row>
    <row r="8" spans="1:5" x14ac:dyDescent="0.25">
      <c r="A8">
        <v>0.8</v>
      </c>
      <c r="B8">
        <f>5/60</f>
        <v>8.3333333333333329E-2</v>
      </c>
      <c r="E8">
        <f t="shared" si="1"/>
        <v>9.6000000000000014</v>
      </c>
    </row>
    <row r="9" spans="1:5" x14ac:dyDescent="0.25">
      <c r="A9">
        <v>0.85</v>
      </c>
      <c r="B9">
        <f>4/60</f>
        <v>6.6666666666666666E-2</v>
      </c>
      <c r="E9">
        <f t="shared" si="1"/>
        <v>12.75</v>
      </c>
    </row>
    <row r="10" spans="1:5" x14ac:dyDescent="0.25">
      <c r="A10">
        <v>0.9</v>
      </c>
      <c r="B10">
        <f>3.33/60</f>
        <v>5.5500000000000001E-2</v>
      </c>
      <c r="E10">
        <f t="shared" si="1"/>
        <v>16.216216216216218</v>
      </c>
    </row>
    <row r="30" spans="1:15" x14ac:dyDescent="0.25">
      <c r="A30" t="s">
        <v>0</v>
      </c>
      <c r="B30" t="s">
        <v>1</v>
      </c>
      <c r="C30" t="s">
        <v>2</v>
      </c>
    </row>
    <row r="31" spans="1:15" x14ac:dyDescent="0.25">
      <c r="A31">
        <f>0.2*B1+0.5*0.2*(B2-B1)</f>
        <v>7.8833333333333342E-3</v>
      </c>
      <c r="B31">
        <f>0.2*B2+0.5*0.2*(B3-B2)</f>
        <v>1.17E-2</v>
      </c>
      <c r="C31">
        <f>0.2*B4+0.5*0.2*(B4-B3)</f>
        <v>4.2849999999999999E-2</v>
      </c>
      <c r="O31">
        <f>0.6*0.1+0.6*0.5*0.4</f>
        <v>0.18</v>
      </c>
    </row>
    <row r="32" spans="1:15" x14ac:dyDescent="0.25">
      <c r="I32">
        <f>1/J32</f>
        <v>6</v>
      </c>
      <c r="J32">
        <f>10/60</f>
        <v>0.16666666666666666</v>
      </c>
      <c r="O32">
        <f>0.6*0.18</f>
        <v>0.108</v>
      </c>
    </row>
    <row r="35" spans="1:14" x14ac:dyDescent="0.25">
      <c r="G35">
        <f>6*0.6+0.5*0.6*(30-6)</f>
        <v>10.799999999999999</v>
      </c>
    </row>
    <row r="36" spans="1:14" x14ac:dyDescent="0.25">
      <c r="A36">
        <f>SUM(A31:C31)</f>
        <v>6.2433333333333334E-2</v>
      </c>
      <c r="N36">
        <f t="shared" ref="N36:N41" si="2">1/B5</f>
        <v>6</v>
      </c>
    </row>
    <row r="37" spans="1:14" x14ac:dyDescent="0.25">
      <c r="N37">
        <f t="shared" si="2"/>
        <v>6</v>
      </c>
    </row>
    <row r="38" spans="1:14" x14ac:dyDescent="0.25">
      <c r="A38">
        <f>1/A36</f>
        <v>16.017084890549921</v>
      </c>
      <c r="N38">
        <f t="shared" si="2"/>
        <v>8.995502248875562</v>
      </c>
    </row>
    <row r="39" spans="1:14" x14ac:dyDescent="0.25">
      <c r="N39">
        <f t="shared" si="2"/>
        <v>12</v>
      </c>
    </row>
    <row r="40" spans="1:14" x14ac:dyDescent="0.25">
      <c r="B40" s="1"/>
      <c r="N40">
        <f t="shared" si="2"/>
        <v>15</v>
      </c>
    </row>
    <row r="41" spans="1:14" x14ac:dyDescent="0.25">
      <c r="N41">
        <f t="shared" si="2"/>
        <v>18.018018018018019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2022-01-26T01:16:25Z</dcterms:created>
  <dcterms:modified xsi:type="dcterms:W3CDTF">2022-01-26T02:30:03Z</dcterms:modified>
</cp:coreProperties>
</file>