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Whitehead\work\Analysis\"/>
    </mc:Choice>
  </mc:AlternateContent>
  <xr:revisionPtr revIDLastSave="0" documentId="8_{FFF6EA37-223E-4727-B466-FF32D2DEA279}" xr6:coauthVersionLast="47" xr6:coauthVersionMax="47" xr10:uidLastSave="{00000000-0000-0000-0000-000000000000}"/>
  <bookViews>
    <workbookView xWindow="11235" yWindow="1815" windowWidth="7785" windowHeight="8175" xr2:uid="{5249425E-1810-4212-B7D5-44A21AC1E5B0}"/>
  </bookViews>
  <sheets>
    <sheet name="Sheet1" sheetId="1" r:id="rId1"/>
    <sheet name="kinematic visc" sheetId="2" r:id="rId2"/>
    <sheet name="Prandtl" sheetId="3" r:id="rId3"/>
    <sheet name="Bet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F2" i="1"/>
  <c r="I2" i="1" s="1"/>
  <c r="K2" i="1" s="1"/>
  <c r="H2" i="1"/>
  <c r="D13" i="2"/>
  <c r="D2" i="1"/>
</calcChain>
</file>

<file path=xl/sharedStrings.xml><?xml version="1.0" encoding="utf-8"?>
<sst xmlns="http://schemas.openxmlformats.org/spreadsheetml/2006/main" count="18" uniqueCount="14">
  <si>
    <t>g</t>
  </si>
  <si>
    <t>beta</t>
  </si>
  <si>
    <t>Ts</t>
  </si>
  <si>
    <t>Tinf</t>
  </si>
  <si>
    <t>x</t>
  </si>
  <si>
    <t>vv</t>
  </si>
  <si>
    <t>Gr</t>
  </si>
  <si>
    <t>Pr</t>
  </si>
  <si>
    <t>T</t>
  </si>
  <si>
    <t>B</t>
  </si>
  <si>
    <t>Ra</t>
  </si>
  <si>
    <t>Nu</t>
  </si>
  <si>
    <t>h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</si>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</sst>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.8000000000000007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ck">
        <color rgb="FFC0C0C0"/>
      </left>
      <right style="medium">
        <color rgb="FFCCCCCC"/>
      </right>
      <top style="thick">
        <color rgb="FFC0C0C0"/>
      </top>
      <bottom style="medium">
        <color rgb="FFCCCCCC"/>
      </bottom>
      <diagonal/>
    </border>
    <border>
      <left style="medium">
        <color rgb="FFCCCCCC"/>
      </left>
      <right style="thick">
        <color rgb="FFC0C0C0"/>
      </right>
      <top style="thick">
        <color rgb="FFC0C0C0"/>
      </top>
      <bottom style="medium">
        <color rgb="FFCCCCCC"/>
      </bottom>
      <diagonal/>
    </border>
    <border>
      <left style="thick">
        <color rgb="FFC0C0C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C0C0C0"/>
      </right>
      <top style="medium">
        <color rgb="FFCCCCCC"/>
      </top>
      <bottom style="medium">
        <color rgb="FFCCCCCC"/>
      </bottom>
      <diagonal/>
    </border>
    <border>
      <left style="thick">
        <color rgb="FFC0C0C0"/>
      </left>
      <right style="medium">
        <color rgb="FFCCCCCC"/>
      </right>
      <top style="medium">
        <color rgb="FFCCCCCC"/>
      </top>
      <bottom style="thick">
        <color rgb="FFC0C0C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C0C0C0"/>
      </bottom>
      <diagonal/>
    </border>
    <border>
      <left style="medium">
        <color rgb="FFCCCCCC"/>
      </left>
      <right style="thick">
        <color rgb="FFC0C0C0"/>
      </right>
      <top style="medium">
        <color rgb="FFCCCCCC"/>
      </top>
      <bottom style="thick">
        <color rgb="FFC0C0C0"/>
      </bottom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1" fontId="1" fillId="0" borderId="3" xfId="0" applyNumberFormat="1" applyFont="1" applyBorder="1" applyAlignment="1">
      <alignment horizontal="center" vertical="center" wrapText="1"/>
    </xf>
    <xf numFmtId="11" fontId="1" fillId="0" borderId="5" xfId="0" applyNumberFormat="1" applyFont="1" applyBorder="1" applyAlignment="1">
      <alignment horizontal="center" vertical="center" wrapText="1"/>
    </xf>
    <xf numFmtId="11" fontId="1" fillId="2" borderId="8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B90FF-788C-456B-9EC5-B3BF6BC62470}">
  <dimension ref="A1:M2"/>
  <sheetViews>
    <sheetView tabSelected="1" workbookViewId="0">
      <selection activeCell="F11" sqref="F11"/>
    </sheetView>
  </sheetViews>
  <sheetFormatPr defaultRowHeight="15" x14ac:dyDescent="0.25"/>
  <sheetData>
    <row r="1" spans="1:13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0</v>
      </c>
      <c r="I1" t="s">
        <v>10</v>
      </c>
      <c r="K1" t="s">
        <v>11</v>
      </c>
      <c r="L1" t="s">
        <v>12</v>
      </c>
      <c r="M1" t="s">
        <v>13</v>
      </c>
    </row>
    <row r="2" spans="1:13" x14ac:dyDescent="0.25">
      <c r="A2">
        <v>3.235E-4</v>
      </c>
      <c r="B2">
        <v>90</v>
      </c>
      <c r="C2">
        <v>25</v>
      </c>
      <c r="D2">
        <f>PI()*0.007225^2/2/PI()/0.007225</f>
        <v>3.6124999999999998E-3</v>
      </c>
      <c r="E2" s="1">
        <v>7.6525E-7</v>
      </c>
      <c r="F2" s="1">
        <f>H2*A2*(B2-C2)*D2^3/E2^2</f>
        <v>1612.1270180234217</v>
      </c>
      <c r="G2">
        <v>4.9625000000000004</v>
      </c>
      <c r="H2">
        <f>0.75*G2^0.5/(0.609+1.221*G2^0.5+1.238*G2)^0.25</f>
        <v>0.9523459167857552</v>
      </c>
      <c r="I2" s="1">
        <f>F2*G2</f>
        <v>8000.1803269412303</v>
      </c>
      <c r="K2" s="1">
        <f>0.54*I2^0.25</f>
        <v>5.1070334674530873</v>
      </c>
      <c r="L2" s="1">
        <f>K2*0.598/D2</f>
        <v>845.39958852233804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F67E6-FB3C-4615-A6AE-E4FFA0784F8F}">
  <dimension ref="A1:D13"/>
  <sheetViews>
    <sheetView workbookViewId="0">
      <selection activeCell="D14" sqref="D14"/>
    </sheetView>
  </sheetViews>
  <sheetFormatPr defaultRowHeight="15" x14ac:dyDescent="0.25"/>
  <sheetData>
    <row r="1" spans="1:4" ht="15.75" thickBot="1" x14ac:dyDescent="0.3">
      <c r="A1" t="s">
        <v>8</v>
      </c>
      <c r="B1" t="s">
        <v>5</v>
      </c>
    </row>
    <row r="2" spans="1:4" ht="16.5" thickTop="1" thickBot="1" x14ac:dyDescent="0.3">
      <c r="A2" s="3">
        <v>20</v>
      </c>
      <c r="B2" s="6">
        <v>1.0035E-6</v>
      </c>
    </row>
    <row r="3" spans="1:4" ht="15.75" thickBot="1" x14ac:dyDescent="0.3">
      <c r="A3" s="4">
        <v>25</v>
      </c>
      <c r="B3" s="7">
        <v>8.9270000000000005E-7</v>
      </c>
    </row>
    <row r="4" spans="1:4" ht="15.75" thickBot="1" x14ac:dyDescent="0.3">
      <c r="A4" s="4">
        <v>30</v>
      </c>
      <c r="B4" s="7">
        <v>8.0070000000000002E-7</v>
      </c>
    </row>
    <row r="5" spans="1:4" ht="15.75" thickBot="1" x14ac:dyDescent="0.3">
      <c r="A5" s="4">
        <v>40</v>
      </c>
      <c r="B5" s="7">
        <v>6.5789999999999998E-7</v>
      </c>
    </row>
    <row r="6" spans="1:4" ht="15.75" thickBot="1" x14ac:dyDescent="0.3">
      <c r="A6" s="4">
        <v>50</v>
      </c>
      <c r="B6" s="7">
        <v>5.5310000000000005E-7</v>
      </c>
    </row>
    <row r="7" spans="1:4" ht="15.75" thickBot="1" x14ac:dyDescent="0.3">
      <c r="A7" s="4">
        <v>60</v>
      </c>
      <c r="B7" s="7">
        <v>4.7399999999999998E-7</v>
      </c>
    </row>
    <row r="8" spans="1:4" ht="15.75" thickBot="1" x14ac:dyDescent="0.3">
      <c r="A8" s="4">
        <v>70</v>
      </c>
      <c r="B8" s="7">
        <v>4.1269999999999998E-7</v>
      </c>
    </row>
    <row r="9" spans="1:4" ht="15.75" thickBot="1" x14ac:dyDescent="0.3">
      <c r="A9" s="4">
        <v>80</v>
      </c>
      <c r="B9" s="7">
        <v>3.643E-7</v>
      </c>
    </row>
    <row r="10" spans="1:4" ht="15.75" thickBot="1" x14ac:dyDescent="0.3">
      <c r="A10" s="4">
        <v>90</v>
      </c>
      <c r="B10" s="7">
        <v>3.255E-7</v>
      </c>
    </row>
    <row r="11" spans="1:4" ht="15.75" thickBot="1" x14ac:dyDescent="0.3">
      <c r="A11" s="5">
        <v>100</v>
      </c>
      <c r="B11" s="8">
        <v>2.938E-7</v>
      </c>
    </row>
    <row r="12" spans="1:4" ht="15.75" thickTop="1" x14ac:dyDescent="0.25"/>
    <row r="13" spans="1:4" x14ac:dyDescent="0.25">
      <c r="D13">
        <f>65/2</f>
        <v>32.5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388C2-580E-4FE4-80EA-61B2F216BC76}">
  <dimension ref="A1:B8"/>
  <sheetViews>
    <sheetView workbookViewId="0">
      <selection activeCell="D10" sqref="D10"/>
    </sheetView>
  </sheetViews>
  <sheetFormatPr defaultRowHeight="15" x14ac:dyDescent="0.25"/>
  <sheetData>
    <row r="1" spans="1:2" ht="15.75" thickBot="1" x14ac:dyDescent="0.3">
      <c r="A1" t="s">
        <v>8</v>
      </c>
      <c r="B1" t="s">
        <v>7</v>
      </c>
    </row>
    <row r="2" spans="1:2" ht="15.75" thickBot="1" x14ac:dyDescent="0.3">
      <c r="A2" s="2">
        <v>20</v>
      </c>
      <c r="B2" s="2">
        <v>6.99</v>
      </c>
    </row>
    <row r="3" spans="1:2" ht="15.75" thickBot="1" x14ac:dyDescent="0.3">
      <c r="A3" s="2">
        <v>25</v>
      </c>
      <c r="B3" s="2">
        <v>6.13</v>
      </c>
    </row>
    <row r="4" spans="1:2" ht="15.75" thickBot="1" x14ac:dyDescent="0.3">
      <c r="A4" s="2">
        <v>30</v>
      </c>
      <c r="B4" s="2">
        <v>5.43</v>
      </c>
    </row>
    <row r="5" spans="1:2" ht="15.75" thickBot="1" x14ac:dyDescent="0.3">
      <c r="A5" s="2">
        <v>50</v>
      </c>
      <c r="B5" s="2">
        <v>3.56</v>
      </c>
    </row>
    <row r="6" spans="1:2" ht="15.75" thickBot="1" x14ac:dyDescent="0.3">
      <c r="A6" s="2">
        <v>75</v>
      </c>
      <c r="B6" s="2">
        <v>2.39</v>
      </c>
    </row>
    <row r="7" spans="1:2" ht="15.75" thickBot="1" x14ac:dyDescent="0.3">
      <c r="A7" s="9">
        <v>100</v>
      </c>
      <c r="B7" s="9">
        <v>1.76</v>
      </c>
    </row>
    <row r="8" spans="1:2" ht="15.75" thickTop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401D4-50B1-4671-A32D-DFA920CFA070}">
  <dimension ref="A1:B9"/>
  <sheetViews>
    <sheetView workbookViewId="0">
      <selection activeCell="D15" sqref="D15"/>
    </sheetView>
  </sheetViews>
  <sheetFormatPr defaultRowHeight="15" x14ac:dyDescent="0.25"/>
  <sheetData>
    <row r="1" spans="1:2" x14ac:dyDescent="0.25">
      <c r="A1" t="s">
        <v>8</v>
      </c>
      <c r="B1" t="s">
        <v>9</v>
      </c>
    </row>
    <row r="2" spans="1:2" x14ac:dyDescent="0.25">
      <c r="A2">
        <v>20</v>
      </c>
      <c r="B2">
        <v>2.0699999999999999E-4</v>
      </c>
    </row>
    <row r="3" spans="1:2" x14ac:dyDescent="0.25">
      <c r="A3">
        <v>30</v>
      </c>
      <c r="B3">
        <v>3.0299999999999999E-4</v>
      </c>
    </row>
    <row r="4" spans="1:2" x14ac:dyDescent="0.25">
      <c r="A4">
        <v>40</v>
      </c>
      <c r="B4">
        <v>3.8499999999999998E-4</v>
      </c>
    </row>
    <row r="5" spans="1:2" x14ac:dyDescent="0.25">
      <c r="A5">
        <v>50</v>
      </c>
      <c r="B5">
        <v>4.57E-4</v>
      </c>
    </row>
    <row r="6" spans="1:2" x14ac:dyDescent="0.25">
      <c r="A6">
        <v>60</v>
      </c>
      <c r="B6">
        <v>5.22E-4</v>
      </c>
    </row>
    <row r="7" spans="1:2" x14ac:dyDescent="0.25">
      <c r="A7">
        <v>70</v>
      </c>
      <c r="B7">
        <v>5.8200000000000005E-4</v>
      </c>
    </row>
    <row r="8" spans="1:2" x14ac:dyDescent="0.25">
      <c r="A8">
        <v>80</v>
      </c>
      <c r="B8">
        <v>6.4000000000000005E-4</v>
      </c>
    </row>
    <row r="9" spans="1:2" x14ac:dyDescent="0.25">
      <c r="A9">
        <v>90</v>
      </c>
      <c r="B9">
        <v>6.9499999999999998E-4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kinematic visc</vt:lpstr>
      <vt:lpstr>Prandtl</vt:lpstr>
      <vt:lpstr>Beta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Whitehead</dc:creator>
  <cp:lastModifiedBy>Josh Whitehead</cp:lastModifiedBy>
  <dcterms:created xsi:type="dcterms:W3CDTF">2021-10-22T19:35:41Z</dcterms:created>
  <dcterms:modified xsi:type="dcterms:W3CDTF">2021-10-22T23:09:12Z</dcterms:modified>
</cp:coreProperties>
</file>