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Josh\Documents\desktop backup\DesktopBackup\ONProgramming\MergeTestFiles\STI DC\"/>
    </mc:Choice>
  </mc:AlternateContent>
  <xr:revisionPtr revIDLastSave="0" documentId="13_ncr:1_{F72305FB-62B4-4B5B-901E-64E62AE55101}" xr6:coauthVersionLast="31" xr6:coauthVersionMax="31" xr10:uidLastSave="{00000000-0000-0000-0000-000000000000}"/>
  <bookViews>
    <workbookView xWindow="480" yWindow="120" windowWidth="27795" windowHeight="12585" activeTab="2" xr2:uid="{00000000-000D-0000-FFFF-FFFF00000000}"/>
  </bookViews>
  <sheets>
    <sheet name="Program Data" sheetId="6" r:id="rId1"/>
    <sheet name="Columnar" sheetId="5" r:id="rId2"/>
    <sheet name="Datalog" sheetId="4" r:id="rId3"/>
    <sheet name="Sheet1" sheetId="1" r:id="rId4"/>
    <sheet name="Sheet2" sheetId="2" r:id="rId5"/>
    <sheet name="Sheet3" sheetId="3" r:id="rId6"/>
  </sheets>
  <calcPr calcId="179017" calcMode="manual"/>
</workbook>
</file>

<file path=xl/calcChain.xml><?xml version="1.0" encoding="utf-8"?>
<calcChain xmlns="http://schemas.openxmlformats.org/spreadsheetml/2006/main">
  <c r="U64" i="4" l="1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</calcChain>
</file>

<file path=xl/sharedStrings.xml><?xml version="1.0" encoding="utf-8"?>
<sst xmlns="http://schemas.openxmlformats.org/spreadsheetml/2006/main" count="1093" uniqueCount="558">
  <si>
    <t>Serial Number</t>
  </si>
  <si>
    <t>Label</t>
  </si>
  <si>
    <t>Sort</t>
  </si>
  <si>
    <t>Bin</t>
  </si>
  <si>
    <t xml:space="preserve">      Operator   </t>
  </si>
  <si>
    <t xml:space="preserve">DP          </t>
  </si>
  <si>
    <t>C:\STI DATA\55597PN0.DAT</t>
  </si>
  <si>
    <t xml:space="preserve">      Station    </t>
  </si>
  <si>
    <t xml:space="preserve">STI A       </t>
  </si>
  <si>
    <t xml:space="preserve">      Product    </t>
  </si>
  <si>
    <t>NTSXX0200CTG</t>
  </si>
  <si>
    <t xml:space="preserve">      Process    </t>
  </si>
  <si>
    <t xml:space="preserve">55597PN0    </t>
  </si>
  <si>
    <t xml:space="preserve">      Start Date </t>
  </si>
  <si>
    <t>10/1/2014</t>
  </si>
  <si>
    <t xml:space="preserve">  10:29:31 AM</t>
  </si>
  <si>
    <t xml:space="preserve">      Finish Date</t>
  </si>
  <si>
    <t/>
  </si>
  <si>
    <t xml:space="preserve">           </t>
  </si>
  <si>
    <t xml:space="preserve">      Part Number</t>
  </si>
  <si>
    <t xml:space="preserve">DC @ +150C  </t>
  </si>
  <si>
    <t xml:space="preserve">      Remarks    </t>
  </si>
  <si>
    <t xml:space="preserve">            </t>
  </si>
  <si>
    <t xml:space="preserve">SORT  1  </t>
  </si>
  <si>
    <t xml:space="preserve">  1) IR        [A]</t>
  </si>
  <si>
    <t xml:space="preserve">     IR &lt; 100.1MA</t>
  </si>
  <si>
    <t xml:space="preserve">     VR = 10.01 V</t>
  </si>
  <si>
    <t>7.287m</t>
  </si>
  <si>
    <t xml:space="preserve">  2) IR        [A]</t>
  </si>
  <si>
    <t xml:space="preserve">     VR = 20.00 V</t>
  </si>
  <si>
    <t>7.935m</t>
  </si>
  <si>
    <t xml:space="preserve">  3) IR        [A]</t>
  </si>
  <si>
    <t xml:space="preserve">     VR = 50.01 V</t>
  </si>
  <si>
    <t>9.221m</t>
  </si>
  <si>
    <t xml:space="preserve">  4) IR        [A]</t>
  </si>
  <si>
    <t xml:space="preserve">     VR = 74.99 V</t>
  </si>
  <si>
    <t>10.15m</t>
  </si>
  <si>
    <t xml:space="preserve">  5) IR        [A]</t>
  </si>
  <si>
    <t xml:space="preserve">     VR = 100.1 V</t>
  </si>
  <si>
    <t>11.09m</t>
  </si>
  <si>
    <t xml:space="preserve">  6) IR        [A]</t>
  </si>
  <si>
    <t xml:space="preserve">     VR = 125.0 V</t>
  </si>
  <si>
    <t>12.21m</t>
  </si>
  <si>
    <t xml:space="preserve">  7) IR        [A]</t>
  </si>
  <si>
    <t xml:space="preserve">     VR = 149.9 V</t>
  </si>
  <si>
    <t>13.89m</t>
  </si>
  <si>
    <t xml:space="preserve">  8) IR        [A]</t>
  </si>
  <si>
    <t xml:space="preserve">     VR = 180.2 V</t>
  </si>
  <si>
    <t>18.00m</t>
  </si>
  <si>
    <t xml:space="preserve">  9) IR        [A]</t>
  </si>
  <si>
    <t xml:space="preserve">     VR = 200.2 V</t>
  </si>
  <si>
    <t>24.16m</t>
  </si>
  <si>
    <t xml:space="preserve"> 10) VF        [V]</t>
  </si>
  <si>
    <t xml:space="preserve">     VF &lt; 2.501 V</t>
  </si>
  <si>
    <t xml:space="preserve">     IF = 100.1MA</t>
  </si>
  <si>
    <t>142.0m</t>
  </si>
  <si>
    <t xml:space="preserve"> 11) VF        [V]</t>
  </si>
  <si>
    <t xml:space="preserve">     IF = 1.001 A</t>
  </si>
  <si>
    <t>339.0m</t>
  </si>
  <si>
    <t xml:space="preserve"> 12) VF        [V]</t>
  </si>
  <si>
    <t xml:space="preserve">     IF = 3.001 A</t>
  </si>
  <si>
    <t>444.0m</t>
  </si>
  <si>
    <t xml:space="preserve"> 13) VF        [V]</t>
  </si>
  <si>
    <t xml:space="preserve">     IF = 5.001 A</t>
  </si>
  <si>
    <t>494.0m</t>
  </si>
  <si>
    <t xml:space="preserve"> 14) VF        [V]</t>
  </si>
  <si>
    <t xml:space="preserve">     IF = 10.00 A</t>
  </si>
  <si>
    <t>570.0m</t>
  </si>
  <si>
    <t xml:space="preserve"> 15) VF        [V]</t>
  </si>
  <si>
    <t xml:space="preserve">     IF = 15.01 A</t>
  </si>
  <si>
    <t>619.0m</t>
  </si>
  <si>
    <t xml:space="preserve"> 16) VF        [V]</t>
  </si>
  <si>
    <t xml:space="preserve">     IF = 20.00 A</t>
  </si>
  <si>
    <t>660.0m</t>
  </si>
  <si>
    <t xml:space="preserve"> 17) VF        [V]</t>
  </si>
  <si>
    <t xml:space="preserve">     IF = 30.00 A</t>
  </si>
  <si>
    <t>729.0m</t>
  </si>
  <si>
    <t>7.434m</t>
  </si>
  <si>
    <t>8.096m</t>
  </si>
  <si>
    <t>9.405m</t>
  </si>
  <si>
    <t>10.35m</t>
  </si>
  <si>
    <t>11.30m</t>
  </si>
  <si>
    <t>12.46m</t>
  </si>
  <si>
    <t>14.17m</t>
  </si>
  <si>
    <t>18.32m</t>
  </si>
  <si>
    <t>24.60m</t>
  </si>
  <si>
    <t>445.0m</t>
  </si>
  <si>
    <t>493.0m</t>
  </si>
  <si>
    <t>568.0m</t>
  </si>
  <si>
    <t>618.0m</t>
  </si>
  <si>
    <t>661.0m</t>
  </si>
  <si>
    <t>727.0m</t>
  </si>
  <si>
    <t>7.567m</t>
  </si>
  <si>
    <t>8.244m</t>
  </si>
  <si>
    <t>9.583m</t>
  </si>
  <si>
    <t>10.56m</t>
  </si>
  <si>
    <t>11.54m</t>
  </si>
  <si>
    <t>12.73m</t>
  </si>
  <si>
    <t>14.51m</t>
  </si>
  <si>
    <t>18.86m</t>
  </si>
  <si>
    <t>25.53m</t>
  </si>
  <si>
    <t>140.0m</t>
  </si>
  <si>
    <t>443.0m</t>
  </si>
  <si>
    <t>571.0m</t>
  </si>
  <si>
    <t>625.0m</t>
  </si>
  <si>
    <t>668.0m</t>
  </si>
  <si>
    <t>740.0m</t>
  </si>
  <si>
    <t>7.614m</t>
  </si>
  <si>
    <t>8.294m</t>
  </si>
  <si>
    <t>9.637m</t>
  </si>
  <si>
    <t>10.62m</t>
  </si>
  <si>
    <t>11.59m</t>
  </si>
  <si>
    <t>12.76m</t>
  </si>
  <si>
    <t>14.55m</t>
  </si>
  <si>
    <t>18.87m</t>
  </si>
  <si>
    <t>25.39m</t>
  </si>
  <si>
    <t>338.0m</t>
  </si>
  <si>
    <t>492.0m</t>
  </si>
  <si>
    <t>563.0m</t>
  </si>
  <si>
    <t>615.0m</t>
  </si>
  <si>
    <t>656.0m</t>
  </si>
  <si>
    <t>723.0m</t>
  </si>
  <si>
    <t>7.664m</t>
  </si>
  <si>
    <t>8.348m</t>
  </si>
  <si>
    <t>9.705m</t>
  </si>
  <si>
    <t>10.69m</t>
  </si>
  <si>
    <t>11.68m</t>
  </si>
  <si>
    <t>12.89m</t>
  </si>
  <si>
    <t>14.67m</t>
  </si>
  <si>
    <t>19.05m</t>
  </si>
  <si>
    <t>25.74m</t>
  </si>
  <si>
    <t>141.0m</t>
  </si>
  <si>
    <t>742.0m</t>
  </si>
  <si>
    <t>7.650m</t>
  </si>
  <si>
    <t>8.332m</t>
  </si>
  <si>
    <t>9.682m</t>
  </si>
  <si>
    <t>10.67m</t>
  </si>
  <si>
    <t>11.63m</t>
  </si>
  <si>
    <t>12.82m</t>
  </si>
  <si>
    <t>14.58m</t>
  </si>
  <si>
    <t>25.28m</t>
  </si>
  <si>
    <t>441.0m</t>
  </si>
  <si>
    <t>490.0m</t>
  </si>
  <si>
    <t>614.0m</t>
  </si>
  <si>
    <t>652.0m</t>
  </si>
  <si>
    <t>716.0m</t>
  </si>
  <si>
    <t>7.330m</t>
  </si>
  <si>
    <t>7.982m</t>
  </si>
  <si>
    <t>9.269m</t>
  </si>
  <si>
    <t>10.21m</t>
  </si>
  <si>
    <t>11.14m</t>
  </si>
  <si>
    <t>12.27m</t>
  </si>
  <si>
    <t>13.96m</t>
  </si>
  <si>
    <t>18.09m</t>
  </si>
  <si>
    <t>24.32m</t>
  </si>
  <si>
    <t>569.0m</t>
  </si>
  <si>
    <t>620.0m</t>
  </si>
  <si>
    <t>7.492m</t>
  </si>
  <si>
    <t>8.155m</t>
  </si>
  <si>
    <t>9.467m</t>
  </si>
  <si>
    <t>10.42m</t>
  </si>
  <si>
    <t>11.39m</t>
  </si>
  <si>
    <t>12.53m</t>
  </si>
  <si>
    <t>14.24m</t>
  </si>
  <si>
    <t>18.45m</t>
  </si>
  <si>
    <t>24.84m</t>
  </si>
  <si>
    <t>728.0m</t>
  </si>
  <si>
    <t>7.588m</t>
  </si>
  <si>
    <t>8.265m</t>
  </si>
  <si>
    <t>9.605m</t>
  </si>
  <si>
    <t>10.58m</t>
  </si>
  <si>
    <t>11.55m</t>
  </si>
  <si>
    <t>12.75m</t>
  </si>
  <si>
    <t>14.52m</t>
  </si>
  <si>
    <t>18.90m</t>
  </si>
  <si>
    <t>25.48m</t>
  </si>
  <si>
    <t>567.0m</t>
  </si>
  <si>
    <t>659.0m</t>
  </si>
  <si>
    <t>7.633m</t>
  </si>
  <si>
    <t>8.312m</t>
  </si>
  <si>
    <t>9.652m</t>
  </si>
  <si>
    <t>11.60m</t>
  </si>
  <si>
    <t>12.79m</t>
  </si>
  <si>
    <t>18.84m</t>
  </si>
  <si>
    <t>25.36m</t>
  </si>
  <si>
    <t>617.0m</t>
  </si>
  <si>
    <t>658.0m</t>
  </si>
  <si>
    <t>725.0m</t>
  </si>
  <si>
    <t>7.644m</t>
  </si>
  <si>
    <t>8.333m</t>
  </si>
  <si>
    <t>9.696m</t>
  </si>
  <si>
    <t>10.68m</t>
  </si>
  <si>
    <t>11.69m</t>
  </si>
  <si>
    <t>12.90m</t>
  </si>
  <si>
    <t>14.73m</t>
  </si>
  <si>
    <t>19.26m</t>
  </si>
  <si>
    <t>26.19m</t>
  </si>
  <si>
    <t>624.0m</t>
  </si>
  <si>
    <t>667.0m</t>
  </si>
  <si>
    <t>7.196m</t>
  </si>
  <si>
    <t>7.839m</t>
  </si>
  <si>
    <t>9.106m</t>
  </si>
  <si>
    <t>10.03m</t>
  </si>
  <si>
    <t>10.96m</t>
  </si>
  <si>
    <t>12.09m</t>
  </si>
  <si>
    <t>13.74m</t>
  </si>
  <si>
    <t>17.82m</t>
  </si>
  <si>
    <t>24.03m</t>
  </si>
  <si>
    <t>340.0m</t>
  </si>
  <si>
    <t>662.0m</t>
  </si>
  <si>
    <t>731.0m</t>
  </si>
  <si>
    <t>7.384m</t>
  </si>
  <si>
    <t>8.035m</t>
  </si>
  <si>
    <t>9.327m</t>
  </si>
  <si>
    <t>10.27m</t>
  </si>
  <si>
    <t>11.21m</t>
  </si>
  <si>
    <t>12.34m</t>
  </si>
  <si>
    <t>14.04m</t>
  </si>
  <si>
    <t>18.17m</t>
  </si>
  <si>
    <t>24.43m</t>
  </si>
  <si>
    <t>616.0m</t>
  </si>
  <si>
    <t>7.537m</t>
  </si>
  <si>
    <t>8.206m</t>
  </si>
  <si>
    <t>9.531m</t>
  </si>
  <si>
    <t>10.50m</t>
  </si>
  <si>
    <t>11.46m</t>
  </si>
  <si>
    <t>12.63m</t>
  </si>
  <si>
    <t>14.35m</t>
  </si>
  <si>
    <t>18.57m</t>
  </si>
  <si>
    <t>24.99m</t>
  </si>
  <si>
    <t>726.0m</t>
  </si>
  <si>
    <t>7.617m</t>
  </si>
  <si>
    <t>8.303m</t>
  </si>
  <si>
    <t>9.664m</t>
  </si>
  <si>
    <t>10.65m</t>
  </si>
  <si>
    <t>11.65m</t>
  </si>
  <si>
    <t>12.87m</t>
  </si>
  <si>
    <t>19.12m</t>
  </si>
  <si>
    <t>25.97m</t>
  </si>
  <si>
    <t>495.0m</t>
  </si>
  <si>
    <t>574.0m</t>
  </si>
  <si>
    <t>627.0m</t>
  </si>
  <si>
    <t>671.0m</t>
  </si>
  <si>
    <t>745.0m</t>
  </si>
  <si>
    <t>7.600m</t>
  </si>
  <si>
    <t>8.275m</t>
  </si>
  <si>
    <t>9.615m</t>
  </si>
  <si>
    <t>10.59m</t>
  </si>
  <si>
    <t>18.82m</t>
  </si>
  <si>
    <t>25.29m</t>
  </si>
  <si>
    <t>7.521m</t>
  </si>
  <si>
    <t>8.190m</t>
  </si>
  <si>
    <t>9.512m</t>
  </si>
  <si>
    <t>10.46m</t>
  </si>
  <si>
    <t>11.43m</t>
  </si>
  <si>
    <t>12.59m</t>
  </si>
  <si>
    <t>14.29m</t>
  </si>
  <si>
    <t>18.41m</t>
  </si>
  <si>
    <t>24.62m</t>
  </si>
  <si>
    <t>446.0m</t>
  </si>
  <si>
    <t>623.0m</t>
  </si>
  <si>
    <t>664.0m</t>
  </si>
  <si>
    <t>736.0m</t>
  </si>
  <si>
    <t>7.176m</t>
  </si>
  <si>
    <t>7.814m</t>
  </si>
  <si>
    <t>9.074m</t>
  </si>
  <si>
    <t>9.946m</t>
  </si>
  <si>
    <t>10.91m</t>
  </si>
  <si>
    <t>12.04m</t>
  </si>
  <si>
    <t>13.67m</t>
  </si>
  <si>
    <t>17.71m</t>
  </si>
  <si>
    <t>23.82m</t>
  </si>
  <si>
    <t>144.0m</t>
  </si>
  <si>
    <t>341.0m</t>
  </si>
  <si>
    <t>621.0m</t>
  </si>
  <si>
    <t>7.398m</t>
  </si>
  <si>
    <t>8.053m</t>
  </si>
  <si>
    <t>9.352m</t>
  </si>
  <si>
    <t>10.29m</t>
  </si>
  <si>
    <t>11.23m</t>
  </si>
  <si>
    <t>12.39m</t>
  </si>
  <si>
    <t>14.09m</t>
  </si>
  <si>
    <t>18.23m</t>
  </si>
  <si>
    <t>24.53m</t>
  </si>
  <si>
    <t>7.443m</t>
  </si>
  <si>
    <t>8.104m</t>
  </si>
  <si>
    <t>9.410m</t>
  </si>
  <si>
    <t>10.36m</t>
  </si>
  <si>
    <t>11.29m</t>
  </si>
  <si>
    <t>12.43m</t>
  </si>
  <si>
    <t>14.12m</t>
  </si>
  <si>
    <t>24.36m</t>
  </si>
  <si>
    <t>7.432m</t>
  </si>
  <si>
    <t>9.406m</t>
  </si>
  <si>
    <t>11.31m</t>
  </si>
  <si>
    <t>14.16m</t>
  </si>
  <si>
    <t>18.35m</t>
  </si>
  <si>
    <t>24.70m</t>
  </si>
  <si>
    <t>7.555m</t>
  </si>
  <si>
    <t>8.225m</t>
  </si>
  <si>
    <t>9.552m</t>
  </si>
  <si>
    <t>10.51m</t>
  </si>
  <si>
    <t>11.47m</t>
  </si>
  <si>
    <t>12.64m</t>
  </si>
  <si>
    <t>14.37m</t>
  </si>
  <si>
    <t>24.90m</t>
  </si>
  <si>
    <t>7.643m</t>
  </si>
  <si>
    <t>8.328m</t>
  </si>
  <si>
    <t>9.680m</t>
  </si>
  <si>
    <t>10.66m</t>
  </si>
  <si>
    <t>11.66m</t>
  </si>
  <si>
    <t>12.86m</t>
  </si>
  <si>
    <t>14.64m</t>
  </si>
  <si>
    <t>19.03m</t>
  </si>
  <si>
    <t>25.72m</t>
  </si>
  <si>
    <t>737.0m</t>
  </si>
  <si>
    <t>7.680m</t>
  </si>
  <si>
    <t>8.364m</t>
  </si>
  <si>
    <t>9.719m</t>
  </si>
  <si>
    <t>10.71m</t>
  </si>
  <si>
    <t>14.68m</t>
  </si>
  <si>
    <t>25.64m</t>
  </si>
  <si>
    <t>442.0m</t>
  </si>
  <si>
    <t>491.0m</t>
  </si>
  <si>
    <t>657.0m</t>
  </si>
  <si>
    <t>7.692m</t>
  </si>
  <si>
    <t>8.378m</t>
  </si>
  <si>
    <t>9.736m</t>
  </si>
  <si>
    <t>10.72m</t>
  </si>
  <si>
    <t>11.71m</t>
  </si>
  <si>
    <t>12.93m</t>
  </si>
  <si>
    <t>14.72m</t>
  </si>
  <si>
    <t>19.10m</t>
  </si>
  <si>
    <t>25.75m</t>
  </si>
  <si>
    <t>572.0m</t>
  </si>
  <si>
    <t>626.0m</t>
  </si>
  <si>
    <t>7.666m</t>
  </si>
  <si>
    <t>9.697m</t>
  </si>
  <si>
    <t>12.84m</t>
  </si>
  <si>
    <t>14.59m</t>
  </si>
  <si>
    <t>25.32m</t>
  </si>
  <si>
    <t>139.0m</t>
  </si>
  <si>
    <t>489.0m</t>
  </si>
  <si>
    <t>565.0m</t>
  </si>
  <si>
    <t>654.0m</t>
  </si>
  <si>
    <t>719.0m</t>
  </si>
  <si>
    <t>7.462m</t>
  </si>
  <si>
    <t>8.124m</t>
  </si>
  <si>
    <t>9.433m</t>
  </si>
  <si>
    <t>10.38m</t>
  </si>
  <si>
    <t>11.34m</t>
  </si>
  <si>
    <t>12.49m</t>
  </si>
  <si>
    <t>14.19m</t>
  </si>
  <si>
    <t>18.36m</t>
  </si>
  <si>
    <t>24.65m</t>
  </si>
  <si>
    <t>730.0m</t>
  </si>
  <si>
    <t>7.605m</t>
  </si>
  <si>
    <t>8.277m</t>
  </si>
  <si>
    <t>10.57m</t>
  </si>
  <si>
    <t>12.71m</t>
  </si>
  <si>
    <t>14.45m</t>
  </si>
  <si>
    <t>18.70m</t>
  </si>
  <si>
    <t>25.15m</t>
  </si>
  <si>
    <t>7.670m</t>
  </si>
  <si>
    <t>8.353m</t>
  </si>
  <si>
    <t>11.67m</t>
  </si>
  <si>
    <t>14.66m</t>
  </si>
  <si>
    <t>19.01m</t>
  </si>
  <si>
    <t>25.61m</t>
  </si>
  <si>
    <t>7.675m</t>
  </si>
  <si>
    <t>8.356m</t>
  </si>
  <si>
    <t>9.703m</t>
  </si>
  <si>
    <t>14.62m</t>
  </si>
  <si>
    <t>18.92m</t>
  </si>
  <si>
    <t>25.45m</t>
  </si>
  <si>
    <t>720.0m</t>
  </si>
  <si>
    <t>FAIL</t>
  </si>
  <si>
    <t>MAX</t>
  </si>
  <si>
    <t>468.7m</t>
  </si>
  <si>
    <t>605.7m</t>
  </si>
  <si>
    <t>742.7m</t>
  </si>
  <si>
    <t>909.1m</t>
  </si>
  <si>
    <t>408.0m</t>
  </si>
  <si>
    <t>51.00m</t>
  </si>
  <si>
    <t>265.0m</t>
  </si>
  <si>
    <t>418.0m</t>
  </si>
  <si>
    <t>482.0m</t>
  </si>
  <si>
    <t>579.0m</t>
  </si>
  <si>
    <t>645.0m</t>
  </si>
  <si>
    <t>699.0m</t>
  </si>
  <si>
    <t>793.0m</t>
  </si>
  <si>
    <t>7.361m</t>
  </si>
  <si>
    <t>8.015m</t>
  </si>
  <si>
    <t>9.313m</t>
  </si>
  <si>
    <t>10.26m</t>
  </si>
  <si>
    <t>11.19m</t>
  </si>
  <si>
    <t>12.33m</t>
  </si>
  <si>
    <t>14.05m</t>
  </si>
  <si>
    <t>18.22m</t>
  </si>
  <si>
    <t>7.509m</t>
  </si>
  <si>
    <t>8.171m</t>
  </si>
  <si>
    <t>9.481m</t>
  </si>
  <si>
    <t>10.44m</t>
  </si>
  <si>
    <t>12.54m</t>
  </si>
  <si>
    <t>14.25m</t>
  </si>
  <si>
    <t>18.44m</t>
  </si>
  <si>
    <t>24.76m</t>
  </si>
  <si>
    <t>7.630m</t>
  </si>
  <si>
    <t>8.308m</t>
  </si>
  <si>
    <t>9.647m</t>
  </si>
  <si>
    <t>12.78m</t>
  </si>
  <si>
    <t>18.76m</t>
  </si>
  <si>
    <t>25.22m</t>
  </si>
  <si>
    <t>7.681m</t>
  </si>
  <si>
    <t>8.371m</t>
  </si>
  <si>
    <t>9.739m</t>
  </si>
  <si>
    <t>10.74m</t>
  </si>
  <si>
    <t>11.74m</t>
  </si>
  <si>
    <t>12.95m</t>
  </si>
  <si>
    <t>14.78m</t>
  </si>
  <si>
    <t>19.25m</t>
  </si>
  <si>
    <t>26.06m</t>
  </si>
  <si>
    <t>575.0m</t>
  </si>
  <si>
    <t>628.0m</t>
  </si>
  <si>
    <t>673.0m</t>
  </si>
  <si>
    <t>748.0m</t>
  </si>
  <si>
    <t>7.651m</t>
  </si>
  <si>
    <t>8.329m</t>
  </si>
  <si>
    <t>9.671m</t>
  </si>
  <si>
    <t>11.61m</t>
  </si>
  <si>
    <t>12.80m</t>
  </si>
  <si>
    <t>14.56m</t>
  </si>
  <si>
    <t>655.0m</t>
  </si>
  <si>
    <t>722.0m</t>
  </si>
  <si>
    <t>7.576m</t>
  </si>
  <si>
    <t>8.249m</t>
  </si>
  <si>
    <t>9.576m</t>
  </si>
  <si>
    <t>10.54m</t>
  </si>
  <si>
    <t>11.51m</t>
  </si>
  <si>
    <t>12.67m</t>
  </si>
  <si>
    <t>18.49m</t>
  </si>
  <si>
    <t>24.72m</t>
  </si>
  <si>
    <t>143.0m</t>
  </si>
  <si>
    <t>496.0m</t>
  </si>
  <si>
    <t>7.346m</t>
  </si>
  <si>
    <t>7.996m</t>
  </si>
  <si>
    <t>9.289m</t>
  </si>
  <si>
    <t>10.22m</t>
  </si>
  <si>
    <t>11.16m</t>
  </si>
  <si>
    <t>12.31m</t>
  </si>
  <si>
    <t>14.01m</t>
  </si>
  <si>
    <t>18.13m</t>
  </si>
  <si>
    <t>24.38m</t>
  </si>
  <si>
    <t>7.528m</t>
  </si>
  <si>
    <t>8.195m</t>
  </si>
  <si>
    <t>9.513m</t>
  </si>
  <si>
    <t>10.47m</t>
  </si>
  <si>
    <t>12.61m</t>
  </si>
  <si>
    <t>14.34m</t>
  </si>
  <si>
    <t>7.580m</t>
  </si>
  <si>
    <t>8.253m</t>
  </si>
  <si>
    <t>9.581m</t>
  </si>
  <si>
    <t>11.52m</t>
  </si>
  <si>
    <t>14.39m</t>
  </si>
  <si>
    <t>24.88m</t>
  </si>
  <si>
    <t>N</t>
  </si>
  <si>
    <t>Minimun</t>
  </si>
  <si>
    <t>Range</t>
  </si>
  <si>
    <t>516.0u</t>
  </si>
  <si>
    <t>564.0u</t>
  </si>
  <si>
    <t>457.8m</t>
  </si>
  <si>
    <t>593.7m</t>
  </si>
  <si>
    <t>891.4m</t>
  </si>
  <si>
    <t>384.2m</t>
  </si>
  <si>
    <t>93.00m</t>
  </si>
  <si>
    <t>76.00m</t>
  </si>
  <si>
    <t>28.00m</t>
  </si>
  <si>
    <t>14.00m</t>
  </si>
  <si>
    <t>16.00m</t>
  </si>
  <si>
    <t>31.00m</t>
  </si>
  <si>
    <t>47.00m</t>
  </si>
  <si>
    <t>77.00m</t>
  </si>
  <si>
    <t>Maximum</t>
  </si>
  <si>
    <t>Mean</t>
  </si>
  <si>
    <t>7.531m</t>
  </si>
  <si>
    <t>8.201m</t>
  </si>
  <si>
    <t>41.61m</t>
  </si>
  <si>
    <t>42.25m</t>
  </si>
  <si>
    <t>22.89m</t>
  </si>
  <si>
    <t>27.45m</t>
  </si>
  <si>
    <t>32.57m</t>
  </si>
  <si>
    <t>40.87m</t>
  </si>
  <si>
    <t>34.62m</t>
  </si>
  <si>
    <t>139.1m</t>
  </si>
  <si>
    <t>337.0m</t>
  </si>
  <si>
    <t>442.7m</t>
  </si>
  <si>
    <t>492.7m</t>
  </si>
  <si>
    <t>568.7m</t>
  </si>
  <si>
    <t>620.3m</t>
  </si>
  <si>
    <t>731.5m</t>
  </si>
  <si>
    <t>Std. Deviation</t>
  </si>
  <si>
    <t>138.5u</t>
  </si>
  <si>
    <t>151.8u</t>
  </si>
  <si>
    <t>202.9m</t>
  </si>
  <si>
    <t>200.9m</t>
  </si>
  <si>
    <t>72.30m</t>
  </si>
  <si>
    <t>93.77m</t>
  </si>
  <si>
    <t>115.2m</t>
  </si>
  <si>
    <t>140.8m</t>
  </si>
  <si>
    <t>60.55m</t>
  </si>
  <si>
    <t>14.33m</t>
  </si>
  <si>
    <t>11.70m</t>
  </si>
  <si>
    <t>4.146m</t>
  </si>
  <si>
    <t>2.264m</t>
  </si>
  <si>
    <t>3.008m</t>
  </si>
  <si>
    <t>5.355m</t>
  </si>
  <si>
    <t>7.612m</t>
  </si>
  <si>
    <t>12.19m</t>
  </si>
  <si>
    <t>Variance</t>
  </si>
  <si>
    <t>19.19n</t>
  </si>
  <si>
    <t>23.05n</t>
  </si>
  <si>
    <t>41.18m</t>
  </si>
  <si>
    <t>40.35m</t>
  </si>
  <si>
    <t>5.227m</t>
  </si>
  <si>
    <t>8.793m</t>
  </si>
  <si>
    <t>13.26m</t>
  </si>
  <si>
    <t>19.82m</t>
  </si>
  <si>
    <t>3.667m</t>
  </si>
  <si>
    <t>205.3u</t>
  </si>
  <si>
    <t>136.9u</t>
  </si>
  <si>
    <t>17.19u</t>
  </si>
  <si>
    <t>5.128u</t>
  </si>
  <si>
    <t>9.046u</t>
  </si>
  <si>
    <t>28.68u</t>
  </si>
  <si>
    <t>57.95u</t>
  </si>
  <si>
    <t>148.5u</t>
  </si>
  <si>
    <t>C:\STI TESTS\NTSXX0200CTGC.T60</t>
  </si>
  <si>
    <t>Limit</t>
  </si>
  <si>
    <t>Bias 1</t>
  </si>
  <si>
    <t>Bias 2</t>
  </si>
  <si>
    <t>[1]</t>
  </si>
  <si>
    <t>Soak Time = 0 mS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</si>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</sst>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###.000E+00"/>
    <numFmt numFmtId="166" formatCode="###.00E+00"/>
    <numFmt numFmtId="167" formatCode="###.0E+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68" fontId="2" fillId="0" borderId="0" xfId="0" applyNumberFormat="1" applyFont="1"/>
    <xf numFmtId="49" fontId="2" fillId="0" borderId="0" xfId="0" applyNumberFormat="1" applyFont="1"/>
    <xf numFmtId="167" fontId="2" fillId="0" borderId="0" xfId="0" applyNumberFormat="1" applyFont="1"/>
    <xf numFmtId="0" fontId="1" fillId="2" borderId="0" xfId="1"/>
    <xf numFmtId="1" fontId="0" fillId="0" borderId="0" xfId="0" applyNumberFormat="1"/>
    <xf numFmtId="168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/>
  </sheetViews>
  <sheetFormatPr defaultRowHeight="15" x14ac:dyDescent="0.25"/>
  <cols>
    <col min="1" max="18" width="20.7109375" customWidth="1"/>
  </cols>
  <sheetData>
    <row r="1" spans="1:18" x14ac:dyDescent="0.25">
      <c r="A1" t="s">
        <v>4</v>
      </c>
      <c r="B1" t="s">
        <v>5</v>
      </c>
    </row>
    <row r="2" spans="1:18" x14ac:dyDescent="0.25">
      <c r="A2" t="s">
        <v>7</v>
      </c>
      <c r="B2" t="s">
        <v>8</v>
      </c>
    </row>
    <row r="3" spans="1:18" x14ac:dyDescent="0.25">
      <c r="A3" t="s">
        <v>9</v>
      </c>
      <c r="B3" t="s">
        <v>10</v>
      </c>
    </row>
    <row r="4" spans="1:18" x14ac:dyDescent="0.25">
      <c r="A4" t="s">
        <v>11</v>
      </c>
      <c r="B4" t="s">
        <v>12</v>
      </c>
    </row>
    <row r="5" spans="1:18" x14ac:dyDescent="0.25">
      <c r="A5" t="s">
        <v>13</v>
      </c>
      <c r="B5" s="2" t="s">
        <v>14</v>
      </c>
      <c r="C5" s="2" t="s">
        <v>15</v>
      </c>
    </row>
    <row r="6" spans="1:18" x14ac:dyDescent="0.25">
      <c r="A6" t="s">
        <v>16</v>
      </c>
      <c r="B6" s="2" t="s">
        <v>17</v>
      </c>
      <c r="C6" s="2" t="s">
        <v>18</v>
      </c>
    </row>
    <row r="7" spans="1:18" x14ac:dyDescent="0.25">
      <c r="A7" t="s">
        <v>19</v>
      </c>
      <c r="B7" t="s">
        <v>20</v>
      </c>
    </row>
    <row r="8" spans="1:18" x14ac:dyDescent="0.25">
      <c r="A8" t="s">
        <v>21</v>
      </c>
      <c r="B8" t="s">
        <v>22</v>
      </c>
    </row>
    <row r="10" spans="1:18" x14ac:dyDescent="0.25">
      <c r="A10" t="s">
        <v>536</v>
      </c>
    </row>
    <row r="11" spans="1:18" x14ac:dyDescent="0.25">
      <c r="B11" t="s">
        <v>540</v>
      </c>
      <c r="C11" t="s">
        <v>542</v>
      </c>
      <c r="D11" t="s">
        <v>543</v>
      </c>
      <c r="E11" t="s">
        <v>544</v>
      </c>
      <c r="F11" t="s">
        <v>545</v>
      </c>
      <c r="G11" t="s">
        <v>546</v>
      </c>
      <c r="H11" t="s">
        <v>547</v>
      </c>
      <c r="I11" t="s">
        <v>548</v>
      </c>
      <c r="J11" t="s">
        <v>549</v>
      </c>
      <c r="K11" t="s">
        <v>550</v>
      </c>
      <c r="L11" t="s">
        <v>551</v>
      </c>
      <c r="M11" t="s">
        <v>552</v>
      </c>
      <c r="N11" t="s">
        <v>553</v>
      </c>
      <c r="O11" t="s">
        <v>554</v>
      </c>
      <c r="P11" t="s">
        <v>555</v>
      </c>
      <c r="Q11" t="s">
        <v>556</v>
      </c>
      <c r="R11" t="s">
        <v>557</v>
      </c>
    </row>
    <row r="12" spans="1:18" x14ac:dyDescent="0.25">
      <c r="A12" t="s">
        <v>537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53</v>
      </c>
      <c r="L12" t="s">
        <v>53</v>
      </c>
      <c r="M12" t="s">
        <v>53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</row>
    <row r="13" spans="1:18" x14ac:dyDescent="0.25">
      <c r="A13" t="s">
        <v>538</v>
      </c>
      <c r="B13" t="s">
        <v>26</v>
      </c>
      <c r="C13" t="s">
        <v>29</v>
      </c>
      <c r="D13" t="s">
        <v>32</v>
      </c>
      <c r="E13" t="s">
        <v>35</v>
      </c>
      <c r="F13" t="s">
        <v>38</v>
      </c>
      <c r="G13" t="s">
        <v>41</v>
      </c>
      <c r="H13" t="s">
        <v>44</v>
      </c>
      <c r="I13" t="s">
        <v>47</v>
      </c>
      <c r="J13" t="s">
        <v>50</v>
      </c>
      <c r="K13" t="s">
        <v>54</v>
      </c>
      <c r="L13" t="s">
        <v>57</v>
      </c>
      <c r="M13" t="s">
        <v>60</v>
      </c>
      <c r="N13" t="s">
        <v>63</v>
      </c>
      <c r="O13" t="s">
        <v>66</v>
      </c>
      <c r="P13" t="s">
        <v>69</v>
      </c>
      <c r="Q13" t="s">
        <v>72</v>
      </c>
      <c r="R13" t="s">
        <v>75</v>
      </c>
    </row>
    <row r="14" spans="1:18" x14ac:dyDescent="0.25">
      <c r="A14" t="s">
        <v>539</v>
      </c>
    </row>
    <row r="15" spans="1:18" x14ac:dyDescent="0.25">
      <c r="B15" t="s">
        <v>541</v>
      </c>
      <c r="C15" t="s">
        <v>541</v>
      </c>
      <c r="D15" t="s">
        <v>541</v>
      </c>
      <c r="E15" t="s">
        <v>541</v>
      </c>
      <c r="F15" t="s">
        <v>541</v>
      </c>
      <c r="G15" t="s">
        <v>541</v>
      </c>
      <c r="H15" t="s">
        <v>541</v>
      </c>
      <c r="I15" t="s">
        <v>541</v>
      </c>
      <c r="J15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"/>
  <sheetViews>
    <sheetView workbookViewId="0">
      <selection activeCell="A2" sqref="A2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1" width="23.7109375" customWidth="1"/>
  </cols>
  <sheetData>
    <row r="1" spans="1:21" x14ac:dyDescent="0.25">
      <c r="A1" t="s">
        <v>4</v>
      </c>
      <c r="B1" t="s">
        <v>5</v>
      </c>
    </row>
    <row r="2" spans="1:21" x14ac:dyDescent="0.25">
      <c r="A2" s="11" t="s">
        <v>7</v>
      </c>
      <c r="B2" t="s">
        <v>8</v>
      </c>
    </row>
    <row r="3" spans="1:21" x14ac:dyDescent="0.25">
      <c r="A3" t="s">
        <v>9</v>
      </c>
      <c r="B3" t="s">
        <v>10</v>
      </c>
    </row>
    <row r="4" spans="1:21" x14ac:dyDescent="0.25">
      <c r="A4" t="s">
        <v>11</v>
      </c>
      <c r="B4" t="s">
        <v>12</v>
      </c>
    </row>
    <row r="5" spans="1:21" x14ac:dyDescent="0.25">
      <c r="A5" t="s">
        <v>13</v>
      </c>
      <c r="B5" s="2" t="s">
        <v>14</v>
      </c>
      <c r="C5" s="2" t="s">
        <v>15</v>
      </c>
    </row>
    <row r="6" spans="1:21" x14ac:dyDescent="0.25">
      <c r="A6" t="s">
        <v>16</v>
      </c>
      <c r="B6" s="2" t="s">
        <v>17</v>
      </c>
      <c r="C6" s="2" t="s">
        <v>18</v>
      </c>
    </row>
    <row r="7" spans="1:21" x14ac:dyDescent="0.25">
      <c r="A7" t="s">
        <v>19</v>
      </c>
      <c r="B7" t="s">
        <v>20</v>
      </c>
    </row>
    <row r="8" spans="1:21" x14ac:dyDescent="0.25">
      <c r="A8" t="s">
        <v>21</v>
      </c>
      <c r="B8" t="s">
        <v>22</v>
      </c>
    </row>
    <row r="10" spans="1:21" x14ac:dyDescent="0.25">
      <c r="A10" t="s">
        <v>6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56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</row>
    <row r="12" spans="1:21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</row>
    <row r="13" spans="1:21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</row>
    <row r="16" spans="1:21" x14ac:dyDescent="0.25">
      <c r="A16">
        <v>1</v>
      </c>
      <c r="B16" t="s">
        <v>23</v>
      </c>
      <c r="D16" s="2">
        <v>1</v>
      </c>
      <c r="E16" s="2" t="s">
        <v>27</v>
      </c>
      <c r="F16" s="2" t="s">
        <v>30</v>
      </c>
      <c r="G16" s="2" t="s">
        <v>33</v>
      </c>
      <c r="H16" s="2" t="s">
        <v>36</v>
      </c>
      <c r="I16" s="2" t="s">
        <v>39</v>
      </c>
      <c r="J16" s="2" t="s">
        <v>42</v>
      </c>
      <c r="K16" s="2" t="s">
        <v>45</v>
      </c>
      <c r="L16" s="2" t="s">
        <v>48</v>
      </c>
      <c r="M16" s="2" t="s">
        <v>51</v>
      </c>
      <c r="N16" s="2" t="s">
        <v>55</v>
      </c>
      <c r="O16" s="2" t="s">
        <v>58</v>
      </c>
      <c r="P16" s="2" t="s">
        <v>61</v>
      </c>
      <c r="Q16" s="2" t="s">
        <v>64</v>
      </c>
      <c r="R16" s="2" t="s">
        <v>67</v>
      </c>
      <c r="S16" s="2" t="s">
        <v>70</v>
      </c>
      <c r="T16" s="2" t="s">
        <v>73</v>
      </c>
      <c r="U16" s="2" t="s">
        <v>76</v>
      </c>
    </row>
    <row r="17" spans="1:21" x14ac:dyDescent="0.25">
      <c r="A17">
        <v>2</v>
      </c>
      <c r="B17" t="s">
        <v>23</v>
      </c>
      <c r="D17" s="2">
        <v>1</v>
      </c>
      <c r="E17" s="2" t="s">
        <v>77</v>
      </c>
      <c r="F17" s="2" t="s">
        <v>78</v>
      </c>
      <c r="G17" s="2" t="s">
        <v>79</v>
      </c>
      <c r="H17" s="2" t="s">
        <v>80</v>
      </c>
      <c r="I17" s="2" t="s">
        <v>81</v>
      </c>
      <c r="J17" s="2" t="s">
        <v>82</v>
      </c>
      <c r="K17" s="2" t="s">
        <v>83</v>
      </c>
      <c r="L17" s="2" t="s">
        <v>84</v>
      </c>
      <c r="M17" s="2" t="s">
        <v>85</v>
      </c>
      <c r="N17" s="2" t="s">
        <v>55</v>
      </c>
      <c r="O17" s="2" t="s">
        <v>58</v>
      </c>
      <c r="P17" s="2" t="s">
        <v>86</v>
      </c>
      <c r="Q17" s="2" t="s">
        <v>87</v>
      </c>
      <c r="R17" s="2" t="s">
        <v>88</v>
      </c>
      <c r="S17" s="2" t="s">
        <v>89</v>
      </c>
      <c r="T17" s="2" t="s">
        <v>90</v>
      </c>
      <c r="U17" s="2" t="s">
        <v>91</v>
      </c>
    </row>
    <row r="18" spans="1:21" x14ac:dyDescent="0.25">
      <c r="A18">
        <v>3</v>
      </c>
      <c r="B18" t="s">
        <v>23</v>
      </c>
      <c r="D18" s="2">
        <v>1</v>
      </c>
      <c r="E18" s="2" t="s">
        <v>92</v>
      </c>
      <c r="F18" s="2" t="s">
        <v>93</v>
      </c>
      <c r="G18" s="2" t="s">
        <v>94</v>
      </c>
      <c r="H18" s="2" t="s">
        <v>95</v>
      </c>
      <c r="I18" s="2" t="s">
        <v>96</v>
      </c>
      <c r="J18" s="2" t="s">
        <v>97</v>
      </c>
      <c r="K18" s="2" t="s">
        <v>98</v>
      </c>
      <c r="L18" s="2" t="s">
        <v>99</v>
      </c>
      <c r="M18" s="2" t="s">
        <v>100</v>
      </c>
      <c r="N18" s="2" t="s">
        <v>101</v>
      </c>
      <c r="O18" s="2" t="s">
        <v>58</v>
      </c>
      <c r="P18" s="2" t="s">
        <v>102</v>
      </c>
      <c r="Q18" s="2" t="s">
        <v>87</v>
      </c>
      <c r="R18" s="2" t="s">
        <v>103</v>
      </c>
      <c r="S18" s="2" t="s">
        <v>104</v>
      </c>
      <c r="T18" s="2" t="s">
        <v>105</v>
      </c>
      <c r="U18" s="2" t="s">
        <v>106</v>
      </c>
    </row>
    <row r="19" spans="1:21" x14ac:dyDescent="0.25">
      <c r="A19">
        <v>4</v>
      </c>
      <c r="B19" t="s">
        <v>23</v>
      </c>
      <c r="D19" s="2">
        <v>1</v>
      </c>
      <c r="E19" s="2" t="s">
        <v>107</v>
      </c>
      <c r="F19" s="2" t="s">
        <v>108</v>
      </c>
      <c r="G19" s="2" t="s">
        <v>109</v>
      </c>
      <c r="H19" s="2" t="s">
        <v>110</v>
      </c>
      <c r="I19" s="2" t="s">
        <v>111</v>
      </c>
      <c r="J19" s="2" t="s">
        <v>112</v>
      </c>
      <c r="K19" s="2" t="s">
        <v>113</v>
      </c>
      <c r="L19" s="2" t="s">
        <v>114</v>
      </c>
      <c r="M19" s="2" t="s">
        <v>115</v>
      </c>
      <c r="N19" s="2" t="s">
        <v>55</v>
      </c>
      <c r="O19" s="2" t="s">
        <v>116</v>
      </c>
      <c r="P19" s="2" t="s">
        <v>102</v>
      </c>
      <c r="Q19" s="2" t="s">
        <v>117</v>
      </c>
      <c r="R19" s="2" t="s">
        <v>118</v>
      </c>
      <c r="S19" s="2" t="s">
        <v>119</v>
      </c>
      <c r="T19" s="2" t="s">
        <v>120</v>
      </c>
      <c r="U19" s="2" t="s">
        <v>121</v>
      </c>
    </row>
    <row r="20" spans="1:21" x14ac:dyDescent="0.25">
      <c r="A20">
        <v>5</v>
      </c>
      <c r="B20" t="s">
        <v>23</v>
      </c>
      <c r="D20" s="2">
        <v>1</v>
      </c>
      <c r="E20" s="2" t="s">
        <v>122</v>
      </c>
      <c r="F20" s="2" t="s">
        <v>123</v>
      </c>
      <c r="G20" s="2" t="s">
        <v>124</v>
      </c>
      <c r="H20" s="2" t="s">
        <v>125</v>
      </c>
      <c r="I20" s="2" t="s">
        <v>126</v>
      </c>
      <c r="J20" s="2" t="s">
        <v>127</v>
      </c>
      <c r="K20" s="2" t="s">
        <v>128</v>
      </c>
      <c r="L20" s="2" t="s">
        <v>129</v>
      </c>
      <c r="M20" s="2" t="s">
        <v>130</v>
      </c>
      <c r="N20" s="2" t="s">
        <v>131</v>
      </c>
      <c r="O20" s="2" t="s">
        <v>116</v>
      </c>
      <c r="P20" s="2" t="s">
        <v>102</v>
      </c>
      <c r="Q20" s="2" t="s">
        <v>64</v>
      </c>
      <c r="R20" s="2" t="s">
        <v>103</v>
      </c>
      <c r="S20" s="2" t="s">
        <v>104</v>
      </c>
      <c r="T20" s="2" t="s">
        <v>105</v>
      </c>
      <c r="U20" s="2" t="s">
        <v>132</v>
      </c>
    </row>
    <row r="21" spans="1:21" x14ac:dyDescent="0.25">
      <c r="A21">
        <v>6</v>
      </c>
      <c r="B21" t="s">
        <v>23</v>
      </c>
      <c r="D21" s="2">
        <v>1</v>
      </c>
      <c r="E21" s="2" t="s">
        <v>133</v>
      </c>
      <c r="F21" s="2" t="s">
        <v>134</v>
      </c>
      <c r="G21" s="2" t="s">
        <v>135</v>
      </c>
      <c r="H21" s="2" t="s">
        <v>136</v>
      </c>
      <c r="I21" s="2" t="s">
        <v>137</v>
      </c>
      <c r="J21" s="2" t="s">
        <v>138</v>
      </c>
      <c r="K21" s="2" t="s">
        <v>139</v>
      </c>
      <c r="L21" s="2" t="s">
        <v>99</v>
      </c>
      <c r="M21" s="2" t="s">
        <v>140</v>
      </c>
      <c r="N21" s="2" t="s">
        <v>101</v>
      </c>
      <c r="O21" s="2" t="s">
        <v>116</v>
      </c>
      <c r="P21" s="2" t="s">
        <v>141</v>
      </c>
      <c r="Q21" s="2" t="s">
        <v>142</v>
      </c>
      <c r="R21" s="2" t="s">
        <v>118</v>
      </c>
      <c r="S21" s="2" t="s">
        <v>143</v>
      </c>
      <c r="T21" s="2" t="s">
        <v>144</v>
      </c>
      <c r="U21" s="2" t="s">
        <v>145</v>
      </c>
    </row>
    <row r="22" spans="1:21" x14ac:dyDescent="0.25">
      <c r="A22">
        <v>7</v>
      </c>
      <c r="B22" t="s">
        <v>23</v>
      </c>
      <c r="D22" s="2">
        <v>1</v>
      </c>
      <c r="E22" s="2" t="s">
        <v>146</v>
      </c>
      <c r="F22" s="2" t="s">
        <v>147</v>
      </c>
      <c r="G22" s="2" t="s">
        <v>148</v>
      </c>
      <c r="H22" s="2" t="s">
        <v>149</v>
      </c>
      <c r="I22" s="2" t="s">
        <v>150</v>
      </c>
      <c r="J22" s="2" t="s">
        <v>151</v>
      </c>
      <c r="K22" s="2" t="s">
        <v>152</v>
      </c>
      <c r="L22" s="2" t="s">
        <v>153</v>
      </c>
      <c r="M22" s="2" t="s">
        <v>154</v>
      </c>
      <c r="N22" s="2" t="s">
        <v>55</v>
      </c>
      <c r="O22" s="2" t="s">
        <v>58</v>
      </c>
      <c r="P22" s="2" t="s">
        <v>61</v>
      </c>
      <c r="Q22" s="2" t="s">
        <v>64</v>
      </c>
      <c r="R22" s="2" t="s">
        <v>155</v>
      </c>
      <c r="S22" s="2" t="s">
        <v>156</v>
      </c>
      <c r="T22" s="2" t="s">
        <v>90</v>
      </c>
      <c r="U22" s="2" t="s">
        <v>76</v>
      </c>
    </row>
    <row r="23" spans="1:21" x14ac:dyDescent="0.25">
      <c r="A23">
        <v>8</v>
      </c>
      <c r="B23" t="s">
        <v>23</v>
      </c>
      <c r="D23" s="2">
        <v>1</v>
      </c>
      <c r="E23" s="2" t="s">
        <v>157</v>
      </c>
      <c r="F23" s="2" t="s">
        <v>158</v>
      </c>
      <c r="G23" s="2" t="s">
        <v>159</v>
      </c>
      <c r="H23" s="2" t="s">
        <v>160</v>
      </c>
      <c r="I23" s="2" t="s">
        <v>161</v>
      </c>
      <c r="J23" s="2" t="s">
        <v>162</v>
      </c>
      <c r="K23" s="2" t="s">
        <v>163</v>
      </c>
      <c r="L23" s="2" t="s">
        <v>164</v>
      </c>
      <c r="M23" s="2" t="s">
        <v>165</v>
      </c>
      <c r="N23" s="2" t="s">
        <v>55</v>
      </c>
      <c r="O23" s="2" t="s">
        <v>58</v>
      </c>
      <c r="P23" s="2" t="s">
        <v>61</v>
      </c>
      <c r="Q23" s="2" t="s">
        <v>87</v>
      </c>
      <c r="R23" s="2" t="s">
        <v>88</v>
      </c>
      <c r="S23" s="2" t="s">
        <v>156</v>
      </c>
      <c r="T23" s="2" t="s">
        <v>90</v>
      </c>
      <c r="U23" s="2" t="s">
        <v>166</v>
      </c>
    </row>
    <row r="24" spans="1:21" x14ac:dyDescent="0.25">
      <c r="A24">
        <v>9</v>
      </c>
      <c r="B24" t="s">
        <v>23</v>
      </c>
      <c r="D24" s="2">
        <v>1</v>
      </c>
      <c r="E24" s="2" t="s">
        <v>167</v>
      </c>
      <c r="F24" s="2" t="s">
        <v>168</v>
      </c>
      <c r="G24" s="2" t="s">
        <v>169</v>
      </c>
      <c r="H24" s="2" t="s">
        <v>170</v>
      </c>
      <c r="I24" s="2" t="s">
        <v>171</v>
      </c>
      <c r="J24" s="2" t="s">
        <v>172</v>
      </c>
      <c r="K24" s="2" t="s">
        <v>173</v>
      </c>
      <c r="L24" s="2" t="s">
        <v>174</v>
      </c>
      <c r="M24" s="2" t="s">
        <v>175</v>
      </c>
      <c r="N24" s="2" t="s">
        <v>55</v>
      </c>
      <c r="O24" s="2" t="s">
        <v>116</v>
      </c>
      <c r="P24" s="2" t="s">
        <v>102</v>
      </c>
      <c r="Q24" s="2" t="s">
        <v>117</v>
      </c>
      <c r="R24" s="2" t="s">
        <v>176</v>
      </c>
      <c r="S24" s="2" t="s">
        <v>89</v>
      </c>
      <c r="T24" s="2" t="s">
        <v>177</v>
      </c>
      <c r="U24" s="2" t="s">
        <v>166</v>
      </c>
    </row>
    <row r="25" spans="1:21" x14ac:dyDescent="0.25">
      <c r="A25">
        <v>10</v>
      </c>
      <c r="B25" t="s">
        <v>23</v>
      </c>
      <c r="D25" s="2">
        <v>1</v>
      </c>
      <c r="E25" s="2" t="s">
        <v>178</v>
      </c>
      <c r="F25" s="2" t="s">
        <v>179</v>
      </c>
      <c r="G25" s="2" t="s">
        <v>180</v>
      </c>
      <c r="H25" s="2" t="s">
        <v>110</v>
      </c>
      <c r="I25" s="2" t="s">
        <v>181</v>
      </c>
      <c r="J25" s="2" t="s">
        <v>182</v>
      </c>
      <c r="K25" s="2" t="s">
        <v>113</v>
      </c>
      <c r="L25" s="2" t="s">
        <v>183</v>
      </c>
      <c r="M25" s="2" t="s">
        <v>184</v>
      </c>
      <c r="N25" s="2" t="s">
        <v>131</v>
      </c>
      <c r="O25" s="2" t="s">
        <v>58</v>
      </c>
      <c r="P25" s="2" t="s">
        <v>141</v>
      </c>
      <c r="Q25" s="2" t="s">
        <v>117</v>
      </c>
      <c r="R25" s="2" t="s">
        <v>176</v>
      </c>
      <c r="S25" s="2" t="s">
        <v>185</v>
      </c>
      <c r="T25" s="2" t="s">
        <v>186</v>
      </c>
      <c r="U25" s="2" t="s">
        <v>187</v>
      </c>
    </row>
    <row r="26" spans="1:21" x14ac:dyDescent="0.25">
      <c r="A26">
        <v>11</v>
      </c>
      <c r="B26" t="s">
        <v>23</v>
      </c>
      <c r="D26" s="2">
        <v>1</v>
      </c>
      <c r="E26" s="2" t="s">
        <v>188</v>
      </c>
      <c r="F26" s="2" t="s">
        <v>189</v>
      </c>
      <c r="G26" s="2" t="s">
        <v>190</v>
      </c>
      <c r="H26" s="2" t="s">
        <v>191</v>
      </c>
      <c r="I26" s="2" t="s">
        <v>192</v>
      </c>
      <c r="J26" s="2" t="s">
        <v>193</v>
      </c>
      <c r="K26" s="2" t="s">
        <v>194</v>
      </c>
      <c r="L26" s="2" t="s">
        <v>195</v>
      </c>
      <c r="M26" s="2" t="s">
        <v>196</v>
      </c>
      <c r="N26" s="2" t="s">
        <v>131</v>
      </c>
      <c r="O26" s="2" t="s">
        <v>116</v>
      </c>
      <c r="P26" s="2" t="s">
        <v>102</v>
      </c>
      <c r="Q26" s="2" t="s">
        <v>64</v>
      </c>
      <c r="R26" s="2" t="s">
        <v>103</v>
      </c>
      <c r="S26" s="2" t="s">
        <v>197</v>
      </c>
      <c r="T26" s="2" t="s">
        <v>198</v>
      </c>
      <c r="U26" s="2" t="s">
        <v>106</v>
      </c>
    </row>
    <row r="27" spans="1:21" x14ac:dyDescent="0.25">
      <c r="A27">
        <v>12</v>
      </c>
      <c r="B27" t="s">
        <v>23</v>
      </c>
      <c r="D27" s="2">
        <v>1</v>
      </c>
      <c r="E27" s="2" t="s">
        <v>199</v>
      </c>
      <c r="F27" s="2" t="s">
        <v>200</v>
      </c>
      <c r="G27" s="2" t="s">
        <v>201</v>
      </c>
      <c r="H27" s="2" t="s">
        <v>202</v>
      </c>
      <c r="I27" s="2" t="s">
        <v>203</v>
      </c>
      <c r="J27" s="2" t="s">
        <v>204</v>
      </c>
      <c r="K27" s="2" t="s">
        <v>205</v>
      </c>
      <c r="L27" s="2" t="s">
        <v>206</v>
      </c>
      <c r="M27" s="2" t="s">
        <v>207</v>
      </c>
      <c r="N27" s="2" t="s">
        <v>55</v>
      </c>
      <c r="O27" s="2" t="s">
        <v>208</v>
      </c>
      <c r="P27" s="2" t="s">
        <v>86</v>
      </c>
      <c r="Q27" s="2" t="s">
        <v>64</v>
      </c>
      <c r="R27" s="2" t="s">
        <v>67</v>
      </c>
      <c r="S27" s="2" t="s">
        <v>156</v>
      </c>
      <c r="T27" s="2" t="s">
        <v>209</v>
      </c>
      <c r="U27" s="2" t="s">
        <v>210</v>
      </c>
    </row>
    <row r="28" spans="1:21" x14ac:dyDescent="0.25">
      <c r="A28">
        <v>13</v>
      </c>
      <c r="B28" t="s">
        <v>23</v>
      </c>
      <c r="D28" s="2">
        <v>1</v>
      </c>
      <c r="E28" s="2" t="s">
        <v>211</v>
      </c>
      <c r="F28" s="2" t="s">
        <v>212</v>
      </c>
      <c r="G28" s="2" t="s">
        <v>213</v>
      </c>
      <c r="H28" s="2" t="s">
        <v>214</v>
      </c>
      <c r="I28" s="2" t="s">
        <v>215</v>
      </c>
      <c r="J28" s="2" t="s">
        <v>216</v>
      </c>
      <c r="K28" s="2" t="s">
        <v>217</v>
      </c>
      <c r="L28" s="2" t="s">
        <v>218</v>
      </c>
      <c r="M28" s="2" t="s">
        <v>219</v>
      </c>
      <c r="N28" s="2" t="s">
        <v>55</v>
      </c>
      <c r="O28" s="2" t="s">
        <v>58</v>
      </c>
      <c r="P28" s="2" t="s">
        <v>102</v>
      </c>
      <c r="Q28" s="2" t="s">
        <v>87</v>
      </c>
      <c r="R28" s="2" t="s">
        <v>176</v>
      </c>
      <c r="S28" s="2" t="s">
        <v>220</v>
      </c>
      <c r="T28" s="2" t="s">
        <v>120</v>
      </c>
      <c r="U28" s="2" t="s">
        <v>121</v>
      </c>
    </row>
    <row r="29" spans="1:21" x14ac:dyDescent="0.25">
      <c r="A29">
        <v>14</v>
      </c>
      <c r="B29" t="s">
        <v>23</v>
      </c>
      <c r="D29" s="2">
        <v>1</v>
      </c>
      <c r="E29" s="2" t="s">
        <v>221</v>
      </c>
      <c r="F29" s="2" t="s">
        <v>222</v>
      </c>
      <c r="G29" s="2" t="s">
        <v>223</v>
      </c>
      <c r="H29" s="2" t="s">
        <v>224</v>
      </c>
      <c r="I29" s="2" t="s">
        <v>225</v>
      </c>
      <c r="J29" s="2" t="s">
        <v>226</v>
      </c>
      <c r="K29" s="2" t="s">
        <v>227</v>
      </c>
      <c r="L29" s="2" t="s">
        <v>228</v>
      </c>
      <c r="M29" s="2" t="s">
        <v>229</v>
      </c>
      <c r="N29" s="2" t="s">
        <v>131</v>
      </c>
      <c r="O29" s="2" t="s">
        <v>58</v>
      </c>
      <c r="P29" s="2" t="s">
        <v>102</v>
      </c>
      <c r="Q29" s="2" t="s">
        <v>87</v>
      </c>
      <c r="R29" s="2" t="s">
        <v>88</v>
      </c>
      <c r="S29" s="2" t="s">
        <v>89</v>
      </c>
      <c r="T29" s="2" t="s">
        <v>177</v>
      </c>
      <c r="U29" s="2" t="s">
        <v>230</v>
      </c>
    </row>
    <row r="30" spans="1:21" x14ac:dyDescent="0.25">
      <c r="A30">
        <v>15</v>
      </c>
      <c r="B30" t="s">
        <v>23</v>
      </c>
      <c r="D30" s="2">
        <v>1</v>
      </c>
      <c r="E30" s="2" t="s">
        <v>231</v>
      </c>
      <c r="F30" s="2" t="s">
        <v>232</v>
      </c>
      <c r="G30" s="2" t="s">
        <v>233</v>
      </c>
      <c r="H30" s="2" t="s">
        <v>234</v>
      </c>
      <c r="I30" s="2" t="s">
        <v>235</v>
      </c>
      <c r="J30" s="2" t="s">
        <v>236</v>
      </c>
      <c r="K30" s="2" t="s">
        <v>128</v>
      </c>
      <c r="L30" s="2" t="s">
        <v>237</v>
      </c>
      <c r="M30" s="2" t="s">
        <v>238</v>
      </c>
      <c r="N30" s="2" t="s">
        <v>131</v>
      </c>
      <c r="O30" s="2" t="s">
        <v>116</v>
      </c>
      <c r="P30" s="2" t="s">
        <v>61</v>
      </c>
      <c r="Q30" s="2" t="s">
        <v>239</v>
      </c>
      <c r="R30" s="2" t="s">
        <v>240</v>
      </c>
      <c r="S30" s="2" t="s">
        <v>241</v>
      </c>
      <c r="T30" s="2" t="s">
        <v>242</v>
      </c>
      <c r="U30" s="2" t="s">
        <v>243</v>
      </c>
    </row>
    <row r="31" spans="1:21" x14ac:dyDescent="0.25">
      <c r="A31">
        <v>16</v>
      </c>
      <c r="B31" t="s">
        <v>23</v>
      </c>
      <c r="D31" s="2">
        <v>1</v>
      </c>
      <c r="E31" s="2" t="s">
        <v>244</v>
      </c>
      <c r="F31" s="2" t="s">
        <v>245</v>
      </c>
      <c r="G31" s="2" t="s">
        <v>246</v>
      </c>
      <c r="H31" s="2" t="s">
        <v>247</v>
      </c>
      <c r="I31" s="2" t="s">
        <v>171</v>
      </c>
      <c r="J31" s="2" t="s">
        <v>172</v>
      </c>
      <c r="K31" s="2" t="s">
        <v>173</v>
      </c>
      <c r="L31" s="2" t="s">
        <v>248</v>
      </c>
      <c r="M31" s="2" t="s">
        <v>249</v>
      </c>
      <c r="N31" s="2" t="s">
        <v>131</v>
      </c>
      <c r="O31" s="2" t="s">
        <v>116</v>
      </c>
      <c r="P31" s="2" t="s">
        <v>61</v>
      </c>
      <c r="Q31" s="2" t="s">
        <v>87</v>
      </c>
      <c r="R31" s="2" t="s">
        <v>176</v>
      </c>
      <c r="S31" s="2" t="s">
        <v>156</v>
      </c>
      <c r="T31" s="2" t="s">
        <v>73</v>
      </c>
      <c r="U31" s="2" t="s">
        <v>166</v>
      </c>
    </row>
    <row r="32" spans="1:21" x14ac:dyDescent="0.25">
      <c r="A32">
        <v>17</v>
      </c>
      <c r="B32" t="s">
        <v>23</v>
      </c>
      <c r="D32" s="2">
        <v>1</v>
      </c>
      <c r="E32" s="2" t="s">
        <v>250</v>
      </c>
      <c r="F32" s="2" t="s">
        <v>251</v>
      </c>
      <c r="G32" s="2" t="s">
        <v>252</v>
      </c>
      <c r="H32" s="2" t="s">
        <v>253</v>
      </c>
      <c r="I32" s="2" t="s">
        <v>254</v>
      </c>
      <c r="J32" s="2" t="s">
        <v>255</v>
      </c>
      <c r="K32" s="2" t="s">
        <v>256</v>
      </c>
      <c r="L32" s="2" t="s">
        <v>257</v>
      </c>
      <c r="M32" s="2" t="s">
        <v>258</v>
      </c>
      <c r="N32" s="2" t="s">
        <v>55</v>
      </c>
      <c r="O32" s="2" t="s">
        <v>58</v>
      </c>
      <c r="P32" s="2" t="s">
        <v>259</v>
      </c>
      <c r="Q32" s="2" t="s">
        <v>64</v>
      </c>
      <c r="R32" s="2" t="s">
        <v>103</v>
      </c>
      <c r="S32" s="2" t="s">
        <v>260</v>
      </c>
      <c r="T32" s="2" t="s">
        <v>261</v>
      </c>
      <c r="U32" s="2" t="s">
        <v>262</v>
      </c>
    </row>
    <row r="33" spans="1:21" x14ac:dyDescent="0.25">
      <c r="A33">
        <v>18</v>
      </c>
      <c r="B33" t="s">
        <v>23</v>
      </c>
      <c r="D33" s="2">
        <v>1</v>
      </c>
      <c r="E33" s="2" t="s">
        <v>263</v>
      </c>
      <c r="F33" s="2" t="s">
        <v>264</v>
      </c>
      <c r="G33" s="2" t="s">
        <v>265</v>
      </c>
      <c r="H33" s="2" t="s">
        <v>266</v>
      </c>
      <c r="I33" s="2" t="s">
        <v>267</v>
      </c>
      <c r="J33" s="2" t="s">
        <v>268</v>
      </c>
      <c r="K33" s="2" t="s">
        <v>269</v>
      </c>
      <c r="L33" s="2" t="s">
        <v>270</v>
      </c>
      <c r="M33" s="2" t="s">
        <v>271</v>
      </c>
      <c r="N33" s="2" t="s">
        <v>272</v>
      </c>
      <c r="O33" s="2" t="s">
        <v>273</v>
      </c>
      <c r="P33" s="2" t="s">
        <v>61</v>
      </c>
      <c r="Q33" s="2" t="s">
        <v>64</v>
      </c>
      <c r="R33" s="2" t="s">
        <v>155</v>
      </c>
      <c r="S33" s="2" t="s">
        <v>274</v>
      </c>
      <c r="T33" s="2" t="s">
        <v>90</v>
      </c>
      <c r="U33" s="2" t="s">
        <v>76</v>
      </c>
    </row>
    <row r="34" spans="1:21" x14ac:dyDescent="0.25">
      <c r="A34">
        <v>19</v>
      </c>
      <c r="B34" t="s">
        <v>23</v>
      </c>
      <c r="D34" s="2">
        <v>1</v>
      </c>
      <c r="E34" s="2" t="s">
        <v>275</v>
      </c>
      <c r="F34" s="2" t="s">
        <v>276</v>
      </c>
      <c r="G34" s="2" t="s">
        <v>277</v>
      </c>
      <c r="H34" s="2" t="s">
        <v>278</v>
      </c>
      <c r="I34" s="2" t="s">
        <v>279</v>
      </c>
      <c r="J34" s="2" t="s">
        <v>280</v>
      </c>
      <c r="K34" s="2" t="s">
        <v>281</v>
      </c>
      <c r="L34" s="2" t="s">
        <v>282</v>
      </c>
      <c r="M34" s="2" t="s">
        <v>283</v>
      </c>
      <c r="N34" s="2" t="s">
        <v>55</v>
      </c>
      <c r="O34" s="2" t="s">
        <v>208</v>
      </c>
      <c r="P34" s="2" t="s">
        <v>61</v>
      </c>
      <c r="Q34" s="2" t="s">
        <v>64</v>
      </c>
      <c r="R34" s="2" t="s">
        <v>88</v>
      </c>
      <c r="S34" s="2" t="s">
        <v>70</v>
      </c>
      <c r="T34" s="2" t="s">
        <v>209</v>
      </c>
      <c r="U34" s="2" t="s">
        <v>166</v>
      </c>
    </row>
    <row r="35" spans="1:21" x14ac:dyDescent="0.25">
      <c r="A35">
        <v>20</v>
      </c>
      <c r="B35" t="s">
        <v>23</v>
      </c>
      <c r="D35" s="2">
        <v>1</v>
      </c>
      <c r="E35" s="2" t="s">
        <v>284</v>
      </c>
      <c r="F35" s="2" t="s">
        <v>285</v>
      </c>
      <c r="G35" s="2" t="s">
        <v>286</v>
      </c>
      <c r="H35" s="2" t="s">
        <v>287</v>
      </c>
      <c r="I35" s="2" t="s">
        <v>288</v>
      </c>
      <c r="J35" s="2" t="s">
        <v>289</v>
      </c>
      <c r="K35" s="2" t="s">
        <v>290</v>
      </c>
      <c r="L35" s="2" t="s">
        <v>282</v>
      </c>
      <c r="M35" s="2" t="s">
        <v>291</v>
      </c>
      <c r="N35" s="2" t="s">
        <v>55</v>
      </c>
      <c r="O35" s="2" t="s">
        <v>58</v>
      </c>
      <c r="P35" s="2" t="s">
        <v>61</v>
      </c>
      <c r="Q35" s="2" t="s">
        <v>87</v>
      </c>
      <c r="R35" s="2" t="s">
        <v>155</v>
      </c>
      <c r="S35" s="2" t="s">
        <v>70</v>
      </c>
      <c r="T35" s="2" t="s">
        <v>73</v>
      </c>
      <c r="U35" s="2" t="s">
        <v>210</v>
      </c>
    </row>
    <row r="36" spans="1:21" x14ac:dyDescent="0.25">
      <c r="A36">
        <v>1</v>
      </c>
      <c r="B36" t="s">
        <v>23</v>
      </c>
      <c r="D36" s="2">
        <v>1</v>
      </c>
      <c r="E36" s="2" t="s">
        <v>292</v>
      </c>
      <c r="F36" s="2" t="s">
        <v>78</v>
      </c>
      <c r="G36" s="2" t="s">
        <v>293</v>
      </c>
      <c r="H36" s="2" t="s">
        <v>287</v>
      </c>
      <c r="I36" s="2" t="s">
        <v>294</v>
      </c>
      <c r="J36" s="2" t="s">
        <v>82</v>
      </c>
      <c r="K36" s="2" t="s">
        <v>295</v>
      </c>
      <c r="L36" s="2" t="s">
        <v>296</v>
      </c>
      <c r="M36" s="2" t="s">
        <v>297</v>
      </c>
      <c r="N36" s="2" t="s">
        <v>55</v>
      </c>
      <c r="O36" s="2" t="s">
        <v>273</v>
      </c>
      <c r="P36" s="2" t="s">
        <v>61</v>
      </c>
      <c r="Q36" s="2" t="s">
        <v>64</v>
      </c>
      <c r="R36" s="2" t="s">
        <v>155</v>
      </c>
      <c r="S36" s="2" t="s">
        <v>156</v>
      </c>
      <c r="T36" s="2" t="s">
        <v>90</v>
      </c>
      <c r="U36" s="2" t="s">
        <v>210</v>
      </c>
    </row>
    <row r="37" spans="1:21" x14ac:dyDescent="0.25">
      <c r="A37">
        <v>2</v>
      </c>
      <c r="B37" t="s">
        <v>23</v>
      </c>
      <c r="D37" s="2">
        <v>1</v>
      </c>
      <c r="E37" s="2" t="s">
        <v>298</v>
      </c>
      <c r="F37" s="2" t="s">
        <v>299</v>
      </c>
      <c r="G37" s="2" t="s">
        <v>300</v>
      </c>
      <c r="H37" s="2" t="s">
        <v>301</v>
      </c>
      <c r="I37" s="2" t="s">
        <v>302</v>
      </c>
      <c r="J37" s="2" t="s">
        <v>303</v>
      </c>
      <c r="K37" s="2" t="s">
        <v>304</v>
      </c>
      <c r="L37" s="2" t="s">
        <v>228</v>
      </c>
      <c r="M37" s="2" t="s">
        <v>305</v>
      </c>
      <c r="N37" s="2" t="s">
        <v>55</v>
      </c>
      <c r="O37" s="2" t="s">
        <v>58</v>
      </c>
      <c r="P37" s="2" t="s">
        <v>102</v>
      </c>
      <c r="Q37" s="2" t="s">
        <v>87</v>
      </c>
      <c r="R37" s="2" t="s">
        <v>88</v>
      </c>
      <c r="S37" s="2" t="s">
        <v>70</v>
      </c>
      <c r="T37" s="2" t="s">
        <v>177</v>
      </c>
      <c r="U37" s="2" t="s">
        <v>91</v>
      </c>
    </row>
    <row r="38" spans="1:21" x14ac:dyDescent="0.25">
      <c r="A38">
        <v>3</v>
      </c>
      <c r="B38" t="s">
        <v>23</v>
      </c>
      <c r="D38" s="2">
        <v>1</v>
      </c>
      <c r="E38" s="2" t="s">
        <v>306</v>
      </c>
      <c r="F38" s="2" t="s">
        <v>307</v>
      </c>
      <c r="G38" s="2" t="s">
        <v>308</v>
      </c>
      <c r="H38" s="2" t="s">
        <v>309</v>
      </c>
      <c r="I38" s="2" t="s">
        <v>310</v>
      </c>
      <c r="J38" s="2" t="s">
        <v>311</v>
      </c>
      <c r="K38" s="2" t="s">
        <v>312</v>
      </c>
      <c r="L38" s="2" t="s">
        <v>313</v>
      </c>
      <c r="M38" s="2" t="s">
        <v>314</v>
      </c>
      <c r="N38" s="2" t="s">
        <v>55</v>
      </c>
      <c r="O38" s="2" t="s">
        <v>58</v>
      </c>
      <c r="P38" s="2" t="s">
        <v>61</v>
      </c>
      <c r="Q38" s="2" t="s">
        <v>64</v>
      </c>
      <c r="R38" s="2" t="s">
        <v>67</v>
      </c>
      <c r="S38" s="2" t="s">
        <v>104</v>
      </c>
      <c r="T38" s="2" t="s">
        <v>198</v>
      </c>
      <c r="U38" s="2" t="s">
        <v>315</v>
      </c>
    </row>
    <row r="39" spans="1:21" x14ac:dyDescent="0.25">
      <c r="A39">
        <v>4</v>
      </c>
      <c r="B39" t="s">
        <v>23</v>
      </c>
      <c r="D39" s="2">
        <v>1</v>
      </c>
      <c r="E39" s="2" t="s">
        <v>316</v>
      </c>
      <c r="F39" s="2" t="s">
        <v>317</v>
      </c>
      <c r="G39" s="2" t="s">
        <v>318</v>
      </c>
      <c r="H39" s="2" t="s">
        <v>319</v>
      </c>
      <c r="I39" s="2" t="s">
        <v>192</v>
      </c>
      <c r="J39" s="2" t="s">
        <v>127</v>
      </c>
      <c r="K39" s="2" t="s">
        <v>320</v>
      </c>
      <c r="L39" s="2" t="s">
        <v>313</v>
      </c>
      <c r="M39" s="2" t="s">
        <v>321</v>
      </c>
      <c r="N39" s="2" t="s">
        <v>101</v>
      </c>
      <c r="O39" s="2" t="s">
        <v>116</v>
      </c>
      <c r="P39" s="2" t="s">
        <v>322</v>
      </c>
      <c r="Q39" s="2" t="s">
        <v>323</v>
      </c>
      <c r="R39" s="2" t="s">
        <v>176</v>
      </c>
      <c r="S39" s="2" t="s">
        <v>119</v>
      </c>
      <c r="T39" s="2" t="s">
        <v>324</v>
      </c>
      <c r="U39" s="2" t="s">
        <v>187</v>
      </c>
    </row>
    <row r="40" spans="1:21" x14ac:dyDescent="0.25">
      <c r="A40">
        <v>5</v>
      </c>
      <c r="B40" t="s">
        <v>23</v>
      </c>
      <c r="D40" s="2">
        <v>1</v>
      </c>
      <c r="E40" s="2" t="s">
        <v>325</v>
      </c>
      <c r="F40" s="2" t="s">
        <v>326</v>
      </c>
      <c r="G40" s="2" t="s">
        <v>327</v>
      </c>
      <c r="H40" s="2" t="s">
        <v>328</v>
      </c>
      <c r="I40" s="2" t="s">
        <v>329</v>
      </c>
      <c r="J40" s="2" t="s">
        <v>330</v>
      </c>
      <c r="K40" s="2" t="s">
        <v>331</v>
      </c>
      <c r="L40" s="2" t="s">
        <v>332</v>
      </c>
      <c r="M40" s="2" t="s">
        <v>333</v>
      </c>
      <c r="N40" s="2" t="s">
        <v>101</v>
      </c>
      <c r="O40" s="2" t="s">
        <v>116</v>
      </c>
      <c r="P40" s="2" t="s">
        <v>102</v>
      </c>
      <c r="Q40" s="2" t="s">
        <v>64</v>
      </c>
      <c r="R40" s="2" t="s">
        <v>334</v>
      </c>
      <c r="S40" s="2" t="s">
        <v>335</v>
      </c>
      <c r="T40" s="2" t="s">
        <v>105</v>
      </c>
      <c r="U40" s="2" t="s">
        <v>132</v>
      </c>
    </row>
    <row r="41" spans="1:21" x14ac:dyDescent="0.25">
      <c r="A41">
        <v>6</v>
      </c>
      <c r="B41" t="s">
        <v>23</v>
      </c>
      <c r="D41" s="2">
        <v>1</v>
      </c>
      <c r="E41" s="2" t="s">
        <v>336</v>
      </c>
      <c r="F41" s="2" t="s">
        <v>123</v>
      </c>
      <c r="G41" s="2" t="s">
        <v>337</v>
      </c>
      <c r="H41" s="2" t="s">
        <v>125</v>
      </c>
      <c r="I41" s="2" t="s">
        <v>310</v>
      </c>
      <c r="J41" s="2" t="s">
        <v>338</v>
      </c>
      <c r="K41" s="2" t="s">
        <v>339</v>
      </c>
      <c r="L41" s="2" t="s">
        <v>114</v>
      </c>
      <c r="M41" s="2" t="s">
        <v>340</v>
      </c>
      <c r="N41" s="2" t="s">
        <v>341</v>
      </c>
      <c r="O41" s="2" t="s">
        <v>116</v>
      </c>
      <c r="P41" s="2" t="s">
        <v>141</v>
      </c>
      <c r="Q41" s="2" t="s">
        <v>342</v>
      </c>
      <c r="R41" s="2" t="s">
        <v>343</v>
      </c>
      <c r="S41" s="2" t="s">
        <v>119</v>
      </c>
      <c r="T41" s="2" t="s">
        <v>344</v>
      </c>
      <c r="U41" s="2" t="s">
        <v>345</v>
      </c>
    </row>
    <row r="42" spans="1:21" x14ac:dyDescent="0.25">
      <c r="A42">
        <v>7</v>
      </c>
      <c r="B42" t="s">
        <v>23</v>
      </c>
      <c r="D42" s="2">
        <v>1</v>
      </c>
      <c r="E42" s="2" t="s">
        <v>346</v>
      </c>
      <c r="F42" s="2" t="s">
        <v>347</v>
      </c>
      <c r="G42" s="2" t="s">
        <v>348</v>
      </c>
      <c r="H42" s="2" t="s">
        <v>349</v>
      </c>
      <c r="I42" s="2" t="s">
        <v>350</v>
      </c>
      <c r="J42" s="2" t="s">
        <v>351</v>
      </c>
      <c r="K42" s="2" t="s">
        <v>352</v>
      </c>
      <c r="L42" s="2" t="s">
        <v>353</v>
      </c>
      <c r="M42" s="2" t="s">
        <v>354</v>
      </c>
      <c r="N42" s="2" t="s">
        <v>55</v>
      </c>
      <c r="O42" s="2" t="s">
        <v>208</v>
      </c>
      <c r="P42" s="2" t="s">
        <v>61</v>
      </c>
      <c r="Q42" s="2" t="s">
        <v>87</v>
      </c>
      <c r="R42" s="2" t="s">
        <v>88</v>
      </c>
      <c r="S42" s="2" t="s">
        <v>89</v>
      </c>
      <c r="T42" s="2" t="s">
        <v>73</v>
      </c>
      <c r="U42" s="2" t="s">
        <v>355</v>
      </c>
    </row>
    <row r="43" spans="1:21" x14ac:dyDescent="0.25">
      <c r="A43">
        <v>8</v>
      </c>
      <c r="B43" t="s">
        <v>23</v>
      </c>
      <c r="D43" s="2">
        <v>1</v>
      </c>
      <c r="E43" s="2" t="s">
        <v>356</v>
      </c>
      <c r="F43" s="2" t="s">
        <v>357</v>
      </c>
      <c r="G43" s="2" t="s">
        <v>169</v>
      </c>
      <c r="H43" s="2" t="s">
        <v>358</v>
      </c>
      <c r="I43" s="2" t="s">
        <v>96</v>
      </c>
      <c r="J43" s="2" t="s">
        <v>359</v>
      </c>
      <c r="K43" s="2" t="s">
        <v>360</v>
      </c>
      <c r="L43" s="2" t="s">
        <v>361</v>
      </c>
      <c r="M43" s="2" t="s">
        <v>362</v>
      </c>
      <c r="N43" s="2" t="s">
        <v>55</v>
      </c>
      <c r="O43" s="2" t="s">
        <v>58</v>
      </c>
      <c r="P43" s="2" t="s">
        <v>102</v>
      </c>
      <c r="Q43" s="2" t="s">
        <v>323</v>
      </c>
      <c r="R43" s="2" t="s">
        <v>176</v>
      </c>
      <c r="S43" s="2" t="s">
        <v>185</v>
      </c>
      <c r="T43" s="2" t="s">
        <v>177</v>
      </c>
      <c r="U43" s="2" t="s">
        <v>91</v>
      </c>
    </row>
    <row r="44" spans="1:21" x14ac:dyDescent="0.25">
      <c r="A44">
        <v>9</v>
      </c>
      <c r="B44" t="s">
        <v>23</v>
      </c>
      <c r="D44" s="2">
        <v>1</v>
      </c>
      <c r="E44" s="2" t="s">
        <v>363</v>
      </c>
      <c r="F44" s="2" t="s">
        <v>364</v>
      </c>
      <c r="G44" s="2" t="s">
        <v>124</v>
      </c>
      <c r="H44" s="2" t="s">
        <v>125</v>
      </c>
      <c r="I44" s="2" t="s">
        <v>365</v>
      </c>
      <c r="J44" s="2" t="s">
        <v>311</v>
      </c>
      <c r="K44" s="2" t="s">
        <v>366</v>
      </c>
      <c r="L44" s="2" t="s">
        <v>367</v>
      </c>
      <c r="M44" s="2" t="s">
        <v>368</v>
      </c>
      <c r="N44" s="2" t="s">
        <v>55</v>
      </c>
      <c r="O44" s="2" t="s">
        <v>116</v>
      </c>
      <c r="P44" s="2" t="s">
        <v>102</v>
      </c>
      <c r="Q44" s="2" t="s">
        <v>87</v>
      </c>
      <c r="R44" s="2" t="s">
        <v>88</v>
      </c>
      <c r="S44" s="2" t="s">
        <v>70</v>
      </c>
      <c r="T44" s="2" t="s">
        <v>73</v>
      </c>
      <c r="U44" s="2" t="s">
        <v>76</v>
      </c>
    </row>
    <row r="45" spans="1:21" x14ac:dyDescent="0.25">
      <c r="A45">
        <v>10</v>
      </c>
      <c r="B45" t="s">
        <v>23</v>
      </c>
      <c r="D45" s="2">
        <v>1</v>
      </c>
      <c r="E45" s="2" t="s">
        <v>369</v>
      </c>
      <c r="F45" s="2" t="s">
        <v>370</v>
      </c>
      <c r="G45" s="2" t="s">
        <v>371</v>
      </c>
      <c r="H45" s="2" t="s">
        <v>191</v>
      </c>
      <c r="I45" s="2" t="s">
        <v>310</v>
      </c>
      <c r="J45" s="2" t="s">
        <v>311</v>
      </c>
      <c r="K45" s="2" t="s">
        <v>372</v>
      </c>
      <c r="L45" s="2" t="s">
        <v>373</v>
      </c>
      <c r="M45" s="2" t="s">
        <v>374</v>
      </c>
      <c r="N45" s="2" t="s">
        <v>101</v>
      </c>
      <c r="O45" s="2" t="s">
        <v>116</v>
      </c>
      <c r="P45" s="2" t="s">
        <v>141</v>
      </c>
      <c r="Q45" s="2" t="s">
        <v>323</v>
      </c>
      <c r="R45" s="2" t="s">
        <v>343</v>
      </c>
      <c r="S45" s="2" t="s">
        <v>119</v>
      </c>
      <c r="T45" s="2" t="s">
        <v>344</v>
      </c>
      <c r="U45" s="2" t="s">
        <v>375</v>
      </c>
    </row>
    <row r="46" spans="1:21" x14ac:dyDescent="0.25">
      <c r="A46">
        <v>11</v>
      </c>
      <c r="C46" t="s">
        <v>376</v>
      </c>
      <c r="D46" s="2"/>
      <c r="E46" s="7" t="s">
        <v>377</v>
      </c>
      <c r="F46" s="7" t="s">
        <v>377</v>
      </c>
      <c r="G46" s="9">
        <v>1.2929999999999999</v>
      </c>
      <c r="H46" s="9">
        <v>1.2809999999999999</v>
      </c>
      <c r="I46" s="9" t="s">
        <v>378</v>
      </c>
      <c r="J46" s="9" t="s">
        <v>379</v>
      </c>
      <c r="K46" s="9" t="s">
        <v>380</v>
      </c>
      <c r="L46" s="9" t="s">
        <v>381</v>
      </c>
      <c r="M46" s="9" t="s">
        <v>382</v>
      </c>
      <c r="N46" s="2" t="s">
        <v>383</v>
      </c>
      <c r="O46" s="2" t="s">
        <v>384</v>
      </c>
      <c r="P46" s="2" t="s">
        <v>385</v>
      </c>
      <c r="Q46" s="2" t="s">
        <v>386</v>
      </c>
      <c r="R46" s="2" t="s">
        <v>387</v>
      </c>
      <c r="S46" s="2" t="s">
        <v>388</v>
      </c>
      <c r="T46" s="2" t="s">
        <v>389</v>
      </c>
      <c r="U46" s="2" t="s">
        <v>390</v>
      </c>
    </row>
    <row r="47" spans="1:21" x14ac:dyDescent="0.25">
      <c r="A47">
        <v>12</v>
      </c>
      <c r="B47" t="s">
        <v>23</v>
      </c>
      <c r="D47" s="2">
        <v>1</v>
      </c>
      <c r="E47" s="2" t="s">
        <v>391</v>
      </c>
      <c r="F47" s="2" t="s">
        <v>392</v>
      </c>
      <c r="G47" s="2" t="s">
        <v>393</v>
      </c>
      <c r="H47" s="2" t="s">
        <v>394</v>
      </c>
      <c r="I47" s="2" t="s">
        <v>395</v>
      </c>
      <c r="J47" s="2" t="s">
        <v>396</v>
      </c>
      <c r="K47" s="2" t="s">
        <v>397</v>
      </c>
      <c r="L47" s="2" t="s">
        <v>398</v>
      </c>
      <c r="M47" s="2" t="s">
        <v>283</v>
      </c>
      <c r="N47" s="2" t="s">
        <v>55</v>
      </c>
      <c r="O47" s="2" t="s">
        <v>58</v>
      </c>
      <c r="P47" s="2" t="s">
        <v>102</v>
      </c>
      <c r="Q47" s="2" t="s">
        <v>87</v>
      </c>
      <c r="R47" s="2" t="s">
        <v>176</v>
      </c>
      <c r="S47" s="2" t="s">
        <v>89</v>
      </c>
      <c r="T47" s="2" t="s">
        <v>324</v>
      </c>
      <c r="U47" s="2" t="s">
        <v>121</v>
      </c>
    </row>
    <row r="48" spans="1:21" x14ac:dyDescent="0.25">
      <c r="A48">
        <v>13</v>
      </c>
      <c r="B48" t="s">
        <v>23</v>
      </c>
      <c r="D48" s="2">
        <v>1</v>
      </c>
      <c r="E48" s="2" t="s">
        <v>399</v>
      </c>
      <c r="F48" s="2" t="s">
        <v>400</v>
      </c>
      <c r="G48" s="2" t="s">
        <v>401</v>
      </c>
      <c r="H48" s="2" t="s">
        <v>402</v>
      </c>
      <c r="I48" s="2" t="s">
        <v>161</v>
      </c>
      <c r="J48" s="2" t="s">
        <v>403</v>
      </c>
      <c r="K48" s="2" t="s">
        <v>404</v>
      </c>
      <c r="L48" s="2" t="s">
        <v>405</v>
      </c>
      <c r="M48" s="2" t="s">
        <v>406</v>
      </c>
      <c r="N48" s="2" t="s">
        <v>101</v>
      </c>
      <c r="O48" s="2" t="s">
        <v>116</v>
      </c>
      <c r="P48" s="2" t="s">
        <v>61</v>
      </c>
      <c r="Q48" s="2" t="s">
        <v>117</v>
      </c>
      <c r="R48" s="2" t="s">
        <v>88</v>
      </c>
      <c r="S48" s="2" t="s">
        <v>70</v>
      </c>
      <c r="T48" s="2" t="s">
        <v>209</v>
      </c>
      <c r="U48" s="2" t="s">
        <v>76</v>
      </c>
    </row>
    <row r="49" spans="1:21" x14ac:dyDescent="0.25">
      <c r="A49">
        <v>14</v>
      </c>
      <c r="B49" t="s">
        <v>23</v>
      </c>
      <c r="D49" s="2">
        <v>1</v>
      </c>
      <c r="E49" s="2" t="s">
        <v>407</v>
      </c>
      <c r="F49" s="2" t="s">
        <v>408</v>
      </c>
      <c r="G49" s="2" t="s">
        <v>409</v>
      </c>
      <c r="H49" s="2" t="s">
        <v>110</v>
      </c>
      <c r="I49" s="2" t="s">
        <v>111</v>
      </c>
      <c r="J49" s="2" t="s">
        <v>410</v>
      </c>
      <c r="K49" s="2" t="s">
        <v>173</v>
      </c>
      <c r="L49" s="2" t="s">
        <v>411</v>
      </c>
      <c r="M49" s="2" t="s">
        <v>412</v>
      </c>
      <c r="N49" s="2" t="s">
        <v>101</v>
      </c>
      <c r="O49" s="2" t="s">
        <v>116</v>
      </c>
      <c r="P49" s="2" t="s">
        <v>102</v>
      </c>
      <c r="Q49" s="2" t="s">
        <v>64</v>
      </c>
      <c r="R49" s="2" t="s">
        <v>176</v>
      </c>
      <c r="S49" s="2" t="s">
        <v>70</v>
      </c>
      <c r="T49" s="2" t="s">
        <v>186</v>
      </c>
      <c r="U49" s="2" t="s">
        <v>76</v>
      </c>
    </row>
    <row r="50" spans="1:21" x14ac:dyDescent="0.25">
      <c r="A50">
        <v>15</v>
      </c>
      <c r="B50" t="s">
        <v>23</v>
      </c>
      <c r="D50" s="2">
        <v>1</v>
      </c>
      <c r="E50" s="2" t="s">
        <v>413</v>
      </c>
      <c r="F50" s="2" t="s">
        <v>414</v>
      </c>
      <c r="G50" s="2" t="s">
        <v>415</v>
      </c>
      <c r="H50" s="2" t="s">
        <v>416</v>
      </c>
      <c r="I50" s="2" t="s">
        <v>417</v>
      </c>
      <c r="J50" s="2" t="s">
        <v>418</v>
      </c>
      <c r="K50" s="2" t="s">
        <v>419</v>
      </c>
      <c r="L50" s="2" t="s">
        <v>420</v>
      </c>
      <c r="M50" s="2" t="s">
        <v>421</v>
      </c>
      <c r="N50" s="2" t="s">
        <v>55</v>
      </c>
      <c r="O50" s="2" t="s">
        <v>58</v>
      </c>
      <c r="P50" s="2" t="s">
        <v>61</v>
      </c>
      <c r="Q50" s="2" t="s">
        <v>64</v>
      </c>
      <c r="R50" s="2" t="s">
        <v>422</v>
      </c>
      <c r="S50" s="2" t="s">
        <v>423</v>
      </c>
      <c r="T50" s="2" t="s">
        <v>424</v>
      </c>
      <c r="U50" s="2" t="s">
        <v>425</v>
      </c>
    </row>
    <row r="51" spans="1:21" x14ac:dyDescent="0.25">
      <c r="A51">
        <v>16</v>
      </c>
      <c r="B51" t="s">
        <v>23</v>
      </c>
      <c r="D51" s="2">
        <v>1</v>
      </c>
      <c r="E51" s="2" t="s">
        <v>426</v>
      </c>
      <c r="F51" s="2" t="s">
        <v>427</v>
      </c>
      <c r="G51" s="2" t="s">
        <v>428</v>
      </c>
      <c r="H51" s="2" t="s">
        <v>234</v>
      </c>
      <c r="I51" s="2" t="s">
        <v>429</v>
      </c>
      <c r="J51" s="2" t="s">
        <v>430</v>
      </c>
      <c r="K51" s="2" t="s">
        <v>431</v>
      </c>
      <c r="L51" s="2" t="s">
        <v>183</v>
      </c>
      <c r="M51" s="2" t="s">
        <v>249</v>
      </c>
      <c r="N51" s="2" t="s">
        <v>55</v>
      </c>
      <c r="O51" s="2" t="s">
        <v>116</v>
      </c>
      <c r="P51" s="2" t="s">
        <v>102</v>
      </c>
      <c r="Q51" s="2" t="s">
        <v>142</v>
      </c>
      <c r="R51" s="2" t="s">
        <v>343</v>
      </c>
      <c r="S51" s="2" t="s">
        <v>119</v>
      </c>
      <c r="T51" s="2" t="s">
        <v>432</v>
      </c>
      <c r="U51" s="2" t="s">
        <v>433</v>
      </c>
    </row>
    <row r="52" spans="1:21" x14ac:dyDescent="0.25">
      <c r="A52">
        <v>17</v>
      </c>
      <c r="B52" t="s">
        <v>23</v>
      </c>
      <c r="D52" s="2">
        <v>1</v>
      </c>
      <c r="E52" s="2" t="s">
        <v>434</v>
      </c>
      <c r="F52" s="2" t="s">
        <v>435</v>
      </c>
      <c r="G52" s="2" t="s">
        <v>436</v>
      </c>
      <c r="H52" s="2" t="s">
        <v>437</v>
      </c>
      <c r="I52" s="2" t="s">
        <v>438</v>
      </c>
      <c r="J52" s="2" t="s">
        <v>439</v>
      </c>
      <c r="K52" s="2" t="s">
        <v>304</v>
      </c>
      <c r="L52" s="2" t="s">
        <v>440</v>
      </c>
      <c r="M52" s="2" t="s">
        <v>441</v>
      </c>
      <c r="N52" s="2" t="s">
        <v>442</v>
      </c>
      <c r="O52" s="2" t="s">
        <v>58</v>
      </c>
      <c r="P52" s="2" t="s">
        <v>61</v>
      </c>
      <c r="Q52" s="2" t="s">
        <v>443</v>
      </c>
      <c r="R52" s="2" t="s">
        <v>103</v>
      </c>
      <c r="S52" s="2" t="s">
        <v>197</v>
      </c>
      <c r="T52" s="2" t="s">
        <v>198</v>
      </c>
      <c r="U52" s="2" t="s">
        <v>262</v>
      </c>
    </row>
    <row r="53" spans="1:21" x14ac:dyDescent="0.25">
      <c r="A53">
        <v>18</v>
      </c>
      <c r="B53" t="s">
        <v>23</v>
      </c>
      <c r="D53" s="2">
        <v>1</v>
      </c>
      <c r="E53" s="2" t="s">
        <v>444</v>
      </c>
      <c r="F53" s="2" t="s">
        <v>445</v>
      </c>
      <c r="G53" s="2" t="s">
        <v>446</v>
      </c>
      <c r="H53" s="2" t="s">
        <v>447</v>
      </c>
      <c r="I53" s="2" t="s">
        <v>448</v>
      </c>
      <c r="J53" s="2" t="s">
        <v>449</v>
      </c>
      <c r="K53" s="2" t="s">
        <v>450</v>
      </c>
      <c r="L53" s="2" t="s">
        <v>451</v>
      </c>
      <c r="M53" s="2" t="s">
        <v>452</v>
      </c>
      <c r="N53" s="2" t="s">
        <v>55</v>
      </c>
      <c r="O53" s="2" t="s">
        <v>208</v>
      </c>
      <c r="P53" s="2" t="s">
        <v>61</v>
      </c>
      <c r="Q53" s="2" t="s">
        <v>64</v>
      </c>
      <c r="R53" s="2" t="s">
        <v>155</v>
      </c>
      <c r="S53" s="2" t="s">
        <v>156</v>
      </c>
      <c r="T53" s="2" t="s">
        <v>209</v>
      </c>
      <c r="U53" s="2" t="s">
        <v>210</v>
      </c>
    </row>
    <row r="54" spans="1:21" x14ac:dyDescent="0.25">
      <c r="A54">
        <v>19</v>
      </c>
      <c r="B54" t="s">
        <v>23</v>
      </c>
      <c r="D54" s="2">
        <v>1</v>
      </c>
      <c r="E54" s="2" t="s">
        <v>453</v>
      </c>
      <c r="F54" s="2" t="s">
        <v>454</v>
      </c>
      <c r="G54" s="2" t="s">
        <v>455</v>
      </c>
      <c r="H54" s="2" t="s">
        <v>456</v>
      </c>
      <c r="I54" s="2" t="s">
        <v>254</v>
      </c>
      <c r="J54" s="2" t="s">
        <v>457</v>
      </c>
      <c r="K54" s="2" t="s">
        <v>458</v>
      </c>
      <c r="L54" s="2" t="s">
        <v>228</v>
      </c>
      <c r="M54" s="2" t="s">
        <v>229</v>
      </c>
      <c r="N54" s="2" t="s">
        <v>341</v>
      </c>
      <c r="O54" s="2" t="s">
        <v>116</v>
      </c>
      <c r="P54" s="2" t="s">
        <v>102</v>
      </c>
      <c r="Q54" s="2" t="s">
        <v>117</v>
      </c>
      <c r="R54" s="2" t="s">
        <v>176</v>
      </c>
      <c r="S54" s="2" t="s">
        <v>185</v>
      </c>
      <c r="T54" s="2" t="s">
        <v>177</v>
      </c>
      <c r="U54" s="2" t="s">
        <v>166</v>
      </c>
    </row>
    <row r="55" spans="1:21" x14ac:dyDescent="0.25">
      <c r="A55">
        <v>20</v>
      </c>
      <c r="B55" t="s">
        <v>23</v>
      </c>
      <c r="D55" s="2">
        <v>1</v>
      </c>
      <c r="E55" s="2" t="s">
        <v>459</v>
      </c>
      <c r="F55" s="2" t="s">
        <v>460</v>
      </c>
      <c r="G55" s="2" t="s">
        <v>461</v>
      </c>
      <c r="H55" s="2" t="s">
        <v>437</v>
      </c>
      <c r="I55" s="2" t="s">
        <v>462</v>
      </c>
      <c r="J55" s="2" t="s">
        <v>439</v>
      </c>
      <c r="K55" s="2" t="s">
        <v>463</v>
      </c>
      <c r="L55" s="2" t="s">
        <v>228</v>
      </c>
      <c r="M55" s="2" t="s">
        <v>464</v>
      </c>
      <c r="N55" s="2" t="s">
        <v>131</v>
      </c>
      <c r="O55" s="2" t="s">
        <v>208</v>
      </c>
      <c r="P55" s="2" t="s">
        <v>102</v>
      </c>
      <c r="Q55" s="2" t="s">
        <v>239</v>
      </c>
      <c r="R55" s="2" t="s">
        <v>155</v>
      </c>
      <c r="S55" s="2" t="s">
        <v>156</v>
      </c>
      <c r="T55" s="2" t="s">
        <v>90</v>
      </c>
      <c r="U55" s="2" t="s">
        <v>76</v>
      </c>
    </row>
    <row r="56" spans="1:21" x14ac:dyDescent="0.25">
      <c r="D56" s="2"/>
    </row>
    <row r="58" spans="1:21" x14ac:dyDescent="0.25">
      <c r="B58" t="s">
        <v>465</v>
      </c>
      <c r="E58" s="2">
        <v>39</v>
      </c>
      <c r="F58" s="2">
        <v>39</v>
      </c>
      <c r="G58" s="2">
        <v>40</v>
      </c>
      <c r="H58" s="2">
        <v>40</v>
      </c>
      <c r="I58" s="2">
        <v>40</v>
      </c>
      <c r="J58" s="2">
        <v>40</v>
      </c>
      <c r="K58" s="2">
        <v>40</v>
      </c>
      <c r="L58" s="2">
        <v>40</v>
      </c>
      <c r="M58" s="2">
        <v>40</v>
      </c>
      <c r="N58" s="2">
        <v>40</v>
      </c>
      <c r="O58" s="2">
        <v>40</v>
      </c>
      <c r="P58" s="2">
        <v>40</v>
      </c>
      <c r="Q58" s="2">
        <v>40</v>
      </c>
      <c r="R58" s="2">
        <v>40</v>
      </c>
      <c r="S58" s="2">
        <v>40</v>
      </c>
      <c r="T58" s="2">
        <v>40</v>
      </c>
      <c r="U58" s="2">
        <v>40</v>
      </c>
    </row>
    <row r="59" spans="1:21" x14ac:dyDescent="0.25">
      <c r="B59" t="s">
        <v>466</v>
      </c>
      <c r="E59" s="2" t="s">
        <v>263</v>
      </c>
      <c r="F59" s="2" t="s">
        <v>264</v>
      </c>
      <c r="G59" s="2" t="s">
        <v>265</v>
      </c>
      <c r="H59" s="2" t="s">
        <v>266</v>
      </c>
      <c r="I59" s="2" t="s">
        <v>267</v>
      </c>
      <c r="J59" s="2" t="s">
        <v>268</v>
      </c>
      <c r="K59" s="2" t="s">
        <v>269</v>
      </c>
      <c r="L59" s="2" t="s">
        <v>270</v>
      </c>
      <c r="M59" s="2" t="s">
        <v>271</v>
      </c>
      <c r="N59" s="2" t="s">
        <v>383</v>
      </c>
      <c r="O59" s="2" t="s">
        <v>384</v>
      </c>
      <c r="P59" s="2" t="s">
        <v>385</v>
      </c>
      <c r="Q59" s="2" t="s">
        <v>386</v>
      </c>
      <c r="R59" s="2" t="s">
        <v>118</v>
      </c>
      <c r="S59" s="2" t="s">
        <v>143</v>
      </c>
      <c r="T59" s="2" t="s">
        <v>144</v>
      </c>
      <c r="U59" s="2" t="s">
        <v>145</v>
      </c>
    </row>
    <row r="60" spans="1:21" x14ac:dyDescent="0.25">
      <c r="B60" t="s">
        <v>467</v>
      </c>
      <c r="E60" s="2" t="s">
        <v>468</v>
      </c>
      <c r="F60" s="2" t="s">
        <v>469</v>
      </c>
      <c r="G60" s="2">
        <v>1.284</v>
      </c>
      <c r="H60" s="2">
        <v>1.2709999999999999</v>
      </c>
      <c r="I60" s="2" t="s">
        <v>470</v>
      </c>
      <c r="J60" s="2" t="s">
        <v>471</v>
      </c>
      <c r="K60" s="2" t="s">
        <v>76</v>
      </c>
      <c r="L60" s="2" t="s">
        <v>472</v>
      </c>
      <c r="M60" s="2" t="s">
        <v>473</v>
      </c>
      <c r="N60" s="2" t="s">
        <v>474</v>
      </c>
      <c r="O60" s="2" t="s">
        <v>475</v>
      </c>
      <c r="P60" s="2" t="s">
        <v>476</v>
      </c>
      <c r="Q60" s="2" t="s">
        <v>477</v>
      </c>
      <c r="R60" s="2" t="s">
        <v>478</v>
      </c>
      <c r="S60" s="2" t="s">
        <v>479</v>
      </c>
      <c r="T60" s="2" t="s">
        <v>480</v>
      </c>
      <c r="U60" s="2" t="s">
        <v>481</v>
      </c>
    </row>
    <row r="61" spans="1:21" x14ac:dyDescent="0.25">
      <c r="B61" t="s">
        <v>482</v>
      </c>
      <c r="E61" s="2" t="s">
        <v>325</v>
      </c>
      <c r="F61" s="2" t="s">
        <v>326</v>
      </c>
      <c r="G61" s="2">
        <v>1.2929999999999999</v>
      </c>
      <c r="H61" s="2">
        <v>1.2809999999999999</v>
      </c>
      <c r="I61" s="2" t="s">
        <v>378</v>
      </c>
      <c r="J61" s="2" t="s">
        <v>379</v>
      </c>
      <c r="K61" s="2" t="s">
        <v>380</v>
      </c>
      <c r="L61" s="2" t="s">
        <v>381</v>
      </c>
      <c r="M61" s="2" t="s">
        <v>382</v>
      </c>
      <c r="N61" s="2" t="s">
        <v>272</v>
      </c>
      <c r="O61" s="2" t="s">
        <v>273</v>
      </c>
      <c r="P61" s="2" t="s">
        <v>259</v>
      </c>
      <c r="Q61" s="2" t="s">
        <v>443</v>
      </c>
      <c r="R61" s="2" t="s">
        <v>387</v>
      </c>
      <c r="S61" s="2" t="s">
        <v>388</v>
      </c>
      <c r="T61" s="2" t="s">
        <v>389</v>
      </c>
      <c r="U61" s="2" t="s">
        <v>390</v>
      </c>
    </row>
    <row r="62" spans="1:21" x14ac:dyDescent="0.25">
      <c r="B62" t="s">
        <v>483</v>
      </c>
      <c r="E62" s="2" t="s">
        <v>484</v>
      </c>
      <c r="F62" s="2" t="s">
        <v>485</v>
      </c>
      <c r="G62" s="2" t="s">
        <v>486</v>
      </c>
      <c r="H62" s="2" t="s">
        <v>487</v>
      </c>
      <c r="I62" s="2" t="s">
        <v>488</v>
      </c>
      <c r="J62" s="2" t="s">
        <v>489</v>
      </c>
      <c r="K62" s="2" t="s">
        <v>490</v>
      </c>
      <c r="L62" s="2" t="s">
        <v>491</v>
      </c>
      <c r="M62" s="2" t="s">
        <v>492</v>
      </c>
      <c r="N62" s="2" t="s">
        <v>493</v>
      </c>
      <c r="O62" s="2" t="s">
        <v>494</v>
      </c>
      <c r="P62" s="2" t="s">
        <v>495</v>
      </c>
      <c r="Q62" s="2" t="s">
        <v>496</v>
      </c>
      <c r="R62" s="2" t="s">
        <v>497</v>
      </c>
      <c r="S62" s="2" t="s">
        <v>498</v>
      </c>
      <c r="T62" s="2" t="s">
        <v>209</v>
      </c>
      <c r="U62" s="2" t="s">
        <v>499</v>
      </c>
    </row>
    <row r="63" spans="1:21" x14ac:dyDescent="0.25">
      <c r="B63" t="s">
        <v>500</v>
      </c>
      <c r="E63" s="2" t="s">
        <v>501</v>
      </c>
      <c r="F63" s="2" t="s">
        <v>502</v>
      </c>
      <c r="G63" s="2" t="s">
        <v>503</v>
      </c>
      <c r="H63" s="2" t="s">
        <v>504</v>
      </c>
      <c r="I63" s="2" t="s">
        <v>505</v>
      </c>
      <c r="J63" s="2" t="s">
        <v>506</v>
      </c>
      <c r="K63" s="2" t="s">
        <v>507</v>
      </c>
      <c r="L63" s="2" t="s">
        <v>508</v>
      </c>
      <c r="M63" s="2" t="s">
        <v>509</v>
      </c>
      <c r="N63" s="2" t="s">
        <v>510</v>
      </c>
      <c r="O63" s="2" t="s">
        <v>511</v>
      </c>
      <c r="P63" s="2" t="s">
        <v>512</v>
      </c>
      <c r="Q63" s="2" t="s">
        <v>513</v>
      </c>
      <c r="R63" s="2" t="s">
        <v>514</v>
      </c>
      <c r="S63" s="2" t="s">
        <v>515</v>
      </c>
      <c r="T63" s="2" t="s">
        <v>516</v>
      </c>
      <c r="U63" s="2" t="s">
        <v>517</v>
      </c>
    </row>
    <row r="64" spans="1:21" x14ac:dyDescent="0.25">
      <c r="B64" t="s">
        <v>518</v>
      </c>
      <c r="E64" s="2" t="s">
        <v>519</v>
      </c>
      <c r="F64" s="2" t="s">
        <v>520</v>
      </c>
      <c r="G64" s="2" t="s">
        <v>521</v>
      </c>
      <c r="H64" s="2" t="s">
        <v>522</v>
      </c>
      <c r="I64" s="2" t="s">
        <v>523</v>
      </c>
      <c r="J64" s="2" t="s">
        <v>524</v>
      </c>
      <c r="K64" s="2" t="s">
        <v>525</v>
      </c>
      <c r="L64" s="2" t="s">
        <v>526</v>
      </c>
      <c r="M64" s="2" t="s">
        <v>527</v>
      </c>
      <c r="N64" s="2" t="s">
        <v>528</v>
      </c>
      <c r="O64" s="2" t="s">
        <v>529</v>
      </c>
      <c r="P64" s="2" t="s">
        <v>530</v>
      </c>
      <c r="Q64" s="2" t="s">
        <v>531</v>
      </c>
      <c r="R64" s="2" t="s">
        <v>532</v>
      </c>
      <c r="S64" s="2" t="s">
        <v>533</v>
      </c>
      <c r="T64" s="2" t="s">
        <v>534</v>
      </c>
      <c r="U64" s="2" t="s">
        <v>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4"/>
  <sheetViews>
    <sheetView tabSelected="1" workbookViewId="0">
      <selection activeCell="A10" sqref="A10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1" width="23.7109375" customWidth="1"/>
  </cols>
  <sheetData>
    <row r="1" spans="1:21" x14ac:dyDescent="0.25">
      <c r="A1" t="s">
        <v>4</v>
      </c>
    </row>
    <row r="2" spans="1:21" x14ac:dyDescent="0.25">
      <c r="A2" t="s">
        <v>7</v>
      </c>
    </row>
    <row r="3" spans="1:21" x14ac:dyDescent="0.25">
      <c r="A3" t="s">
        <v>9</v>
      </c>
    </row>
    <row r="4" spans="1:21" x14ac:dyDescent="0.25">
      <c r="A4" t="s">
        <v>11</v>
      </c>
    </row>
    <row r="5" spans="1:21" x14ac:dyDescent="0.25">
      <c r="A5" t="s">
        <v>13</v>
      </c>
      <c r="B5" s="1"/>
      <c r="C5" s="3"/>
    </row>
    <row r="6" spans="1:21" x14ac:dyDescent="0.25">
      <c r="A6" t="s">
        <v>16</v>
      </c>
      <c r="B6" s="1"/>
      <c r="C6" s="3"/>
    </row>
    <row r="7" spans="1:21" x14ac:dyDescent="0.25">
      <c r="A7" t="s">
        <v>19</v>
      </c>
      <c r="B7" t="s">
        <v>20</v>
      </c>
    </row>
    <row r="8" spans="1:21" x14ac:dyDescent="0.25">
      <c r="A8" t="s">
        <v>21</v>
      </c>
      <c r="B8" t="s">
        <v>22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56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</row>
    <row r="12" spans="1:21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</row>
    <row r="13" spans="1:21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</row>
    <row r="16" spans="1:21" x14ac:dyDescent="0.25">
      <c r="A16">
        <v>1</v>
      </c>
      <c r="B16" t="s">
        <v>23</v>
      </c>
      <c r="D16">
        <v>1</v>
      </c>
      <c r="E16" s="4">
        <v>7.2870000000000001E-3</v>
      </c>
      <c r="F16" s="4">
        <v>7.9349999999999993E-3</v>
      </c>
      <c r="G16" s="4">
        <v>9.221E-3</v>
      </c>
      <c r="H16" s="5">
        <v>1.0150000000000001E-2</v>
      </c>
      <c r="I16" s="5">
        <v>1.1090000000000001E-2</v>
      </c>
      <c r="J16" s="5">
        <v>1.221E-2</v>
      </c>
      <c r="K16" s="5">
        <v>1.3890000000000001E-2</v>
      </c>
      <c r="L16" s="5">
        <v>1.8000000000000002E-2</v>
      </c>
      <c r="M16" s="5">
        <v>2.4160000000000001E-2</v>
      </c>
      <c r="N16" s="6">
        <v>0.14200000000000002</v>
      </c>
      <c r="O16" s="6">
        <v>0.33900000000000002</v>
      </c>
      <c r="P16" s="6">
        <v>0.44400000000000001</v>
      </c>
      <c r="Q16" s="6">
        <v>0.49399999999999999</v>
      </c>
      <c r="R16" s="6">
        <v>0.57000000000000006</v>
      </c>
      <c r="S16" s="6">
        <v>0.61899999999999999</v>
      </c>
      <c r="T16" s="6">
        <v>0.66</v>
      </c>
      <c r="U16" s="6">
        <v>0.72899999999999998</v>
      </c>
    </row>
    <row r="17" spans="1:21" x14ac:dyDescent="0.25">
      <c r="A17">
        <v>2</v>
      </c>
      <c r="B17" t="s">
        <v>23</v>
      </c>
      <c r="D17">
        <v>1</v>
      </c>
      <c r="E17" s="4">
        <v>7.4340000000000005E-3</v>
      </c>
      <c r="F17" s="4">
        <v>8.0960000000000008E-3</v>
      </c>
      <c r="G17" s="4">
        <v>9.4050000000000002E-3</v>
      </c>
      <c r="H17" s="5">
        <v>1.035E-2</v>
      </c>
      <c r="I17" s="5">
        <v>1.1300000000000001E-2</v>
      </c>
      <c r="J17" s="5">
        <v>1.2460000000000001E-2</v>
      </c>
      <c r="K17" s="5">
        <v>1.417E-2</v>
      </c>
      <c r="L17" s="5">
        <v>1.8319999999999999E-2</v>
      </c>
      <c r="M17" s="5">
        <v>2.46E-2</v>
      </c>
      <c r="N17" s="6">
        <v>0.14200000000000002</v>
      </c>
      <c r="O17" s="6">
        <v>0.33900000000000002</v>
      </c>
      <c r="P17" s="6">
        <v>0.44500000000000001</v>
      </c>
      <c r="Q17" s="6">
        <v>0.49299999999999999</v>
      </c>
      <c r="R17" s="6">
        <v>0.56800000000000006</v>
      </c>
      <c r="S17" s="6">
        <v>0.61799999999999999</v>
      </c>
      <c r="T17" s="6">
        <v>0.66100000000000003</v>
      </c>
      <c r="U17" s="6">
        <v>0.72699999999999998</v>
      </c>
    </row>
    <row r="18" spans="1:21" x14ac:dyDescent="0.25">
      <c r="A18">
        <v>3</v>
      </c>
      <c r="B18" t="s">
        <v>23</v>
      </c>
      <c r="D18">
        <v>1</v>
      </c>
      <c r="E18" s="4">
        <v>7.5669999999999999E-3</v>
      </c>
      <c r="F18" s="4">
        <v>8.2439999999999996E-3</v>
      </c>
      <c r="G18" s="4">
        <v>9.5830000000000012E-3</v>
      </c>
      <c r="H18" s="5">
        <v>1.056E-2</v>
      </c>
      <c r="I18" s="5">
        <v>1.154E-2</v>
      </c>
      <c r="J18" s="5">
        <v>1.273E-2</v>
      </c>
      <c r="K18" s="5">
        <v>1.451E-2</v>
      </c>
      <c r="L18" s="5">
        <v>1.8859999999999998E-2</v>
      </c>
      <c r="M18" s="5">
        <v>2.5530000000000001E-2</v>
      </c>
      <c r="N18" s="6">
        <v>0.14000000000000001</v>
      </c>
      <c r="O18" s="6">
        <v>0.33900000000000002</v>
      </c>
      <c r="P18" s="6">
        <v>0.443</v>
      </c>
      <c r="Q18" s="6">
        <v>0.49299999999999999</v>
      </c>
      <c r="R18" s="6">
        <v>0.57100000000000006</v>
      </c>
      <c r="S18" s="6">
        <v>0.625</v>
      </c>
      <c r="T18" s="6">
        <v>0.66800000000000004</v>
      </c>
      <c r="U18" s="6">
        <v>0.74</v>
      </c>
    </row>
    <row r="19" spans="1:21" x14ac:dyDescent="0.25">
      <c r="A19">
        <v>4</v>
      </c>
      <c r="B19" t="s">
        <v>23</v>
      </c>
      <c r="D19">
        <v>1</v>
      </c>
      <c r="E19" s="4">
        <v>7.6140000000000001E-3</v>
      </c>
      <c r="F19" s="4">
        <v>8.294000000000001E-3</v>
      </c>
      <c r="G19" s="4">
        <v>9.6370000000000015E-3</v>
      </c>
      <c r="H19" s="5">
        <v>1.0619999999999999E-2</v>
      </c>
      <c r="I19" s="5">
        <v>1.159E-2</v>
      </c>
      <c r="J19" s="5">
        <v>1.2760000000000001E-2</v>
      </c>
      <c r="K19" s="5">
        <v>1.455E-2</v>
      </c>
      <c r="L19" s="5">
        <v>1.8870000000000001E-2</v>
      </c>
      <c r="M19" s="5">
        <v>2.5389999999999999E-2</v>
      </c>
      <c r="N19" s="6">
        <v>0.14200000000000002</v>
      </c>
      <c r="O19" s="6">
        <v>0.33800000000000002</v>
      </c>
      <c r="P19" s="6">
        <v>0.443</v>
      </c>
      <c r="Q19" s="6">
        <v>0.49199999999999999</v>
      </c>
      <c r="R19" s="6">
        <v>0.56300000000000006</v>
      </c>
      <c r="S19" s="6">
        <v>0.61499999999999999</v>
      </c>
      <c r="T19" s="6">
        <v>0.65600000000000003</v>
      </c>
      <c r="U19" s="6">
        <v>0.72299999999999998</v>
      </c>
    </row>
    <row r="20" spans="1:21" x14ac:dyDescent="0.25">
      <c r="A20">
        <v>5</v>
      </c>
      <c r="B20" t="s">
        <v>23</v>
      </c>
      <c r="D20">
        <v>1</v>
      </c>
      <c r="E20" s="4">
        <v>7.6639999999999998E-3</v>
      </c>
      <c r="F20" s="4">
        <v>8.3480000000000013E-3</v>
      </c>
      <c r="G20" s="4">
        <v>9.7050000000000001E-3</v>
      </c>
      <c r="H20" s="5">
        <v>1.069E-2</v>
      </c>
      <c r="I20" s="5">
        <v>1.1679999999999999E-2</v>
      </c>
      <c r="J20" s="5">
        <v>1.289E-2</v>
      </c>
      <c r="K20" s="5">
        <v>1.4670000000000001E-2</v>
      </c>
      <c r="L20" s="5">
        <v>1.9050000000000001E-2</v>
      </c>
      <c r="M20" s="5">
        <v>2.5739999999999999E-2</v>
      </c>
      <c r="N20" s="6">
        <v>0.14100000000000001</v>
      </c>
      <c r="O20" s="6">
        <v>0.33800000000000002</v>
      </c>
      <c r="P20" s="6">
        <v>0.443</v>
      </c>
      <c r="Q20" s="6">
        <v>0.49399999999999999</v>
      </c>
      <c r="R20" s="6">
        <v>0.57100000000000006</v>
      </c>
      <c r="S20" s="6">
        <v>0.625</v>
      </c>
      <c r="T20" s="6">
        <v>0.66800000000000004</v>
      </c>
      <c r="U20" s="6">
        <v>0.74199999999999999</v>
      </c>
    </row>
    <row r="21" spans="1:21" x14ac:dyDescent="0.25">
      <c r="A21">
        <v>6</v>
      </c>
      <c r="B21" t="s">
        <v>23</v>
      </c>
      <c r="D21">
        <v>1</v>
      </c>
      <c r="E21" s="4">
        <v>7.6500000000000005E-3</v>
      </c>
      <c r="F21" s="4">
        <v>8.3320000000000009E-3</v>
      </c>
      <c r="G21" s="4">
        <v>9.6820000000000014E-3</v>
      </c>
      <c r="H21" s="5">
        <v>1.0670000000000001E-2</v>
      </c>
      <c r="I21" s="5">
        <v>1.1630000000000001E-2</v>
      </c>
      <c r="J21" s="5">
        <v>1.282E-2</v>
      </c>
      <c r="K21" s="5">
        <v>1.4580000000000001E-2</v>
      </c>
      <c r="L21" s="5">
        <v>1.8859999999999998E-2</v>
      </c>
      <c r="M21" s="5">
        <v>2.528E-2</v>
      </c>
      <c r="N21" s="6">
        <v>0.14000000000000001</v>
      </c>
      <c r="O21" s="6">
        <v>0.33800000000000002</v>
      </c>
      <c r="P21" s="6">
        <v>0.441</v>
      </c>
      <c r="Q21" s="6">
        <v>0.49</v>
      </c>
      <c r="R21" s="6">
        <v>0.56300000000000006</v>
      </c>
      <c r="S21" s="6">
        <v>0.61399999999999999</v>
      </c>
      <c r="T21" s="6">
        <v>0.65200000000000002</v>
      </c>
      <c r="U21" s="6">
        <v>0.71599999999999997</v>
      </c>
    </row>
    <row r="22" spans="1:21" x14ac:dyDescent="0.25">
      <c r="A22">
        <v>7</v>
      </c>
      <c r="B22" t="s">
        <v>23</v>
      </c>
      <c r="D22">
        <v>1</v>
      </c>
      <c r="E22" s="4">
        <v>7.3300000000000006E-3</v>
      </c>
      <c r="F22" s="4">
        <v>7.9819999999999995E-3</v>
      </c>
      <c r="G22" s="4">
        <v>9.2689999999999995E-3</v>
      </c>
      <c r="H22" s="5">
        <v>1.021E-2</v>
      </c>
      <c r="I22" s="5">
        <v>1.1140000000000001E-2</v>
      </c>
      <c r="J22" s="5">
        <v>1.227E-2</v>
      </c>
      <c r="K22" s="5">
        <v>1.3960000000000002E-2</v>
      </c>
      <c r="L22" s="5">
        <v>1.8090000000000002E-2</v>
      </c>
      <c r="M22" s="5">
        <v>2.4320000000000001E-2</v>
      </c>
      <c r="N22" s="6">
        <v>0.14200000000000002</v>
      </c>
      <c r="O22" s="6">
        <v>0.33900000000000002</v>
      </c>
      <c r="P22" s="6">
        <v>0.44400000000000001</v>
      </c>
      <c r="Q22" s="6">
        <v>0.49399999999999999</v>
      </c>
      <c r="R22" s="6">
        <v>0.56900000000000006</v>
      </c>
      <c r="S22" s="6">
        <v>0.62</v>
      </c>
      <c r="T22" s="6">
        <v>0.66100000000000003</v>
      </c>
      <c r="U22" s="6">
        <v>0.72899999999999998</v>
      </c>
    </row>
    <row r="23" spans="1:21" x14ac:dyDescent="0.25">
      <c r="A23">
        <v>8</v>
      </c>
      <c r="B23" t="s">
        <v>23</v>
      </c>
      <c r="D23">
        <v>1</v>
      </c>
      <c r="E23" s="4">
        <v>7.4920000000000004E-3</v>
      </c>
      <c r="F23" s="4">
        <v>8.1549999999999991E-3</v>
      </c>
      <c r="G23" s="4">
        <v>9.4670000000000015E-3</v>
      </c>
      <c r="H23" s="5">
        <v>1.042E-2</v>
      </c>
      <c r="I23" s="5">
        <v>1.1390000000000001E-2</v>
      </c>
      <c r="J23" s="5">
        <v>1.2529999999999999E-2</v>
      </c>
      <c r="K23" s="5">
        <v>1.4240000000000001E-2</v>
      </c>
      <c r="L23" s="5">
        <v>1.8450000000000001E-2</v>
      </c>
      <c r="M23" s="5">
        <v>2.4840000000000001E-2</v>
      </c>
      <c r="N23" s="6">
        <v>0.14200000000000002</v>
      </c>
      <c r="O23" s="6">
        <v>0.33900000000000002</v>
      </c>
      <c r="P23" s="6">
        <v>0.44400000000000001</v>
      </c>
      <c r="Q23" s="6">
        <v>0.49299999999999999</v>
      </c>
      <c r="R23" s="6">
        <v>0.56800000000000006</v>
      </c>
      <c r="S23" s="6">
        <v>0.62</v>
      </c>
      <c r="T23" s="6">
        <v>0.66100000000000003</v>
      </c>
      <c r="U23" s="6">
        <v>0.72799999999999998</v>
      </c>
    </row>
    <row r="24" spans="1:21" x14ac:dyDescent="0.25">
      <c r="A24">
        <v>9</v>
      </c>
      <c r="B24" t="s">
        <v>23</v>
      </c>
      <c r="D24">
        <v>1</v>
      </c>
      <c r="E24" s="4">
        <v>7.5880000000000001E-3</v>
      </c>
      <c r="F24" s="4">
        <v>8.2650000000000015E-3</v>
      </c>
      <c r="G24" s="4">
        <v>9.6050000000000007E-3</v>
      </c>
      <c r="H24" s="5">
        <v>1.0580000000000001E-2</v>
      </c>
      <c r="I24" s="5">
        <v>1.1550000000000001E-2</v>
      </c>
      <c r="J24" s="5">
        <v>1.2750000000000001E-2</v>
      </c>
      <c r="K24" s="5">
        <v>1.452E-2</v>
      </c>
      <c r="L24" s="5">
        <v>1.89E-2</v>
      </c>
      <c r="M24" s="5">
        <v>2.5480000000000003E-2</v>
      </c>
      <c r="N24" s="6">
        <v>0.14200000000000002</v>
      </c>
      <c r="O24" s="6">
        <v>0.33800000000000002</v>
      </c>
      <c r="P24" s="6">
        <v>0.443</v>
      </c>
      <c r="Q24" s="6">
        <v>0.49199999999999999</v>
      </c>
      <c r="R24" s="6">
        <v>0.56700000000000006</v>
      </c>
      <c r="S24" s="6">
        <v>0.61799999999999999</v>
      </c>
      <c r="T24" s="6">
        <v>0.65900000000000003</v>
      </c>
      <c r="U24" s="6">
        <v>0.72799999999999998</v>
      </c>
    </row>
    <row r="25" spans="1:21" x14ac:dyDescent="0.25">
      <c r="A25">
        <v>10</v>
      </c>
      <c r="B25" t="s">
        <v>23</v>
      </c>
      <c r="D25">
        <v>1</v>
      </c>
      <c r="E25" s="4">
        <v>7.633E-3</v>
      </c>
      <c r="F25" s="4">
        <v>8.3119999999999999E-3</v>
      </c>
      <c r="G25" s="4">
        <v>9.6519999999999991E-3</v>
      </c>
      <c r="H25" s="5">
        <v>1.0619999999999999E-2</v>
      </c>
      <c r="I25" s="5">
        <v>1.1599999999999999E-2</v>
      </c>
      <c r="J25" s="5">
        <v>1.2789999999999999E-2</v>
      </c>
      <c r="K25" s="5">
        <v>1.455E-2</v>
      </c>
      <c r="L25" s="5">
        <v>1.8839999999999999E-2</v>
      </c>
      <c r="M25" s="5">
        <v>2.5360000000000001E-2</v>
      </c>
      <c r="N25" s="6">
        <v>0.14100000000000001</v>
      </c>
      <c r="O25" s="6">
        <v>0.33900000000000002</v>
      </c>
      <c r="P25" s="6">
        <v>0.441</v>
      </c>
      <c r="Q25" s="6">
        <v>0.49199999999999999</v>
      </c>
      <c r="R25" s="6">
        <v>0.56700000000000006</v>
      </c>
      <c r="S25" s="6">
        <v>0.61699999999999999</v>
      </c>
      <c r="T25" s="6">
        <v>0.65800000000000003</v>
      </c>
      <c r="U25" s="6">
        <v>0.72499999999999998</v>
      </c>
    </row>
    <row r="26" spans="1:21" x14ac:dyDescent="0.25">
      <c r="A26">
        <v>11</v>
      </c>
      <c r="B26" t="s">
        <v>23</v>
      </c>
      <c r="D26">
        <v>1</v>
      </c>
      <c r="E26" s="4">
        <v>7.6440000000000006E-3</v>
      </c>
      <c r="F26" s="4">
        <v>8.3330000000000001E-3</v>
      </c>
      <c r="G26" s="4">
        <v>9.6959999999999998E-3</v>
      </c>
      <c r="H26" s="5">
        <v>1.068E-2</v>
      </c>
      <c r="I26" s="5">
        <v>1.1689999999999999E-2</v>
      </c>
      <c r="J26" s="5">
        <v>1.29E-2</v>
      </c>
      <c r="K26" s="5">
        <v>1.473E-2</v>
      </c>
      <c r="L26" s="5">
        <v>1.9260000000000003E-2</v>
      </c>
      <c r="M26" s="5">
        <v>2.6190000000000001E-2</v>
      </c>
      <c r="N26" s="6">
        <v>0.14100000000000001</v>
      </c>
      <c r="O26" s="6">
        <v>0.33800000000000002</v>
      </c>
      <c r="P26" s="6">
        <v>0.443</v>
      </c>
      <c r="Q26" s="6">
        <v>0.49399999999999999</v>
      </c>
      <c r="R26" s="6">
        <v>0.57100000000000006</v>
      </c>
      <c r="S26" s="6">
        <v>0.624</v>
      </c>
      <c r="T26" s="6">
        <v>0.66700000000000004</v>
      </c>
      <c r="U26" s="6">
        <v>0.74</v>
      </c>
    </row>
    <row r="27" spans="1:21" x14ac:dyDescent="0.25">
      <c r="A27">
        <v>12</v>
      </c>
      <c r="B27" t="s">
        <v>23</v>
      </c>
      <c r="D27">
        <v>1</v>
      </c>
      <c r="E27" s="4">
        <v>7.1960000000000001E-3</v>
      </c>
      <c r="F27" s="4">
        <v>7.8390000000000005E-3</v>
      </c>
      <c r="G27" s="4">
        <v>9.1059999999999995E-3</v>
      </c>
      <c r="H27" s="5">
        <v>1.0029999999999999E-2</v>
      </c>
      <c r="I27" s="5">
        <v>1.0960000000000001E-2</v>
      </c>
      <c r="J27" s="5">
        <v>1.209E-2</v>
      </c>
      <c r="K27" s="5">
        <v>1.374E-2</v>
      </c>
      <c r="L27" s="5">
        <v>1.7819999999999999E-2</v>
      </c>
      <c r="M27" s="5">
        <v>2.4030000000000003E-2</v>
      </c>
      <c r="N27" s="6">
        <v>0.14200000000000002</v>
      </c>
      <c r="O27" s="6">
        <v>0.34</v>
      </c>
      <c r="P27" s="6">
        <v>0.44500000000000001</v>
      </c>
      <c r="Q27" s="6">
        <v>0.49399999999999999</v>
      </c>
      <c r="R27" s="6">
        <v>0.57000000000000006</v>
      </c>
      <c r="S27" s="6">
        <v>0.62</v>
      </c>
      <c r="T27" s="6">
        <v>0.66200000000000003</v>
      </c>
      <c r="U27" s="6">
        <v>0.73099999999999998</v>
      </c>
    </row>
    <row r="28" spans="1:21" x14ac:dyDescent="0.25">
      <c r="A28">
        <v>13</v>
      </c>
      <c r="B28" t="s">
        <v>23</v>
      </c>
      <c r="D28">
        <v>1</v>
      </c>
      <c r="E28" s="4">
        <v>7.3840000000000008E-3</v>
      </c>
      <c r="F28" s="4">
        <v>8.0350000000000005E-3</v>
      </c>
      <c r="G28" s="4">
        <v>9.3270000000000002E-3</v>
      </c>
      <c r="H28" s="5">
        <v>1.027E-2</v>
      </c>
      <c r="I28" s="5">
        <v>1.1210000000000001E-2</v>
      </c>
      <c r="J28" s="5">
        <v>1.234E-2</v>
      </c>
      <c r="K28" s="5">
        <v>1.4039999999999999E-2</v>
      </c>
      <c r="L28" s="5">
        <v>1.8170000000000002E-2</v>
      </c>
      <c r="M28" s="5">
        <v>2.443E-2</v>
      </c>
      <c r="N28" s="6">
        <v>0.14200000000000002</v>
      </c>
      <c r="O28" s="6">
        <v>0.33900000000000002</v>
      </c>
      <c r="P28" s="6">
        <v>0.443</v>
      </c>
      <c r="Q28" s="6">
        <v>0.49299999999999999</v>
      </c>
      <c r="R28" s="6">
        <v>0.56700000000000006</v>
      </c>
      <c r="S28" s="6">
        <v>0.61599999999999999</v>
      </c>
      <c r="T28" s="6">
        <v>0.65600000000000003</v>
      </c>
      <c r="U28" s="6">
        <v>0.72299999999999998</v>
      </c>
    </row>
    <row r="29" spans="1:21" x14ac:dyDescent="0.25">
      <c r="A29">
        <v>14</v>
      </c>
      <c r="B29" t="s">
        <v>23</v>
      </c>
      <c r="D29">
        <v>1</v>
      </c>
      <c r="E29" s="4">
        <v>7.5370000000000003E-3</v>
      </c>
      <c r="F29" s="4">
        <v>8.2059999999999998E-3</v>
      </c>
      <c r="G29" s="4">
        <v>9.5310000000000013E-3</v>
      </c>
      <c r="H29" s="5">
        <v>1.0500000000000001E-2</v>
      </c>
      <c r="I29" s="5">
        <v>1.1460000000000001E-2</v>
      </c>
      <c r="J29" s="5">
        <v>1.2630000000000001E-2</v>
      </c>
      <c r="K29" s="5">
        <v>1.435E-2</v>
      </c>
      <c r="L29" s="5">
        <v>1.857E-2</v>
      </c>
      <c r="M29" s="5">
        <v>2.4989999999999998E-2</v>
      </c>
      <c r="N29" s="6">
        <v>0.14100000000000001</v>
      </c>
      <c r="O29" s="6">
        <v>0.33900000000000002</v>
      </c>
      <c r="P29" s="6">
        <v>0.443</v>
      </c>
      <c r="Q29" s="6">
        <v>0.49299999999999999</v>
      </c>
      <c r="R29" s="6">
        <v>0.56800000000000006</v>
      </c>
      <c r="S29" s="6">
        <v>0.61799999999999999</v>
      </c>
      <c r="T29" s="6">
        <v>0.65900000000000003</v>
      </c>
      <c r="U29" s="6">
        <v>0.72599999999999998</v>
      </c>
    </row>
    <row r="30" spans="1:21" x14ac:dyDescent="0.25">
      <c r="A30">
        <v>15</v>
      </c>
      <c r="B30" t="s">
        <v>23</v>
      </c>
      <c r="D30">
        <v>1</v>
      </c>
      <c r="E30" s="4">
        <v>7.6170000000000005E-3</v>
      </c>
      <c r="F30" s="4">
        <v>8.3030000000000014E-3</v>
      </c>
      <c r="G30" s="4">
        <v>9.6640000000000007E-3</v>
      </c>
      <c r="H30" s="5">
        <v>1.065E-2</v>
      </c>
      <c r="I30" s="5">
        <v>1.1650000000000001E-2</v>
      </c>
      <c r="J30" s="5">
        <v>1.2869999999999999E-2</v>
      </c>
      <c r="K30" s="5">
        <v>1.4670000000000001E-2</v>
      </c>
      <c r="L30" s="5">
        <v>1.9120000000000002E-2</v>
      </c>
      <c r="M30" s="5">
        <v>2.597E-2</v>
      </c>
      <c r="N30" s="6">
        <v>0.14100000000000001</v>
      </c>
      <c r="O30" s="6">
        <v>0.33800000000000002</v>
      </c>
      <c r="P30" s="6">
        <v>0.44400000000000001</v>
      </c>
      <c r="Q30" s="6">
        <v>0.495</v>
      </c>
      <c r="R30" s="6">
        <v>0.57400000000000007</v>
      </c>
      <c r="S30" s="6">
        <v>0.627</v>
      </c>
      <c r="T30" s="6">
        <v>0.67100000000000004</v>
      </c>
      <c r="U30" s="6">
        <v>0.745</v>
      </c>
    </row>
    <row r="31" spans="1:21" x14ac:dyDescent="0.25">
      <c r="A31">
        <v>16</v>
      </c>
      <c r="B31" t="s">
        <v>23</v>
      </c>
      <c r="D31">
        <v>1</v>
      </c>
      <c r="E31" s="4">
        <v>7.6E-3</v>
      </c>
      <c r="F31" s="4">
        <v>8.2750000000000011E-3</v>
      </c>
      <c r="G31" s="4">
        <v>9.6150000000000003E-3</v>
      </c>
      <c r="H31" s="5">
        <v>1.059E-2</v>
      </c>
      <c r="I31" s="5">
        <v>1.1550000000000001E-2</v>
      </c>
      <c r="J31" s="5">
        <v>1.2750000000000001E-2</v>
      </c>
      <c r="K31" s="5">
        <v>1.452E-2</v>
      </c>
      <c r="L31" s="5">
        <v>1.882E-2</v>
      </c>
      <c r="M31" s="5">
        <v>2.529E-2</v>
      </c>
      <c r="N31" s="6">
        <v>0.14100000000000001</v>
      </c>
      <c r="O31" s="6">
        <v>0.33800000000000002</v>
      </c>
      <c r="P31" s="6">
        <v>0.44400000000000001</v>
      </c>
      <c r="Q31" s="6">
        <v>0.49299999999999999</v>
      </c>
      <c r="R31" s="6">
        <v>0.56700000000000006</v>
      </c>
      <c r="S31" s="6">
        <v>0.62</v>
      </c>
      <c r="T31" s="6">
        <v>0.66</v>
      </c>
      <c r="U31" s="6">
        <v>0.72799999999999998</v>
      </c>
    </row>
    <row r="32" spans="1:21" x14ac:dyDescent="0.25">
      <c r="A32">
        <v>17</v>
      </c>
      <c r="B32" t="s">
        <v>23</v>
      </c>
      <c r="D32">
        <v>1</v>
      </c>
      <c r="E32" s="4">
        <v>7.5209999999999999E-3</v>
      </c>
      <c r="F32" s="4">
        <v>8.1899999999999994E-3</v>
      </c>
      <c r="G32" s="4">
        <v>9.5120000000000014E-3</v>
      </c>
      <c r="H32" s="5">
        <v>1.0460000000000001E-2</v>
      </c>
      <c r="I32" s="5">
        <v>1.1429999999999999E-2</v>
      </c>
      <c r="J32" s="5">
        <v>1.259E-2</v>
      </c>
      <c r="K32" s="5">
        <v>1.4289999999999999E-2</v>
      </c>
      <c r="L32" s="5">
        <v>1.8409999999999999E-2</v>
      </c>
      <c r="M32" s="5">
        <v>2.4620000000000003E-2</v>
      </c>
      <c r="N32" s="6">
        <v>0.14200000000000002</v>
      </c>
      <c r="O32" s="6">
        <v>0.33900000000000002</v>
      </c>
      <c r="P32" s="6">
        <v>0.44600000000000001</v>
      </c>
      <c r="Q32" s="6">
        <v>0.49399999999999999</v>
      </c>
      <c r="R32" s="6">
        <v>0.57100000000000006</v>
      </c>
      <c r="S32" s="6">
        <v>0.623</v>
      </c>
      <c r="T32" s="6">
        <v>0.66400000000000003</v>
      </c>
      <c r="U32" s="6">
        <v>0.73599999999999999</v>
      </c>
    </row>
    <row r="33" spans="1:21" x14ac:dyDescent="0.25">
      <c r="A33">
        <v>18</v>
      </c>
      <c r="B33" t="s">
        <v>23</v>
      </c>
      <c r="D33">
        <v>1</v>
      </c>
      <c r="E33" s="4">
        <v>7.1760000000000001E-3</v>
      </c>
      <c r="F33" s="4">
        <v>7.8139999999999998E-3</v>
      </c>
      <c r="G33" s="4">
        <v>9.0740000000000005E-3</v>
      </c>
      <c r="H33" s="4">
        <v>9.946E-3</v>
      </c>
      <c r="I33" s="5">
        <v>1.091E-2</v>
      </c>
      <c r="J33" s="5">
        <v>1.2039999999999999E-2</v>
      </c>
      <c r="K33" s="5">
        <v>1.367E-2</v>
      </c>
      <c r="L33" s="5">
        <v>1.771E-2</v>
      </c>
      <c r="M33" s="5">
        <v>2.3820000000000001E-2</v>
      </c>
      <c r="N33" s="6">
        <v>0.14400000000000002</v>
      </c>
      <c r="O33" s="6">
        <v>0.34100000000000003</v>
      </c>
      <c r="P33" s="6">
        <v>0.44400000000000001</v>
      </c>
      <c r="Q33" s="6">
        <v>0.49399999999999999</v>
      </c>
      <c r="R33" s="6">
        <v>0.56900000000000006</v>
      </c>
      <c r="S33" s="6">
        <v>0.621</v>
      </c>
      <c r="T33" s="6">
        <v>0.66100000000000003</v>
      </c>
      <c r="U33" s="6">
        <v>0.72899999999999998</v>
      </c>
    </row>
    <row r="34" spans="1:21" x14ac:dyDescent="0.25">
      <c r="A34">
        <v>19</v>
      </c>
      <c r="B34" t="s">
        <v>23</v>
      </c>
      <c r="D34">
        <v>1</v>
      </c>
      <c r="E34" s="4">
        <v>7.3980000000000001E-3</v>
      </c>
      <c r="F34" s="4">
        <v>8.0530000000000011E-3</v>
      </c>
      <c r="G34" s="4">
        <v>9.3520000000000009E-3</v>
      </c>
      <c r="H34" s="5">
        <v>1.0289999999999999E-2</v>
      </c>
      <c r="I34" s="5">
        <v>1.123E-2</v>
      </c>
      <c r="J34" s="5">
        <v>1.239E-2</v>
      </c>
      <c r="K34" s="5">
        <v>1.409E-2</v>
      </c>
      <c r="L34" s="5">
        <v>1.823E-2</v>
      </c>
      <c r="M34" s="5">
        <v>2.4530000000000003E-2</v>
      </c>
      <c r="N34" s="6">
        <v>0.14200000000000002</v>
      </c>
      <c r="O34" s="6">
        <v>0.34</v>
      </c>
      <c r="P34" s="6">
        <v>0.44400000000000001</v>
      </c>
      <c r="Q34" s="6">
        <v>0.49399999999999999</v>
      </c>
      <c r="R34" s="6">
        <v>0.56800000000000006</v>
      </c>
      <c r="S34" s="6">
        <v>0.61899999999999999</v>
      </c>
      <c r="T34" s="6">
        <v>0.66200000000000003</v>
      </c>
      <c r="U34" s="6">
        <v>0.72799999999999998</v>
      </c>
    </row>
    <row r="35" spans="1:21" x14ac:dyDescent="0.25">
      <c r="A35">
        <v>20</v>
      </c>
      <c r="B35" t="s">
        <v>23</v>
      </c>
      <c r="D35">
        <v>1</v>
      </c>
      <c r="E35" s="4">
        <v>7.443E-3</v>
      </c>
      <c r="F35" s="4">
        <v>8.1040000000000001E-3</v>
      </c>
      <c r="G35" s="4">
        <v>9.41E-3</v>
      </c>
      <c r="H35" s="5">
        <v>1.0359999999999999E-2</v>
      </c>
      <c r="I35" s="5">
        <v>1.129E-2</v>
      </c>
      <c r="J35" s="5">
        <v>1.243E-2</v>
      </c>
      <c r="K35" s="5">
        <v>1.4119999999999999E-2</v>
      </c>
      <c r="L35" s="5">
        <v>1.823E-2</v>
      </c>
      <c r="M35" s="5">
        <v>2.436E-2</v>
      </c>
      <c r="N35" s="6">
        <v>0.14200000000000002</v>
      </c>
      <c r="O35" s="6">
        <v>0.33900000000000002</v>
      </c>
      <c r="P35" s="6">
        <v>0.44400000000000001</v>
      </c>
      <c r="Q35" s="6">
        <v>0.49299999999999999</v>
      </c>
      <c r="R35" s="6">
        <v>0.56900000000000006</v>
      </c>
      <c r="S35" s="6">
        <v>0.61899999999999999</v>
      </c>
      <c r="T35" s="6">
        <v>0.66</v>
      </c>
      <c r="U35" s="6">
        <v>0.73099999999999998</v>
      </c>
    </row>
    <row r="36" spans="1:21" x14ac:dyDescent="0.25">
      <c r="A36">
        <v>1</v>
      </c>
      <c r="B36" t="s">
        <v>23</v>
      </c>
      <c r="D36">
        <v>1</v>
      </c>
      <c r="E36" s="4">
        <v>7.4320000000000002E-3</v>
      </c>
      <c r="F36" s="4">
        <v>8.0960000000000008E-3</v>
      </c>
      <c r="G36" s="4">
        <v>9.4060000000000012E-3</v>
      </c>
      <c r="H36" s="5">
        <v>1.0359999999999999E-2</v>
      </c>
      <c r="I36" s="5">
        <v>1.1310000000000001E-2</v>
      </c>
      <c r="J36" s="5">
        <v>1.2460000000000001E-2</v>
      </c>
      <c r="K36" s="5">
        <v>1.4160000000000001E-2</v>
      </c>
      <c r="L36" s="5">
        <v>1.8350000000000002E-2</v>
      </c>
      <c r="M36" s="5">
        <v>2.47E-2</v>
      </c>
      <c r="N36" s="6">
        <v>0.14200000000000002</v>
      </c>
      <c r="O36" s="6">
        <v>0.34100000000000003</v>
      </c>
      <c r="P36" s="6">
        <v>0.44400000000000001</v>
      </c>
      <c r="Q36" s="6">
        <v>0.49399999999999999</v>
      </c>
      <c r="R36" s="6">
        <v>0.56900000000000006</v>
      </c>
      <c r="S36" s="6">
        <v>0.62</v>
      </c>
      <c r="T36" s="6">
        <v>0.66100000000000003</v>
      </c>
      <c r="U36" s="6">
        <v>0.73099999999999998</v>
      </c>
    </row>
    <row r="37" spans="1:21" x14ac:dyDescent="0.25">
      <c r="A37">
        <v>2</v>
      </c>
      <c r="B37" t="s">
        <v>23</v>
      </c>
      <c r="D37">
        <v>1</v>
      </c>
      <c r="E37" s="4">
        <v>7.5550000000000001E-3</v>
      </c>
      <c r="F37" s="4">
        <v>8.2249999999999997E-3</v>
      </c>
      <c r="G37" s="4">
        <v>9.5519999999999997E-3</v>
      </c>
      <c r="H37" s="5">
        <v>1.051E-2</v>
      </c>
      <c r="I37" s="5">
        <v>1.1470000000000001E-2</v>
      </c>
      <c r="J37" s="5">
        <v>1.264E-2</v>
      </c>
      <c r="K37" s="5">
        <v>1.4369999999999999E-2</v>
      </c>
      <c r="L37" s="5">
        <v>1.857E-2</v>
      </c>
      <c r="M37" s="5">
        <v>2.4899999999999999E-2</v>
      </c>
      <c r="N37" s="6">
        <v>0.14200000000000002</v>
      </c>
      <c r="O37" s="6">
        <v>0.33900000000000002</v>
      </c>
      <c r="P37" s="6">
        <v>0.443</v>
      </c>
      <c r="Q37" s="6">
        <v>0.49299999999999999</v>
      </c>
      <c r="R37" s="6">
        <v>0.56800000000000006</v>
      </c>
      <c r="S37" s="6">
        <v>0.61899999999999999</v>
      </c>
      <c r="T37" s="6">
        <v>0.65900000000000003</v>
      </c>
      <c r="U37" s="6">
        <v>0.72699999999999998</v>
      </c>
    </row>
    <row r="38" spans="1:21" x14ac:dyDescent="0.25">
      <c r="A38">
        <v>3</v>
      </c>
      <c r="B38" t="s">
        <v>23</v>
      </c>
      <c r="D38">
        <v>1</v>
      </c>
      <c r="E38" s="4">
        <v>7.6429999999999996E-3</v>
      </c>
      <c r="F38" s="4">
        <v>8.3280000000000003E-3</v>
      </c>
      <c r="G38" s="4">
        <v>9.6799999999999994E-3</v>
      </c>
      <c r="H38" s="5">
        <v>1.0660000000000001E-2</v>
      </c>
      <c r="I38" s="5">
        <v>1.166E-2</v>
      </c>
      <c r="J38" s="5">
        <v>1.286E-2</v>
      </c>
      <c r="K38" s="5">
        <v>1.464E-2</v>
      </c>
      <c r="L38" s="5">
        <v>1.9030000000000002E-2</v>
      </c>
      <c r="M38" s="5">
        <v>2.572E-2</v>
      </c>
      <c r="N38" s="6">
        <v>0.14200000000000002</v>
      </c>
      <c r="O38" s="6">
        <v>0.33900000000000002</v>
      </c>
      <c r="P38" s="6">
        <v>0.44400000000000001</v>
      </c>
      <c r="Q38" s="6">
        <v>0.49399999999999999</v>
      </c>
      <c r="R38" s="6">
        <v>0.57000000000000006</v>
      </c>
      <c r="S38" s="6">
        <v>0.625</v>
      </c>
      <c r="T38" s="6">
        <v>0.66700000000000004</v>
      </c>
      <c r="U38" s="6">
        <v>0.73699999999999999</v>
      </c>
    </row>
    <row r="39" spans="1:21" x14ac:dyDescent="0.25">
      <c r="A39">
        <v>4</v>
      </c>
      <c r="B39" t="s">
        <v>23</v>
      </c>
      <c r="D39">
        <v>1</v>
      </c>
      <c r="E39" s="4">
        <v>7.6800000000000002E-3</v>
      </c>
      <c r="F39" s="4">
        <v>8.3640000000000016E-3</v>
      </c>
      <c r="G39" s="4">
        <v>9.7190000000000002E-3</v>
      </c>
      <c r="H39" s="5">
        <v>1.0710000000000001E-2</v>
      </c>
      <c r="I39" s="5">
        <v>1.1689999999999999E-2</v>
      </c>
      <c r="J39" s="5">
        <v>1.289E-2</v>
      </c>
      <c r="K39" s="5">
        <v>1.468E-2</v>
      </c>
      <c r="L39" s="5">
        <v>1.9030000000000002E-2</v>
      </c>
      <c r="M39" s="5">
        <v>2.564E-2</v>
      </c>
      <c r="N39" s="6">
        <v>0.14000000000000001</v>
      </c>
      <c r="O39" s="6">
        <v>0.33800000000000002</v>
      </c>
      <c r="P39" s="6">
        <v>0.442</v>
      </c>
      <c r="Q39" s="6">
        <v>0.49099999999999999</v>
      </c>
      <c r="R39" s="6">
        <v>0.56700000000000006</v>
      </c>
      <c r="S39" s="6">
        <v>0.61499999999999999</v>
      </c>
      <c r="T39" s="6">
        <v>0.65700000000000003</v>
      </c>
      <c r="U39" s="6">
        <v>0.72499999999999998</v>
      </c>
    </row>
    <row r="40" spans="1:21" x14ac:dyDescent="0.25">
      <c r="A40">
        <v>5</v>
      </c>
      <c r="B40" t="s">
        <v>23</v>
      </c>
      <c r="D40">
        <v>1</v>
      </c>
      <c r="E40" s="4">
        <v>7.6920000000000001E-3</v>
      </c>
      <c r="F40" s="4">
        <v>8.378E-3</v>
      </c>
      <c r="G40" s="4">
        <v>9.7360000000000016E-3</v>
      </c>
      <c r="H40" s="5">
        <v>1.072E-2</v>
      </c>
      <c r="I40" s="5">
        <v>1.1710000000000002E-2</v>
      </c>
      <c r="J40" s="5">
        <v>1.2930000000000001E-2</v>
      </c>
      <c r="K40" s="5">
        <v>1.472E-2</v>
      </c>
      <c r="L40" s="5">
        <v>1.9100000000000002E-2</v>
      </c>
      <c r="M40" s="5">
        <v>2.5750000000000002E-2</v>
      </c>
      <c r="N40" s="6">
        <v>0.14000000000000001</v>
      </c>
      <c r="O40" s="6">
        <v>0.33800000000000002</v>
      </c>
      <c r="P40" s="6">
        <v>0.443</v>
      </c>
      <c r="Q40" s="6">
        <v>0.49399999999999999</v>
      </c>
      <c r="R40" s="6">
        <v>0.57200000000000006</v>
      </c>
      <c r="S40" s="6">
        <v>0.626</v>
      </c>
      <c r="T40" s="6">
        <v>0.66800000000000004</v>
      </c>
      <c r="U40" s="6">
        <v>0.74199999999999999</v>
      </c>
    </row>
    <row r="41" spans="1:21" x14ac:dyDescent="0.25">
      <c r="A41">
        <v>6</v>
      </c>
      <c r="B41" t="s">
        <v>23</v>
      </c>
      <c r="D41">
        <v>1</v>
      </c>
      <c r="E41" s="4">
        <v>7.6660000000000009E-3</v>
      </c>
      <c r="F41" s="4">
        <v>8.3480000000000013E-3</v>
      </c>
      <c r="G41" s="4">
        <v>9.696999999999999E-3</v>
      </c>
      <c r="H41" s="5">
        <v>1.069E-2</v>
      </c>
      <c r="I41" s="5">
        <v>1.166E-2</v>
      </c>
      <c r="J41" s="5">
        <v>1.2840000000000001E-2</v>
      </c>
      <c r="K41" s="5">
        <v>1.4590000000000001E-2</v>
      </c>
      <c r="L41" s="5">
        <v>1.8870000000000001E-2</v>
      </c>
      <c r="M41" s="5">
        <v>2.5320000000000002E-2</v>
      </c>
      <c r="N41" s="6">
        <v>0.13900000000000001</v>
      </c>
      <c r="O41" s="6">
        <v>0.33800000000000002</v>
      </c>
      <c r="P41" s="6">
        <v>0.441</v>
      </c>
      <c r="Q41" s="6">
        <v>0.48899999999999999</v>
      </c>
      <c r="R41" s="6">
        <v>0.56500000000000006</v>
      </c>
      <c r="S41" s="6">
        <v>0.61499999999999999</v>
      </c>
      <c r="T41" s="6">
        <v>0.65400000000000003</v>
      </c>
      <c r="U41" s="6">
        <v>0.71899999999999997</v>
      </c>
    </row>
    <row r="42" spans="1:21" x14ac:dyDescent="0.25">
      <c r="A42">
        <v>7</v>
      </c>
      <c r="B42" t="s">
        <v>23</v>
      </c>
      <c r="D42">
        <v>1</v>
      </c>
      <c r="E42" s="4">
        <v>7.4619999999999999E-3</v>
      </c>
      <c r="F42" s="4">
        <v>8.124000000000001E-3</v>
      </c>
      <c r="G42" s="4">
        <v>9.4330000000000004E-3</v>
      </c>
      <c r="H42" s="5">
        <v>1.038E-2</v>
      </c>
      <c r="I42" s="5">
        <v>1.1339999999999999E-2</v>
      </c>
      <c r="J42" s="5">
        <v>1.2490000000000001E-2</v>
      </c>
      <c r="K42" s="5">
        <v>1.4189999999999999E-2</v>
      </c>
      <c r="L42" s="5">
        <v>1.8360000000000001E-2</v>
      </c>
      <c r="M42" s="5">
        <v>2.4649999999999998E-2</v>
      </c>
      <c r="N42" s="6">
        <v>0.14200000000000002</v>
      </c>
      <c r="O42" s="6">
        <v>0.34</v>
      </c>
      <c r="P42" s="6">
        <v>0.44400000000000001</v>
      </c>
      <c r="Q42" s="6">
        <v>0.49299999999999999</v>
      </c>
      <c r="R42" s="6">
        <v>0.56800000000000006</v>
      </c>
      <c r="S42" s="6">
        <v>0.61799999999999999</v>
      </c>
      <c r="T42" s="6">
        <v>0.66</v>
      </c>
      <c r="U42" s="6">
        <v>0.73</v>
      </c>
    </row>
    <row r="43" spans="1:21" x14ac:dyDescent="0.25">
      <c r="A43">
        <v>8</v>
      </c>
      <c r="B43" t="s">
        <v>23</v>
      </c>
      <c r="D43">
        <v>1</v>
      </c>
      <c r="E43" s="4">
        <v>7.6050000000000006E-3</v>
      </c>
      <c r="F43" s="4">
        <v>8.2769999999999996E-3</v>
      </c>
      <c r="G43" s="4">
        <v>9.6050000000000007E-3</v>
      </c>
      <c r="H43" s="5">
        <v>1.0570000000000001E-2</v>
      </c>
      <c r="I43" s="5">
        <v>1.154E-2</v>
      </c>
      <c r="J43" s="5">
        <v>1.2710000000000001E-2</v>
      </c>
      <c r="K43" s="5">
        <v>1.4449999999999999E-2</v>
      </c>
      <c r="L43" s="5">
        <v>1.8700000000000001E-2</v>
      </c>
      <c r="M43" s="5">
        <v>2.5149999999999999E-2</v>
      </c>
      <c r="N43" s="6">
        <v>0.14200000000000002</v>
      </c>
      <c r="O43" s="6">
        <v>0.33900000000000002</v>
      </c>
      <c r="P43" s="6">
        <v>0.443</v>
      </c>
      <c r="Q43" s="6">
        <v>0.49099999999999999</v>
      </c>
      <c r="R43" s="6">
        <v>0.56700000000000006</v>
      </c>
      <c r="S43" s="6">
        <v>0.61699999999999999</v>
      </c>
      <c r="T43" s="6">
        <v>0.65900000000000003</v>
      </c>
      <c r="U43" s="6">
        <v>0.72699999999999998</v>
      </c>
    </row>
    <row r="44" spans="1:21" x14ac:dyDescent="0.25">
      <c r="A44">
        <v>9</v>
      </c>
      <c r="B44" t="s">
        <v>23</v>
      </c>
      <c r="D44">
        <v>1</v>
      </c>
      <c r="E44" s="4">
        <v>7.6699999999999997E-3</v>
      </c>
      <c r="F44" s="4">
        <v>8.3529999999999993E-3</v>
      </c>
      <c r="G44" s="4">
        <v>9.7050000000000001E-3</v>
      </c>
      <c r="H44" s="5">
        <v>1.069E-2</v>
      </c>
      <c r="I44" s="5">
        <v>1.167E-2</v>
      </c>
      <c r="J44" s="5">
        <v>1.286E-2</v>
      </c>
      <c r="K44" s="5">
        <v>1.4660000000000001E-2</v>
      </c>
      <c r="L44" s="5">
        <v>1.9010000000000003E-2</v>
      </c>
      <c r="M44" s="5">
        <v>2.5610000000000001E-2</v>
      </c>
      <c r="N44" s="6">
        <v>0.14200000000000002</v>
      </c>
      <c r="O44" s="6">
        <v>0.33800000000000002</v>
      </c>
      <c r="P44" s="6">
        <v>0.443</v>
      </c>
      <c r="Q44" s="6">
        <v>0.49299999999999999</v>
      </c>
      <c r="R44" s="6">
        <v>0.56800000000000006</v>
      </c>
      <c r="S44" s="6">
        <v>0.61899999999999999</v>
      </c>
      <c r="T44" s="6">
        <v>0.66</v>
      </c>
      <c r="U44" s="6">
        <v>0.72899999999999998</v>
      </c>
    </row>
    <row r="45" spans="1:21" x14ac:dyDescent="0.25">
      <c r="A45">
        <v>10</v>
      </c>
      <c r="B45" t="s">
        <v>23</v>
      </c>
      <c r="D45">
        <v>1</v>
      </c>
      <c r="E45" s="4">
        <v>7.6750000000000004E-3</v>
      </c>
      <c r="F45" s="4">
        <v>8.3560000000000006E-3</v>
      </c>
      <c r="G45" s="4">
        <v>9.7029999999999998E-3</v>
      </c>
      <c r="H45" s="5">
        <v>1.068E-2</v>
      </c>
      <c r="I45" s="5">
        <v>1.166E-2</v>
      </c>
      <c r="J45" s="5">
        <v>1.286E-2</v>
      </c>
      <c r="K45" s="5">
        <v>1.4619999999999999E-2</v>
      </c>
      <c r="L45" s="5">
        <v>1.8920000000000003E-2</v>
      </c>
      <c r="M45" s="5">
        <v>2.545E-2</v>
      </c>
      <c r="N45" s="6">
        <v>0.14000000000000001</v>
      </c>
      <c r="O45" s="6">
        <v>0.33800000000000002</v>
      </c>
      <c r="P45" s="6">
        <v>0.441</v>
      </c>
      <c r="Q45" s="6">
        <v>0.49099999999999999</v>
      </c>
      <c r="R45" s="6">
        <v>0.56500000000000006</v>
      </c>
      <c r="S45" s="6">
        <v>0.61499999999999999</v>
      </c>
      <c r="T45" s="6">
        <v>0.65400000000000003</v>
      </c>
      <c r="U45" s="6">
        <v>0.72</v>
      </c>
    </row>
    <row r="46" spans="1:21" x14ac:dyDescent="0.25">
      <c r="A46">
        <v>11</v>
      </c>
      <c r="C46" t="s">
        <v>376</v>
      </c>
      <c r="E46" s="7" t="s">
        <v>377</v>
      </c>
      <c r="F46" s="7" t="s">
        <v>377</v>
      </c>
      <c r="G46" s="8">
        <v>1.2929999999999999</v>
      </c>
      <c r="H46" s="8">
        <v>1.2809999999999999</v>
      </c>
      <c r="I46" s="10">
        <v>0.46870000000000001</v>
      </c>
      <c r="J46" s="10">
        <v>0.60570000000000002</v>
      </c>
      <c r="K46" s="10">
        <v>0.74270000000000003</v>
      </c>
      <c r="L46" s="10">
        <v>0.90910000000000002</v>
      </c>
      <c r="M46" s="10">
        <v>0.40799999999999997</v>
      </c>
      <c r="N46" s="5">
        <v>5.1000000000000004E-2</v>
      </c>
      <c r="O46" s="6">
        <v>0.26500000000000001</v>
      </c>
      <c r="P46" s="6">
        <v>0.41799999999999998</v>
      </c>
      <c r="Q46" s="6">
        <v>0.48199999999999998</v>
      </c>
      <c r="R46" s="6">
        <v>0.57899999999999996</v>
      </c>
      <c r="S46" s="6">
        <v>0.64500000000000002</v>
      </c>
      <c r="T46" s="6">
        <v>0.69900000000000007</v>
      </c>
      <c r="U46" s="6">
        <v>0.79300000000000004</v>
      </c>
    </row>
    <row r="47" spans="1:21" x14ac:dyDescent="0.25">
      <c r="A47">
        <v>12</v>
      </c>
      <c r="B47" t="s">
        <v>23</v>
      </c>
      <c r="D47">
        <v>1</v>
      </c>
      <c r="E47" s="4">
        <v>7.3609999999999995E-3</v>
      </c>
      <c r="F47" s="4">
        <v>8.0150000000000013E-3</v>
      </c>
      <c r="G47" s="4">
        <v>9.3130000000000001E-3</v>
      </c>
      <c r="H47" s="5">
        <v>1.026E-2</v>
      </c>
      <c r="I47" s="5">
        <v>1.119E-2</v>
      </c>
      <c r="J47" s="5">
        <v>1.2330000000000001E-2</v>
      </c>
      <c r="K47" s="5">
        <v>1.4050000000000002E-2</v>
      </c>
      <c r="L47" s="5">
        <v>1.822E-2</v>
      </c>
      <c r="M47" s="5">
        <v>2.4530000000000003E-2</v>
      </c>
      <c r="N47" s="6">
        <v>0.14200000000000002</v>
      </c>
      <c r="O47" s="6">
        <v>0.33900000000000002</v>
      </c>
      <c r="P47" s="6">
        <v>0.443</v>
      </c>
      <c r="Q47" s="6">
        <v>0.49299999999999999</v>
      </c>
      <c r="R47" s="6">
        <v>0.56700000000000006</v>
      </c>
      <c r="S47" s="6">
        <v>0.61799999999999999</v>
      </c>
      <c r="T47" s="6">
        <v>0.65700000000000003</v>
      </c>
      <c r="U47" s="6">
        <v>0.72299999999999998</v>
      </c>
    </row>
    <row r="48" spans="1:21" x14ac:dyDescent="0.25">
      <c r="A48">
        <v>13</v>
      </c>
      <c r="B48" t="s">
        <v>23</v>
      </c>
      <c r="D48">
        <v>1</v>
      </c>
      <c r="E48" s="4">
        <v>7.5090000000000009E-3</v>
      </c>
      <c r="F48" s="4">
        <v>8.1709999999999994E-3</v>
      </c>
      <c r="G48" s="4">
        <v>9.4809999999999998E-3</v>
      </c>
      <c r="H48" s="5">
        <v>1.044E-2</v>
      </c>
      <c r="I48" s="5">
        <v>1.1390000000000001E-2</v>
      </c>
      <c r="J48" s="5">
        <v>1.2539999999999999E-2</v>
      </c>
      <c r="K48" s="5">
        <v>1.4250000000000001E-2</v>
      </c>
      <c r="L48" s="5">
        <v>1.8440000000000002E-2</v>
      </c>
      <c r="M48" s="5">
        <v>2.4760000000000001E-2</v>
      </c>
      <c r="N48" s="6">
        <v>0.14000000000000001</v>
      </c>
      <c r="O48" s="6">
        <v>0.33800000000000002</v>
      </c>
      <c r="P48" s="6">
        <v>0.44400000000000001</v>
      </c>
      <c r="Q48" s="6">
        <v>0.49199999999999999</v>
      </c>
      <c r="R48" s="6">
        <v>0.56800000000000006</v>
      </c>
      <c r="S48" s="6">
        <v>0.61899999999999999</v>
      </c>
      <c r="T48" s="6">
        <v>0.66200000000000003</v>
      </c>
      <c r="U48" s="6">
        <v>0.72899999999999998</v>
      </c>
    </row>
    <row r="49" spans="1:21" x14ac:dyDescent="0.25">
      <c r="A49">
        <v>14</v>
      </c>
      <c r="B49" t="s">
        <v>23</v>
      </c>
      <c r="D49">
        <v>1</v>
      </c>
      <c r="E49" s="4">
        <v>7.6299999999999996E-3</v>
      </c>
      <c r="F49" s="4">
        <v>8.3079999999999994E-3</v>
      </c>
      <c r="G49" s="4">
        <v>9.6470000000000011E-3</v>
      </c>
      <c r="H49" s="5">
        <v>1.0619999999999999E-2</v>
      </c>
      <c r="I49" s="5">
        <v>1.159E-2</v>
      </c>
      <c r="J49" s="5">
        <v>1.278E-2</v>
      </c>
      <c r="K49" s="5">
        <v>1.452E-2</v>
      </c>
      <c r="L49" s="5">
        <v>1.8760000000000002E-2</v>
      </c>
      <c r="M49" s="5">
        <v>2.5219999999999999E-2</v>
      </c>
      <c r="N49" s="6">
        <v>0.14000000000000001</v>
      </c>
      <c r="O49" s="6">
        <v>0.33800000000000002</v>
      </c>
      <c r="P49" s="6">
        <v>0.443</v>
      </c>
      <c r="Q49" s="6">
        <v>0.49399999999999999</v>
      </c>
      <c r="R49" s="6">
        <v>0.56700000000000006</v>
      </c>
      <c r="S49" s="6">
        <v>0.61899999999999999</v>
      </c>
      <c r="T49" s="6">
        <v>0.65800000000000003</v>
      </c>
      <c r="U49" s="6">
        <v>0.72899999999999998</v>
      </c>
    </row>
    <row r="50" spans="1:21" x14ac:dyDescent="0.25">
      <c r="A50">
        <v>15</v>
      </c>
      <c r="B50" t="s">
        <v>23</v>
      </c>
      <c r="D50">
        <v>1</v>
      </c>
      <c r="E50" s="4">
        <v>7.6810000000000003E-3</v>
      </c>
      <c r="F50" s="4">
        <v>8.371E-3</v>
      </c>
      <c r="G50" s="4">
        <v>9.7390000000000011E-3</v>
      </c>
      <c r="H50" s="5">
        <v>1.0740000000000001E-2</v>
      </c>
      <c r="I50" s="5">
        <v>1.174E-2</v>
      </c>
      <c r="J50" s="5">
        <v>1.295E-2</v>
      </c>
      <c r="K50" s="5">
        <v>1.478E-2</v>
      </c>
      <c r="L50" s="5">
        <v>1.925E-2</v>
      </c>
      <c r="M50" s="5">
        <v>2.606E-2</v>
      </c>
      <c r="N50" s="6">
        <v>0.14200000000000002</v>
      </c>
      <c r="O50" s="6">
        <v>0.33900000000000002</v>
      </c>
      <c r="P50" s="6">
        <v>0.44400000000000001</v>
      </c>
      <c r="Q50" s="6">
        <v>0.49399999999999999</v>
      </c>
      <c r="R50" s="6">
        <v>0.57500000000000007</v>
      </c>
      <c r="S50" s="6">
        <v>0.628</v>
      </c>
      <c r="T50" s="6">
        <v>0.67300000000000004</v>
      </c>
      <c r="U50" s="6">
        <v>0.748</v>
      </c>
    </row>
    <row r="51" spans="1:21" x14ac:dyDescent="0.25">
      <c r="A51">
        <v>16</v>
      </c>
      <c r="B51" t="s">
        <v>23</v>
      </c>
      <c r="D51">
        <v>1</v>
      </c>
      <c r="E51" s="4">
        <v>7.6509999999999998E-3</v>
      </c>
      <c r="F51" s="4">
        <v>8.3290000000000013E-3</v>
      </c>
      <c r="G51" s="4">
        <v>9.670999999999999E-3</v>
      </c>
      <c r="H51" s="5">
        <v>1.065E-2</v>
      </c>
      <c r="I51" s="5">
        <v>1.1610000000000001E-2</v>
      </c>
      <c r="J51" s="5">
        <v>1.2800000000000001E-2</v>
      </c>
      <c r="K51" s="5">
        <v>1.456E-2</v>
      </c>
      <c r="L51" s="5">
        <v>1.8839999999999999E-2</v>
      </c>
      <c r="M51" s="5">
        <v>2.529E-2</v>
      </c>
      <c r="N51" s="6">
        <v>0.14200000000000002</v>
      </c>
      <c r="O51" s="6">
        <v>0.33800000000000002</v>
      </c>
      <c r="P51" s="6">
        <v>0.443</v>
      </c>
      <c r="Q51" s="6">
        <v>0.49</v>
      </c>
      <c r="R51" s="6">
        <v>0.56500000000000006</v>
      </c>
      <c r="S51" s="6">
        <v>0.61499999999999999</v>
      </c>
      <c r="T51" s="6">
        <v>0.65500000000000003</v>
      </c>
      <c r="U51" s="6">
        <v>0.72199999999999998</v>
      </c>
    </row>
    <row r="52" spans="1:21" x14ac:dyDescent="0.25">
      <c r="A52">
        <v>17</v>
      </c>
      <c r="B52" t="s">
        <v>23</v>
      </c>
      <c r="D52">
        <v>1</v>
      </c>
      <c r="E52" s="4">
        <v>7.5759999999999994E-3</v>
      </c>
      <c r="F52" s="4">
        <v>8.2490000000000011E-3</v>
      </c>
      <c r="G52" s="4">
        <v>9.5760000000000012E-3</v>
      </c>
      <c r="H52" s="5">
        <v>1.0539999999999999E-2</v>
      </c>
      <c r="I52" s="5">
        <v>1.1509999999999999E-2</v>
      </c>
      <c r="J52" s="5">
        <v>1.2670000000000001E-2</v>
      </c>
      <c r="K52" s="5">
        <v>1.4369999999999999E-2</v>
      </c>
      <c r="L52" s="5">
        <v>1.8489999999999999E-2</v>
      </c>
      <c r="M52" s="5">
        <v>2.4719999999999999E-2</v>
      </c>
      <c r="N52" s="6">
        <v>0.14300000000000002</v>
      </c>
      <c r="O52" s="6">
        <v>0.33900000000000002</v>
      </c>
      <c r="P52" s="6">
        <v>0.44400000000000001</v>
      </c>
      <c r="Q52" s="6">
        <v>0.496</v>
      </c>
      <c r="R52" s="6">
        <v>0.57100000000000006</v>
      </c>
      <c r="S52" s="6">
        <v>0.624</v>
      </c>
      <c r="T52" s="6">
        <v>0.66700000000000004</v>
      </c>
      <c r="U52" s="6">
        <v>0.73599999999999999</v>
      </c>
    </row>
    <row r="53" spans="1:21" x14ac:dyDescent="0.25">
      <c r="A53">
        <v>18</v>
      </c>
      <c r="B53" t="s">
        <v>23</v>
      </c>
      <c r="D53">
        <v>1</v>
      </c>
      <c r="E53" s="4">
        <v>7.3460000000000001E-3</v>
      </c>
      <c r="F53" s="4">
        <v>7.9960000000000014E-3</v>
      </c>
      <c r="G53" s="4">
        <v>9.2890000000000004E-3</v>
      </c>
      <c r="H53" s="5">
        <v>1.0220000000000002E-2</v>
      </c>
      <c r="I53" s="5">
        <v>1.116E-2</v>
      </c>
      <c r="J53" s="5">
        <v>1.2310000000000001E-2</v>
      </c>
      <c r="K53" s="5">
        <v>1.401E-2</v>
      </c>
      <c r="L53" s="5">
        <v>1.813E-2</v>
      </c>
      <c r="M53" s="5">
        <v>2.4379999999999999E-2</v>
      </c>
      <c r="N53" s="6">
        <v>0.14200000000000002</v>
      </c>
      <c r="O53" s="6">
        <v>0.34</v>
      </c>
      <c r="P53" s="6">
        <v>0.44400000000000001</v>
      </c>
      <c r="Q53" s="6">
        <v>0.49399999999999999</v>
      </c>
      <c r="R53" s="6">
        <v>0.56900000000000006</v>
      </c>
      <c r="S53" s="6">
        <v>0.62</v>
      </c>
      <c r="T53" s="6">
        <v>0.66200000000000003</v>
      </c>
      <c r="U53" s="6">
        <v>0.73099999999999998</v>
      </c>
    </row>
    <row r="54" spans="1:21" x14ac:dyDescent="0.25">
      <c r="A54">
        <v>19</v>
      </c>
      <c r="B54" t="s">
        <v>23</v>
      </c>
      <c r="D54">
        <v>1</v>
      </c>
      <c r="E54" s="4">
        <v>7.528E-3</v>
      </c>
      <c r="F54" s="4">
        <v>8.1950000000000009E-3</v>
      </c>
      <c r="G54" s="4">
        <v>9.5130000000000006E-3</v>
      </c>
      <c r="H54" s="5">
        <v>1.047E-2</v>
      </c>
      <c r="I54" s="5">
        <v>1.1429999999999999E-2</v>
      </c>
      <c r="J54" s="5">
        <v>1.261E-2</v>
      </c>
      <c r="K54" s="5">
        <v>1.434E-2</v>
      </c>
      <c r="L54" s="5">
        <v>1.857E-2</v>
      </c>
      <c r="M54" s="5">
        <v>2.4989999999999998E-2</v>
      </c>
      <c r="N54" s="6">
        <v>0.13900000000000001</v>
      </c>
      <c r="O54" s="6">
        <v>0.33800000000000002</v>
      </c>
      <c r="P54" s="6">
        <v>0.443</v>
      </c>
      <c r="Q54" s="6">
        <v>0.49199999999999999</v>
      </c>
      <c r="R54" s="6">
        <v>0.56700000000000006</v>
      </c>
      <c r="S54" s="6">
        <v>0.61699999999999999</v>
      </c>
      <c r="T54" s="6">
        <v>0.65900000000000003</v>
      </c>
      <c r="U54" s="6">
        <v>0.72799999999999998</v>
      </c>
    </row>
    <row r="55" spans="1:21" x14ac:dyDescent="0.25">
      <c r="A55">
        <v>20</v>
      </c>
      <c r="B55" t="s">
        <v>23</v>
      </c>
      <c r="D55">
        <v>1</v>
      </c>
      <c r="E55" s="4">
        <v>7.5799999999999999E-3</v>
      </c>
      <c r="F55" s="4">
        <v>8.2529999999999999E-3</v>
      </c>
      <c r="G55" s="4">
        <v>9.5809999999999992E-3</v>
      </c>
      <c r="H55" s="5">
        <v>1.0539999999999999E-2</v>
      </c>
      <c r="I55" s="5">
        <v>1.1519999999999999E-2</v>
      </c>
      <c r="J55" s="5">
        <v>1.2670000000000001E-2</v>
      </c>
      <c r="K55" s="5">
        <v>1.439E-2</v>
      </c>
      <c r="L55" s="5">
        <v>1.857E-2</v>
      </c>
      <c r="M55" s="5">
        <v>2.4879999999999999E-2</v>
      </c>
      <c r="N55" s="6">
        <v>0.14100000000000001</v>
      </c>
      <c r="O55" s="6">
        <v>0.34</v>
      </c>
      <c r="P55" s="6">
        <v>0.443</v>
      </c>
      <c r="Q55" s="6">
        <v>0.495</v>
      </c>
      <c r="R55" s="6">
        <v>0.56900000000000006</v>
      </c>
      <c r="S55" s="6">
        <v>0.62</v>
      </c>
      <c r="T55" s="6">
        <v>0.66100000000000003</v>
      </c>
      <c r="U55" s="6">
        <v>0.72899999999999998</v>
      </c>
    </row>
    <row r="58" spans="1:21" x14ac:dyDescent="0.25">
      <c r="B58" t="s">
        <v>465</v>
      </c>
      <c r="E58" s="12">
        <f t="shared" ref="E58:U58" si="0">COUNT(E16:E55)</f>
        <v>39</v>
      </c>
      <c r="F58" s="12">
        <f t="shared" si="0"/>
        <v>39</v>
      </c>
      <c r="G58" s="12">
        <f t="shared" si="0"/>
        <v>40</v>
      </c>
      <c r="H58" s="12">
        <f t="shared" si="0"/>
        <v>40</v>
      </c>
      <c r="I58" s="12">
        <f t="shared" si="0"/>
        <v>40</v>
      </c>
      <c r="J58" s="12">
        <f t="shared" si="0"/>
        <v>40</v>
      </c>
      <c r="K58" s="12">
        <f t="shared" si="0"/>
        <v>40</v>
      </c>
      <c r="L58" s="12">
        <f t="shared" si="0"/>
        <v>40</v>
      </c>
      <c r="M58" s="12">
        <f t="shared" si="0"/>
        <v>40</v>
      </c>
      <c r="N58" s="12">
        <f t="shared" si="0"/>
        <v>40</v>
      </c>
      <c r="O58" s="12">
        <f t="shared" si="0"/>
        <v>40</v>
      </c>
      <c r="P58" s="12">
        <f t="shared" si="0"/>
        <v>40</v>
      </c>
      <c r="Q58" s="12">
        <f t="shared" si="0"/>
        <v>40</v>
      </c>
      <c r="R58" s="12">
        <f t="shared" si="0"/>
        <v>40</v>
      </c>
      <c r="S58" s="12">
        <f t="shared" si="0"/>
        <v>40</v>
      </c>
      <c r="T58" s="12">
        <f t="shared" si="0"/>
        <v>40</v>
      </c>
      <c r="U58" s="12">
        <f t="shared" si="0"/>
        <v>40</v>
      </c>
    </row>
    <row r="59" spans="1:21" x14ac:dyDescent="0.25">
      <c r="B59" t="s">
        <v>466</v>
      </c>
      <c r="E59" s="4">
        <f t="shared" ref="E59:U59" si="1">MIN(E16:E55)</f>
        <v>7.1760000000000001E-3</v>
      </c>
      <c r="F59" s="4">
        <f t="shared" si="1"/>
        <v>7.8139999999999998E-3</v>
      </c>
      <c r="G59" s="4">
        <f t="shared" si="1"/>
        <v>9.0740000000000005E-3</v>
      </c>
      <c r="H59" s="4">
        <f t="shared" si="1"/>
        <v>9.946E-3</v>
      </c>
      <c r="I59" s="5">
        <f t="shared" si="1"/>
        <v>1.091E-2</v>
      </c>
      <c r="J59" s="5">
        <f t="shared" si="1"/>
        <v>1.2039999999999999E-2</v>
      </c>
      <c r="K59" s="5">
        <f t="shared" si="1"/>
        <v>1.367E-2</v>
      </c>
      <c r="L59" s="5">
        <f t="shared" si="1"/>
        <v>1.771E-2</v>
      </c>
      <c r="M59" s="5">
        <f t="shared" si="1"/>
        <v>2.3820000000000001E-2</v>
      </c>
      <c r="N59" s="5">
        <f t="shared" si="1"/>
        <v>5.1000000000000004E-2</v>
      </c>
      <c r="O59" s="6">
        <f t="shared" si="1"/>
        <v>0.26500000000000001</v>
      </c>
      <c r="P59" s="6">
        <f t="shared" si="1"/>
        <v>0.41799999999999998</v>
      </c>
      <c r="Q59" s="6">
        <f t="shared" si="1"/>
        <v>0.48199999999999998</v>
      </c>
      <c r="R59" s="6">
        <f t="shared" si="1"/>
        <v>0.56300000000000006</v>
      </c>
      <c r="S59" s="6">
        <f t="shared" si="1"/>
        <v>0.61399999999999999</v>
      </c>
      <c r="T59" s="6">
        <f t="shared" si="1"/>
        <v>0.65200000000000002</v>
      </c>
      <c r="U59" s="6">
        <f t="shared" si="1"/>
        <v>0.71599999999999997</v>
      </c>
    </row>
    <row r="60" spans="1:21" x14ac:dyDescent="0.25">
      <c r="B60" t="s">
        <v>467</v>
      </c>
      <c r="E60" s="6">
        <f t="shared" ref="E60:U60" si="2">MAX(E16:E55) - MIN(E16:E55)</f>
        <v>5.1599999999999997E-4</v>
      </c>
      <c r="F60" s="6">
        <f t="shared" si="2"/>
        <v>5.6400000000000027E-4</v>
      </c>
      <c r="G60" s="13">
        <f t="shared" si="2"/>
        <v>1.2839259999999999</v>
      </c>
      <c r="H60" s="13">
        <f t="shared" si="2"/>
        <v>1.2710539999999999</v>
      </c>
      <c r="I60" s="6">
        <f t="shared" si="2"/>
        <v>0.45779000000000003</v>
      </c>
      <c r="J60" s="6">
        <f t="shared" si="2"/>
        <v>0.59365999999999997</v>
      </c>
      <c r="K60" s="6">
        <f t="shared" si="2"/>
        <v>0.72903000000000007</v>
      </c>
      <c r="L60" s="6">
        <f t="shared" si="2"/>
        <v>0.89139000000000002</v>
      </c>
      <c r="M60" s="6">
        <f t="shared" si="2"/>
        <v>0.38417999999999997</v>
      </c>
      <c r="N60" s="5">
        <f t="shared" si="2"/>
        <v>9.3000000000000013E-2</v>
      </c>
      <c r="O60" s="5">
        <f t="shared" si="2"/>
        <v>7.6000000000000012E-2</v>
      </c>
      <c r="P60" s="5">
        <f t="shared" si="2"/>
        <v>2.8000000000000025E-2</v>
      </c>
      <c r="Q60" s="5">
        <f t="shared" si="2"/>
        <v>1.4000000000000012E-2</v>
      </c>
      <c r="R60" s="5">
        <f t="shared" si="2"/>
        <v>1.5999999999999903E-2</v>
      </c>
      <c r="S60" s="5">
        <f t="shared" si="2"/>
        <v>3.1000000000000028E-2</v>
      </c>
      <c r="T60" s="5">
        <f t="shared" si="2"/>
        <v>4.7000000000000042E-2</v>
      </c>
      <c r="U60" s="5">
        <f t="shared" si="2"/>
        <v>7.7000000000000068E-2</v>
      </c>
    </row>
    <row r="61" spans="1:21" x14ac:dyDescent="0.25">
      <c r="B61" t="s">
        <v>482</v>
      </c>
      <c r="E61" s="4">
        <f t="shared" ref="E61:U61" si="3">MAX(E16:E55)</f>
        <v>7.6920000000000001E-3</v>
      </c>
      <c r="F61" s="4">
        <f t="shared" si="3"/>
        <v>8.378E-3</v>
      </c>
      <c r="G61" s="13">
        <f t="shared" si="3"/>
        <v>1.2929999999999999</v>
      </c>
      <c r="H61" s="13">
        <f t="shared" si="3"/>
        <v>1.2809999999999999</v>
      </c>
      <c r="I61" s="6">
        <f t="shared" si="3"/>
        <v>0.46870000000000001</v>
      </c>
      <c r="J61" s="6">
        <f t="shared" si="3"/>
        <v>0.60570000000000002</v>
      </c>
      <c r="K61" s="6">
        <f t="shared" si="3"/>
        <v>0.74270000000000003</v>
      </c>
      <c r="L61" s="6">
        <f t="shared" si="3"/>
        <v>0.90910000000000002</v>
      </c>
      <c r="M61" s="6">
        <f t="shared" si="3"/>
        <v>0.40799999999999997</v>
      </c>
      <c r="N61" s="6">
        <f t="shared" si="3"/>
        <v>0.14400000000000002</v>
      </c>
      <c r="O61" s="6">
        <f t="shared" si="3"/>
        <v>0.34100000000000003</v>
      </c>
      <c r="P61" s="6">
        <f t="shared" si="3"/>
        <v>0.44600000000000001</v>
      </c>
      <c r="Q61" s="6">
        <f t="shared" si="3"/>
        <v>0.496</v>
      </c>
      <c r="R61" s="6">
        <f t="shared" si="3"/>
        <v>0.57899999999999996</v>
      </c>
      <c r="S61" s="6">
        <f t="shared" si="3"/>
        <v>0.64500000000000002</v>
      </c>
      <c r="T61" s="6">
        <f t="shared" si="3"/>
        <v>0.69900000000000007</v>
      </c>
      <c r="U61" s="6">
        <f t="shared" si="3"/>
        <v>0.79300000000000004</v>
      </c>
    </row>
    <row r="62" spans="1:21" x14ac:dyDescent="0.25">
      <c r="B62" t="s">
        <v>483</v>
      </c>
      <c r="E62" s="4">
        <f t="shared" ref="E62:U62" si="4">AVERAGE(E16:E55)</f>
        <v>7.531205128205128E-3</v>
      </c>
      <c r="F62" s="4">
        <f t="shared" si="4"/>
        <v>8.2013076923076918E-3</v>
      </c>
      <c r="G62" s="5">
        <f t="shared" si="4"/>
        <v>4.1613975000000004E-2</v>
      </c>
      <c r="H62" s="5">
        <f t="shared" si="4"/>
        <v>4.2252399999999996E-2</v>
      </c>
      <c r="I62" s="5">
        <f t="shared" si="4"/>
        <v>2.2886E-2</v>
      </c>
      <c r="J62" s="5">
        <f t="shared" si="4"/>
        <v>2.7453499999999999E-2</v>
      </c>
      <c r="K62" s="5">
        <f t="shared" si="4"/>
        <v>3.2572749999999998E-2</v>
      </c>
      <c r="L62" s="5">
        <f t="shared" si="4"/>
        <v>4.0872249999999999E-2</v>
      </c>
      <c r="M62" s="5">
        <f t="shared" si="4"/>
        <v>3.4616250000000001E-2</v>
      </c>
      <c r="N62" s="6">
        <f t="shared" si="4"/>
        <v>0.139125</v>
      </c>
      <c r="O62" s="6">
        <f t="shared" si="4"/>
        <v>0.33697499999999991</v>
      </c>
      <c r="P62" s="6">
        <f t="shared" si="4"/>
        <v>0.44270000000000015</v>
      </c>
      <c r="Q62" s="6">
        <f t="shared" si="4"/>
        <v>0.49272499999999997</v>
      </c>
      <c r="R62" s="6">
        <f t="shared" si="4"/>
        <v>0.56867500000000015</v>
      </c>
      <c r="S62" s="6">
        <f t="shared" si="4"/>
        <v>0.62029999999999985</v>
      </c>
      <c r="T62" s="6">
        <f t="shared" si="4"/>
        <v>0.66195000000000004</v>
      </c>
      <c r="U62" s="6">
        <f t="shared" si="4"/>
        <v>0.73147499999999999</v>
      </c>
    </row>
    <row r="63" spans="1:21" x14ac:dyDescent="0.25">
      <c r="B63" t="s">
        <v>500</v>
      </c>
      <c r="E63" s="6">
        <f t="shared" ref="E63:U63" si="5">STDEV(E16:E55)</f>
        <v>1.3852743970765077E-4</v>
      </c>
      <c r="F63" s="6">
        <f t="shared" si="5"/>
        <v>1.5183442398775164E-4</v>
      </c>
      <c r="G63" s="6">
        <f t="shared" si="5"/>
        <v>0.20293495183716678</v>
      </c>
      <c r="H63" s="6">
        <f t="shared" si="5"/>
        <v>0.20088542479997562</v>
      </c>
      <c r="I63" s="5">
        <f t="shared" si="5"/>
        <v>7.229712321119966E-2</v>
      </c>
      <c r="J63" s="5">
        <f t="shared" si="5"/>
        <v>9.3773436114761369E-2</v>
      </c>
      <c r="K63" s="6">
        <f t="shared" si="5"/>
        <v>0.11516032418590426</v>
      </c>
      <c r="L63" s="6">
        <f t="shared" si="5"/>
        <v>0.14079937169308204</v>
      </c>
      <c r="M63" s="5">
        <f t="shared" si="5"/>
        <v>6.0553680516038509E-2</v>
      </c>
      <c r="N63" s="5">
        <f t="shared" si="5"/>
        <v>1.432979234734192E-2</v>
      </c>
      <c r="O63" s="5">
        <f t="shared" si="5"/>
        <v>1.1702481656600748E-2</v>
      </c>
      <c r="P63" s="4">
        <f t="shared" si="5"/>
        <v>4.1460515662185889E-3</v>
      </c>
      <c r="Q63" s="4">
        <f t="shared" si="5"/>
        <v>2.2644125292366922E-3</v>
      </c>
      <c r="R63" s="4">
        <f t="shared" si="5"/>
        <v>3.0075759043643063E-3</v>
      </c>
      <c r="S63" s="4">
        <f t="shared" si="5"/>
        <v>5.3550838533979227E-3</v>
      </c>
      <c r="T63" s="4">
        <f t="shared" si="5"/>
        <v>7.6122371117926923E-3</v>
      </c>
      <c r="U63" s="5">
        <f t="shared" si="5"/>
        <v>1.21865573271199E-2</v>
      </c>
    </row>
    <row r="64" spans="1:21" x14ac:dyDescent="0.25">
      <c r="B64" t="s">
        <v>518</v>
      </c>
      <c r="E64" s="5">
        <f t="shared" ref="E64:U64" si="6">VAR(E16:E55)</f>
        <v>1.9189851551956818E-8</v>
      </c>
      <c r="F64" s="5">
        <f t="shared" si="6"/>
        <v>2.3053692307692332E-8</v>
      </c>
      <c r="G64" s="5">
        <f t="shared" si="6"/>
        <v>4.1182594677153204E-2</v>
      </c>
      <c r="H64" s="5">
        <f t="shared" si="6"/>
        <v>4.0354953897066656E-2</v>
      </c>
      <c r="I64" s="4">
        <f t="shared" si="6"/>
        <v>5.2268740246153847E-3</v>
      </c>
      <c r="J64" s="4">
        <f t="shared" si="6"/>
        <v>8.7934573207692317E-3</v>
      </c>
      <c r="K64" s="5">
        <f t="shared" si="6"/>
        <v>1.3261900266602566E-2</v>
      </c>
      <c r="L64" s="5">
        <f t="shared" si="6"/>
        <v>1.9824463069166669E-2</v>
      </c>
      <c r="M64" s="4">
        <f t="shared" si="6"/>
        <v>3.6667482240384619E-3</v>
      </c>
      <c r="N64" s="6">
        <f t="shared" si="6"/>
        <v>2.0534294871793907E-4</v>
      </c>
      <c r="O64" s="6">
        <f t="shared" si="6"/>
        <v>1.36948076923077E-4</v>
      </c>
      <c r="P64" s="5">
        <f t="shared" si="6"/>
        <v>1.7189743589743617E-5</v>
      </c>
      <c r="Q64" s="4">
        <f t="shared" si="6"/>
        <v>5.1275641025641132E-6</v>
      </c>
      <c r="R64" s="4">
        <f t="shared" si="6"/>
        <v>9.0455128205127755E-6</v>
      </c>
      <c r="S64" s="5">
        <f t="shared" si="6"/>
        <v>2.8676923076923141E-5</v>
      </c>
      <c r="T64" s="5">
        <f t="shared" si="6"/>
        <v>5.7946153846153946E-5</v>
      </c>
      <c r="U64" s="6">
        <f t="shared" si="6"/>
        <v>1.4851217948717971E-4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Data</vt:lpstr>
      <vt:lpstr>Columnar</vt:lpstr>
      <vt:lpstr>Datalog</vt:lpstr>
      <vt:lpstr>Sheet1</vt:lpstr>
      <vt:lpstr>Sheet2</vt:lpstr>
      <vt:lpstr>Sheet3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Josh</cp:lastModifiedBy>
  <dcterms:created xsi:type="dcterms:W3CDTF">2014-10-01T17:32:27Z</dcterms:created>
  <dcterms:modified xsi:type="dcterms:W3CDTF">2018-04-22T21:42:33Z</dcterms:modified>
</cp:coreProperties>
</file>