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84" yWindow="24" windowWidth="16260" windowHeight="664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4" i="1"/>
  <c r="G125"/>
  <c r="G126"/>
  <c r="G127"/>
  <c r="G128"/>
  <c r="G117"/>
  <c r="G118"/>
  <c r="G119"/>
  <c r="G120"/>
  <c r="G121"/>
  <c r="G122"/>
  <c r="G123"/>
  <c r="G114"/>
  <c r="G115"/>
  <c r="G116"/>
  <c r="G113"/>
  <c r="H99"/>
  <c r="H98"/>
  <c r="H107"/>
  <c r="H108"/>
  <c r="H100" l="1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9"/>
  <c r="C21"/>
  <c r="D21" s="1"/>
  <c r="H21"/>
  <c r="L85" l="1"/>
  <c r="M85" s="1"/>
  <c r="N85" s="1"/>
  <c r="O85" s="1"/>
  <c r="P85" s="1"/>
  <c r="Q85" s="1"/>
  <c r="R85" s="1"/>
  <c r="B90" i="2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D41" i="1"/>
  <c r="G110"/>
  <c r="C105" l="1"/>
  <c r="C106" s="1"/>
  <c r="C104"/>
  <c r="D104" s="1"/>
  <c r="D109"/>
  <c r="D110"/>
  <c r="D111"/>
  <c r="D112"/>
  <c r="G108"/>
  <c r="G107"/>
  <c r="G106"/>
  <c r="G105"/>
  <c r="C94"/>
  <c r="C95" s="1"/>
  <c r="C85"/>
  <c r="D85" s="1"/>
  <c r="H84"/>
  <c r="D84"/>
  <c r="D93"/>
  <c r="G103"/>
  <c r="G102"/>
  <c r="G101"/>
  <c r="G100"/>
  <c r="G99"/>
  <c r="G98"/>
  <c r="G97"/>
  <c r="G96"/>
  <c r="G95"/>
  <c r="G94"/>
  <c r="G92"/>
  <c r="G91"/>
  <c r="G90"/>
  <c r="G89"/>
  <c r="G88"/>
  <c r="G87"/>
  <c r="G86"/>
  <c r="G85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1"/>
  <c r="H50"/>
  <c r="H49"/>
  <c r="H48"/>
  <c r="H53"/>
  <c r="H47"/>
  <c r="H46"/>
  <c r="H45"/>
  <c r="H44"/>
  <c r="H43"/>
  <c r="H42"/>
  <c r="H41"/>
  <c r="H40"/>
  <c r="H39"/>
  <c r="H38"/>
  <c r="H37"/>
  <c r="H20"/>
  <c r="H19"/>
  <c r="H22"/>
  <c r="H26"/>
  <c r="D105" l="1"/>
  <c r="C86"/>
  <c r="D94"/>
  <c r="D106"/>
  <c r="C107"/>
  <c r="C96"/>
  <c r="D96" s="1"/>
  <c r="D95"/>
  <c r="G83"/>
  <c r="G82"/>
  <c r="G81"/>
  <c r="G80"/>
  <c r="G79"/>
  <c r="G78"/>
  <c r="D77"/>
  <c r="C78"/>
  <c r="D78" s="1"/>
  <c r="C72"/>
  <c r="C66"/>
  <c r="C62"/>
  <c r="C63" s="1"/>
  <c r="C64" s="1"/>
  <c r="G76"/>
  <c r="G75"/>
  <c r="G74"/>
  <c r="G73"/>
  <c r="G72"/>
  <c r="G70"/>
  <c r="G69"/>
  <c r="G68"/>
  <c r="G67"/>
  <c r="G66"/>
  <c r="G64"/>
  <c r="G63"/>
  <c r="G62"/>
  <c r="D65"/>
  <c r="D71"/>
  <c r="D62"/>
  <c r="D61"/>
  <c r="C87" l="1"/>
  <c r="D86"/>
  <c r="C97"/>
  <c r="C98" s="1"/>
  <c r="C108"/>
  <c r="D108" s="1"/>
  <c r="D107"/>
  <c r="D97"/>
  <c r="C79"/>
  <c r="C73"/>
  <c r="C74" s="1"/>
  <c r="D72"/>
  <c r="C67"/>
  <c r="D66"/>
  <c r="D64"/>
  <c r="D63"/>
  <c r="G55"/>
  <c r="G56"/>
  <c r="G57"/>
  <c r="G58"/>
  <c r="G59"/>
  <c r="G60"/>
  <c r="C55"/>
  <c r="C56" s="1"/>
  <c r="C57" s="1"/>
  <c r="C58" s="1"/>
  <c r="C59" s="1"/>
  <c r="C60" s="1"/>
  <c r="P37"/>
  <c r="P38"/>
  <c r="P39"/>
  <c r="P40"/>
  <c r="P41"/>
  <c r="P42"/>
  <c r="P43"/>
  <c r="P44"/>
  <c r="P45"/>
  <c r="P46"/>
  <c r="P47"/>
  <c r="P48"/>
  <c r="P49"/>
  <c r="P50"/>
  <c r="P51"/>
  <c r="P52"/>
  <c r="P54"/>
  <c r="P55"/>
  <c r="P56"/>
  <c r="P57"/>
  <c r="P60"/>
  <c r="P58"/>
  <c r="P59"/>
  <c r="P61"/>
  <c r="P62"/>
  <c r="P63"/>
  <c r="P64"/>
  <c r="P65"/>
  <c r="P66"/>
  <c r="P67"/>
  <c r="P68"/>
  <c r="P69"/>
  <c r="P70"/>
  <c r="P71"/>
  <c r="P72"/>
  <c r="P73"/>
  <c r="P74"/>
  <c r="P75"/>
  <c r="P76"/>
  <c r="P77"/>
  <c r="P36"/>
  <c r="P35"/>
  <c r="M55"/>
  <c r="M54"/>
  <c r="M52"/>
  <c r="M51"/>
  <c r="M50"/>
  <c r="M49"/>
  <c r="M48"/>
  <c r="M47"/>
  <c r="M46"/>
  <c r="M45"/>
  <c r="M44"/>
  <c r="M43"/>
  <c r="M42"/>
  <c r="M41"/>
  <c r="M40"/>
  <c r="M39"/>
  <c r="M34"/>
  <c r="M38"/>
  <c r="M37"/>
  <c r="M36"/>
  <c r="M35"/>
  <c r="M33"/>
  <c r="D19"/>
  <c r="C22"/>
  <c r="C23"/>
  <c r="C24"/>
  <c r="C29"/>
  <c r="C25"/>
  <c r="C26"/>
  <c r="C27"/>
  <c r="C28"/>
  <c r="C30"/>
  <c r="C31"/>
  <c r="C32"/>
  <c r="C33"/>
  <c r="C34"/>
  <c r="C35"/>
  <c r="C36"/>
  <c r="J43"/>
  <c r="J34"/>
  <c r="J30"/>
  <c r="K30" s="1"/>
  <c r="L30" s="1"/>
  <c r="M30" s="1"/>
  <c r="N30" s="1"/>
  <c r="O30" s="1"/>
  <c r="P30" s="1"/>
  <c r="D54"/>
  <c r="B2"/>
  <c r="P33"/>
  <c r="K27"/>
  <c r="C88" l="1"/>
  <c r="D87"/>
  <c r="J35"/>
  <c r="J36" s="1"/>
  <c r="H23"/>
  <c r="J44"/>
  <c r="H31"/>
  <c r="C99"/>
  <c r="D98"/>
  <c r="D79"/>
  <c r="C80"/>
  <c r="D73"/>
  <c r="C68"/>
  <c r="D67"/>
  <c r="C75"/>
  <c r="D74"/>
  <c r="D55"/>
  <c r="D29"/>
  <c r="D37"/>
  <c r="D38"/>
  <c r="D39"/>
  <c r="D40"/>
  <c r="D42"/>
  <c r="D52"/>
  <c r="D43"/>
  <c r="D44"/>
  <c r="D45"/>
  <c r="D46"/>
  <c r="D53"/>
  <c r="D47"/>
  <c r="D48"/>
  <c r="D49"/>
  <c r="D50"/>
  <c r="D51"/>
  <c r="D20"/>
  <c r="D88" l="1"/>
  <c r="C89"/>
  <c r="D22"/>
  <c r="D30"/>
  <c r="J45"/>
  <c r="C100"/>
  <c r="D99"/>
  <c r="D80"/>
  <c r="C81"/>
  <c r="D68"/>
  <c r="C69"/>
  <c r="D75"/>
  <c r="C76"/>
  <c r="D76" s="1"/>
  <c r="D56"/>
  <c r="D89" l="1"/>
  <c r="C90"/>
  <c r="J46"/>
  <c r="H32"/>
  <c r="D31"/>
  <c r="J37"/>
  <c r="H24"/>
  <c r="D23"/>
  <c r="D100"/>
  <c r="C101"/>
  <c r="C82"/>
  <c r="D81"/>
  <c r="D69"/>
  <c r="C70"/>
  <c r="D70" s="1"/>
  <c r="D57"/>
  <c r="C91" l="1"/>
  <c r="D90"/>
  <c r="J38"/>
  <c r="J47"/>
  <c r="H25"/>
  <c r="D24"/>
  <c r="H33"/>
  <c r="D32"/>
  <c r="C102"/>
  <c r="D101"/>
  <c r="D82"/>
  <c r="C83"/>
  <c r="D83" s="1"/>
  <c r="D60"/>
  <c r="C92" l="1"/>
  <c r="D92" s="1"/>
  <c r="D91"/>
  <c r="H34"/>
  <c r="D33"/>
  <c r="J39"/>
  <c r="H27"/>
  <c r="D25"/>
  <c r="J48"/>
  <c r="D102"/>
  <c r="C103"/>
  <c r="D103" s="1"/>
  <c r="D59"/>
  <c r="D58"/>
  <c r="H35" l="1"/>
  <c r="D34"/>
  <c r="H28"/>
  <c r="D26"/>
  <c r="J49"/>
  <c r="J40"/>
  <c r="H29" l="1"/>
  <c r="D27"/>
  <c r="H52"/>
  <c r="D36"/>
  <c r="H36"/>
  <c r="D35"/>
  <c r="H30"/>
  <c r="D28"/>
</calcChain>
</file>

<file path=xl/sharedStrings.xml><?xml version="1.0" encoding="utf-8"?>
<sst xmlns="http://schemas.openxmlformats.org/spreadsheetml/2006/main" count="169" uniqueCount="89">
  <si>
    <t>Level 1</t>
  </si>
  <si>
    <t>Level 2</t>
  </si>
  <si>
    <t>Level 3</t>
  </si>
  <si>
    <t>Level 4</t>
  </si>
  <si>
    <t>List of 7</t>
  </si>
  <si>
    <t>List of 4</t>
  </si>
  <si>
    <t>List of 6</t>
  </si>
  <si>
    <t>List of 9</t>
  </si>
  <si>
    <t>List of 11</t>
  </si>
  <si>
    <t>Level 5</t>
  </si>
  <si>
    <t>Level 6</t>
  </si>
  <si>
    <t>Level 7</t>
  </si>
  <si>
    <t>List of 5</t>
  </si>
  <si>
    <t>x</t>
  </si>
  <si>
    <t>y</t>
  </si>
  <si>
    <t>(0,0)</t>
  </si>
  <si>
    <t>BD</t>
  </si>
  <si>
    <t>BS</t>
  </si>
  <si>
    <t>GC</t>
  </si>
  <si>
    <t>Group</t>
  </si>
  <si>
    <t>0-12</t>
  </si>
  <si>
    <t>0-12-14</t>
  </si>
  <si>
    <t>0-12-14-16</t>
  </si>
  <si>
    <t>0-12-14-17</t>
  </si>
  <si>
    <t>0-12-14-17-29</t>
  </si>
  <si>
    <t>0-12-14-17-30</t>
  </si>
  <si>
    <t>0-12-14-17-31</t>
  </si>
  <si>
    <t>0-12-15-21</t>
  </si>
  <si>
    <t>0-12-15-22-23</t>
  </si>
  <si>
    <t>0-12-15-22-24</t>
  </si>
  <si>
    <t>0-13</t>
  </si>
  <si>
    <t>0-13-2</t>
  </si>
  <si>
    <t>0-13-3</t>
  </si>
  <si>
    <t>0-13-4</t>
  </si>
  <si>
    <t>0-13-3-28</t>
  </si>
  <si>
    <t>(-23,15)</t>
  </si>
  <si>
    <t>(-22,15)</t>
  </si>
  <si>
    <t>(-23.14)</t>
  </si>
  <si>
    <t>(0,-23)</t>
  </si>
  <si>
    <t>0-12-15</t>
  </si>
  <si>
    <t>0-12-15-22</t>
  </si>
  <si>
    <t>Core Concepts - 0</t>
  </si>
  <si>
    <t>(1,15)</t>
  </si>
  <si>
    <t>(2,15)</t>
  </si>
  <si>
    <t>(2,14)</t>
  </si>
  <si>
    <t>Level 0</t>
  </si>
  <si>
    <t>Green Circle</t>
  </si>
  <si>
    <t>Blue Square</t>
  </si>
  <si>
    <t>nodes_bd = [37]</t>
  </si>
  <si>
    <t>(16,33)</t>
  </si>
  <si>
    <t>(29,42)</t>
  </si>
  <si>
    <t>(30,46)</t>
  </si>
  <si>
    <t>(31,52)</t>
  </si>
  <si>
    <t>(21,58)</t>
  </si>
  <si>
    <t>nodes_bs = [26,7,6,8,9,10,5,19,39,44,45,49,50,51,56,57,62,63,64]</t>
  </si>
  <si>
    <t>(23,65)</t>
  </si>
  <si>
    <t>(24,74)</t>
  </si>
  <si>
    <t>nodes_gc = [1,32,33,25,2,11,27,18,20,33,34,35,36,38,41,42,43,46,47,48,52,53,54,55,58,59,60,61,85,86,87,88,89,90,91,92,93]</t>
  </si>
  <si>
    <t>Item</t>
  </si>
  <si>
    <t>(3,85)</t>
  </si>
  <si>
    <t>(13,4)</t>
  </si>
  <si>
    <t>(92,93)</t>
  </si>
  <si>
    <t>(28,92)</t>
  </si>
  <si>
    <t>90,28 off 3</t>
  </si>
  <si>
    <t>2,5</t>
  </si>
  <si>
    <t>1,6.5</t>
  </si>
  <si>
    <t>3,6..5</t>
  </si>
  <si>
    <t>nodes_main = [12,13,14,15,2,3,16,17,21,22,28,29,30,31,23,24]</t>
  </si>
  <si>
    <t>(2,90)</t>
  </si>
  <si>
    <t>(40,12)</t>
  </si>
  <si>
    <t>(40,13)</t>
  </si>
  <si>
    <t>(12,14)</t>
  </si>
  <si>
    <t>(12,15)</t>
  </si>
  <si>
    <t>(13,2)</t>
  </si>
  <si>
    <t>(13,3)</t>
  </si>
  <si>
    <t>(14,16)</t>
  </si>
  <si>
    <t>(14,17)</t>
  </si>
  <si>
    <t>(15,21)</t>
  </si>
  <si>
    <t>(15,22)</t>
  </si>
  <si>
    <t>(17,29)</t>
  </si>
  <si>
    <t>(17,30)</t>
  </si>
  <si>
    <t>(17,31)</t>
  </si>
  <si>
    <t>(22,23)</t>
  </si>
  <si>
    <t>(22,24)</t>
  </si>
  <si>
    <t>(2,28)</t>
  </si>
  <si>
    <t>nodes_gc = [4,33,35,36,38,41,42,43,46,47,48,52,53,54,55,58,59,60,61,65,66,67,68,69,70,71,74,75,76,77,78,79,80,81,85,86,87,88,89,90,91,92,93]</t>
  </si>
  <si>
    <t>nodes_gc_big = [32,1,25,34,11,27,18,20]</t>
  </si>
  <si>
    <t>nodes_bs = [39,44,45,49,50,51,56,57,62,63,64,72,73,82,83,84]</t>
  </si>
  <si>
    <t>nodes_bs_big = [26, 7, 6, 8, 9, 10, 5, 19]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</si>
</sst>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3" fillId="3" borderId="0" xfId="0" applyFont="1" applyFill="1"/>
    <xf numFmtId="0" fontId="3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3" borderId="4" xfId="0" applyFont="1" applyFill="1" applyBorder="1"/>
    <xf numFmtId="0" fontId="3" fillId="3" borderId="0" xfId="0" applyFont="1" applyFill="1" applyBorder="1"/>
    <xf numFmtId="0" fontId="3" fillId="3" borderId="5" xfId="0" applyFont="1" applyFill="1" applyBorder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128"/>
  <sheetViews>
    <sheetView tabSelected="1" topLeftCell="A96" workbookViewId="0">
      <selection activeCell="H100" sqref="H100:H108"/>
    </sheetView>
  </sheetViews>
  <sheetFormatPr defaultRowHeight="14.4"/>
  <cols>
    <col min="4" max="4" width="14.109375" bestFit="1" customWidth="1"/>
    <col min="5" max="5" width="14.109375" customWidth="1"/>
  </cols>
  <sheetData>
    <row r="1" spans="1:30" s="18" customFormat="1">
      <c r="A1" s="8" t="s">
        <v>45</v>
      </c>
      <c r="B1" s="19" t="s">
        <v>38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 t="s">
        <v>41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3" t="s">
        <v>15</v>
      </c>
    </row>
    <row r="2" spans="1:30" s="17" customFormat="1">
      <c r="A2" s="8" t="s">
        <v>0</v>
      </c>
      <c r="B2" s="21">
        <f>25/15</f>
        <v>1.6666666666666667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3"/>
    </row>
    <row r="3" spans="1:30" s="2" customFormat="1">
      <c r="A3" s="5" t="s">
        <v>1</v>
      </c>
      <c r="B3" s="4"/>
      <c r="C3" s="5"/>
      <c r="D3" s="5"/>
      <c r="E3" s="5"/>
      <c r="F3" s="5"/>
      <c r="G3" s="5"/>
      <c r="H3" s="5"/>
      <c r="I3" s="5" t="s">
        <v>20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 t="s">
        <v>30</v>
      </c>
      <c r="Z3" s="5"/>
      <c r="AA3" s="5"/>
      <c r="AB3" s="6"/>
      <c r="AC3" s="5"/>
      <c r="AD3" s="5"/>
    </row>
    <row r="4" spans="1:30" s="1" customFormat="1">
      <c r="A4" s="8" t="s">
        <v>2</v>
      </c>
      <c r="B4" s="7"/>
      <c r="C4" s="8"/>
      <c r="D4" s="8" t="s">
        <v>21</v>
      </c>
      <c r="E4" s="8"/>
      <c r="F4" s="8"/>
      <c r="G4" s="8"/>
      <c r="H4" s="8"/>
      <c r="I4" s="8"/>
      <c r="J4" s="8"/>
      <c r="K4" s="8"/>
      <c r="L4" s="8"/>
      <c r="M4" s="8"/>
      <c r="N4" s="8" t="s">
        <v>39</v>
      </c>
      <c r="O4" s="8"/>
      <c r="P4" s="8"/>
      <c r="Q4" s="8"/>
      <c r="R4" s="8"/>
      <c r="S4" s="8"/>
      <c r="T4" s="8"/>
      <c r="U4" s="8"/>
      <c r="V4" s="8" t="s">
        <v>31</v>
      </c>
      <c r="W4" s="8"/>
      <c r="X4" s="8"/>
      <c r="Y4" s="8" t="s">
        <v>32</v>
      </c>
      <c r="Z4" s="8"/>
      <c r="AA4" s="8"/>
      <c r="AB4" s="9" t="s">
        <v>33</v>
      </c>
      <c r="AC4" s="8"/>
      <c r="AD4" s="8"/>
    </row>
    <row r="5" spans="1:30" s="2" customFormat="1">
      <c r="A5" s="5" t="s">
        <v>3</v>
      </c>
      <c r="B5" s="4" t="s">
        <v>22</v>
      </c>
      <c r="C5" s="5"/>
      <c r="D5" s="5"/>
      <c r="E5" s="5"/>
      <c r="F5" s="5"/>
      <c r="G5" s="5" t="s">
        <v>23</v>
      </c>
      <c r="H5" s="5"/>
      <c r="I5" s="5"/>
      <c r="J5" s="5"/>
      <c r="K5" s="5"/>
      <c r="L5" s="5" t="s">
        <v>27</v>
      </c>
      <c r="M5" s="5"/>
      <c r="N5" s="5"/>
      <c r="O5" s="5"/>
      <c r="P5" s="5"/>
      <c r="Q5" s="5" t="s">
        <v>40</v>
      </c>
      <c r="R5" s="5"/>
      <c r="S5" s="5"/>
      <c r="T5" s="5"/>
      <c r="U5" s="5"/>
      <c r="V5" s="5" t="s">
        <v>12</v>
      </c>
      <c r="W5" s="5"/>
      <c r="X5" s="5" t="s">
        <v>58</v>
      </c>
      <c r="Y5" s="2" t="s">
        <v>58</v>
      </c>
      <c r="Z5" s="5" t="s">
        <v>34</v>
      </c>
      <c r="AA5" s="5"/>
      <c r="AB5" s="6"/>
      <c r="AC5" s="5"/>
      <c r="AD5" s="5"/>
    </row>
    <row r="6" spans="1:30" s="1" customFormat="1">
      <c r="A6" s="8" t="s">
        <v>9</v>
      </c>
      <c r="B6" s="7" t="s">
        <v>4</v>
      </c>
      <c r="C6" s="8"/>
      <c r="D6" s="8" t="s">
        <v>24</v>
      </c>
      <c r="E6" s="8"/>
      <c r="F6" s="8"/>
      <c r="G6" s="8" t="s">
        <v>25</v>
      </c>
      <c r="H6" s="8"/>
      <c r="I6" s="8" t="s">
        <v>26</v>
      </c>
      <c r="J6" s="8"/>
      <c r="K6" s="8"/>
      <c r="L6" s="8" t="s">
        <v>4</v>
      </c>
      <c r="M6" s="8"/>
      <c r="N6" s="8"/>
      <c r="O6" s="8" t="s">
        <v>28</v>
      </c>
      <c r="P6" s="8"/>
      <c r="Q6" s="8"/>
      <c r="R6" s="8"/>
      <c r="S6" s="8" t="s">
        <v>29</v>
      </c>
      <c r="T6" s="8"/>
      <c r="U6" s="8"/>
      <c r="V6" s="8"/>
      <c r="W6" s="8"/>
      <c r="X6" s="8"/>
      <c r="Y6" s="8"/>
      <c r="Z6" s="8"/>
      <c r="AA6" s="8"/>
      <c r="AB6" s="9"/>
      <c r="AC6" s="8"/>
      <c r="AD6" s="8"/>
    </row>
    <row r="7" spans="1:30" s="2" customFormat="1">
      <c r="A7" s="5" t="s">
        <v>10</v>
      </c>
      <c r="B7" s="4"/>
      <c r="C7" s="5"/>
      <c r="D7" s="5" t="s">
        <v>5</v>
      </c>
      <c r="E7" s="5"/>
      <c r="F7" s="5"/>
      <c r="G7" s="5" t="s">
        <v>6</v>
      </c>
      <c r="H7" s="5"/>
      <c r="I7" s="5" t="s">
        <v>6</v>
      </c>
      <c r="J7" s="5"/>
      <c r="K7" s="5"/>
      <c r="L7" s="5"/>
      <c r="M7" s="5"/>
      <c r="N7" s="5"/>
      <c r="O7" s="5" t="s">
        <v>7</v>
      </c>
      <c r="P7" s="5"/>
      <c r="Q7" s="5"/>
      <c r="R7" s="5"/>
      <c r="S7" s="5" t="s">
        <v>8</v>
      </c>
      <c r="T7" s="5"/>
      <c r="U7" s="5"/>
      <c r="V7" s="5"/>
      <c r="W7" s="5"/>
      <c r="X7" s="5"/>
      <c r="Y7" s="5"/>
      <c r="Z7" s="5"/>
      <c r="AA7" s="5"/>
      <c r="AB7" s="6"/>
      <c r="AC7" s="5"/>
      <c r="AD7" s="5"/>
    </row>
    <row r="8" spans="1:30" s="1" customFormat="1">
      <c r="A8" s="8" t="s">
        <v>11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9"/>
      <c r="AC8" s="8"/>
      <c r="AD8" s="8"/>
    </row>
    <row r="9" spans="1:30">
      <c r="A9" s="11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1"/>
      <c r="AD9" s="11"/>
    </row>
    <row r="10" spans="1:30">
      <c r="A10" s="11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11"/>
      <c r="AD10" s="11"/>
    </row>
    <row r="11" spans="1:30">
      <c r="A11" s="11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2"/>
      <c r="AC11" s="11"/>
      <c r="AD11" s="11"/>
    </row>
    <row r="12" spans="1:30">
      <c r="A12" s="11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2"/>
      <c r="AC12" s="11"/>
      <c r="AD12" s="11"/>
    </row>
    <row r="13" spans="1:30">
      <c r="A13" s="11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2"/>
      <c r="AC13" s="11"/>
      <c r="AD13" s="11"/>
    </row>
    <row r="14" spans="1:30">
      <c r="A14" s="11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2"/>
      <c r="AC14" s="11"/>
      <c r="AD14" s="11"/>
    </row>
    <row r="15" spans="1:30">
      <c r="A15" s="11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2"/>
      <c r="AC15" s="11"/>
      <c r="AD15" s="11"/>
    </row>
    <row r="16" spans="1:30">
      <c r="A16" s="11"/>
      <c r="B16" s="10" t="s">
        <v>37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2" t="s">
        <v>44</v>
      </c>
      <c r="AC16" s="11"/>
      <c r="AD16" s="11"/>
    </row>
    <row r="17" spans="1:29">
      <c r="A17" s="11"/>
      <c r="B17" s="13" t="s">
        <v>35</v>
      </c>
      <c r="C17" s="14" t="s">
        <v>36</v>
      </c>
      <c r="D17" s="14">
        <v>-21</v>
      </c>
      <c r="E17" s="14"/>
      <c r="F17" s="14">
        <v>-20</v>
      </c>
      <c r="G17" s="14">
        <v>-19</v>
      </c>
      <c r="H17" s="14">
        <v>-18</v>
      </c>
      <c r="I17" s="14">
        <v>-17</v>
      </c>
      <c r="J17" s="14">
        <v>-16</v>
      </c>
      <c r="K17" s="14">
        <v>-15</v>
      </c>
      <c r="L17" s="14">
        <v>-14</v>
      </c>
      <c r="M17" s="14">
        <v>-13</v>
      </c>
      <c r="N17" s="14">
        <v>-12</v>
      </c>
      <c r="O17" s="14">
        <v>-11</v>
      </c>
      <c r="P17" s="14">
        <v>-10</v>
      </c>
      <c r="Q17" s="14">
        <v>-9</v>
      </c>
      <c r="R17" s="14">
        <v>-8</v>
      </c>
      <c r="S17" s="14">
        <v>-7</v>
      </c>
      <c r="T17" s="14">
        <v>-6</v>
      </c>
      <c r="U17" s="14">
        <v>-5</v>
      </c>
      <c r="V17" s="14">
        <v>-4</v>
      </c>
      <c r="W17" s="14">
        <v>-3</v>
      </c>
      <c r="X17" s="14">
        <v>-2</v>
      </c>
      <c r="Y17" s="14">
        <v>-1</v>
      </c>
      <c r="Z17" s="14">
        <v>0</v>
      </c>
      <c r="AA17" s="14" t="s">
        <v>42</v>
      </c>
      <c r="AB17" s="15" t="s">
        <v>43</v>
      </c>
      <c r="AC17" s="11"/>
    </row>
    <row r="18" spans="1:29">
      <c r="B18" t="s">
        <v>13</v>
      </c>
      <c r="C18" t="s">
        <v>14</v>
      </c>
    </row>
    <row r="19" spans="1:29">
      <c r="A19">
        <v>40</v>
      </c>
      <c r="B19">
        <v>-10.08</v>
      </c>
      <c r="C19">
        <v>1</v>
      </c>
      <c r="D19" t="str">
        <f>A19&amp;": ("&amp;B19&amp;","&amp;C19&amp;")"</f>
        <v>40: (-10.08,1)</v>
      </c>
      <c r="E19">
        <f>B19*1.2</f>
        <v>-12.096</v>
      </c>
      <c r="H19">
        <f>IF(B19&gt;= -14.9, B19+2,B19)</f>
        <v>-8.08</v>
      </c>
    </row>
    <row r="20" spans="1:29">
      <c r="A20">
        <v>0</v>
      </c>
      <c r="B20">
        <v>-10.08</v>
      </c>
      <c r="C20">
        <v>-4</v>
      </c>
      <c r="D20" t="str">
        <f>A20&amp;": ("&amp;B20&amp;","&amp;C20&amp;")"</f>
        <v>0: (-10.08,-4)</v>
      </c>
      <c r="E20">
        <f t="shared" ref="E20:E83" si="0">B20*1.2</f>
        <v>-12.096</v>
      </c>
      <c r="H20">
        <f t="shared" ref="H20:H42" si="1">IF(B20&gt;= -14.9, B20+2,B20)</f>
        <v>-8.08</v>
      </c>
    </row>
    <row r="21" spans="1:29">
      <c r="A21" s="21">
        <v>32</v>
      </c>
      <c r="B21" s="26">
        <v>-28.799999999999997</v>
      </c>
      <c r="C21">
        <f>VLOOKUP(A21,$I$33:$K$49,3,FALSE)</f>
        <v>-2.5</v>
      </c>
      <c r="D21" t="str">
        <f>A21&amp;": ("&amp;B21&amp;","&amp;C21&amp;")"</f>
        <v>32: (-28.8,-2.5)</v>
      </c>
      <c r="E21">
        <f t="shared" si="0"/>
        <v>-34.559999999999995</v>
      </c>
      <c r="F21" t="s">
        <v>18</v>
      </c>
      <c r="H21">
        <f>IF(B51&gt;= -14.9, B51+2,B51)</f>
        <v>-5.1999999999999993</v>
      </c>
    </row>
    <row r="22" spans="1:29">
      <c r="A22" s="26">
        <v>1</v>
      </c>
      <c r="B22" s="26">
        <v>-23.4</v>
      </c>
      <c r="C22">
        <f t="shared" ref="C22:C36" si="2">VLOOKUP(A22,$I$33:$K$49,3,FALSE)</f>
        <v>-2.5</v>
      </c>
      <c r="D22" t="str">
        <f>A22&amp;": ("&amp;B22&amp;","&amp;C22&amp;")"</f>
        <v>1: (-23.4,-2.5)</v>
      </c>
      <c r="E22">
        <f t="shared" si="0"/>
        <v>-28.08</v>
      </c>
      <c r="F22" t="s">
        <v>18</v>
      </c>
      <c r="H22">
        <f>IF(B21&gt;= -14.9, B21+2,B21)</f>
        <v>-28.799999999999997</v>
      </c>
    </row>
    <row r="23" spans="1:29">
      <c r="A23" s="26">
        <v>25</v>
      </c>
      <c r="B23" s="26">
        <v>-18</v>
      </c>
      <c r="C23">
        <f t="shared" si="2"/>
        <v>-2.5</v>
      </c>
      <c r="D23" t="str">
        <f>A23&amp;": ("&amp;B23&amp;","&amp;C23&amp;")"</f>
        <v>25: (-18,-2.5)</v>
      </c>
      <c r="E23">
        <f t="shared" si="0"/>
        <v>-21.599999999999998</v>
      </c>
      <c r="F23" t="s">
        <v>18</v>
      </c>
      <c r="H23">
        <f>IF(B22&gt;= -14.9, B22+2,B22)</f>
        <v>-23.4</v>
      </c>
    </row>
    <row r="24" spans="1:29">
      <c r="A24" s="26">
        <v>34</v>
      </c>
      <c r="B24" s="26">
        <v>-12.6</v>
      </c>
      <c r="C24">
        <f t="shared" si="2"/>
        <v>-2.5</v>
      </c>
      <c r="D24" t="str">
        <f>A24&amp;": ("&amp;B24&amp;","&amp;C24&amp;")"</f>
        <v>34: (-12.6,-2.5)</v>
      </c>
      <c r="E24">
        <f t="shared" si="0"/>
        <v>-15.12</v>
      </c>
      <c r="F24" t="s">
        <v>18</v>
      </c>
      <c r="H24">
        <f>IF(B23&gt;= -14.9, B23+2,B23)</f>
        <v>-18</v>
      </c>
      <c r="J24" t="s">
        <v>16</v>
      </c>
      <c r="K24" t="s">
        <v>48</v>
      </c>
    </row>
    <row r="25" spans="1:29">
      <c r="A25" s="26">
        <v>11</v>
      </c>
      <c r="B25" s="26">
        <v>-7.1999999999999993</v>
      </c>
      <c r="C25">
        <f t="shared" si="2"/>
        <v>-2.5</v>
      </c>
      <c r="D25" t="str">
        <f>A25&amp;": ("&amp;B25&amp;","&amp;C25&amp;")"</f>
        <v>11: (-7.2,-2.5)</v>
      </c>
      <c r="E25">
        <f t="shared" si="0"/>
        <v>-8.6399999999999988</v>
      </c>
      <c r="F25" t="s">
        <v>18</v>
      </c>
      <c r="H25">
        <f>IF(B24&gt;= -14.9, B24+2,B24)</f>
        <v>-10.6</v>
      </c>
      <c r="J25" t="s">
        <v>17</v>
      </c>
      <c r="K25" t="s">
        <v>54</v>
      </c>
    </row>
    <row r="26" spans="1:29">
      <c r="A26">
        <v>27</v>
      </c>
      <c r="B26">
        <v>-1.7999999999999998</v>
      </c>
      <c r="C26">
        <f t="shared" si="2"/>
        <v>-2.5</v>
      </c>
      <c r="D26" t="str">
        <f>A26&amp;": ("&amp;B26&amp;","&amp;C26&amp;")"</f>
        <v>27: (-1.8,-2.5)</v>
      </c>
      <c r="E26">
        <f t="shared" si="0"/>
        <v>-2.1599999999999997</v>
      </c>
      <c r="F26" t="s">
        <v>18</v>
      </c>
      <c r="H26">
        <f>IF(B29&gt;= -14.9, B29+2,B29)</f>
        <v>-28.799999999999997</v>
      </c>
      <c r="J26" t="s">
        <v>18</v>
      </c>
      <c r="K26" t="s">
        <v>57</v>
      </c>
    </row>
    <row r="27" spans="1:29">
      <c r="A27">
        <v>18</v>
      </c>
      <c r="B27">
        <v>3.5999999999999996</v>
      </c>
      <c r="C27">
        <f t="shared" si="2"/>
        <v>-2.5</v>
      </c>
      <c r="D27" t="str">
        <f>A27&amp;": ("&amp;B27&amp;","&amp;C27&amp;")"</f>
        <v>18: (3.6,-2.5)</v>
      </c>
      <c r="E27">
        <f t="shared" si="0"/>
        <v>4.3199999999999994</v>
      </c>
      <c r="F27" t="s">
        <v>18</v>
      </c>
      <c r="H27">
        <f>IF(B25&gt;= -14.9, B25+2,B25)</f>
        <v>-5.1999999999999993</v>
      </c>
      <c r="J27" t="s">
        <v>19</v>
      </c>
      <c r="K27" t="str">
        <f>"nodelist = ["&amp;MultiCat(A20:A51,",")&amp;"]"</f>
        <v>nodelist = [0,32,1,25,34,11,27,18,20,26,7,6,8,9,10,5,19,12,13,14,15,2,3,16,17,21,22,29,30,31,23,24]</v>
      </c>
    </row>
    <row r="28" spans="1:29">
      <c r="A28">
        <v>20</v>
      </c>
      <c r="B28">
        <v>9</v>
      </c>
      <c r="C28">
        <f t="shared" si="2"/>
        <v>-2.5</v>
      </c>
      <c r="D28" t="str">
        <f>A28&amp;": ("&amp;B28&amp;","&amp;C28&amp;")"</f>
        <v>20: (9,-2.5)</v>
      </c>
      <c r="E28">
        <f t="shared" si="0"/>
        <v>10.799999999999999</v>
      </c>
      <c r="F28" t="s">
        <v>18</v>
      </c>
      <c r="H28">
        <f>IF(B26&gt;= -14.9, B26+2,B26)</f>
        <v>0.20000000000000018</v>
      </c>
    </row>
    <row r="29" spans="1:29">
      <c r="A29" s="26">
        <v>26</v>
      </c>
      <c r="B29" s="26">
        <v>-28.799999999999997</v>
      </c>
      <c r="C29">
        <f>VLOOKUP(A29,$I$33:$K$49,3,FALSE)</f>
        <v>-1</v>
      </c>
      <c r="D29" t="str">
        <f>A29&amp;": ("&amp;B29&amp;","&amp;C29&amp;")"</f>
        <v>26: (-28.8,-1)</v>
      </c>
      <c r="E29">
        <f t="shared" si="0"/>
        <v>-34.559999999999995</v>
      </c>
      <c r="F29" t="s">
        <v>17</v>
      </c>
      <c r="H29">
        <f>IF(B27&gt;= -14.9, B27+2,B27)</f>
        <v>5.6</v>
      </c>
      <c r="I29">
        <v>60</v>
      </c>
    </row>
    <row r="30" spans="1:29">
      <c r="A30">
        <v>7</v>
      </c>
      <c r="B30" s="26">
        <v>-23.4</v>
      </c>
      <c r="C30">
        <f t="shared" si="2"/>
        <v>-1</v>
      </c>
      <c r="D30" t="str">
        <f>A30&amp;": ("&amp;B30&amp;","&amp;C30&amp;")"</f>
        <v>7: (-23.4,-1)</v>
      </c>
      <c r="E30">
        <f t="shared" si="0"/>
        <v>-28.08</v>
      </c>
      <c r="F30" t="s">
        <v>17</v>
      </c>
      <c r="H30">
        <f>IF(B28&gt;= -14.9, B28+2,B28)</f>
        <v>11</v>
      </c>
      <c r="I30">
        <v>-23.5</v>
      </c>
      <c r="J30">
        <f>I30+$I$29/16</f>
        <v>-19.75</v>
      </c>
      <c r="K30">
        <f>J30+$I$29/16</f>
        <v>-16</v>
      </c>
      <c r="L30">
        <f>K30+$I$29/16</f>
        <v>-12.25</v>
      </c>
      <c r="M30">
        <f>L30+$I$29/16</f>
        <v>-8.5</v>
      </c>
      <c r="N30">
        <f>M30+$I$29/16</f>
        <v>-4.75</v>
      </c>
      <c r="O30">
        <f>N30+$I$29/16</f>
        <v>-1</v>
      </c>
      <c r="P30">
        <f>O30+$I$29/16</f>
        <v>2.75</v>
      </c>
      <c r="R30">
        <v>-23.5</v>
      </c>
      <c r="S30">
        <v>-23.5</v>
      </c>
      <c r="T30">
        <v>-23.5</v>
      </c>
      <c r="U30">
        <v>-23.5</v>
      </c>
      <c r="V30">
        <v>-23.5</v>
      </c>
      <c r="W30">
        <v>-23.5</v>
      </c>
      <c r="X30">
        <v>-23.5</v>
      </c>
      <c r="Y30">
        <v>-23.5</v>
      </c>
      <c r="AB30">
        <v>2</v>
      </c>
    </row>
    <row r="31" spans="1:29">
      <c r="A31">
        <v>6</v>
      </c>
      <c r="B31" s="26">
        <v>-18</v>
      </c>
      <c r="C31">
        <f t="shared" si="2"/>
        <v>-1</v>
      </c>
      <c r="D31" t="str">
        <f>A31&amp;": ("&amp;B31&amp;","&amp;C31&amp;")"</f>
        <v>6: (-18,-1)</v>
      </c>
      <c r="E31">
        <f t="shared" si="0"/>
        <v>-21.599999999999998</v>
      </c>
      <c r="F31" t="s">
        <v>17</v>
      </c>
      <c r="H31">
        <f>IF(B30&gt;= -14.9, B30+2,B30)</f>
        <v>-23.4</v>
      </c>
      <c r="I31">
        <v>32</v>
      </c>
      <c r="J31">
        <v>1</v>
      </c>
      <c r="K31">
        <v>25</v>
      </c>
      <c r="L31">
        <v>34</v>
      </c>
      <c r="M31">
        <v>11</v>
      </c>
      <c r="N31">
        <v>27</v>
      </c>
      <c r="O31">
        <v>18</v>
      </c>
      <c r="P31">
        <v>20</v>
      </c>
      <c r="R31">
        <v>26</v>
      </c>
      <c r="S31">
        <v>7</v>
      </c>
      <c r="T31">
        <v>6</v>
      </c>
      <c r="U31">
        <v>8</v>
      </c>
      <c r="V31">
        <v>9</v>
      </c>
      <c r="W31">
        <v>10</v>
      </c>
      <c r="X31">
        <v>5</v>
      </c>
      <c r="Y31">
        <v>19</v>
      </c>
    </row>
    <row r="32" spans="1:29">
      <c r="A32">
        <v>8</v>
      </c>
      <c r="B32" s="26">
        <v>-12.6</v>
      </c>
      <c r="C32">
        <f t="shared" si="2"/>
        <v>-1</v>
      </c>
      <c r="D32" t="str">
        <f>A32&amp;": ("&amp;B32&amp;","&amp;C32&amp;")"</f>
        <v>8: (-12.6,-1)</v>
      </c>
      <c r="E32">
        <f t="shared" si="0"/>
        <v>-15.12</v>
      </c>
      <c r="F32" t="s">
        <v>17</v>
      </c>
      <c r="H32">
        <f>IF(B31&gt;= -14.9, B31+2,B31)</f>
        <v>-18</v>
      </c>
      <c r="J32" t="s">
        <v>46</v>
      </c>
    </row>
    <row r="33" spans="1:16">
      <c r="A33">
        <v>9</v>
      </c>
      <c r="B33" s="26">
        <v>-7.1999999999999993</v>
      </c>
      <c r="C33">
        <f t="shared" si="2"/>
        <v>-1</v>
      </c>
      <c r="D33" t="str">
        <f>A33&amp;": ("&amp;B33&amp;","&amp;C33&amp;")"</f>
        <v>9: (-7.2,-1)</v>
      </c>
      <c r="E33">
        <f t="shared" si="0"/>
        <v>-8.6399999999999988</v>
      </c>
      <c r="F33" t="s">
        <v>17</v>
      </c>
      <c r="H33">
        <f>IF(B32&gt;= -14.9, B32+2,B32)</f>
        <v>-10.6</v>
      </c>
      <c r="I33">
        <v>32</v>
      </c>
      <c r="J33">
        <v>-23.5</v>
      </c>
      <c r="K33">
        <v>-2.5</v>
      </c>
      <c r="M33" t="str">
        <f>"("&amp;I33&amp;","&amp;I34&amp;")"</f>
        <v>(32,1)</v>
      </c>
      <c r="P33" t="str">
        <f>MultiCat(M33:M55,",")</f>
        <v>(32,1),(1,25),(25,34),(34,11),(11,27),(27,18),(18,20),(26,7),(7,6),(6,8),(8,9),(9,10),(10,5),(5,19),(32,26),(1,7),(25,6),(34,8),(11,9),(27,10),,(18,5),(20,19)</v>
      </c>
    </row>
    <row r="34" spans="1:16">
      <c r="A34">
        <v>10</v>
      </c>
      <c r="B34">
        <v>-1.7999999999999998</v>
      </c>
      <c r="C34">
        <f t="shared" si="2"/>
        <v>-1</v>
      </c>
      <c r="D34" t="str">
        <f>A34&amp;": ("&amp;B34&amp;","&amp;C34&amp;")"</f>
        <v>10: (-1.8,-1)</v>
      </c>
      <c r="E34">
        <f t="shared" si="0"/>
        <v>-2.1599999999999997</v>
      </c>
      <c r="F34" t="s">
        <v>17</v>
      </c>
      <c r="H34">
        <f>IF(B33&gt;= -14.9, B33+2,B33)</f>
        <v>-5.1999999999999993</v>
      </c>
      <c r="I34">
        <v>1</v>
      </c>
      <c r="J34" t="e">
        <f>J33+$G$47/16</f>
        <v>#VALUE!</v>
      </c>
      <c r="K34">
        <v>-2.5</v>
      </c>
      <c r="M34" t="str">
        <f>"("&amp;I34&amp;","&amp;I35&amp;")"</f>
        <v>(1,25)</v>
      </c>
    </row>
    <row r="35" spans="1:16">
      <c r="A35">
        <v>5</v>
      </c>
      <c r="B35">
        <v>3.5999999999999996</v>
      </c>
      <c r="C35">
        <f t="shared" si="2"/>
        <v>-1</v>
      </c>
      <c r="D35" t="str">
        <f>A35&amp;": ("&amp;B35&amp;","&amp;C35&amp;")"</f>
        <v>5: (3.6,-1)</v>
      </c>
      <c r="E35">
        <f t="shared" si="0"/>
        <v>4.3199999999999994</v>
      </c>
      <c r="F35" t="s">
        <v>17</v>
      </c>
      <c r="H35">
        <f>IF(B34&gt;= -14.9, B34+2,B34)</f>
        <v>0.20000000000000018</v>
      </c>
      <c r="I35">
        <v>25</v>
      </c>
      <c r="J35" t="e">
        <f t="shared" ref="J35:J40" si="3">J34+$G$47/16</f>
        <v>#VALUE!</v>
      </c>
      <c r="K35">
        <v>-2.5</v>
      </c>
      <c r="M35" t="str">
        <f t="shared" ref="M34:M39" si="4">"("&amp;I35&amp;","&amp;I36&amp;")"</f>
        <v>(25,34)</v>
      </c>
      <c r="O35">
        <v>0</v>
      </c>
      <c r="P35">
        <f>(O35)-O35</f>
        <v>0</v>
      </c>
    </row>
    <row r="36" spans="1:16">
      <c r="A36">
        <v>19</v>
      </c>
      <c r="B36">
        <v>9</v>
      </c>
      <c r="C36">
        <f t="shared" si="2"/>
        <v>-1</v>
      </c>
      <c r="D36" t="str">
        <f>A36&amp;": ("&amp;B36&amp;","&amp;C36&amp;")"</f>
        <v>19: (9,-1)</v>
      </c>
      <c r="E36">
        <f t="shared" si="0"/>
        <v>10.799999999999999</v>
      </c>
      <c r="F36" t="s">
        <v>17</v>
      </c>
      <c r="H36">
        <f>IF(B35&gt;= -14.9, B35+2,B35)</f>
        <v>5.6</v>
      </c>
      <c r="I36">
        <v>34</v>
      </c>
      <c r="J36" t="e">
        <f t="shared" si="3"/>
        <v>#VALUE!</v>
      </c>
      <c r="K36">
        <v>-2.5</v>
      </c>
      <c r="M36" t="str">
        <f t="shared" si="4"/>
        <v>(34,11)</v>
      </c>
      <c r="O36">
        <v>1</v>
      </c>
      <c r="P36">
        <f>O36-O35</f>
        <v>1</v>
      </c>
    </row>
    <row r="37" spans="1:16">
      <c r="A37" s="26">
        <v>12</v>
      </c>
      <c r="B37" s="26">
        <v>-19.439999999999998</v>
      </c>
      <c r="C37" s="25">
        <v>3</v>
      </c>
      <c r="D37" s="25" t="str">
        <f t="shared" ref="D37:D59" si="5">A37&amp;": ("&amp;B37&amp;","&amp;C37&amp;")"</f>
        <v>12: (-19.44,3)</v>
      </c>
      <c r="E37">
        <f t="shared" si="0"/>
        <v>-23.327999999999996</v>
      </c>
      <c r="G37" t="s">
        <v>69</v>
      </c>
      <c r="H37">
        <f t="shared" si="1"/>
        <v>-19.439999999999998</v>
      </c>
      <c r="I37">
        <v>11</v>
      </c>
      <c r="J37" t="e">
        <f t="shared" si="3"/>
        <v>#VALUE!</v>
      </c>
      <c r="K37">
        <v>-2.5</v>
      </c>
      <c r="L37" s="10"/>
      <c r="M37" t="str">
        <f t="shared" si="4"/>
        <v>(11,27)</v>
      </c>
      <c r="O37">
        <v>2</v>
      </c>
      <c r="P37">
        <f t="shared" ref="P37:P77" si="6">O37-O36</f>
        <v>1</v>
      </c>
    </row>
    <row r="38" spans="1:16">
      <c r="A38" s="27">
        <v>13</v>
      </c>
      <c r="B38" s="27">
        <v>2.1599999999999997</v>
      </c>
      <c r="C38" s="24">
        <v>3</v>
      </c>
      <c r="D38" s="24" t="str">
        <f t="shared" si="5"/>
        <v>13: (2.16,3)</v>
      </c>
      <c r="E38">
        <f t="shared" si="0"/>
        <v>2.5919999999999996</v>
      </c>
      <c r="G38" t="s">
        <v>70</v>
      </c>
      <c r="H38">
        <f t="shared" si="1"/>
        <v>4.16</v>
      </c>
      <c r="I38">
        <v>27</v>
      </c>
      <c r="J38" t="e">
        <f t="shared" si="3"/>
        <v>#VALUE!</v>
      </c>
      <c r="K38">
        <v>-2.5</v>
      </c>
      <c r="M38" t="str">
        <f t="shared" si="4"/>
        <v>(27,18)</v>
      </c>
      <c r="O38">
        <v>3</v>
      </c>
      <c r="P38">
        <f t="shared" si="6"/>
        <v>1</v>
      </c>
    </row>
    <row r="39" spans="1:16">
      <c r="A39" s="26">
        <v>14</v>
      </c>
      <c r="B39" s="26">
        <v>-25.919999999999998</v>
      </c>
      <c r="C39" s="25">
        <v>5</v>
      </c>
      <c r="D39" s="25" t="str">
        <f t="shared" si="5"/>
        <v>14: (-25.92,5)</v>
      </c>
      <c r="E39">
        <f t="shared" si="0"/>
        <v>-31.103999999999996</v>
      </c>
      <c r="G39" t="s">
        <v>71</v>
      </c>
      <c r="H39">
        <f t="shared" si="1"/>
        <v>-25.919999999999998</v>
      </c>
      <c r="I39">
        <v>18</v>
      </c>
      <c r="J39" t="e">
        <f t="shared" si="3"/>
        <v>#VALUE!</v>
      </c>
      <c r="K39">
        <v>-2.5</v>
      </c>
      <c r="M39" t="str">
        <f t="shared" si="4"/>
        <v>(18,20)</v>
      </c>
      <c r="O39">
        <v>4</v>
      </c>
      <c r="P39">
        <f t="shared" si="6"/>
        <v>1</v>
      </c>
    </row>
    <row r="40" spans="1:16">
      <c r="A40" s="26">
        <v>15</v>
      </c>
      <c r="B40" s="26">
        <v>-12.959999999999999</v>
      </c>
      <c r="C40" s="25">
        <v>5</v>
      </c>
      <c r="D40" s="25" t="str">
        <f t="shared" si="5"/>
        <v>15: (-12.96,5)</v>
      </c>
      <c r="E40">
        <f t="shared" si="0"/>
        <v>-15.551999999999998</v>
      </c>
      <c r="G40" t="s">
        <v>72</v>
      </c>
      <c r="H40">
        <f t="shared" si="1"/>
        <v>-10.959999999999999</v>
      </c>
      <c r="I40">
        <v>20</v>
      </c>
      <c r="J40" t="e">
        <f t="shared" si="3"/>
        <v>#VALUE!</v>
      </c>
      <c r="K40">
        <v>-2.5</v>
      </c>
      <c r="M40" t="str">
        <f>"("&amp;I42&amp;","&amp;I43&amp;")"</f>
        <v>(26,7)</v>
      </c>
      <c r="O40">
        <v>5</v>
      </c>
      <c r="P40">
        <f t="shared" si="6"/>
        <v>1</v>
      </c>
    </row>
    <row r="41" spans="1:16">
      <c r="A41" s="27">
        <v>2</v>
      </c>
      <c r="B41" s="27">
        <v>10.08</v>
      </c>
      <c r="C41" s="24">
        <v>5</v>
      </c>
      <c r="D41" s="24" t="str">
        <f>A41&amp;": ("&amp;B41&amp;","&amp;C41&amp;")"</f>
        <v>2: (10.08,5)</v>
      </c>
      <c r="E41">
        <f t="shared" si="0"/>
        <v>12.096</v>
      </c>
      <c r="G41" t="s">
        <v>73</v>
      </c>
      <c r="H41">
        <f t="shared" si="1"/>
        <v>12.08</v>
      </c>
      <c r="J41" t="s">
        <v>47</v>
      </c>
      <c r="M41" t="str">
        <f>"("&amp;I43&amp;","&amp;I44&amp;")"</f>
        <v>(7,6)</v>
      </c>
      <c r="O41">
        <v>6</v>
      </c>
      <c r="P41">
        <f t="shared" si="6"/>
        <v>1</v>
      </c>
    </row>
    <row r="42" spans="1:16">
      <c r="A42" s="27">
        <v>3</v>
      </c>
      <c r="B42" s="27">
        <v>2.1599999999999997</v>
      </c>
      <c r="C42" s="24">
        <v>5</v>
      </c>
      <c r="D42" s="24" t="str">
        <f t="shared" si="5"/>
        <v>3: (2.16,5)</v>
      </c>
      <c r="E42">
        <f t="shared" si="0"/>
        <v>2.5919999999999996</v>
      </c>
      <c r="G42" t="s">
        <v>74</v>
      </c>
      <c r="H42">
        <f t="shared" si="1"/>
        <v>4.16</v>
      </c>
      <c r="I42">
        <v>26</v>
      </c>
      <c r="J42">
        <v>-23.5</v>
      </c>
      <c r="K42">
        <v>-1</v>
      </c>
      <c r="M42" t="str">
        <f>"("&amp;I44&amp;","&amp;I45&amp;")"</f>
        <v>(6,8)</v>
      </c>
      <c r="O42">
        <v>7</v>
      </c>
      <c r="P42">
        <f t="shared" si="6"/>
        <v>1</v>
      </c>
    </row>
    <row r="43" spans="1:16">
      <c r="A43" s="26">
        <v>16</v>
      </c>
      <c r="B43" s="26">
        <v>-33.119999999999997</v>
      </c>
      <c r="C43" s="25">
        <v>7</v>
      </c>
      <c r="D43" s="25" t="str">
        <f t="shared" si="5"/>
        <v>16: (-33.12,7)</v>
      </c>
      <c r="E43">
        <f t="shared" si="0"/>
        <v>-39.743999999999993</v>
      </c>
      <c r="G43" t="s">
        <v>75</v>
      </c>
      <c r="H43">
        <f>IF(B52&gt;= -14.9, B52+2,B52)</f>
        <v>-1.5999999999999996</v>
      </c>
      <c r="I43">
        <v>7</v>
      </c>
      <c r="J43" t="e">
        <f>J42+$G$47/16</f>
        <v>#VALUE!</v>
      </c>
      <c r="K43">
        <v>-1</v>
      </c>
      <c r="M43" t="str">
        <f>"("&amp;I45&amp;","&amp;I46&amp;")"</f>
        <v>(8,9)</v>
      </c>
      <c r="O43">
        <v>8</v>
      </c>
      <c r="P43">
        <f t="shared" si="6"/>
        <v>1</v>
      </c>
    </row>
    <row r="44" spans="1:16">
      <c r="A44" s="26">
        <v>17</v>
      </c>
      <c r="B44" s="26">
        <v>-25.919999999999998</v>
      </c>
      <c r="C44" s="25">
        <v>7</v>
      </c>
      <c r="D44" s="25" t="str">
        <f t="shared" si="5"/>
        <v>17: (-25.92,7)</v>
      </c>
      <c r="E44">
        <f t="shared" si="0"/>
        <v>-31.103999999999996</v>
      </c>
      <c r="G44" t="s">
        <v>76</v>
      </c>
      <c r="H44">
        <f>IF(B43&gt;= -14.9, B43+2,B43)</f>
        <v>-33.119999999999997</v>
      </c>
      <c r="I44">
        <v>6</v>
      </c>
      <c r="J44" t="e">
        <f t="shared" ref="J44:J49" si="7">J43+$G$47/16</f>
        <v>#VALUE!</v>
      </c>
      <c r="K44">
        <v>-1</v>
      </c>
      <c r="M44" t="str">
        <f>"("&amp;I46&amp;","&amp;I47&amp;")"</f>
        <v>(9,10)</v>
      </c>
      <c r="O44">
        <v>9</v>
      </c>
      <c r="P44">
        <f t="shared" si="6"/>
        <v>1</v>
      </c>
    </row>
    <row r="45" spans="1:16">
      <c r="A45" s="26">
        <v>21</v>
      </c>
      <c r="B45" s="26">
        <v>-17.279999999999998</v>
      </c>
      <c r="C45" s="25">
        <v>7</v>
      </c>
      <c r="D45" s="25" t="str">
        <f t="shared" si="5"/>
        <v>21: (-17.28,7)</v>
      </c>
      <c r="E45">
        <f t="shared" si="0"/>
        <v>-20.735999999999997</v>
      </c>
      <c r="G45" t="s">
        <v>77</v>
      </c>
      <c r="H45">
        <f>IF(B44&gt;= -14.9, B44+2,B44)</f>
        <v>-25.919999999999998</v>
      </c>
      <c r="I45">
        <v>8</v>
      </c>
      <c r="J45" t="e">
        <f t="shared" si="7"/>
        <v>#VALUE!</v>
      </c>
      <c r="K45">
        <v>-1</v>
      </c>
      <c r="M45" t="str">
        <f>"("&amp;I47&amp;","&amp;I48&amp;")"</f>
        <v>(10,5)</v>
      </c>
      <c r="O45">
        <v>10</v>
      </c>
      <c r="P45">
        <f t="shared" si="6"/>
        <v>1</v>
      </c>
    </row>
    <row r="46" spans="1:16">
      <c r="A46" s="26">
        <v>22</v>
      </c>
      <c r="B46" s="26">
        <v>-10.08</v>
      </c>
      <c r="C46" s="25">
        <v>7</v>
      </c>
      <c r="D46" s="25" t="str">
        <f t="shared" si="5"/>
        <v>22: (-10.08,7)</v>
      </c>
      <c r="E46">
        <f t="shared" si="0"/>
        <v>-12.096</v>
      </c>
      <c r="F46">
        <v>0</v>
      </c>
      <c r="G46" t="s">
        <v>78</v>
      </c>
      <c r="H46">
        <f>IF(B45&gt;= -14.9, B45+2,B45)</f>
        <v>-17.279999999999998</v>
      </c>
      <c r="I46">
        <v>9</v>
      </c>
      <c r="J46" t="e">
        <f t="shared" si="7"/>
        <v>#VALUE!</v>
      </c>
      <c r="K46">
        <v>-1</v>
      </c>
      <c r="M46" t="str">
        <f>"("&amp;I48&amp;","&amp;I49&amp;")"</f>
        <v>(5,19)</v>
      </c>
      <c r="O46">
        <v>11</v>
      </c>
      <c r="P46">
        <f t="shared" si="6"/>
        <v>1</v>
      </c>
    </row>
    <row r="47" spans="1:16">
      <c r="A47" s="26">
        <v>29</v>
      </c>
      <c r="B47" s="26">
        <v>-29.519999999999996</v>
      </c>
      <c r="C47" s="25">
        <v>9</v>
      </c>
      <c r="D47" s="25" t="str">
        <f t="shared" si="5"/>
        <v>29: (-29.52,9)</v>
      </c>
      <c r="E47">
        <f t="shared" si="0"/>
        <v>-35.423999999999992</v>
      </c>
      <c r="G47" t="s">
        <v>79</v>
      </c>
      <c r="H47">
        <f>IF(B46&gt;= -14.9, B46+2,B46)</f>
        <v>-8.08</v>
      </c>
      <c r="I47">
        <v>10</v>
      </c>
      <c r="J47" t="e">
        <f t="shared" si="7"/>
        <v>#VALUE!</v>
      </c>
      <c r="K47">
        <v>-1</v>
      </c>
      <c r="M47" t="str">
        <f>"("&amp;I33&amp;","&amp;I42&amp;")"</f>
        <v>(32,26)</v>
      </c>
      <c r="O47">
        <v>12</v>
      </c>
      <c r="P47">
        <f t="shared" si="6"/>
        <v>1</v>
      </c>
    </row>
    <row r="48" spans="1:16">
      <c r="A48" s="26">
        <v>30</v>
      </c>
      <c r="B48" s="26">
        <v>-25.919999999999998</v>
      </c>
      <c r="C48" s="25">
        <v>9</v>
      </c>
      <c r="D48" s="25" t="str">
        <f t="shared" si="5"/>
        <v>30: (-25.92,9)</v>
      </c>
      <c r="E48">
        <f t="shared" si="0"/>
        <v>-31.103999999999996</v>
      </c>
      <c r="G48" t="s">
        <v>80</v>
      </c>
      <c r="H48">
        <f>IF(B47&gt;= -14.9, B47+2,B47)</f>
        <v>-29.519999999999996</v>
      </c>
      <c r="I48">
        <v>5</v>
      </c>
      <c r="J48" t="e">
        <f t="shared" si="7"/>
        <v>#VALUE!</v>
      </c>
      <c r="K48">
        <v>-1</v>
      </c>
      <c r="M48" t="str">
        <f>"("&amp;I34&amp;","&amp;I43&amp;")"</f>
        <v>(1,7)</v>
      </c>
      <c r="O48">
        <v>13</v>
      </c>
      <c r="P48">
        <f t="shared" si="6"/>
        <v>1</v>
      </c>
    </row>
    <row r="49" spans="1:16">
      <c r="A49" s="26">
        <v>31</v>
      </c>
      <c r="B49" s="26">
        <v>-21.599999999999998</v>
      </c>
      <c r="C49" s="25">
        <v>9</v>
      </c>
      <c r="D49" s="25" t="str">
        <f t="shared" si="5"/>
        <v>31: (-21.6,9)</v>
      </c>
      <c r="E49">
        <f t="shared" si="0"/>
        <v>-25.919999999999998</v>
      </c>
      <c r="G49" t="s">
        <v>81</v>
      </c>
      <c r="H49">
        <f>IF(B48&gt;= -14.9, B48+2,B48)</f>
        <v>-25.919999999999998</v>
      </c>
      <c r="I49">
        <v>19</v>
      </c>
      <c r="J49" t="e">
        <f t="shared" si="7"/>
        <v>#VALUE!</v>
      </c>
      <c r="K49">
        <v>-1</v>
      </c>
      <c r="M49" t="str">
        <f>"("&amp;I35&amp;","&amp;I44&amp;")"</f>
        <v>(25,6)</v>
      </c>
      <c r="O49">
        <v>14</v>
      </c>
      <c r="P49">
        <f t="shared" si="6"/>
        <v>1</v>
      </c>
    </row>
    <row r="50" spans="1:16">
      <c r="A50" s="26">
        <v>23</v>
      </c>
      <c r="B50" s="26">
        <v>-12.959999999999999</v>
      </c>
      <c r="C50" s="25">
        <v>9</v>
      </c>
      <c r="D50" s="25" t="str">
        <f t="shared" si="5"/>
        <v>23: (-12.96,9)</v>
      </c>
      <c r="E50">
        <f t="shared" si="0"/>
        <v>-15.551999999999998</v>
      </c>
      <c r="G50" t="s">
        <v>82</v>
      </c>
      <c r="H50">
        <f>IF(B49&gt;= -14.9, B49+2,B49)</f>
        <v>-21.599999999999998</v>
      </c>
      <c r="M50" t="str">
        <f>"("&amp;I36&amp;","&amp;I45&amp;")"</f>
        <v>(34,8)</v>
      </c>
      <c r="O50">
        <v>15</v>
      </c>
      <c r="P50">
        <f t="shared" si="6"/>
        <v>1</v>
      </c>
    </row>
    <row r="51" spans="1:16">
      <c r="A51" s="26">
        <v>24</v>
      </c>
      <c r="B51" s="26">
        <v>-7.1999999999999993</v>
      </c>
      <c r="C51" s="25">
        <v>9</v>
      </c>
      <c r="D51" s="25" t="str">
        <f t="shared" si="5"/>
        <v>24: (-7.2,9)</v>
      </c>
      <c r="E51">
        <f t="shared" si="0"/>
        <v>-8.6399999999999988</v>
      </c>
      <c r="G51" t="s">
        <v>83</v>
      </c>
      <c r="H51">
        <f>IF(B50&gt;= -14.9, B50+2,B50)</f>
        <v>-10.959999999999999</v>
      </c>
      <c r="L51" s="2"/>
      <c r="M51" t="str">
        <f>"("&amp;I37&amp;","&amp;I46&amp;")"</f>
        <v>(11,9)</v>
      </c>
      <c r="O51">
        <v>16</v>
      </c>
      <c r="P51">
        <f t="shared" si="6"/>
        <v>1</v>
      </c>
    </row>
    <row r="52" spans="1:16">
      <c r="A52" s="27">
        <v>4</v>
      </c>
      <c r="B52">
        <v>-3.5999999999999996</v>
      </c>
      <c r="C52" s="24">
        <v>5</v>
      </c>
      <c r="D52" s="24" t="str">
        <f>A52&amp;": ("&amp;B52&amp;","&amp;C52&amp;")"</f>
        <v>4: (-3.6,5)</v>
      </c>
      <c r="E52">
        <f t="shared" si="0"/>
        <v>-4.3199999999999994</v>
      </c>
      <c r="F52" t="s">
        <v>18</v>
      </c>
      <c r="G52" s="16" t="s">
        <v>60</v>
      </c>
      <c r="H52">
        <f>IF(B36&gt;= -14.9, B36+2,B36)</f>
        <v>11</v>
      </c>
      <c r="M52" t="str">
        <f>"("&amp;I38&amp;","&amp;I47&amp;")"</f>
        <v>(27,10)</v>
      </c>
      <c r="O52">
        <v>17</v>
      </c>
      <c r="P52">
        <f t="shared" si="6"/>
        <v>1</v>
      </c>
    </row>
    <row r="53" spans="1:16">
      <c r="A53" s="27">
        <v>28</v>
      </c>
      <c r="B53" s="26">
        <v>12.959999999999999</v>
      </c>
      <c r="C53" s="24">
        <v>6.5</v>
      </c>
      <c r="D53" s="24" t="str">
        <f>A53&amp;": ("&amp;B53&amp;","&amp;C53&amp;")"</f>
        <v>28: (12.96,6.5)</v>
      </c>
      <c r="E53">
        <f t="shared" si="0"/>
        <v>15.551999999999998</v>
      </c>
      <c r="G53" s="16" t="s">
        <v>84</v>
      </c>
      <c r="H53">
        <f>IF(B53&gt;= -14.9, B53+2,B53)</f>
        <v>14.959999999999999</v>
      </c>
    </row>
    <row r="54" spans="1:16">
      <c r="A54">
        <v>33</v>
      </c>
      <c r="B54">
        <v>-33.119999999999997</v>
      </c>
      <c r="C54">
        <v>8.5</v>
      </c>
      <c r="D54" t="str">
        <f t="shared" si="5"/>
        <v>33: (-33.12,8.5)</v>
      </c>
      <c r="E54">
        <f t="shared" si="0"/>
        <v>-39.743999999999993</v>
      </c>
      <c r="F54" t="s">
        <v>18</v>
      </c>
      <c r="G54" s="24" t="s">
        <v>49</v>
      </c>
      <c r="H54">
        <f>IF(B54&gt;= -14.9, B54+2,B54)</f>
        <v>-33.119999999999997</v>
      </c>
      <c r="M54" t="str">
        <f>"("&amp;I39&amp;","&amp;I48&amp;")"</f>
        <v>(18,5)</v>
      </c>
      <c r="O54">
        <v>18</v>
      </c>
      <c r="P54">
        <f>O54-O52</f>
        <v>1</v>
      </c>
    </row>
    <row r="55" spans="1:16">
      <c r="A55">
        <v>41</v>
      </c>
      <c r="B55">
        <v>-33.119999999999997</v>
      </c>
      <c r="C55">
        <f>C54+1.5</f>
        <v>10</v>
      </c>
      <c r="D55" t="str">
        <f t="shared" si="5"/>
        <v>41: (-33.12,10)</v>
      </c>
      <c r="E55">
        <f t="shared" si="0"/>
        <v>-39.743999999999993</v>
      </c>
      <c r="F55" t="s">
        <v>18</v>
      </c>
      <c r="G55" t="str">
        <f>"("&amp;A54&amp;","&amp;A55&amp;")"</f>
        <v>(33,41)</v>
      </c>
      <c r="H55">
        <f>IF(B55&gt;= -14.9, B55+2,B55)</f>
        <v>-33.119999999999997</v>
      </c>
      <c r="M55" t="str">
        <f>"("&amp;I40&amp;","&amp;I49&amp;")"</f>
        <v>(20,19)</v>
      </c>
      <c r="O55" s="10">
        <v>19</v>
      </c>
      <c r="P55">
        <f t="shared" si="6"/>
        <v>1</v>
      </c>
    </row>
    <row r="56" spans="1:16">
      <c r="A56">
        <v>35</v>
      </c>
      <c r="B56">
        <v>-33.119999999999997</v>
      </c>
      <c r="C56">
        <f t="shared" ref="C56:C60" si="8">C55+1.5</f>
        <v>11.5</v>
      </c>
      <c r="D56" t="str">
        <f t="shared" si="5"/>
        <v>35: (-33.12,11.5)</v>
      </c>
      <c r="E56">
        <f t="shared" si="0"/>
        <v>-39.743999999999993</v>
      </c>
      <c r="F56" t="s">
        <v>18</v>
      </c>
      <c r="G56" t="str">
        <f>"("&amp;A55&amp;","&amp;A56&amp;")"</f>
        <v>(41,35)</v>
      </c>
      <c r="H56">
        <f>IF(B56&gt;= -14.9, B56+2,B56)</f>
        <v>-33.119999999999997</v>
      </c>
      <c r="O56">
        <v>20</v>
      </c>
      <c r="P56">
        <f t="shared" si="6"/>
        <v>1</v>
      </c>
    </row>
    <row r="57" spans="1:16">
      <c r="A57">
        <v>36</v>
      </c>
      <c r="B57">
        <v>-33.119999999999997</v>
      </c>
      <c r="C57">
        <f t="shared" si="8"/>
        <v>13</v>
      </c>
      <c r="D57" t="str">
        <f t="shared" si="5"/>
        <v>36: (-33.12,13)</v>
      </c>
      <c r="E57">
        <f t="shared" si="0"/>
        <v>-39.743999999999993</v>
      </c>
      <c r="F57" t="s">
        <v>18</v>
      </c>
      <c r="G57" t="str">
        <f>"("&amp;A56&amp;","&amp;A57&amp;")"</f>
        <v>(35,36)</v>
      </c>
      <c r="H57">
        <f>IF(B57&gt;= -14.9, B57+2,B57)</f>
        <v>-33.119999999999997</v>
      </c>
      <c r="O57">
        <v>21</v>
      </c>
      <c r="P57">
        <f t="shared" si="6"/>
        <v>1</v>
      </c>
    </row>
    <row r="58" spans="1:16">
      <c r="A58">
        <v>38</v>
      </c>
      <c r="B58">
        <v>-33.119999999999997</v>
      </c>
      <c r="C58">
        <f t="shared" si="8"/>
        <v>14.5</v>
      </c>
      <c r="D58" t="str">
        <f t="shared" si="5"/>
        <v>38: (-33.12,14.5)</v>
      </c>
      <c r="E58">
        <f t="shared" si="0"/>
        <v>-39.743999999999993</v>
      </c>
      <c r="F58" t="s">
        <v>18</v>
      </c>
      <c r="G58" t="str">
        <f>"("&amp;A57&amp;","&amp;A58&amp;")"</f>
        <v>(36,38)</v>
      </c>
      <c r="H58">
        <f>IF(B58&gt;= -14.9, B58+2,B58)</f>
        <v>-33.119999999999997</v>
      </c>
      <c r="O58">
        <v>23</v>
      </c>
      <c r="P58">
        <f>O58-O60</f>
        <v>1</v>
      </c>
    </row>
    <row r="59" spans="1:16">
      <c r="A59">
        <v>39</v>
      </c>
      <c r="B59">
        <v>-33.119999999999997</v>
      </c>
      <c r="C59">
        <f t="shared" si="8"/>
        <v>16</v>
      </c>
      <c r="D59" t="str">
        <f t="shared" si="5"/>
        <v>39: (-33.12,16)</v>
      </c>
      <c r="E59">
        <f t="shared" si="0"/>
        <v>-39.743999999999993</v>
      </c>
      <c r="F59" t="s">
        <v>17</v>
      </c>
      <c r="G59" t="str">
        <f>"("&amp;A58&amp;","&amp;A59&amp;")"</f>
        <v>(38,39)</v>
      </c>
      <c r="H59">
        <f>IF(B59&gt;= -14.9, B59+2,B59)</f>
        <v>-33.119999999999997</v>
      </c>
      <c r="O59">
        <v>24</v>
      </c>
      <c r="P59">
        <f t="shared" si="6"/>
        <v>1</v>
      </c>
    </row>
    <row r="60" spans="1:16">
      <c r="A60">
        <v>37</v>
      </c>
      <c r="B60">
        <v>-33.119999999999997</v>
      </c>
      <c r="C60">
        <f t="shared" si="8"/>
        <v>17.5</v>
      </c>
      <c r="D60" t="str">
        <f>A60&amp;": ("&amp;B60&amp;","&amp;C60&amp;")"</f>
        <v>37: (-33.12,17.5)</v>
      </c>
      <c r="E60">
        <f t="shared" si="0"/>
        <v>-39.743999999999993</v>
      </c>
      <c r="F60" t="s">
        <v>16</v>
      </c>
      <c r="G60" t="str">
        <f>"("&amp;A59&amp;","&amp;A60&amp;")"</f>
        <v>(39,37)</v>
      </c>
      <c r="H60">
        <f>IF(B60&gt;= -14.9, B60+2,B60)</f>
        <v>-33.119999999999997</v>
      </c>
      <c r="O60">
        <v>22</v>
      </c>
      <c r="P60">
        <f>O60-O57</f>
        <v>1</v>
      </c>
    </row>
    <row r="61" spans="1:16">
      <c r="A61">
        <v>42</v>
      </c>
      <c r="B61">
        <v>-29.519999999999996</v>
      </c>
      <c r="C61">
        <v>10.5</v>
      </c>
      <c r="D61" t="str">
        <f>A61&amp;": ("&amp;B61&amp;","&amp;C61&amp;")"</f>
        <v>42: (-29.52,10.5)</v>
      </c>
      <c r="E61">
        <f t="shared" si="0"/>
        <v>-35.423999999999992</v>
      </c>
      <c r="F61" t="s">
        <v>18</v>
      </c>
      <c r="G61" s="24" t="s">
        <v>50</v>
      </c>
      <c r="H61">
        <f>IF(B61&gt;= -14.9, B61+2,B61)</f>
        <v>-29.519999999999996</v>
      </c>
      <c r="O61">
        <v>25</v>
      </c>
      <c r="P61">
        <f>O61-O59</f>
        <v>1</v>
      </c>
    </row>
    <row r="62" spans="1:16">
      <c r="A62">
        <v>43</v>
      </c>
      <c r="B62">
        <v>-29.519999999999996</v>
      </c>
      <c r="C62">
        <f>C61+1.5</f>
        <v>12</v>
      </c>
      <c r="D62" t="str">
        <f>A62&amp;": ("&amp;B62&amp;","&amp;C62&amp;")"</f>
        <v>43: (-29.52,12)</v>
      </c>
      <c r="E62">
        <f t="shared" si="0"/>
        <v>-35.423999999999992</v>
      </c>
      <c r="F62" t="s">
        <v>18</v>
      </c>
      <c r="G62" t="str">
        <f t="shared" ref="G62:G111" si="9">"("&amp;A61&amp;","&amp;A62&amp;")"</f>
        <v>(42,43)</v>
      </c>
      <c r="H62">
        <f>IF(B62&gt;= -14.9, B62+2,B62)</f>
        <v>-29.519999999999996</v>
      </c>
      <c r="O62">
        <v>26</v>
      </c>
      <c r="P62">
        <f t="shared" si="6"/>
        <v>1</v>
      </c>
    </row>
    <row r="63" spans="1:16">
      <c r="A63">
        <v>44</v>
      </c>
      <c r="B63">
        <v>-29.519999999999996</v>
      </c>
      <c r="C63">
        <f>C62+1.5</f>
        <v>13.5</v>
      </c>
      <c r="D63" t="str">
        <f>A63&amp;": ("&amp;B63&amp;","&amp;C63&amp;")"</f>
        <v>44: (-29.52,13.5)</v>
      </c>
      <c r="E63">
        <f t="shared" si="0"/>
        <v>-35.423999999999992</v>
      </c>
      <c r="F63" t="s">
        <v>17</v>
      </c>
      <c r="G63" t="str">
        <f t="shared" si="9"/>
        <v>(43,44)</v>
      </c>
      <c r="H63">
        <f>IF(B63&gt;= -14.9, B63+2,B63)</f>
        <v>-29.519999999999996</v>
      </c>
      <c r="O63">
        <v>27</v>
      </c>
      <c r="P63">
        <f t="shared" si="6"/>
        <v>1</v>
      </c>
    </row>
    <row r="64" spans="1:16">
      <c r="A64">
        <v>45</v>
      </c>
      <c r="B64">
        <v>-29.519999999999996</v>
      </c>
      <c r="C64">
        <f>C63+1.5</f>
        <v>15</v>
      </c>
      <c r="D64" t="str">
        <f>A64&amp;": ("&amp;B64&amp;","&amp;C64&amp;")"</f>
        <v>45: (-29.52,15)</v>
      </c>
      <c r="E64">
        <f t="shared" si="0"/>
        <v>-35.423999999999992</v>
      </c>
      <c r="F64" t="s">
        <v>17</v>
      </c>
      <c r="G64" t="str">
        <f t="shared" si="9"/>
        <v>(44,45)</v>
      </c>
      <c r="H64">
        <f>IF(B64&gt;= -14.9, B64+2,B64)</f>
        <v>-29.519999999999996</v>
      </c>
      <c r="O64">
        <v>28</v>
      </c>
      <c r="P64">
        <f t="shared" si="6"/>
        <v>1</v>
      </c>
    </row>
    <row r="65" spans="1:16">
      <c r="A65">
        <v>46</v>
      </c>
      <c r="B65">
        <v>-25.919999999999998</v>
      </c>
      <c r="C65">
        <v>10.5</v>
      </c>
      <c r="D65" t="str">
        <f t="shared" ref="D65:D112" si="10">A65&amp;": ("&amp;B65&amp;","&amp;C65&amp;")"</f>
        <v>46: (-25.92,10.5)</v>
      </c>
      <c r="E65">
        <f t="shared" si="0"/>
        <v>-31.103999999999996</v>
      </c>
      <c r="F65" t="s">
        <v>18</v>
      </c>
      <c r="G65" s="24" t="s">
        <v>51</v>
      </c>
      <c r="H65">
        <f>IF(B65&gt;= -14.9, B65+2,B65)</f>
        <v>-25.919999999999998</v>
      </c>
      <c r="O65">
        <v>29</v>
      </c>
      <c r="P65">
        <f t="shared" si="6"/>
        <v>1</v>
      </c>
    </row>
    <row r="66" spans="1:16">
      <c r="A66">
        <v>47</v>
      </c>
      <c r="B66">
        <v>-25.919999999999998</v>
      </c>
      <c r="C66">
        <f>C65+1.5</f>
        <v>12</v>
      </c>
      <c r="D66" t="str">
        <f t="shared" si="10"/>
        <v>47: (-25.92,12)</v>
      </c>
      <c r="E66">
        <f t="shared" si="0"/>
        <v>-31.103999999999996</v>
      </c>
      <c r="F66" t="s">
        <v>18</v>
      </c>
      <c r="G66" t="str">
        <f t="shared" si="9"/>
        <v>(46,47)</v>
      </c>
      <c r="H66">
        <f>IF(B66&gt;= -14.9, B66+2,B66)</f>
        <v>-25.919999999999998</v>
      </c>
      <c r="O66">
        <v>30</v>
      </c>
      <c r="P66">
        <f t="shared" si="6"/>
        <v>1</v>
      </c>
    </row>
    <row r="67" spans="1:16">
      <c r="A67">
        <v>48</v>
      </c>
      <c r="B67">
        <v>-25.919999999999998</v>
      </c>
      <c r="C67">
        <f t="shared" ref="C67:C70" si="11">C66+1.5</f>
        <v>13.5</v>
      </c>
      <c r="D67" t="str">
        <f t="shared" si="10"/>
        <v>48: (-25.92,13.5)</v>
      </c>
      <c r="E67">
        <f t="shared" si="0"/>
        <v>-31.103999999999996</v>
      </c>
      <c r="F67" t="s">
        <v>18</v>
      </c>
      <c r="G67" t="str">
        <f t="shared" si="9"/>
        <v>(47,48)</v>
      </c>
      <c r="H67">
        <f>IF(B67&gt;= -14.9, B67+2,B67)</f>
        <v>-25.919999999999998</v>
      </c>
      <c r="O67">
        <v>31</v>
      </c>
      <c r="P67">
        <f t="shared" si="6"/>
        <v>1</v>
      </c>
    </row>
    <row r="68" spans="1:16">
      <c r="A68">
        <v>49</v>
      </c>
      <c r="B68">
        <v>-25.919999999999998</v>
      </c>
      <c r="C68">
        <f t="shared" si="11"/>
        <v>15</v>
      </c>
      <c r="D68" t="str">
        <f t="shared" si="10"/>
        <v>49: (-25.92,15)</v>
      </c>
      <c r="E68">
        <f t="shared" si="0"/>
        <v>-31.103999999999996</v>
      </c>
      <c r="F68" t="s">
        <v>17</v>
      </c>
      <c r="G68" t="str">
        <f t="shared" si="9"/>
        <v>(48,49)</v>
      </c>
      <c r="H68">
        <f>IF(B68&gt;= -14.9, B68+2,B68)</f>
        <v>-25.919999999999998</v>
      </c>
      <c r="O68" s="2">
        <v>32</v>
      </c>
      <c r="P68">
        <f t="shared" si="6"/>
        <v>1</v>
      </c>
    </row>
    <row r="69" spans="1:16">
      <c r="A69">
        <v>50</v>
      </c>
      <c r="B69">
        <v>-25.919999999999998</v>
      </c>
      <c r="C69">
        <f t="shared" si="11"/>
        <v>16.5</v>
      </c>
      <c r="D69" t="str">
        <f t="shared" si="10"/>
        <v>50: (-25.92,16.5)</v>
      </c>
      <c r="E69">
        <f t="shared" si="0"/>
        <v>-31.103999999999996</v>
      </c>
      <c r="F69" t="s">
        <v>17</v>
      </c>
      <c r="G69" t="str">
        <f t="shared" si="9"/>
        <v>(49,50)</v>
      </c>
      <c r="H69">
        <f>IF(B69&gt;= -14.9, B69+2,B69)</f>
        <v>-25.919999999999998</v>
      </c>
      <c r="O69">
        <v>33</v>
      </c>
      <c r="P69">
        <f t="shared" si="6"/>
        <v>1</v>
      </c>
    </row>
    <row r="70" spans="1:16">
      <c r="A70">
        <v>51</v>
      </c>
      <c r="B70">
        <v>-25.919999999999998</v>
      </c>
      <c r="C70">
        <f t="shared" si="11"/>
        <v>18</v>
      </c>
      <c r="D70" t="str">
        <f t="shared" si="10"/>
        <v>51: (-25.92,18)</v>
      </c>
      <c r="E70">
        <f t="shared" si="0"/>
        <v>-31.103999999999996</v>
      </c>
      <c r="F70" t="s">
        <v>17</v>
      </c>
      <c r="G70" t="str">
        <f t="shared" si="9"/>
        <v>(50,51)</v>
      </c>
      <c r="H70">
        <f>IF(B70&gt;= -14.9, B70+2,B70)</f>
        <v>-25.919999999999998</v>
      </c>
      <c r="O70">
        <v>34</v>
      </c>
      <c r="P70">
        <f t="shared" si="6"/>
        <v>1</v>
      </c>
    </row>
    <row r="71" spans="1:16">
      <c r="A71">
        <v>52</v>
      </c>
      <c r="B71">
        <v>-21.599999999999998</v>
      </c>
      <c r="C71">
        <v>10.5</v>
      </c>
      <c r="D71" t="str">
        <f t="shared" si="10"/>
        <v>52: (-21.6,10.5)</v>
      </c>
      <c r="E71">
        <f t="shared" si="0"/>
        <v>-25.919999999999998</v>
      </c>
      <c r="F71" t="s">
        <v>18</v>
      </c>
      <c r="G71" s="24" t="s">
        <v>52</v>
      </c>
      <c r="H71">
        <f>IF(B71&gt;= -14.9, B71+2,B71)</f>
        <v>-21.599999999999998</v>
      </c>
      <c r="O71">
        <v>35</v>
      </c>
      <c r="P71">
        <f t="shared" si="6"/>
        <v>1</v>
      </c>
    </row>
    <row r="72" spans="1:16">
      <c r="A72">
        <v>53</v>
      </c>
      <c r="B72">
        <v>-21.599999999999998</v>
      </c>
      <c r="C72">
        <f>C71+1.5</f>
        <v>12</v>
      </c>
      <c r="D72" t="str">
        <f t="shared" si="10"/>
        <v>53: (-21.6,12)</v>
      </c>
      <c r="E72">
        <f t="shared" si="0"/>
        <v>-25.919999999999998</v>
      </c>
      <c r="F72" t="s">
        <v>18</v>
      </c>
      <c r="G72" t="str">
        <f t="shared" si="9"/>
        <v>(52,53)</v>
      </c>
      <c r="H72">
        <f>IF(B72&gt;= -14.9, B72+2,B72)</f>
        <v>-21.599999999999998</v>
      </c>
      <c r="O72">
        <v>36</v>
      </c>
      <c r="P72">
        <f t="shared" si="6"/>
        <v>1</v>
      </c>
    </row>
    <row r="73" spans="1:16">
      <c r="A73">
        <v>54</v>
      </c>
      <c r="B73">
        <v>-21.599999999999998</v>
      </c>
      <c r="C73">
        <f t="shared" ref="C73:C76" si="12">C72+1.5</f>
        <v>13.5</v>
      </c>
      <c r="D73" t="str">
        <f t="shared" si="10"/>
        <v>54: (-21.6,13.5)</v>
      </c>
      <c r="E73">
        <f t="shared" si="0"/>
        <v>-25.919999999999998</v>
      </c>
      <c r="F73" t="s">
        <v>18</v>
      </c>
      <c r="G73" t="str">
        <f t="shared" si="9"/>
        <v>(53,54)</v>
      </c>
      <c r="H73">
        <f>IF(B73&gt;= -14.9, B73+2,B73)</f>
        <v>-21.599999999999998</v>
      </c>
      <c r="O73">
        <v>37</v>
      </c>
      <c r="P73">
        <f t="shared" si="6"/>
        <v>1</v>
      </c>
    </row>
    <row r="74" spans="1:16">
      <c r="A74">
        <v>55</v>
      </c>
      <c r="B74">
        <v>-21.599999999999998</v>
      </c>
      <c r="C74">
        <f t="shared" si="12"/>
        <v>15</v>
      </c>
      <c r="D74" t="str">
        <f t="shared" si="10"/>
        <v>55: (-21.6,15)</v>
      </c>
      <c r="E74">
        <f t="shared" si="0"/>
        <v>-25.919999999999998</v>
      </c>
      <c r="F74" t="s">
        <v>18</v>
      </c>
      <c r="G74" t="str">
        <f t="shared" si="9"/>
        <v>(54,55)</v>
      </c>
      <c r="H74">
        <f>IF(B74&gt;= -14.9, B74+2,B74)</f>
        <v>-21.599999999999998</v>
      </c>
      <c r="O74">
        <v>38</v>
      </c>
      <c r="P74">
        <f t="shared" si="6"/>
        <v>1</v>
      </c>
    </row>
    <row r="75" spans="1:16">
      <c r="A75">
        <v>56</v>
      </c>
      <c r="B75">
        <v>-21.599999999999998</v>
      </c>
      <c r="C75">
        <f t="shared" si="12"/>
        <v>16.5</v>
      </c>
      <c r="D75" t="str">
        <f t="shared" si="10"/>
        <v>56: (-21.6,16.5)</v>
      </c>
      <c r="E75">
        <f t="shared" si="0"/>
        <v>-25.919999999999998</v>
      </c>
      <c r="F75" t="s">
        <v>17</v>
      </c>
      <c r="G75" t="str">
        <f t="shared" si="9"/>
        <v>(55,56)</v>
      </c>
      <c r="H75">
        <f>IF(B75&gt;= -14.9, B75+2,B75)</f>
        <v>-21.599999999999998</v>
      </c>
      <c r="O75">
        <v>39</v>
      </c>
      <c r="P75">
        <f t="shared" si="6"/>
        <v>1</v>
      </c>
    </row>
    <row r="76" spans="1:16">
      <c r="A76">
        <v>57</v>
      </c>
      <c r="B76">
        <v>-21.599999999999998</v>
      </c>
      <c r="C76">
        <f t="shared" si="12"/>
        <v>18</v>
      </c>
      <c r="D76" t="str">
        <f t="shared" si="10"/>
        <v>57: (-21.6,18)</v>
      </c>
      <c r="E76">
        <f t="shared" si="0"/>
        <v>-25.919999999999998</v>
      </c>
      <c r="F76" t="s">
        <v>17</v>
      </c>
      <c r="G76" t="str">
        <f t="shared" si="9"/>
        <v>(56,57)</v>
      </c>
      <c r="H76">
        <f>IF(B76&gt;= -14.9, B76+2,B76)</f>
        <v>-21.599999999999998</v>
      </c>
      <c r="O76">
        <v>40</v>
      </c>
      <c r="P76">
        <f t="shared" si="6"/>
        <v>1</v>
      </c>
    </row>
    <row r="77" spans="1:16">
      <c r="A77">
        <v>58</v>
      </c>
      <c r="B77">
        <v>-17.279999999999998</v>
      </c>
      <c r="C77">
        <v>8.5</v>
      </c>
      <c r="D77" t="str">
        <f t="shared" si="10"/>
        <v>58: (-17.28,8.5)</v>
      </c>
      <c r="E77">
        <f t="shared" si="0"/>
        <v>-20.735999999999997</v>
      </c>
      <c r="F77" t="s">
        <v>18</v>
      </c>
      <c r="G77" s="24" t="s">
        <v>53</v>
      </c>
      <c r="H77">
        <f>IF(B77&gt;= -14.9, B77+2,B77)</f>
        <v>-17.279999999999998</v>
      </c>
      <c r="O77">
        <v>41</v>
      </c>
      <c r="P77">
        <f t="shared" si="6"/>
        <v>1</v>
      </c>
    </row>
    <row r="78" spans="1:16">
      <c r="A78">
        <v>59</v>
      </c>
      <c r="B78">
        <v>-17.279999999999998</v>
      </c>
      <c r="C78">
        <f>C77+1.5</f>
        <v>10</v>
      </c>
      <c r="D78" t="str">
        <f t="shared" si="10"/>
        <v>59: (-17.28,10)</v>
      </c>
      <c r="E78">
        <f t="shared" si="0"/>
        <v>-20.735999999999997</v>
      </c>
      <c r="F78" t="s">
        <v>18</v>
      </c>
      <c r="G78" t="str">
        <f t="shared" si="9"/>
        <v>(58,59)</v>
      </c>
      <c r="H78">
        <f>IF(B78&gt;= -14.9, B78+2,B78)</f>
        <v>-17.279999999999998</v>
      </c>
    </row>
    <row r="79" spans="1:16">
      <c r="A79">
        <v>60</v>
      </c>
      <c r="B79">
        <v>-17.279999999999998</v>
      </c>
      <c r="C79">
        <f>C78+1.5</f>
        <v>11.5</v>
      </c>
      <c r="D79" t="str">
        <f t="shared" si="10"/>
        <v>60: (-17.28,11.5)</v>
      </c>
      <c r="E79">
        <f t="shared" si="0"/>
        <v>-20.735999999999997</v>
      </c>
      <c r="F79" t="s">
        <v>18</v>
      </c>
      <c r="G79" t="str">
        <f t="shared" si="9"/>
        <v>(59,60)</v>
      </c>
      <c r="H79">
        <f>IF(B79&gt;= -14.9, B79+2,B79)</f>
        <v>-17.279999999999998</v>
      </c>
    </row>
    <row r="80" spans="1:16">
      <c r="A80">
        <v>61</v>
      </c>
      <c r="B80">
        <v>-17.279999999999998</v>
      </c>
      <c r="C80">
        <f>C79+1.5</f>
        <v>13</v>
      </c>
      <c r="D80" t="str">
        <f t="shared" si="10"/>
        <v>61: (-17.28,13)</v>
      </c>
      <c r="E80">
        <f t="shared" si="0"/>
        <v>-20.735999999999997</v>
      </c>
      <c r="F80" t="s">
        <v>18</v>
      </c>
      <c r="G80" t="str">
        <f t="shared" si="9"/>
        <v>(60,61)</v>
      </c>
      <c r="H80">
        <f>IF(B80&gt;= -14.9, B80+2,B80)</f>
        <v>-17.279999999999998</v>
      </c>
    </row>
    <row r="81" spans="1:18">
      <c r="A81">
        <v>62</v>
      </c>
      <c r="B81">
        <v>-17.279999999999998</v>
      </c>
      <c r="C81">
        <f>C80+1.5</f>
        <v>14.5</v>
      </c>
      <c r="D81" t="str">
        <f t="shared" si="10"/>
        <v>62: (-17.28,14.5)</v>
      </c>
      <c r="E81">
        <f t="shared" si="0"/>
        <v>-20.735999999999997</v>
      </c>
      <c r="F81" t="s">
        <v>17</v>
      </c>
      <c r="G81" t="str">
        <f t="shared" si="9"/>
        <v>(61,62)</v>
      </c>
      <c r="H81">
        <f>IF(B81&gt;= -14.9, B81+2,B81)</f>
        <v>-17.279999999999998</v>
      </c>
    </row>
    <row r="82" spans="1:18">
      <c r="A82">
        <v>63</v>
      </c>
      <c r="B82">
        <v>-17.279999999999998</v>
      </c>
      <c r="C82">
        <f>C81+1.5</f>
        <v>16</v>
      </c>
      <c r="D82" t="str">
        <f t="shared" si="10"/>
        <v>63: (-17.28,16)</v>
      </c>
      <c r="E82">
        <f t="shared" si="0"/>
        <v>-20.735999999999997</v>
      </c>
      <c r="F82" t="s">
        <v>17</v>
      </c>
      <c r="G82" t="str">
        <f t="shared" si="9"/>
        <v>(62,63)</v>
      </c>
      <c r="H82">
        <f>IF(B82&gt;= -14.9, B82+2,B82)</f>
        <v>-17.279999999999998</v>
      </c>
    </row>
    <row r="83" spans="1:18">
      <c r="A83">
        <v>64</v>
      </c>
      <c r="B83">
        <v>-17.279999999999998</v>
      </c>
      <c r="C83">
        <f>C82+1.5</f>
        <v>17.5</v>
      </c>
      <c r="D83" t="str">
        <f t="shared" si="10"/>
        <v>64: (-17.28,17.5)</v>
      </c>
      <c r="E83">
        <f t="shared" si="0"/>
        <v>-20.735999999999997</v>
      </c>
      <c r="F83" t="s">
        <v>17</v>
      </c>
      <c r="G83" t="str">
        <f t="shared" si="9"/>
        <v>(63,64)</v>
      </c>
      <c r="H83">
        <f>IF(B83&gt;= -14.9, B83+2,B83)</f>
        <v>-17.279999999999998</v>
      </c>
    </row>
    <row r="84" spans="1:18">
      <c r="A84">
        <v>65</v>
      </c>
      <c r="B84">
        <v>-12.959999999999999</v>
      </c>
      <c r="C84">
        <v>10.5</v>
      </c>
      <c r="D84" t="str">
        <f t="shared" si="10"/>
        <v>65: (-12.96,10.5)</v>
      </c>
      <c r="E84">
        <f t="shared" ref="E84:E112" si="13">B84*1.2</f>
        <v>-15.551999999999998</v>
      </c>
      <c r="F84" t="s">
        <v>18</v>
      </c>
      <c r="G84" s="24" t="s">
        <v>55</v>
      </c>
      <c r="H84">
        <f>IF(B84&gt;= -14.9, B84+2,B84)</f>
        <v>-10.959999999999999</v>
      </c>
    </row>
    <row r="85" spans="1:18">
      <c r="A85">
        <v>66</v>
      </c>
      <c r="B85">
        <v>-12.959999999999999</v>
      </c>
      <c r="C85">
        <f>C84+1.5</f>
        <v>12</v>
      </c>
      <c r="D85" t="str">
        <f t="shared" si="10"/>
        <v>66: (-12.96,12)</v>
      </c>
      <c r="E85">
        <f t="shared" si="13"/>
        <v>-15.551999999999998</v>
      </c>
      <c r="F85" t="s">
        <v>18</v>
      </c>
      <c r="G85" t="str">
        <f t="shared" si="9"/>
        <v>(65,66)</v>
      </c>
      <c r="K85">
        <v>-20</v>
      </c>
      <c r="L85">
        <f>K85+60/16</f>
        <v>-16.25</v>
      </c>
      <c r="M85">
        <f t="shared" ref="M85:S85" si="14">L85+60/16</f>
        <v>-12.5</v>
      </c>
      <c r="N85">
        <f t="shared" si="14"/>
        <v>-8.75</v>
      </c>
      <c r="O85">
        <f t="shared" si="14"/>
        <v>-5</v>
      </c>
      <c r="P85">
        <f t="shared" si="14"/>
        <v>-1.25</v>
      </c>
      <c r="Q85">
        <f t="shared" si="14"/>
        <v>2.5</v>
      </c>
      <c r="R85">
        <f t="shared" si="14"/>
        <v>6.25</v>
      </c>
    </row>
    <row r="86" spans="1:18">
      <c r="A86">
        <v>67</v>
      </c>
      <c r="B86">
        <v>-12.959999999999999</v>
      </c>
      <c r="C86">
        <f t="shared" ref="C86:C92" si="15">C85+1.5</f>
        <v>13.5</v>
      </c>
      <c r="D86" t="str">
        <f t="shared" si="10"/>
        <v>67: (-12.96,13.5)</v>
      </c>
      <c r="E86">
        <f t="shared" si="13"/>
        <v>-15.551999999999998</v>
      </c>
      <c r="F86" t="s">
        <v>18</v>
      </c>
      <c r="G86" t="str">
        <f t="shared" si="9"/>
        <v>(66,67)</v>
      </c>
    </row>
    <row r="87" spans="1:18">
      <c r="A87">
        <v>68</v>
      </c>
      <c r="B87">
        <v>-12.959999999999999</v>
      </c>
      <c r="C87">
        <f t="shared" si="15"/>
        <v>15</v>
      </c>
      <c r="D87" t="str">
        <f t="shared" si="10"/>
        <v>68: (-12.96,15)</v>
      </c>
      <c r="E87">
        <f t="shared" si="13"/>
        <v>-15.551999999999998</v>
      </c>
      <c r="F87" t="s">
        <v>18</v>
      </c>
      <c r="G87" t="str">
        <f t="shared" si="9"/>
        <v>(67,68)</v>
      </c>
    </row>
    <row r="88" spans="1:18">
      <c r="A88">
        <v>69</v>
      </c>
      <c r="B88">
        <v>-12.959999999999999</v>
      </c>
      <c r="C88">
        <f t="shared" si="15"/>
        <v>16.5</v>
      </c>
      <c r="D88" t="str">
        <f t="shared" si="10"/>
        <v>69: (-12.96,16.5)</v>
      </c>
      <c r="E88">
        <f t="shared" si="13"/>
        <v>-15.551999999999998</v>
      </c>
      <c r="F88" t="s">
        <v>18</v>
      </c>
      <c r="G88" t="str">
        <f t="shared" si="9"/>
        <v>(68,69)</v>
      </c>
    </row>
    <row r="89" spans="1:18">
      <c r="A89">
        <v>70</v>
      </c>
      <c r="B89">
        <v>-12.959999999999999</v>
      </c>
      <c r="C89">
        <f t="shared" si="15"/>
        <v>18</v>
      </c>
      <c r="D89" t="str">
        <f t="shared" si="10"/>
        <v>70: (-12.96,18)</v>
      </c>
      <c r="E89">
        <f t="shared" si="13"/>
        <v>-15.551999999999998</v>
      </c>
      <c r="F89" t="s">
        <v>18</v>
      </c>
      <c r="G89" t="str">
        <f t="shared" si="9"/>
        <v>(69,70)</v>
      </c>
    </row>
    <row r="90" spans="1:18">
      <c r="A90">
        <v>71</v>
      </c>
      <c r="B90">
        <v>-12.959999999999999</v>
      </c>
      <c r="C90">
        <f t="shared" si="15"/>
        <v>19.5</v>
      </c>
      <c r="D90" t="str">
        <f t="shared" si="10"/>
        <v>71: (-12.96,19.5)</v>
      </c>
      <c r="E90">
        <f t="shared" si="13"/>
        <v>-15.551999999999998</v>
      </c>
      <c r="F90" t="s">
        <v>18</v>
      </c>
      <c r="G90" t="str">
        <f t="shared" si="9"/>
        <v>(70,71)</v>
      </c>
    </row>
    <row r="91" spans="1:18">
      <c r="A91">
        <v>72</v>
      </c>
      <c r="B91">
        <v>-12.959999999999999</v>
      </c>
      <c r="C91">
        <f t="shared" si="15"/>
        <v>21</v>
      </c>
      <c r="D91" t="str">
        <f t="shared" si="10"/>
        <v>72: (-12.96,21)</v>
      </c>
      <c r="E91">
        <f t="shared" si="13"/>
        <v>-15.551999999999998</v>
      </c>
      <c r="F91" t="s">
        <v>17</v>
      </c>
      <c r="G91" t="str">
        <f t="shared" si="9"/>
        <v>(71,72)</v>
      </c>
    </row>
    <row r="92" spans="1:18">
      <c r="A92">
        <v>73</v>
      </c>
      <c r="B92">
        <v>-12.959999999999999</v>
      </c>
      <c r="C92">
        <f t="shared" si="15"/>
        <v>22.5</v>
      </c>
      <c r="D92" t="str">
        <f t="shared" si="10"/>
        <v>73: (-12.96,22.5)</v>
      </c>
      <c r="E92">
        <f t="shared" si="13"/>
        <v>-15.551999999999998</v>
      </c>
      <c r="F92" t="s">
        <v>17</v>
      </c>
      <c r="G92" t="str">
        <f t="shared" si="9"/>
        <v>(72,73)</v>
      </c>
    </row>
    <row r="93" spans="1:18">
      <c r="A93">
        <v>74</v>
      </c>
      <c r="B93">
        <v>-7.1999999999999993</v>
      </c>
      <c r="C93">
        <v>10.5</v>
      </c>
      <c r="D93" t="str">
        <f t="shared" si="10"/>
        <v>74: (-7.2,10.5)</v>
      </c>
      <c r="E93">
        <f t="shared" si="13"/>
        <v>-8.6399999999999988</v>
      </c>
      <c r="F93" t="s">
        <v>18</v>
      </c>
      <c r="G93" s="24" t="s">
        <v>56</v>
      </c>
    </row>
    <row r="94" spans="1:18">
      <c r="A94">
        <v>75</v>
      </c>
      <c r="B94">
        <v>-7.1999999999999993</v>
      </c>
      <c r="C94">
        <f>C93+1.5</f>
        <v>12</v>
      </c>
      <c r="D94" t="str">
        <f t="shared" si="10"/>
        <v>75: (-7.2,12)</v>
      </c>
      <c r="E94">
        <f t="shared" si="13"/>
        <v>-8.6399999999999988</v>
      </c>
      <c r="F94" t="s">
        <v>18</v>
      </c>
      <c r="G94" t="str">
        <f t="shared" si="9"/>
        <v>(74,75)</v>
      </c>
    </row>
    <row r="95" spans="1:18">
      <c r="A95">
        <v>76</v>
      </c>
      <c r="B95">
        <v>-7.1999999999999993</v>
      </c>
      <c r="C95">
        <f t="shared" ref="C95:C103" si="16">C94+1.5</f>
        <v>13.5</v>
      </c>
      <c r="D95" t="str">
        <f t="shared" si="10"/>
        <v>76: (-7.2,13.5)</v>
      </c>
      <c r="E95">
        <f t="shared" si="13"/>
        <v>-8.6399999999999988</v>
      </c>
      <c r="F95" t="s">
        <v>18</v>
      </c>
      <c r="G95" t="str">
        <f t="shared" si="9"/>
        <v>(75,76)</v>
      </c>
    </row>
    <row r="96" spans="1:18">
      <c r="A96">
        <v>77</v>
      </c>
      <c r="B96">
        <v>-7.1999999999999993</v>
      </c>
      <c r="C96">
        <f t="shared" si="16"/>
        <v>15</v>
      </c>
      <c r="D96" t="str">
        <f t="shared" si="10"/>
        <v>77: (-7.2,15)</v>
      </c>
      <c r="E96">
        <f t="shared" si="13"/>
        <v>-8.6399999999999988</v>
      </c>
      <c r="F96" t="s">
        <v>18</v>
      </c>
      <c r="G96" t="str">
        <f t="shared" si="9"/>
        <v>(76,77)</v>
      </c>
    </row>
    <row r="97" spans="1:8">
      <c r="A97">
        <v>78</v>
      </c>
      <c r="B97">
        <v>-7.1999999999999993</v>
      </c>
      <c r="C97">
        <f t="shared" si="16"/>
        <v>16.5</v>
      </c>
      <c r="D97" t="str">
        <f t="shared" si="10"/>
        <v>78: (-7.2,16.5)</v>
      </c>
      <c r="E97">
        <f t="shared" si="13"/>
        <v>-8.6399999999999988</v>
      </c>
      <c r="F97" t="s">
        <v>18</v>
      </c>
      <c r="G97" t="str">
        <f t="shared" si="9"/>
        <v>(77,78)</v>
      </c>
    </row>
    <row r="98" spans="1:8">
      <c r="A98">
        <v>79</v>
      </c>
      <c r="B98">
        <v>-7.1999999999999993</v>
      </c>
      <c r="C98">
        <f t="shared" si="16"/>
        <v>18</v>
      </c>
      <c r="D98" t="str">
        <f t="shared" si="10"/>
        <v>79: (-7.2,18)</v>
      </c>
      <c r="E98">
        <f t="shared" si="13"/>
        <v>-8.6399999999999988</v>
      </c>
      <c r="F98" t="s">
        <v>18</v>
      </c>
      <c r="G98" t="str">
        <f t="shared" si="9"/>
        <v>(78,79)</v>
      </c>
      <c r="H98" s="16" t="str">
        <f>MultiCat(D19:D86,",")</f>
        <v>40: (-10.08,1),0: (-10.08,-4),32: (-28.8,-2.5),1: (-23.4,-2.5),25: (-18,-2.5),34: (-12.6,-2.5),11: (-7.2,-2.5),27: (-1.8,-2.5),18: (3.6,-2.5),20: (9,-2.5),26: (-28.8,-1),7: (-23.4,-1),6: (-18,-1),8: (-12.6,-1),9: (-7.2,-1),10: (-1.8,-1),5: (3.6,-1),19: (9,-1),12: (-19.44,3),13: (2.16,3),14: (-25.92,5),15: (-12.96,5),2: (10.08,5),3: (2.16,5),16: (-33.12,7),17: (-25.92,7),21: (-17.28,7),22: (-10.08,7),29: (-29.52,9),30: (-25.92,9),31: (-21.6,9),23: (-12.96,9),24: (-7.2,9),4: (-3.6,5),28: (12.96,6.5),33: (-33.12,8.5),41: (-33.12,10),35: (-33.12,11.5),36: (-33.12,13),38: (-33.12,14.5),39: (-33.12,16),37: (-33.12,17.5),42: (-29.52,10.5),43: (-29.52,12),44: (-29.52,13.5),45: (-29.52,15),46: (-25.92,10.5),47: (-25.92,12),48: (-25.92,13.5),49: (-25.92,15),50: (-25.92,16.5),51: (-25.92,18),52: (-21.6,10.5),53: (-21.6,12),54: (-21.6,13.5),55: (-21.6,15),56: (-21.6,16.5),57: (-21.6,18),58: (-17.28,8.5),59: (-17.28,10),60: (-17.28,11.5),61: (-17.28,13),62: (-17.28,14.5),63: (-17.28,16),64: (-17.28,17.5),65: (-12.96,10.5),66: (-12.96,12),67: (-12.96,13.5)</v>
      </c>
    </row>
    <row r="99" spans="1:8">
      <c r="A99">
        <v>80</v>
      </c>
      <c r="B99">
        <v>-7.1999999999999993</v>
      </c>
      <c r="C99">
        <f t="shared" si="16"/>
        <v>19.5</v>
      </c>
      <c r="D99" t="str">
        <f t="shared" si="10"/>
        <v>80: (-7.2,19.5)</v>
      </c>
      <c r="E99">
        <f t="shared" si="13"/>
        <v>-8.6399999999999988</v>
      </c>
      <c r="F99" t="s">
        <v>18</v>
      </c>
      <c r="G99" t="str">
        <f t="shared" si="9"/>
        <v>(79,80)</v>
      </c>
      <c r="H99" s="16" t="str">
        <f>MultiCat(D87:D112,",")</f>
        <v>68: (-12.96,15),69: (-12.96,16.5),70: (-12.96,18),71: (-12.96,19.5),72: (-12.96,21),73: (-12.96,22.5),74: (-7.2,10.5),75: (-7.2,12),76: (-7.2,13.5),77: (-7.2,15),78: (-7.2,16.5),79: (-7.2,18),80: (-7.2,19.5),81: (-7.2,21),82: (-7.2,22.5),83: (-7.2,24),84: (-7.2,25.5),85: (2.16,6.5),86: (2.16,8),87: (2.16,9.5),88: (2.16,11),89: (2.16,12.5),90: (7.2,6.5),91: (7.2,8),92: (12.96,8),93: (12.96,9.5)</v>
      </c>
    </row>
    <row r="100" spans="1:8">
      <c r="A100">
        <v>81</v>
      </c>
      <c r="B100">
        <v>-7.1999999999999993</v>
      </c>
      <c r="C100">
        <f t="shared" si="16"/>
        <v>21</v>
      </c>
      <c r="D100" t="str">
        <f t="shared" si="10"/>
        <v>81: (-7.2,21)</v>
      </c>
      <c r="E100">
        <f t="shared" si="13"/>
        <v>-8.6399999999999988</v>
      </c>
      <c r="F100" t="s">
        <v>18</v>
      </c>
      <c r="G100" t="str">
        <f t="shared" si="9"/>
        <v>(80,81)</v>
      </c>
      <c r="H100" t="str">
        <f>"pos = {"&amp;H98&amp;","&amp;H99&amp;"}"</f>
        <v>pos = {40: (-10.08,1),0: (-10.08,-4),32: (-28.8,-2.5),1: (-23.4,-2.5),25: (-18,-2.5),34: (-12.6,-2.5),11: (-7.2,-2.5),27: (-1.8,-2.5),18: (3.6,-2.5),20: (9,-2.5),26: (-28.8,-1),7: (-23.4,-1),6: (-18,-1),8: (-12.6,-1),9: (-7.2,-1),10: (-1.8,-1),5: (3.6,-1),19: (9,-1),12: (-19.44,3),13: (2.16,3),14: (-25.92,5),15: (-12.96,5),2: (10.08,5),3: (2.16,5),16: (-33.12,7),17: (-25.92,7),21: (-17.28,7),22: (-10.08,7),29: (-29.52,9),30: (-25.92,9),31: (-21.6,9),23: (-12.96,9),24: (-7.2,9),4: (-3.6,5),28: (12.96,6.5),33: (-33.12,8.5),41: (-33.12,10),35: (-33.12,11.5),36: (-33.12,13),38: (-33.12,14.5),39: (-33.12,16),37: (-33.12,17.5),42: (-29.52,10.5),43: (-29.52,12),44: (-29.52,13.5),45: (-29.52,15),46: (-25.92,10.5),47: (-25.92,12),48: (-25.92,13.5),49: (-25.92,15),50: (-25.92,16.5),51: (-25.92,18),52: (-21.6,10.5),53: (-21.6,12),54: (-21.6,13.5),55: (-21.6,15),56: (-21.6,16.5),57: (-21.6,18),58: (-17.28,8.5),59: (-17.28,10),60: (-17.28,11.5),61: (-17.28,13),62: (-17.28,14.5),63: (-17.28,16),64: (-17.28,17.5),65: (-12.96,10.5),66: (-12.96,12),67: (-12.96,13.5),68: (-12.96,15),69: (-12.96,16.5),70: (-12.96,18),71: (-12.96,19.5),72: (-12.96,21),73: (-12.96,22.5),74: (-7.2,10.5),75: (-7.2,12),76: (-7.2,13.5),77: (-7.2,15),78: (-7.2,16.5),79: (-7.2,18),80: (-7.2,19.5),81: (-7.2,21),82: (-7.2,22.5),83: (-7.2,24),84: (-7.2,25.5),85: (2.16,6.5),86: (2.16,8),87: (2.16,9.5),88: (2.16,11),89: (2.16,12.5),90: (7.2,6.5),91: (7.2,8),92: (12.96,8),93: (12.96,9.5)}</v>
      </c>
    </row>
    <row r="101" spans="1:8">
      <c r="A101">
        <v>82</v>
      </c>
      <c r="B101">
        <v>-7.1999999999999993</v>
      </c>
      <c r="C101">
        <f t="shared" si="16"/>
        <v>22.5</v>
      </c>
      <c r="D101" t="str">
        <f t="shared" si="10"/>
        <v>82: (-7.2,22.5)</v>
      </c>
      <c r="E101">
        <f t="shared" si="13"/>
        <v>-8.6399999999999988</v>
      </c>
      <c r="F101" t="s">
        <v>17</v>
      </c>
      <c r="G101" t="str">
        <f t="shared" si="9"/>
        <v>(81,82)</v>
      </c>
      <c r="H101" t="s">
        <v>48</v>
      </c>
    </row>
    <row r="102" spans="1:8">
      <c r="A102">
        <v>83</v>
      </c>
      <c r="B102">
        <v>-7.1999999999999993</v>
      </c>
      <c r="C102">
        <f t="shared" si="16"/>
        <v>24</v>
      </c>
      <c r="D102" t="str">
        <f t="shared" si="10"/>
        <v>83: (-7.2,24)</v>
      </c>
      <c r="E102">
        <f t="shared" si="13"/>
        <v>-8.6399999999999988</v>
      </c>
      <c r="F102" t="s">
        <v>17</v>
      </c>
      <c r="G102" t="str">
        <f t="shared" si="9"/>
        <v>(82,83)</v>
      </c>
      <c r="H102" t="s">
        <v>88</v>
      </c>
    </row>
    <row r="103" spans="1:8">
      <c r="A103">
        <v>84</v>
      </c>
      <c r="B103">
        <v>-7.1999999999999993</v>
      </c>
      <c r="C103">
        <f t="shared" si="16"/>
        <v>25.5</v>
      </c>
      <c r="D103" t="str">
        <f t="shared" si="10"/>
        <v>84: (-7.2,25.5)</v>
      </c>
      <c r="E103">
        <f t="shared" si="13"/>
        <v>-8.6399999999999988</v>
      </c>
      <c r="F103" t="s">
        <v>17</v>
      </c>
      <c r="G103" t="str">
        <f t="shared" si="9"/>
        <v>(83,84)</v>
      </c>
      <c r="H103" t="s">
        <v>86</v>
      </c>
    </row>
    <row r="104" spans="1:8">
      <c r="A104">
        <v>85</v>
      </c>
      <c r="B104">
        <v>2.1599999999999997</v>
      </c>
      <c r="C104">
        <f>5+1.5</f>
        <v>6.5</v>
      </c>
      <c r="D104" t="str">
        <f t="shared" si="10"/>
        <v>85: (2.16,6.5)</v>
      </c>
      <c r="E104">
        <f t="shared" si="13"/>
        <v>2.5919999999999996</v>
      </c>
      <c r="F104" t="s">
        <v>18</v>
      </c>
      <c r="G104" s="24" t="s">
        <v>59</v>
      </c>
      <c r="H104" t="s">
        <v>87</v>
      </c>
    </row>
    <row r="105" spans="1:8">
      <c r="A105">
        <v>86</v>
      </c>
      <c r="B105">
        <v>2.1599999999999997</v>
      </c>
      <c r="C105">
        <f>C104+1.5</f>
        <v>8</v>
      </c>
      <c r="D105" t="str">
        <f t="shared" si="10"/>
        <v>86: (2.16,8)</v>
      </c>
      <c r="E105">
        <f t="shared" si="13"/>
        <v>2.5919999999999996</v>
      </c>
      <c r="F105" t="s">
        <v>18</v>
      </c>
      <c r="G105" t="str">
        <f t="shared" si="9"/>
        <v>(85,86)</v>
      </c>
      <c r="H105" t="s">
        <v>85</v>
      </c>
    </row>
    <row r="106" spans="1:8">
      <c r="A106">
        <v>87</v>
      </c>
      <c r="B106">
        <v>2.1599999999999997</v>
      </c>
      <c r="C106">
        <f>C105+1.5</f>
        <v>9.5</v>
      </c>
      <c r="D106" t="str">
        <f t="shared" si="10"/>
        <v>87: (2.16,9.5)</v>
      </c>
      <c r="E106">
        <f t="shared" si="13"/>
        <v>2.5919999999999996</v>
      </c>
      <c r="F106" t="s">
        <v>18</v>
      </c>
      <c r="G106" t="str">
        <f t="shared" si="9"/>
        <v>(86,87)</v>
      </c>
      <c r="H106" t="s">
        <v>67</v>
      </c>
    </row>
    <row r="107" spans="1:8">
      <c r="A107">
        <v>88</v>
      </c>
      <c r="B107">
        <v>2.1599999999999997</v>
      </c>
      <c r="C107">
        <f>C106+1.5</f>
        <v>11</v>
      </c>
      <c r="D107" t="str">
        <f t="shared" si="10"/>
        <v>88: (2.16,11)</v>
      </c>
      <c r="E107">
        <f t="shared" si="13"/>
        <v>2.5919999999999996</v>
      </c>
      <c r="F107" t="s">
        <v>18</v>
      </c>
      <c r="G107" t="str">
        <f t="shared" si="9"/>
        <v>(87,88)</v>
      </c>
      <c r="H107" t="str">
        <f>"list_list = ["&amp;MultiCat(G54:G128,",")&amp;"]"</f>
        <v>list_list = [(16,33),(33,41),(41,35),(35,36),(36,38),(38,39),(39,37),(29,42),(42,43),(43,44),(44,45),(30,46),(46,47),(47,48),(48,49),(49,50),(50,51),(31,52),(52,53),(53,54),(54,55),(55,56),(56,57),(21,58),(58,59),(59,60),(60,61),(61,62),(62,63),(63,64),(23,65),(65,66),(66,67),(67,68),(68,69),(69,70),(70,71),(71,72),(72,73),(24,74),(74,75),(75,76),(76,77),(77,78),(78,79),(79,80),(80,81),(81,82),(82,83),(83,84),(3,85),(85,86),(86,87),(87,88),(88,89),(2,90),(90,91),(28,92),(92,93),(32,40),(1,40),(25,40),(34,40),(11,40),(27,40),(18,40),(20,40),(26,40),(7,40),(6,40),(8,40),(9,40),(10,40),(5,40),(19,40)]</v>
      </c>
    </row>
    <row r="108" spans="1:8">
      <c r="A108">
        <v>89</v>
      </c>
      <c r="B108">
        <v>2.1599999999999997</v>
      </c>
      <c r="C108">
        <f>C107+1.5</f>
        <v>12.5</v>
      </c>
      <c r="D108" t="str">
        <f t="shared" si="10"/>
        <v>89: (2.16,12.5)</v>
      </c>
      <c r="E108">
        <f t="shared" si="13"/>
        <v>2.5919999999999996</v>
      </c>
      <c r="F108" t="s">
        <v>18</v>
      </c>
      <c r="G108" t="str">
        <f t="shared" si="9"/>
        <v>(88,89)</v>
      </c>
      <c r="H108" t="str">
        <f>"main_edges = ["&amp;MultiCat(G37:G53,",")&amp;"]"</f>
        <v>main_edges = [(40,12),(40,13),(12,14),(12,15),(13,2),(13,3),(14,16),(14,17),(15,21),(15,22),(17,29),(17,30),(17,31),(22,23),(22,24),(13,4),(2,28)]</v>
      </c>
    </row>
    <row r="109" spans="1:8">
      <c r="A109">
        <v>90</v>
      </c>
      <c r="B109">
        <v>7.1999999999999993</v>
      </c>
      <c r="C109">
        <v>6.5</v>
      </c>
      <c r="D109" t="str">
        <f t="shared" si="10"/>
        <v>90: (7.2,6.5)</v>
      </c>
      <c r="E109">
        <f t="shared" si="13"/>
        <v>8.6399999999999988</v>
      </c>
      <c r="F109" t="s">
        <v>18</v>
      </c>
      <c r="G109" s="24" t="s">
        <v>68</v>
      </c>
    </row>
    <row r="110" spans="1:8">
      <c r="A110">
        <v>91</v>
      </c>
      <c r="B110">
        <v>7.1999999999999993</v>
      </c>
      <c r="C110">
        <v>8</v>
      </c>
      <c r="D110" t="str">
        <f t="shared" si="10"/>
        <v>91: (7.2,8)</v>
      </c>
      <c r="E110">
        <f t="shared" si="13"/>
        <v>8.6399999999999988</v>
      </c>
      <c r="F110" t="s">
        <v>18</v>
      </c>
      <c r="G110" t="str">
        <f t="shared" si="9"/>
        <v>(90,91)</v>
      </c>
    </row>
    <row r="111" spans="1:8">
      <c r="A111">
        <v>92</v>
      </c>
      <c r="B111" s="27">
        <v>12.959999999999999</v>
      </c>
      <c r="C111" s="24">
        <v>8</v>
      </c>
      <c r="D111" t="str">
        <f t="shared" si="10"/>
        <v>92: (12.96,8)</v>
      </c>
      <c r="E111">
        <f t="shared" si="13"/>
        <v>15.551999999999998</v>
      </c>
      <c r="F111" t="s">
        <v>18</v>
      </c>
      <c r="G111" s="24" t="s">
        <v>62</v>
      </c>
    </row>
    <row r="112" spans="1:8">
      <c r="A112">
        <v>93</v>
      </c>
      <c r="B112" s="27">
        <v>12.959999999999999</v>
      </c>
      <c r="C112" s="24">
        <v>9.5</v>
      </c>
      <c r="D112" t="str">
        <f t="shared" si="10"/>
        <v>93: (12.96,9.5)</v>
      </c>
      <c r="E112">
        <f t="shared" si="13"/>
        <v>15.551999999999998</v>
      </c>
      <c r="F112" t="s">
        <v>18</v>
      </c>
      <c r="G112" s="25" t="s">
        <v>61</v>
      </c>
    </row>
    <row r="113" spans="2:12">
      <c r="G113" t="str">
        <f>"("&amp;A21&amp;",40)"</f>
        <v>(32,40)</v>
      </c>
      <c r="K113" s="21">
        <v>32</v>
      </c>
      <c r="L113" s="26">
        <v>26</v>
      </c>
    </row>
    <row r="114" spans="2:12">
      <c r="G114" t="str">
        <f t="shared" ref="G114:G129" si="17">"("&amp;A22&amp;",40)"</f>
        <v>(1,40)</v>
      </c>
      <c r="K114" s="26">
        <v>1</v>
      </c>
      <c r="L114">
        <v>7</v>
      </c>
    </row>
    <row r="115" spans="2:12">
      <c r="B115" t="s">
        <v>63</v>
      </c>
      <c r="G115" t="str">
        <f t="shared" si="17"/>
        <v>(25,40)</v>
      </c>
      <c r="K115" s="26">
        <v>25</v>
      </c>
      <c r="L115">
        <v>6</v>
      </c>
    </row>
    <row r="116" spans="2:12">
      <c r="G116" t="str">
        <f t="shared" si="17"/>
        <v>(34,40)</v>
      </c>
      <c r="K116" s="26">
        <v>34</v>
      </c>
      <c r="L116">
        <v>8</v>
      </c>
    </row>
    <row r="117" spans="2:12">
      <c r="B117" t="s">
        <v>64</v>
      </c>
      <c r="G117" t="str">
        <f t="shared" si="17"/>
        <v>(11,40)</v>
      </c>
      <c r="K117" s="26">
        <v>11</v>
      </c>
      <c r="L117">
        <v>9</v>
      </c>
    </row>
    <row r="118" spans="2:12">
      <c r="B118" t="s">
        <v>65</v>
      </c>
      <c r="C118" t="s">
        <v>66</v>
      </c>
      <c r="G118" t="str">
        <f t="shared" si="17"/>
        <v>(27,40)</v>
      </c>
      <c r="K118">
        <v>27</v>
      </c>
      <c r="L118">
        <v>10</v>
      </c>
    </row>
    <row r="119" spans="2:12">
      <c r="G119" t="str">
        <f t="shared" si="17"/>
        <v>(18,40)</v>
      </c>
      <c r="K119">
        <v>18</v>
      </c>
      <c r="L119">
        <v>5</v>
      </c>
    </row>
    <row r="120" spans="2:12">
      <c r="G120" t="str">
        <f t="shared" si="17"/>
        <v>(20,40)</v>
      </c>
      <c r="K120">
        <v>20</v>
      </c>
      <c r="L120">
        <v>19</v>
      </c>
    </row>
    <row r="121" spans="2:12">
      <c r="G121" t="str">
        <f t="shared" si="17"/>
        <v>(26,40)</v>
      </c>
    </row>
    <row r="122" spans="2:12">
      <c r="G122" t="str">
        <f t="shared" si="17"/>
        <v>(7,40)</v>
      </c>
    </row>
    <row r="123" spans="2:12">
      <c r="G123" t="str">
        <f t="shared" si="17"/>
        <v>(6,40)</v>
      </c>
    </row>
    <row r="124" spans="2:12">
      <c r="G124" t="str">
        <f t="shared" si="17"/>
        <v>(8,40)</v>
      </c>
    </row>
    <row r="125" spans="2:12">
      <c r="G125" t="str">
        <f t="shared" si="17"/>
        <v>(9,40)</v>
      </c>
    </row>
    <row r="126" spans="2:12">
      <c r="G126" t="str">
        <f t="shared" si="17"/>
        <v>(10,40)</v>
      </c>
    </row>
    <row r="127" spans="2:12">
      <c r="G127" t="str">
        <f t="shared" si="17"/>
        <v>(5,40)</v>
      </c>
    </row>
    <row r="128" spans="2:12">
      <c r="G128" t="str">
        <f t="shared" si="17"/>
        <v>(19,40)</v>
      </c>
    </row>
  </sheetData>
  <sortState ref="O36:O77">
    <sortCondition ref="O3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H90"/>
  <sheetViews>
    <sheetView topLeftCell="A7" workbookViewId="0">
      <selection activeCell="B7" sqref="B7:B90"/>
    </sheetView>
  </sheetViews>
  <sheetFormatPr defaultRowHeight="14.4"/>
  <sheetData>
    <row r="1" spans="1:86">
      <c r="A1">
        <v>26</v>
      </c>
      <c r="B1">
        <v>7</v>
      </c>
      <c r="C1">
        <v>6</v>
      </c>
      <c r="D1">
        <v>8</v>
      </c>
      <c r="E1">
        <v>9</v>
      </c>
      <c r="F1">
        <v>10</v>
      </c>
      <c r="G1">
        <v>5</v>
      </c>
      <c r="H1">
        <v>19</v>
      </c>
      <c r="I1">
        <v>39</v>
      </c>
      <c r="J1">
        <v>44</v>
      </c>
      <c r="K1">
        <v>45</v>
      </c>
      <c r="L1">
        <v>49</v>
      </c>
      <c r="M1">
        <v>50</v>
      </c>
      <c r="N1">
        <v>51</v>
      </c>
      <c r="O1">
        <v>56</v>
      </c>
      <c r="P1">
        <v>57</v>
      </c>
      <c r="Q1">
        <v>62</v>
      </c>
      <c r="R1">
        <v>63</v>
      </c>
      <c r="S1">
        <v>64</v>
      </c>
      <c r="T1">
        <v>72</v>
      </c>
      <c r="U1">
        <v>73</v>
      </c>
      <c r="V1">
        <v>82</v>
      </c>
      <c r="W1">
        <v>83</v>
      </c>
      <c r="X1">
        <v>84</v>
      </c>
      <c r="Y1">
        <v>1</v>
      </c>
      <c r="Z1">
        <v>4</v>
      </c>
      <c r="AA1">
        <v>32</v>
      </c>
      <c r="AB1">
        <v>33</v>
      </c>
      <c r="AC1">
        <v>25</v>
      </c>
      <c r="AD1">
        <v>2</v>
      </c>
      <c r="AE1">
        <v>11</v>
      </c>
      <c r="AF1">
        <v>27</v>
      </c>
      <c r="AG1">
        <v>18</v>
      </c>
      <c r="AH1">
        <v>20</v>
      </c>
      <c r="AI1">
        <v>33</v>
      </c>
      <c r="AJ1">
        <v>34</v>
      </c>
      <c r="AK1">
        <v>35</v>
      </c>
      <c r="AL1">
        <v>36</v>
      </c>
      <c r="AM1">
        <v>38</v>
      </c>
      <c r="AN1">
        <v>41</v>
      </c>
      <c r="AO1">
        <v>42</v>
      </c>
      <c r="AP1">
        <v>43</v>
      </c>
      <c r="AQ1">
        <v>46</v>
      </c>
      <c r="AR1">
        <v>47</v>
      </c>
      <c r="AS1">
        <v>48</v>
      </c>
      <c r="AT1">
        <v>52</v>
      </c>
      <c r="AU1">
        <v>53</v>
      </c>
      <c r="AV1">
        <v>54</v>
      </c>
      <c r="AW1">
        <v>55</v>
      </c>
      <c r="AX1">
        <v>58</v>
      </c>
      <c r="AY1">
        <v>59</v>
      </c>
      <c r="AZ1">
        <v>60</v>
      </c>
      <c r="BA1">
        <v>61</v>
      </c>
      <c r="BB1">
        <v>65</v>
      </c>
      <c r="BC1">
        <v>66</v>
      </c>
      <c r="BD1">
        <v>67</v>
      </c>
      <c r="BE1">
        <v>68</v>
      </c>
      <c r="BF1">
        <v>69</v>
      </c>
      <c r="BG1">
        <v>70</v>
      </c>
      <c r="BH1">
        <v>71</v>
      </c>
      <c r="BI1">
        <v>74</v>
      </c>
      <c r="BJ1">
        <v>75</v>
      </c>
      <c r="BK1">
        <v>76</v>
      </c>
      <c r="BL1">
        <v>77</v>
      </c>
      <c r="BM1">
        <v>78</v>
      </c>
      <c r="BN1">
        <v>79</v>
      </c>
      <c r="BO1">
        <v>80</v>
      </c>
      <c r="BP1">
        <v>81</v>
      </c>
      <c r="BQ1">
        <v>0</v>
      </c>
      <c r="BR1">
        <v>12</v>
      </c>
      <c r="BS1">
        <v>13</v>
      </c>
      <c r="BT1">
        <v>14</v>
      </c>
      <c r="BU1">
        <v>15</v>
      </c>
      <c r="BV1">
        <v>2</v>
      </c>
      <c r="BW1">
        <v>3</v>
      </c>
      <c r="BX1">
        <v>16</v>
      </c>
      <c r="BY1">
        <v>17</v>
      </c>
      <c r="BZ1">
        <v>21</v>
      </c>
      <c r="CA1">
        <v>22</v>
      </c>
      <c r="CB1">
        <v>28</v>
      </c>
      <c r="CC1">
        <v>29</v>
      </c>
      <c r="CD1">
        <v>30</v>
      </c>
      <c r="CE1">
        <v>31</v>
      </c>
      <c r="CF1">
        <v>23</v>
      </c>
      <c r="CG1">
        <v>24</v>
      </c>
      <c r="CH1">
        <v>37</v>
      </c>
    </row>
    <row r="5" spans="1:86">
      <c r="A5">
        <v>0</v>
      </c>
    </row>
    <row r="6" spans="1:86">
      <c r="A6">
        <v>1</v>
      </c>
    </row>
    <row r="7" spans="1:86">
      <c r="A7">
        <v>2</v>
      </c>
      <c r="B7" t="b">
        <f>A6=A7</f>
        <v>0</v>
      </c>
    </row>
    <row r="8" spans="1:86">
      <c r="A8">
        <v>2</v>
      </c>
      <c r="B8" t="b">
        <f t="shared" ref="B8:B71" si="0">A7=A8</f>
        <v>1</v>
      </c>
    </row>
    <row r="9" spans="1:86">
      <c r="A9">
        <v>3</v>
      </c>
      <c r="B9" t="b">
        <f t="shared" si="0"/>
        <v>0</v>
      </c>
    </row>
    <row r="10" spans="1:86">
      <c r="A10">
        <v>4</v>
      </c>
      <c r="B10" t="b">
        <f t="shared" si="0"/>
        <v>0</v>
      </c>
    </row>
    <row r="11" spans="1:86">
      <c r="A11">
        <v>5</v>
      </c>
      <c r="B11" t="b">
        <f t="shared" si="0"/>
        <v>0</v>
      </c>
    </row>
    <row r="12" spans="1:86">
      <c r="A12">
        <v>6</v>
      </c>
      <c r="B12" t="b">
        <f t="shared" si="0"/>
        <v>0</v>
      </c>
    </row>
    <row r="13" spans="1:86">
      <c r="A13">
        <v>7</v>
      </c>
      <c r="B13" t="b">
        <f t="shared" si="0"/>
        <v>0</v>
      </c>
    </row>
    <row r="14" spans="1:86">
      <c r="A14">
        <v>8</v>
      </c>
      <c r="B14" t="b">
        <f t="shared" si="0"/>
        <v>0</v>
      </c>
    </row>
    <row r="15" spans="1:86">
      <c r="A15">
        <v>9</v>
      </c>
      <c r="B15" t="b">
        <f t="shared" si="0"/>
        <v>0</v>
      </c>
    </row>
    <row r="16" spans="1:86">
      <c r="A16">
        <v>10</v>
      </c>
      <c r="B16" t="b">
        <f t="shared" si="0"/>
        <v>0</v>
      </c>
    </row>
    <row r="17" spans="1:2">
      <c r="A17">
        <v>11</v>
      </c>
      <c r="B17" t="b">
        <f t="shared" si="0"/>
        <v>0</v>
      </c>
    </row>
    <row r="18" spans="1:2">
      <c r="A18">
        <v>12</v>
      </c>
      <c r="B18" t="b">
        <f t="shared" si="0"/>
        <v>0</v>
      </c>
    </row>
    <row r="19" spans="1:2">
      <c r="A19">
        <v>13</v>
      </c>
      <c r="B19" t="b">
        <f t="shared" si="0"/>
        <v>0</v>
      </c>
    </row>
    <row r="20" spans="1:2">
      <c r="A20">
        <v>14</v>
      </c>
      <c r="B20" t="b">
        <f t="shared" si="0"/>
        <v>0</v>
      </c>
    </row>
    <row r="21" spans="1:2">
      <c r="A21">
        <v>15</v>
      </c>
      <c r="B21" t="b">
        <f t="shared" si="0"/>
        <v>0</v>
      </c>
    </row>
    <row r="22" spans="1:2">
      <c r="A22">
        <v>16</v>
      </c>
      <c r="B22" t="b">
        <f t="shared" si="0"/>
        <v>0</v>
      </c>
    </row>
    <row r="23" spans="1:2">
      <c r="A23">
        <v>17</v>
      </c>
      <c r="B23" t="b">
        <f t="shared" si="0"/>
        <v>0</v>
      </c>
    </row>
    <row r="24" spans="1:2">
      <c r="A24">
        <v>18</v>
      </c>
      <c r="B24" t="b">
        <f t="shared" si="0"/>
        <v>0</v>
      </c>
    </row>
    <row r="25" spans="1:2">
      <c r="A25">
        <v>19</v>
      </c>
      <c r="B25" t="b">
        <f t="shared" si="0"/>
        <v>0</v>
      </c>
    </row>
    <row r="26" spans="1:2">
      <c r="A26">
        <v>20</v>
      </c>
      <c r="B26" t="b">
        <f t="shared" si="0"/>
        <v>0</v>
      </c>
    </row>
    <row r="27" spans="1:2">
      <c r="A27">
        <v>21</v>
      </c>
      <c r="B27" t="b">
        <f t="shared" si="0"/>
        <v>0</v>
      </c>
    </row>
    <row r="28" spans="1:2">
      <c r="A28">
        <v>22</v>
      </c>
      <c r="B28" t="b">
        <f t="shared" si="0"/>
        <v>0</v>
      </c>
    </row>
    <row r="29" spans="1:2">
      <c r="A29">
        <v>23</v>
      </c>
      <c r="B29" t="b">
        <f t="shared" si="0"/>
        <v>0</v>
      </c>
    </row>
    <row r="30" spans="1:2">
      <c r="A30">
        <v>24</v>
      </c>
      <c r="B30" t="b">
        <f t="shared" si="0"/>
        <v>0</v>
      </c>
    </row>
    <row r="31" spans="1:2">
      <c r="A31">
        <v>25</v>
      </c>
      <c r="B31" t="b">
        <f t="shared" si="0"/>
        <v>0</v>
      </c>
    </row>
    <row r="32" spans="1:2">
      <c r="A32">
        <v>26</v>
      </c>
      <c r="B32" t="b">
        <f t="shared" si="0"/>
        <v>0</v>
      </c>
    </row>
    <row r="33" spans="1:2">
      <c r="A33">
        <v>27</v>
      </c>
      <c r="B33" t="b">
        <f t="shared" si="0"/>
        <v>0</v>
      </c>
    </row>
    <row r="34" spans="1:2">
      <c r="A34">
        <v>28</v>
      </c>
      <c r="B34" t="b">
        <f t="shared" si="0"/>
        <v>0</v>
      </c>
    </row>
    <row r="35" spans="1:2">
      <c r="A35">
        <v>29</v>
      </c>
      <c r="B35" t="b">
        <f t="shared" si="0"/>
        <v>0</v>
      </c>
    </row>
    <row r="36" spans="1:2">
      <c r="A36">
        <v>30</v>
      </c>
      <c r="B36" t="b">
        <f t="shared" si="0"/>
        <v>0</v>
      </c>
    </row>
    <row r="37" spans="1:2">
      <c r="A37">
        <v>31</v>
      </c>
      <c r="B37" t="b">
        <f t="shared" si="0"/>
        <v>0</v>
      </c>
    </row>
    <row r="38" spans="1:2">
      <c r="A38">
        <v>32</v>
      </c>
      <c r="B38" t="b">
        <f t="shared" si="0"/>
        <v>0</v>
      </c>
    </row>
    <row r="39" spans="1:2">
      <c r="A39">
        <v>33</v>
      </c>
      <c r="B39" t="b">
        <f t="shared" si="0"/>
        <v>0</v>
      </c>
    </row>
    <row r="40" spans="1:2">
      <c r="A40">
        <v>33</v>
      </c>
      <c r="B40" t="b">
        <f t="shared" si="0"/>
        <v>1</v>
      </c>
    </row>
    <row r="41" spans="1:2">
      <c r="A41">
        <v>34</v>
      </c>
      <c r="B41" t="b">
        <f t="shared" si="0"/>
        <v>0</v>
      </c>
    </row>
    <row r="42" spans="1:2">
      <c r="A42">
        <v>35</v>
      </c>
      <c r="B42" t="b">
        <f t="shared" si="0"/>
        <v>0</v>
      </c>
    </row>
    <row r="43" spans="1:2">
      <c r="A43">
        <v>36</v>
      </c>
      <c r="B43" t="b">
        <f t="shared" si="0"/>
        <v>0</v>
      </c>
    </row>
    <row r="44" spans="1:2">
      <c r="A44">
        <v>37</v>
      </c>
      <c r="B44" t="b">
        <f t="shared" si="0"/>
        <v>0</v>
      </c>
    </row>
    <row r="45" spans="1:2">
      <c r="A45">
        <v>38</v>
      </c>
      <c r="B45" t="b">
        <f t="shared" si="0"/>
        <v>0</v>
      </c>
    </row>
    <row r="46" spans="1:2">
      <c r="A46">
        <v>39</v>
      </c>
      <c r="B46" t="b">
        <f t="shared" si="0"/>
        <v>0</v>
      </c>
    </row>
    <row r="47" spans="1:2">
      <c r="A47">
        <v>41</v>
      </c>
      <c r="B47" t="b">
        <f t="shared" si="0"/>
        <v>0</v>
      </c>
    </row>
    <row r="48" spans="1:2">
      <c r="A48">
        <v>42</v>
      </c>
      <c r="B48" t="b">
        <f t="shared" si="0"/>
        <v>0</v>
      </c>
    </row>
    <row r="49" spans="1:2">
      <c r="A49">
        <v>43</v>
      </c>
      <c r="B49" t="b">
        <f t="shared" si="0"/>
        <v>0</v>
      </c>
    </row>
    <row r="50" spans="1:2">
      <c r="A50">
        <v>44</v>
      </c>
      <c r="B50" t="b">
        <f t="shared" si="0"/>
        <v>0</v>
      </c>
    </row>
    <row r="51" spans="1:2">
      <c r="A51">
        <v>45</v>
      </c>
      <c r="B51" t="b">
        <f t="shared" si="0"/>
        <v>0</v>
      </c>
    </row>
    <row r="52" spans="1:2">
      <c r="A52">
        <v>46</v>
      </c>
      <c r="B52" t="b">
        <f t="shared" si="0"/>
        <v>0</v>
      </c>
    </row>
    <row r="53" spans="1:2">
      <c r="A53">
        <v>47</v>
      </c>
      <c r="B53" t="b">
        <f t="shared" si="0"/>
        <v>0</v>
      </c>
    </row>
    <row r="54" spans="1:2">
      <c r="A54">
        <v>48</v>
      </c>
      <c r="B54" t="b">
        <f t="shared" si="0"/>
        <v>0</v>
      </c>
    </row>
    <row r="55" spans="1:2">
      <c r="A55">
        <v>49</v>
      </c>
      <c r="B55" t="b">
        <f t="shared" si="0"/>
        <v>0</v>
      </c>
    </row>
    <row r="56" spans="1:2">
      <c r="A56">
        <v>50</v>
      </c>
      <c r="B56" t="b">
        <f t="shared" si="0"/>
        <v>0</v>
      </c>
    </row>
    <row r="57" spans="1:2">
      <c r="A57">
        <v>51</v>
      </c>
      <c r="B57" t="b">
        <f t="shared" si="0"/>
        <v>0</v>
      </c>
    </row>
    <row r="58" spans="1:2">
      <c r="A58">
        <v>52</v>
      </c>
      <c r="B58" t="b">
        <f t="shared" si="0"/>
        <v>0</v>
      </c>
    </row>
    <row r="59" spans="1:2">
      <c r="A59">
        <v>53</v>
      </c>
      <c r="B59" t="b">
        <f t="shared" si="0"/>
        <v>0</v>
      </c>
    </row>
    <row r="60" spans="1:2">
      <c r="A60">
        <v>54</v>
      </c>
      <c r="B60" t="b">
        <f t="shared" si="0"/>
        <v>0</v>
      </c>
    </row>
    <row r="61" spans="1:2">
      <c r="A61">
        <v>55</v>
      </c>
      <c r="B61" t="b">
        <f t="shared" si="0"/>
        <v>0</v>
      </c>
    </row>
    <row r="62" spans="1:2">
      <c r="A62">
        <v>56</v>
      </c>
      <c r="B62" t="b">
        <f t="shared" si="0"/>
        <v>0</v>
      </c>
    </row>
    <row r="63" spans="1:2">
      <c r="A63">
        <v>57</v>
      </c>
      <c r="B63" t="b">
        <f t="shared" si="0"/>
        <v>0</v>
      </c>
    </row>
    <row r="64" spans="1:2">
      <c r="A64">
        <v>58</v>
      </c>
      <c r="B64" t="b">
        <f t="shared" si="0"/>
        <v>0</v>
      </c>
    </row>
    <row r="65" spans="1:2">
      <c r="A65">
        <v>59</v>
      </c>
      <c r="B65" t="b">
        <f t="shared" si="0"/>
        <v>0</v>
      </c>
    </row>
    <row r="66" spans="1:2">
      <c r="A66">
        <v>60</v>
      </c>
      <c r="B66" t="b">
        <f t="shared" si="0"/>
        <v>0</v>
      </c>
    </row>
    <row r="67" spans="1:2">
      <c r="A67">
        <v>61</v>
      </c>
      <c r="B67" t="b">
        <f t="shared" si="0"/>
        <v>0</v>
      </c>
    </row>
    <row r="68" spans="1:2">
      <c r="A68">
        <v>62</v>
      </c>
      <c r="B68" t="b">
        <f t="shared" si="0"/>
        <v>0</v>
      </c>
    </row>
    <row r="69" spans="1:2">
      <c r="A69">
        <v>63</v>
      </c>
      <c r="B69" t="b">
        <f t="shared" si="0"/>
        <v>0</v>
      </c>
    </row>
    <row r="70" spans="1:2">
      <c r="A70">
        <v>64</v>
      </c>
      <c r="B70" t="b">
        <f t="shared" si="0"/>
        <v>0</v>
      </c>
    </row>
    <row r="71" spans="1:2">
      <c r="A71">
        <v>65</v>
      </c>
      <c r="B71" t="b">
        <f t="shared" si="0"/>
        <v>0</v>
      </c>
    </row>
    <row r="72" spans="1:2">
      <c r="A72">
        <v>66</v>
      </c>
      <c r="B72" t="b">
        <f t="shared" ref="B72:B90" si="1">A71=A72</f>
        <v>0</v>
      </c>
    </row>
    <row r="73" spans="1:2">
      <c r="A73">
        <v>67</v>
      </c>
      <c r="B73" t="b">
        <f t="shared" si="1"/>
        <v>0</v>
      </c>
    </row>
    <row r="74" spans="1:2">
      <c r="A74">
        <v>68</v>
      </c>
      <c r="B74" t="b">
        <f t="shared" si="1"/>
        <v>0</v>
      </c>
    </row>
    <row r="75" spans="1:2">
      <c r="A75">
        <v>69</v>
      </c>
      <c r="B75" t="b">
        <f t="shared" si="1"/>
        <v>0</v>
      </c>
    </row>
    <row r="76" spans="1:2">
      <c r="A76">
        <v>70</v>
      </c>
      <c r="B76" t="b">
        <f t="shared" si="1"/>
        <v>0</v>
      </c>
    </row>
    <row r="77" spans="1:2">
      <c r="A77">
        <v>71</v>
      </c>
      <c r="B77" t="b">
        <f t="shared" si="1"/>
        <v>0</v>
      </c>
    </row>
    <row r="78" spans="1:2">
      <c r="A78">
        <v>72</v>
      </c>
      <c r="B78" t="b">
        <f t="shared" si="1"/>
        <v>0</v>
      </c>
    </row>
    <row r="79" spans="1:2">
      <c r="A79">
        <v>73</v>
      </c>
      <c r="B79" t="b">
        <f t="shared" si="1"/>
        <v>0</v>
      </c>
    </row>
    <row r="80" spans="1:2">
      <c r="A80">
        <v>74</v>
      </c>
      <c r="B80" t="b">
        <f t="shared" si="1"/>
        <v>0</v>
      </c>
    </row>
    <row r="81" spans="1:2">
      <c r="A81">
        <v>75</v>
      </c>
      <c r="B81" t="b">
        <f t="shared" si="1"/>
        <v>0</v>
      </c>
    </row>
    <row r="82" spans="1:2">
      <c r="A82">
        <v>76</v>
      </c>
      <c r="B82" t="b">
        <f t="shared" si="1"/>
        <v>0</v>
      </c>
    </row>
    <row r="83" spans="1:2">
      <c r="A83">
        <v>77</v>
      </c>
      <c r="B83" t="b">
        <f t="shared" si="1"/>
        <v>0</v>
      </c>
    </row>
    <row r="84" spans="1:2">
      <c r="A84">
        <v>78</v>
      </c>
      <c r="B84" t="b">
        <f t="shared" si="1"/>
        <v>0</v>
      </c>
    </row>
    <row r="85" spans="1:2">
      <c r="A85">
        <v>79</v>
      </c>
      <c r="B85" t="b">
        <f t="shared" si="1"/>
        <v>0</v>
      </c>
    </row>
    <row r="86" spans="1:2">
      <c r="A86">
        <v>80</v>
      </c>
      <c r="B86" t="b">
        <f t="shared" si="1"/>
        <v>0</v>
      </c>
    </row>
    <row r="87" spans="1:2">
      <c r="A87">
        <v>81</v>
      </c>
      <c r="B87" t="b">
        <f t="shared" si="1"/>
        <v>0</v>
      </c>
    </row>
    <row r="88" spans="1:2">
      <c r="A88">
        <v>82</v>
      </c>
      <c r="B88" t="b">
        <f t="shared" si="1"/>
        <v>0</v>
      </c>
    </row>
    <row r="89" spans="1:2">
      <c r="A89">
        <v>83</v>
      </c>
      <c r="B89" t="b">
        <f t="shared" si="1"/>
        <v>0</v>
      </c>
    </row>
    <row r="90" spans="1:2">
      <c r="A90">
        <v>84</v>
      </c>
      <c r="B90" t="b">
        <f t="shared" si="1"/>
        <v>0</v>
      </c>
    </row>
  </sheetData>
  <sortState ref="A5:A90">
    <sortCondition ref="A5:A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Plotkin</dc:creator>
  <cp:lastModifiedBy>Josh Plotkin</cp:lastModifiedBy>
  <dcterms:created xsi:type="dcterms:W3CDTF">2014-07-30T04:13:29Z</dcterms:created>
  <dcterms:modified xsi:type="dcterms:W3CDTF">2014-07-30T15:34:23Z</dcterms:modified>
</cp:coreProperties>
</file>