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qmulprod-my.sharepoint.com/personal/eew265_qmul_ac_uk/Documents/CODE/Audio-programming-with-VST-and-JUCE/04 - Filter effects/A - Filtering/"/>
    </mc:Choice>
  </mc:AlternateContent>
  <xr:revisionPtr revIDLastSave="489" documentId="8_{01FFB65B-7C8E-4148-B2D4-6B7CBCEB75EF}" xr6:coauthVersionLast="47" xr6:coauthVersionMax="47" xr10:uidLastSave="{52E23BB7-93DB-476C-975A-A6111A55DD4C}"/>
  <bookViews>
    <workbookView xWindow="-110" yWindow="-110" windowWidth="19420" windowHeight="10300" activeTab="4" xr2:uid="{0B6D9AF2-AF49-49D4-A41D-23FC7C5F304C}"/>
  </bookViews>
  <sheets>
    <sheet name="Paper" sheetId="1" r:id="rId1"/>
    <sheet name="Filter Design Chapter" sheetId="2" r:id="rId2"/>
    <sheet name="Filter Effects Chapter" sheetId="3" r:id="rId3"/>
    <sheet name="Sheet1" sheetId="4" r:id="rId4"/>
    <sheet name="STRATEGY" sheetId="5" r:id="rId5"/>
  </sheets>
  <definedNames>
    <definedName name="_Ref189306975" localSheetId="1">'Filter Design Chapter'!$C$22</definedName>
    <definedName name="_Ref189810352" localSheetId="1">'Filter Design Chapter'!#REF!</definedName>
    <definedName name="_Ref189810718" localSheetId="1">'Filter Design Chapter'!$C$6</definedName>
    <definedName name="_Ref189811444" localSheetId="1">'Filter Design Chapter'!$C$8</definedName>
    <definedName name="_Ref189828751" localSheetId="1">'Filter Design Chapter'!$C$9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4" l="1"/>
  <c r="B19" i="4"/>
  <c r="B18" i="4"/>
  <c r="B17" i="4"/>
  <c r="B16" i="4"/>
  <c r="B15" i="4"/>
  <c r="B14" i="4"/>
  <c r="B13" i="4"/>
  <c r="B12" i="4"/>
  <c r="B9" i="4"/>
  <c r="B10" i="4"/>
  <c r="B11" i="4"/>
  <c r="B8" i="4"/>
  <c r="P8" i="4" s="1"/>
  <c r="B7" i="4"/>
  <c r="P7" i="4" s="1"/>
  <c r="L7" i="4"/>
  <c r="J7" i="4"/>
  <c r="I7" i="4"/>
  <c r="K7" i="4" s="1"/>
  <c r="G7" i="4"/>
  <c r="F7" i="4"/>
  <c r="H7" i="4" s="1"/>
  <c r="D7" i="4"/>
  <c r="O8" i="4"/>
  <c r="M8" i="4"/>
  <c r="L8" i="4"/>
  <c r="J8" i="4"/>
  <c r="I8" i="4"/>
  <c r="K8" i="4" s="1"/>
  <c r="G8" i="4"/>
  <c r="F8" i="4"/>
  <c r="H8" i="4" s="1"/>
  <c r="R4" i="4"/>
  <c r="R5" i="4" s="1"/>
  <c r="O4" i="4"/>
  <c r="O5" i="4" s="1"/>
  <c r="L4" i="4"/>
  <c r="L5" i="4" s="1"/>
  <c r="I4" i="4"/>
  <c r="I5" i="4" s="1"/>
  <c r="F4" i="4"/>
  <c r="F5" i="4" s="1"/>
  <c r="C4" i="4"/>
  <c r="C5" i="4" s="1"/>
  <c r="A32" i="4"/>
  <c r="R3" i="4"/>
  <c r="R67" i="4" s="1"/>
  <c r="O3" i="4"/>
  <c r="L3" i="4"/>
  <c r="I3" i="4"/>
  <c r="F3" i="4"/>
  <c r="B165" i="4"/>
  <c r="A165" i="4" s="1"/>
  <c r="B164" i="4"/>
  <c r="A164" i="4" s="1"/>
  <c r="B163" i="4"/>
  <c r="A163" i="4" s="1"/>
  <c r="B162" i="4"/>
  <c r="A162" i="4" s="1"/>
  <c r="B161" i="4"/>
  <c r="A161" i="4" s="1"/>
  <c r="B160" i="4"/>
  <c r="A160" i="4" s="1"/>
  <c r="B159" i="4"/>
  <c r="A159" i="4" s="1"/>
  <c r="B158" i="4"/>
  <c r="A158" i="4" s="1"/>
  <c r="B157" i="4"/>
  <c r="A157" i="4" s="1"/>
  <c r="B156" i="4"/>
  <c r="A156" i="4" s="1"/>
  <c r="B155" i="4"/>
  <c r="A155" i="4" s="1"/>
  <c r="B154" i="4"/>
  <c r="A154" i="4" s="1"/>
  <c r="B153" i="4"/>
  <c r="A153" i="4" s="1"/>
  <c r="B152" i="4"/>
  <c r="A152" i="4" s="1"/>
  <c r="B151" i="4"/>
  <c r="A151" i="4" s="1"/>
  <c r="B150" i="4"/>
  <c r="A150" i="4" s="1"/>
  <c r="B149" i="4"/>
  <c r="A149" i="4" s="1"/>
  <c r="B148" i="4"/>
  <c r="A148" i="4" s="1"/>
  <c r="B147" i="4"/>
  <c r="A147" i="4" s="1"/>
  <c r="B146" i="4"/>
  <c r="A146" i="4" s="1"/>
  <c r="B145" i="4"/>
  <c r="A145" i="4" s="1"/>
  <c r="B144" i="4"/>
  <c r="A144" i="4" s="1"/>
  <c r="B143" i="4"/>
  <c r="A143" i="4" s="1"/>
  <c r="B142" i="4"/>
  <c r="A142" i="4" s="1"/>
  <c r="B141" i="4"/>
  <c r="B140" i="4"/>
  <c r="A140" i="4" s="1"/>
  <c r="B139" i="4"/>
  <c r="A139" i="4" s="1"/>
  <c r="B138" i="4"/>
  <c r="A138" i="4" s="1"/>
  <c r="B137" i="4"/>
  <c r="A137" i="4" s="1"/>
  <c r="B136" i="4"/>
  <c r="A136" i="4" s="1"/>
  <c r="B135" i="4"/>
  <c r="A135" i="4" s="1"/>
  <c r="B134" i="4"/>
  <c r="A134" i="4" s="1"/>
  <c r="B133" i="4"/>
  <c r="A133" i="4" s="1"/>
  <c r="B132" i="4"/>
  <c r="A132" i="4" s="1"/>
  <c r="B131" i="4"/>
  <c r="A131" i="4" s="1"/>
  <c r="B130" i="4"/>
  <c r="A130" i="4" s="1"/>
  <c r="B129" i="4"/>
  <c r="A129" i="4" s="1"/>
  <c r="B128" i="4"/>
  <c r="A128" i="4" s="1"/>
  <c r="B127" i="4"/>
  <c r="A127" i="4" s="1"/>
  <c r="B126" i="4"/>
  <c r="A126" i="4" s="1"/>
  <c r="B125" i="4"/>
  <c r="A125" i="4" s="1"/>
  <c r="B124" i="4"/>
  <c r="B123" i="4"/>
  <c r="A123" i="4" s="1"/>
  <c r="B122" i="4"/>
  <c r="B121" i="4"/>
  <c r="A121" i="4" s="1"/>
  <c r="B120" i="4"/>
  <c r="A120" i="4" s="1"/>
  <c r="B119" i="4"/>
  <c r="B118" i="4"/>
  <c r="B117" i="4"/>
  <c r="A117" i="4" s="1"/>
  <c r="B116" i="4"/>
  <c r="A116" i="4" s="1"/>
  <c r="B115" i="4"/>
  <c r="A115" i="4" s="1"/>
  <c r="B114" i="4"/>
  <c r="A114" i="4" s="1"/>
  <c r="B113" i="4"/>
  <c r="A113" i="4" s="1"/>
  <c r="B112" i="4"/>
  <c r="A112" i="4" s="1"/>
  <c r="B111" i="4"/>
  <c r="A111" i="4" s="1"/>
  <c r="B110" i="4"/>
  <c r="A110" i="4" s="1"/>
  <c r="B109" i="4"/>
  <c r="A109" i="4" s="1"/>
  <c r="B108" i="4"/>
  <c r="A108" i="4" s="1"/>
  <c r="B107" i="4"/>
  <c r="A107" i="4" s="1"/>
  <c r="B106" i="4"/>
  <c r="A106" i="4" s="1"/>
  <c r="B105" i="4"/>
  <c r="A105" i="4" s="1"/>
  <c r="B104" i="4"/>
  <c r="A104" i="4" s="1"/>
  <c r="B103" i="4"/>
  <c r="B102" i="4"/>
  <c r="A102" i="4" s="1"/>
  <c r="B101" i="4"/>
  <c r="A101" i="4" s="1"/>
  <c r="B100" i="4"/>
  <c r="A100" i="4" s="1"/>
  <c r="B99" i="4"/>
  <c r="A99" i="4" s="1"/>
  <c r="B98" i="4"/>
  <c r="A98" i="4" s="1"/>
  <c r="B97" i="4"/>
  <c r="A97" i="4" s="1"/>
  <c r="B96" i="4"/>
  <c r="A96" i="4" s="1"/>
  <c r="B95" i="4"/>
  <c r="A95" i="4" s="1"/>
  <c r="B94" i="4"/>
  <c r="A94" i="4" s="1"/>
  <c r="B93" i="4"/>
  <c r="A93" i="4" s="1"/>
  <c r="B92" i="4"/>
  <c r="A92" i="4" s="1"/>
  <c r="B91" i="4"/>
  <c r="A91" i="4" s="1"/>
  <c r="B90" i="4"/>
  <c r="B89" i="4"/>
  <c r="A89" i="4" s="1"/>
  <c r="B88" i="4"/>
  <c r="A88" i="4" s="1"/>
  <c r="B87" i="4"/>
  <c r="A87" i="4" s="1"/>
  <c r="B86" i="4"/>
  <c r="A86" i="4" s="1"/>
  <c r="B85" i="4"/>
  <c r="A85" i="4" s="1"/>
  <c r="B84" i="4"/>
  <c r="A84" i="4" s="1"/>
  <c r="B83" i="4"/>
  <c r="A83" i="4" s="1"/>
  <c r="B82" i="4"/>
  <c r="A82" i="4" s="1"/>
  <c r="B81" i="4"/>
  <c r="A81" i="4" s="1"/>
  <c r="B80" i="4"/>
  <c r="A80" i="4" s="1"/>
  <c r="B79" i="4"/>
  <c r="A79" i="4" s="1"/>
  <c r="B78" i="4"/>
  <c r="A78" i="4" s="1"/>
  <c r="B77" i="4"/>
  <c r="A77" i="4" s="1"/>
  <c r="B76" i="4"/>
  <c r="B75" i="4"/>
  <c r="A75" i="4" s="1"/>
  <c r="B74" i="4"/>
  <c r="A74" i="4" s="1"/>
  <c r="B73" i="4"/>
  <c r="B72" i="4"/>
  <c r="B71" i="4"/>
  <c r="A71" i="4" s="1"/>
  <c r="B70" i="4"/>
  <c r="A70" i="4" s="1"/>
  <c r="B69" i="4"/>
  <c r="A69" i="4" s="1"/>
  <c r="B68" i="4"/>
  <c r="A68" i="4" s="1"/>
  <c r="B67" i="4"/>
  <c r="A67" i="4" s="1"/>
  <c r="B66" i="4"/>
  <c r="A66" i="4" s="1"/>
  <c r="B65" i="4"/>
  <c r="A65" i="4" s="1"/>
  <c r="B64" i="4"/>
  <c r="A64" i="4" s="1"/>
  <c r="B63" i="4"/>
  <c r="A63" i="4" s="1"/>
  <c r="B62" i="4"/>
  <c r="A62" i="4" s="1"/>
  <c r="B61" i="4"/>
  <c r="A61" i="4" s="1"/>
  <c r="B60" i="4"/>
  <c r="A60" i="4" s="1"/>
  <c r="B59" i="4"/>
  <c r="A59" i="4" s="1"/>
  <c r="B58" i="4"/>
  <c r="A58" i="4" s="1"/>
  <c r="B57" i="4"/>
  <c r="A57" i="4" s="1"/>
  <c r="B56" i="4"/>
  <c r="A56" i="4" s="1"/>
  <c r="B55" i="4"/>
  <c r="A55" i="4" s="1"/>
  <c r="B54" i="4"/>
  <c r="A54" i="4" s="1"/>
  <c r="B53" i="4"/>
  <c r="A53" i="4" s="1"/>
  <c r="B52" i="4"/>
  <c r="A52" i="4" s="1"/>
  <c r="B51" i="4"/>
  <c r="A51" i="4" s="1"/>
  <c r="B50" i="4"/>
  <c r="A50" i="4" s="1"/>
  <c r="B49" i="4"/>
  <c r="A49" i="4" s="1"/>
  <c r="B48" i="4"/>
  <c r="A48" i="4" s="1"/>
  <c r="B47" i="4"/>
  <c r="A47" i="4" s="1"/>
  <c r="B46" i="4"/>
  <c r="A46" i="4" s="1"/>
  <c r="B45" i="4"/>
  <c r="A45" i="4" s="1"/>
  <c r="B44" i="4"/>
  <c r="A44" i="4" s="1"/>
  <c r="B43" i="4"/>
  <c r="A43" i="4" s="1"/>
  <c r="B42" i="4"/>
  <c r="A42" i="4" s="1"/>
  <c r="B41" i="4"/>
  <c r="B40" i="4"/>
  <c r="B39" i="4"/>
  <c r="A39" i="4" s="1"/>
  <c r="B38" i="4"/>
  <c r="A38" i="4" s="1"/>
  <c r="B37" i="4"/>
  <c r="A37" i="4" s="1"/>
  <c r="B36" i="4"/>
  <c r="A36" i="4" s="1"/>
  <c r="B35" i="4"/>
  <c r="A35" i="4" s="1"/>
  <c r="B34" i="4"/>
  <c r="A34" i="4" s="1"/>
  <c r="B33" i="4"/>
  <c r="A33" i="4" s="1"/>
  <c r="B32" i="4"/>
  <c r="B31" i="4"/>
  <c r="A31" i="4" s="1"/>
  <c r="B30" i="4"/>
  <c r="A30" i="4" s="1"/>
  <c r="B29" i="4"/>
  <c r="A29" i="4" s="1"/>
  <c r="B28" i="4"/>
  <c r="A28" i="4" s="1"/>
  <c r="B27" i="4"/>
  <c r="A27" i="4" s="1"/>
  <c r="B26" i="4"/>
  <c r="B25" i="4"/>
  <c r="B24" i="4"/>
  <c r="A24" i="4" s="1"/>
  <c r="B23" i="4"/>
  <c r="A23" i="4" s="1"/>
  <c r="B22" i="4"/>
  <c r="A22" i="4" s="1"/>
  <c r="B21" i="4"/>
  <c r="A21" i="4" s="1"/>
  <c r="C3" i="4"/>
  <c r="L10" i="4" l="1"/>
  <c r="N8" i="4"/>
  <c r="D8" i="4"/>
  <c r="Q8" i="4"/>
  <c r="M7" i="4"/>
  <c r="N7" i="4" s="1"/>
  <c r="O7" i="4"/>
  <c r="Q7" i="4" s="1"/>
  <c r="R7" i="4"/>
  <c r="C7" i="4"/>
  <c r="E7" i="4" s="1"/>
  <c r="S7" i="4"/>
  <c r="R8" i="4"/>
  <c r="C8" i="4"/>
  <c r="E8" i="4" s="1"/>
  <c r="S8" i="4"/>
  <c r="M11" i="4"/>
  <c r="P11" i="4"/>
  <c r="D10" i="4"/>
  <c r="G10" i="4"/>
  <c r="I10" i="4"/>
  <c r="J10" i="4"/>
  <c r="M10" i="4"/>
  <c r="N10" i="4" s="1"/>
  <c r="O11" i="4"/>
  <c r="F11" i="4"/>
  <c r="G11" i="4"/>
  <c r="O10" i="4"/>
  <c r="F10" i="4"/>
  <c r="I135" i="4"/>
  <c r="P10" i="4"/>
  <c r="R10" i="4"/>
  <c r="C10" i="4"/>
  <c r="S10" i="4"/>
  <c r="J123" i="4"/>
  <c r="J12" i="4"/>
  <c r="I80" i="4"/>
  <c r="J52" i="4"/>
  <c r="J28" i="4"/>
  <c r="I20" i="4"/>
  <c r="I13" i="4"/>
  <c r="J135" i="4"/>
  <c r="J134" i="4"/>
  <c r="J11" i="4"/>
  <c r="J75" i="4"/>
  <c r="J20" i="4"/>
  <c r="K20" i="4" s="1"/>
  <c r="I18" i="4"/>
  <c r="J80" i="4"/>
  <c r="J76" i="4"/>
  <c r="I76" i="4"/>
  <c r="I156" i="4"/>
  <c r="S132" i="4"/>
  <c r="S86" i="4"/>
  <c r="R34" i="4"/>
  <c r="R164" i="4"/>
  <c r="S99" i="4"/>
  <c r="S36" i="4"/>
  <c r="S164" i="4"/>
  <c r="S33" i="4"/>
  <c r="S163" i="4"/>
  <c r="R29" i="4"/>
  <c r="S27" i="4"/>
  <c r="S159" i="4"/>
  <c r="R17" i="4"/>
  <c r="S141" i="4"/>
  <c r="T141" i="4" s="1"/>
  <c r="S81" i="4"/>
  <c r="S34" i="4"/>
  <c r="R33" i="4"/>
  <c r="R163" i="4"/>
  <c r="R160" i="4"/>
  <c r="R19" i="4"/>
  <c r="R159" i="4"/>
  <c r="S13" i="4"/>
  <c r="D11" i="4"/>
  <c r="I11" i="4"/>
  <c r="R76" i="4"/>
  <c r="I134" i="4"/>
  <c r="K134" i="4" s="1"/>
  <c r="L9" i="4"/>
  <c r="R83" i="4"/>
  <c r="R9" i="4"/>
  <c r="I124" i="4"/>
  <c r="K124" i="4" s="1"/>
  <c r="L11" i="4"/>
  <c r="N11" i="4" s="1"/>
  <c r="R86" i="4"/>
  <c r="R141" i="4"/>
  <c r="I143" i="4"/>
  <c r="R11" i="4"/>
  <c r="C11" i="4"/>
  <c r="S11" i="4"/>
  <c r="F40" i="4"/>
  <c r="A40" i="4"/>
  <c r="G72" i="4"/>
  <c r="A72" i="4"/>
  <c r="R25" i="4"/>
  <c r="A25" i="4"/>
  <c r="R41" i="4"/>
  <c r="A41" i="4"/>
  <c r="R73" i="4"/>
  <c r="A73" i="4"/>
  <c r="F77" i="4"/>
  <c r="G26" i="4"/>
  <c r="A26" i="4"/>
  <c r="G90" i="4"/>
  <c r="A90" i="4"/>
  <c r="S122" i="4"/>
  <c r="A122" i="4"/>
  <c r="G76" i="4"/>
  <c r="R136" i="4"/>
  <c r="R90" i="4"/>
  <c r="S165" i="4"/>
  <c r="R165" i="4"/>
  <c r="T165" i="4" s="1"/>
  <c r="S118" i="4"/>
  <c r="A118" i="4"/>
  <c r="A103" i="4"/>
  <c r="R103" i="4"/>
  <c r="R119" i="4"/>
  <c r="A119" i="4"/>
  <c r="I29" i="4"/>
  <c r="J156" i="4"/>
  <c r="J124" i="4"/>
  <c r="I44" i="4"/>
  <c r="J86" i="4"/>
  <c r="J164" i="4"/>
  <c r="P154" i="4"/>
  <c r="J44" i="4"/>
  <c r="J94" i="4"/>
  <c r="I165" i="4"/>
  <c r="R45" i="4"/>
  <c r="R130" i="4"/>
  <c r="D51" i="4"/>
  <c r="I45" i="4"/>
  <c r="I117" i="4"/>
  <c r="S59" i="4"/>
  <c r="R132" i="4"/>
  <c r="T132" i="4" s="1"/>
  <c r="J117" i="4"/>
  <c r="R65" i="4"/>
  <c r="A124" i="4"/>
  <c r="I49" i="4"/>
  <c r="R133" i="4"/>
  <c r="I50" i="4"/>
  <c r="R66" i="4"/>
  <c r="T66" i="4" s="1"/>
  <c r="I81" i="4"/>
  <c r="I33" i="4"/>
  <c r="J81" i="4"/>
  <c r="I157" i="4"/>
  <c r="J33" i="4"/>
  <c r="I86" i="4"/>
  <c r="J157" i="4"/>
  <c r="L154" i="4"/>
  <c r="S155" i="4"/>
  <c r="S17" i="4"/>
  <c r="J45" i="4"/>
  <c r="A76" i="4"/>
  <c r="I118" i="4"/>
  <c r="S65" i="4"/>
  <c r="A141" i="4"/>
  <c r="I12" i="4"/>
  <c r="I52" i="4"/>
  <c r="M42" i="4"/>
  <c r="S66" i="4"/>
  <c r="S136" i="4"/>
  <c r="R51" i="4"/>
  <c r="S90" i="4"/>
  <c r="R142" i="4"/>
  <c r="R52" i="4"/>
  <c r="R95" i="4"/>
  <c r="S142" i="4"/>
  <c r="S20" i="4"/>
  <c r="R36" i="4"/>
  <c r="T36" i="4" s="1"/>
  <c r="S52" i="4"/>
  <c r="R98" i="4"/>
  <c r="R143" i="4"/>
  <c r="S12" i="4"/>
  <c r="R55" i="4"/>
  <c r="S98" i="4"/>
  <c r="R156" i="4"/>
  <c r="R13" i="4"/>
  <c r="R59" i="4"/>
  <c r="T59" i="4" s="1"/>
  <c r="R99" i="4"/>
  <c r="T99" i="4" s="1"/>
  <c r="S158" i="4"/>
  <c r="L43" i="4"/>
  <c r="M72" i="4"/>
  <c r="L95" i="4"/>
  <c r="L130" i="4"/>
  <c r="J29" i="4"/>
  <c r="J55" i="4"/>
  <c r="I95" i="4"/>
  <c r="J143" i="4"/>
  <c r="I30" i="4"/>
  <c r="I60" i="4"/>
  <c r="J95" i="4"/>
  <c r="I148" i="4"/>
  <c r="I31" i="4"/>
  <c r="I61" i="4"/>
  <c r="J104" i="4"/>
  <c r="I149" i="4"/>
  <c r="J31" i="4"/>
  <c r="J61" i="4"/>
  <c r="I105" i="4"/>
  <c r="J149" i="4"/>
  <c r="I32" i="4"/>
  <c r="I65" i="4"/>
  <c r="J105" i="4"/>
  <c r="K105" i="4" s="1"/>
  <c r="I150" i="4"/>
  <c r="J32" i="4"/>
  <c r="J73" i="4"/>
  <c r="J111" i="4"/>
  <c r="J155" i="4"/>
  <c r="G159" i="4"/>
  <c r="F151" i="4"/>
  <c r="G127" i="4"/>
  <c r="F101" i="4"/>
  <c r="F76" i="4"/>
  <c r="G42" i="4"/>
  <c r="F19" i="4"/>
  <c r="G148" i="4"/>
  <c r="F127" i="4"/>
  <c r="H127" i="4" s="1"/>
  <c r="F100" i="4"/>
  <c r="G68" i="4"/>
  <c r="F39" i="4"/>
  <c r="G13" i="4"/>
  <c r="G165" i="4"/>
  <c r="F148" i="4"/>
  <c r="F119" i="4"/>
  <c r="G99" i="4"/>
  <c r="F68" i="4"/>
  <c r="G36" i="4"/>
  <c r="F13" i="4"/>
  <c r="F165" i="4"/>
  <c r="G147" i="4"/>
  <c r="G118" i="4"/>
  <c r="G95" i="4"/>
  <c r="G67" i="4"/>
  <c r="F36" i="4"/>
  <c r="G12" i="4"/>
  <c r="G163" i="4"/>
  <c r="F147" i="4"/>
  <c r="F118" i="4"/>
  <c r="F95" i="4"/>
  <c r="F67" i="4"/>
  <c r="G35" i="4"/>
  <c r="G9" i="4"/>
  <c r="F163" i="4"/>
  <c r="G146" i="4"/>
  <c r="G116" i="4"/>
  <c r="G87" i="4"/>
  <c r="G66" i="4"/>
  <c r="F35" i="4"/>
  <c r="H35" i="4" s="1"/>
  <c r="F9" i="4"/>
  <c r="G162" i="4"/>
  <c r="G144" i="4"/>
  <c r="F116" i="4"/>
  <c r="G86" i="4"/>
  <c r="G54" i="4"/>
  <c r="G34" i="4"/>
  <c r="G160" i="4"/>
  <c r="F142" i="4"/>
  <c r="G115" i="4"/>
  <c r="F86" i="4"/>
  <c r="F54" i="4"/>
  <c r="G32" i="4"/>
  <c r="F160" i="4"/>
  <c r="F141" i="4"/>
  <c r="F115" i="4"/>
  <c r="H115" i="4" s="1"/>
  <c r="G84" i="4"/>
  <c r="G53" i="4"/>
  <c r="F32" i="4"/>
  <c r="F158" i="4"/>
  <c r="F136" i="4"/>
  <c r="G114" i="4"/>
  <c r="F84" i="4"/>
  <c r="F53" i="4"/>
  <c r="G31" i="4"/>
  <c r="G157" i="4"/>
  <c r="G135" i="4"/>
  <c r="F111" i="4"/>
  <c r="G83" i="4"/>
  <c r="G52" i="4"/>
  <c r="G29" i="4"/>
  <c r="F157" i="4"/>
  <c r="H157" i="4" s="1"/>
  <c r="F135" i="4"/>
  <c r="H135" i="4" s="1"/>
  <c r="G104" i="4"/>
  <c r="F83" i="4"/>
  <c r="F52" i="4"/>
  <c r="F29" i="4"/>
  <c r="G77" i="4"/>
  <c r="H77" i="4" s="1"/>
  <c r="G82" i="4"/>
  <c r="G102" i="4"/>
  <c r="F103" i="4"/>
  <c r="G103" i="4"/>
  <c r="F104" i="4"/>
  <c r="G19" i="4"/>
  <c r="F131" i="4"/>
  <c r="F20" i="4"/>
  <c r="G131" i="4"/>
  <c r="G20" i="4"/>
  <c r="F132" i="4"/>
  <c r="F23" i="4"/>
  <c r="G132" i="4"/>
  <c r="F43" i="4"/>
  <c r="G151" i="4"/>
  <c r="F46" i="4"/>
  <c r="G155" i="4"/>
  <c r="G50" i="4"/>
  <c r="F156" i="4"/>
  <c r="G23" i="4"/>
  <c r="F51" i="4"/>
  <c r="G156" i="4"/>
  <c r="H156" i="4" s="1"/>
  <c r="G44" i="4"/>
  <c r="G60" i="4"/>
  <c r="G92" i="4"/>
  <c r="G61" i="4"/>
  <c r="F14" i="4"/>
  <c r="G62" i="4"/>
  <c r="F69" i="4"/>
  <c r="S101" i="4"/>
  <c r="R68" i="4"/>
  <c r="R145" i="4"/>
  <c r="R102" i="4"/>
  <c r="S9" i="4"/>
  <c r="R44" i="4"/>
  <c r="S70" i="4"/>
  <c r="S117" i="4"/>
  <c r="R151" i="4"/>
  <c r="R43" i="4"/>
  <c r="S67" i="4"/>
  <c r="T67" i="4" s="1"/>
  <c r="R111" i="4"/>
  <c r="S143" i="4"/>
  <c r="S133" i="4"/>
  <c r="T133" i="4" s="1"/>
  <c r="S43" i="4"/>
  <c r="S111" i="4"/>
  <c r="R12" i="4"/>
  <c r="S44" i="4"/>
  <c r="R81" i="4"/>
  <c r="R118" i="4"/>
  <c r="O69" i="4"/>
  <c r="O139" i="4"/>
  <c r="O154" i="4"/>
  <c r="M165" i="4"/>
  <c r="M145" i="4"/>
  <c r="L129" i="4"/>
  <c r="M90" i="4"/>
  <c r="M69" i="4"/>
  <c r="L42" i="4"/>
  <c r="L145" i="4"/>
  <c r="N145" i="4" s="1"/>
  <c r="M121" i="4"/>
  <c r="L90" i="4"/>
  <c r="L65" i="4"/>
  <c r="M41" i="4"/>
  <c r="M144" i="4"/>
  <c r="L121" i="4"/>
  <c r="M89" i="4"/>
  <c r="L63" i="4"/>
  <c r="L41" i="4"/>
  <c r="L144" i="4"/>
  <c r="M120" i="4"/>
  <c r="L89" i="4"/>
  <c r="M62" i="4"/>
  <c r="M40" i="4"/>
  <c r="M143" i="4"/>
  <c r="L120" i="4"/>
  <c r="N120" i="4" s="1"/>
  <c r="M88" i="4"/>
  <c r="L62" i="4"/>
  <c r="L40" i="4"/>
  <c r="L143" i="4"/>
  <c r="M111" i="4"/>
  <c r="L87" i="4"/>
  <c r="M56" i="4"/>
  <c r="L27" i="4"/>
  <c r="M142" i="4"/>
  <c r="L111" i="4"/>
  <c r="M86" i="4"/>
  <c r="L56" i="4"/>
  <c r="M26" i="4"/>
  <c r="L142" i="4"/>
  <c r="M110" i="4"/>
  <c r="L83" i="4"/>
  <c r="L55" i="4"/>
  <c r="M23" i="4"/>
  <c r="M164" i="4"/>
  <c r="M141" i="4"/>
  <c r="L110" i="4"/>
  <c r="M77" i="4"/>
  <c r="M54" i="4"/>
  <c r="L23" i="4"/>
  <c r="L163" i="4"/>
  <c r="L141" i="4"/>
  <c r="M105" i="4"/>
  <c r="L77" i="4"/>
  <c r="L54" i="4"/>
  <c r="N54" i="4" s="1"/>
  <c r="M22" i="4"/>
  <c r="L159" i="4"/>
  <c r="M135" i="4"/>
  <c r="M102" i="4"/>
  <c r="L75" i="4"/>
  <c r="M50" i="4"/>
  <c r="L22" i="4"/>
  <c r="M158" i="4"/>
  <c r="L135" i="4"/>
  <c r="L102" i="4"/>
  <c r="M74" i="4"/>
  <c r="L50" i="4"/>
  <c r="M21" i="4"/>
  <c r="L158" i="4"/>
  <c r="M134" i="4"/>
  <c r="M98" i="4"/>
  <c r="L74" i="4"/>
  <c r="M45" i="4"/>
  <c r="L17" i="4"/>
  <c r="L155" i="4"/>
  <c r="L131" i="4"/>
  <c r="L98" i="4"/>
  <c r="M73" i="4"/>
  <c r="L45" i="4"/>
  <c r="L13" i="4"/>
  <c r="M154" i="4"/>
  <c r="N154" i="4" s="1"/>
  <c r="M130" i="4"/>
  <c r="M95" i="4"/>
  <c r="L73" i="4"/>
  <c r="M153" i="4"/>
  <c r="J13" i="4"/>
  <c r="K13" i="4" s="1"/>
  <c r="I34" i="4"/>
  <c r="I72" i="4"/>
  <c r="I103" i="4"/>
  <c r="I136" i="4"/>
  <c r="J165" i="4"/>
  <c r="J125" i="4"/>
  <c r="I17" i="4"/>
  <c r="J41" i="4"/>
  <c r="J72" i="4"/>
  <c r="J103" i="4"/>
  <c r="J136" i="4"/>
  <c r="J17" i="4"/>
  <c r="I42" i="4"/>
  <c r="I73" i="4"/>
  <c r="I104" i="4"/>
  <c r="I137" i="4"/>
  <c r="F22" i="4"/>
  <c r="F45" i="4"/>
  <c r="F75" i="4"/>
  <c r="G98" i="4"/>
  <c r="F117" i="4"/>
  <c r="G142" i="4"/>
  <c r="G158" i="4"/>
  <c r="G43" i="4"/>
  <c r="F59" i="4"/>
  <c r="G22" i="4"/>
  <c r="G45" i="4"/>
  <c r="G75" i="4"/>
  <c r="F99" i="4"/>
  <c r="H99" i="4" s="1"/>
  <c r="G117" i="4"/>
  <c r="F144" i="4"/>
  <c r="D165" i="4"/>
  <c r="C27" i="4"/>
  <c r="C46" i="4"/>
  <c r="D62" i="4"/>
  <c r="D90" i="4"/>
  <c r="D106" i="4"/>
  <c r="C137" i="4"/>
  <c r="D28" i="4"/>
  <c r="D67" i="4"/>
  <c r="D109" i="4"/>
  <c r="G109" i="4"/>
  <c r="F109" i="4"/>
  <c r="H109" i="4" s="1"/>
  <c r="I125" i="4"/>
  <c r="C13" i="4"/>
  <c r="D50" i="4"/>
  <c r="D94" i="4"/>
  <c r="D126" i="4"/>
  <c r="G126" i="4"/>
  <c r="J126" i="4"/>
  <c r="F126" i="4"/>
  <c r="I126" i="4"/>
  <c r="I153" i="4"/>
  <c r="G30" i="4"/>
  <c r="F30" i="4"/>
  <c r="H30" i="4" s="1"/>
  <c r="D15" i="4"/>
  <c r="G106" i="4"/>
  <c r="M31" i="4"/>
  <c r="L31" i="4"/>
  <c r="N31" i="4" s="1"/>
  <c r="S79" i="4"/>
  <c r="F79" i="4"/>
  <c r="R79" i="4"/>
  <c r="T79" i="4" s="1"/>
  <c r="M79" i="4"/>
  <c r="L79" i="4"/>
  <c r="N79" i="4" s="1"/>
  <c r="D96" i="4"/>
  <c r="S96" i="4"/>
  <c r="R96" i="4"/>
  <c r="M96" i="4"/>
  <c r="L96" i="4"/>
  <c r="N96" i="4" s="1"/>
  <c r="G96" i="4"/>
  <c r="D128" i="4"/>
  <c r="R128" i="4"/>
  <c r="S128" i="4"/>
  <c r="T128" i="4" s="1"/>
  <c r="G128" i="4"/>
  <c r="F128" i="4"/>
  <c r="H128" i="4" s="1"/>
  <c r="D122" i="4"/>
  <c r="G122" i="4"/>
  <c r="R122" i="4"/>
  <c r="T122" i="4" s="1"/>
  <c r="D88" i="4"/>
  <c r="D80" i="4"/>
  <c r="D72" i="4"/>
  <c r="D153" i="4"/>
  <c r="D141" i="4"/>
  <c r="D87" i="4"/>
  <c r="D79" i="4"/>
  <c r="D71" i="4"/>
  <c r="D137" i="4"/>
  <c r="D83" i="4"/>
  <c r="D64" i="4"/>
  <c r="D157" i="4"/>
  <c r="D49" i="4"/>
  <c r="D32" i="4"/>
  <c r="D23" i="4"/>
  <c r="D66" i="4"/>
  <c r="D31" i="4"/>
  <c r="D14" i="4"/>
  <c r="D39" i="4"/>
  <c r="D22" i="4"/>
  <c r="D85" i="4"/>
  <c r="D65" i="4"/>
  <c r="D47" i="4"/>
  <c r="D30" i="4"/>
  <c r="D13" i="4"/>
  <c r="D86" i="4"/>
  <c r="D76" i="4"/>
  <c r="D57" i="4"/>
  <c r="D40" i="4"/>
  <c r="D48" i="4"/>
  <c r="D129" i="4"/>
  <c r="D75" i="4"/>
  <c r="D56" i="4"/>
  <c r="D55" i="4"/>
  <c r="D133" i="4"/>
  <c r="D70" i="4"/>
  <c r="D45" i="4"/>
  <c r="D24" i="4"/>
  <c r="D58" i="4"/>
  <c r="D34" i="4"/>
  <c r="D9" i="4"/>
  <c r="D84" i="4"/>
  <c r="D21" i="4"/>
  <c r="D69" i="4"/>
  <c r="D44" i="4"/>
  <c r="D54" i="4"/>
  <c r="D33" i="4"/>
  <c r="D20" i="4"/>
  <c r="D82" i="4"/>
  <c r="D68" i="4"/>
  <c r="D43" i="4"/>
  <c r="C82" i="4"/>
  <c r="C68" i="4"/>
  <c r="D53" i="4"/>
  <c r="C43" i="4"/>
  <c r="C30" i="4"/>
  <c r="E30" i="4" s="1"/>
  <c r="D19" i="4"/>
  <c r="D27" i="4"/>
  <c r="D46" i="4"/>
  <c r="C63" i="4"/>
  <c r="D91" i="4"/>
  <c r="S91" i="4"/>
  <c r="R91" i="4"/>
  <c r="T91" i="4" s="1"/>
  <c r="D107" i="4"/>
  <c r="C123" i="4"/>
  <c r="D138" i="4"/>
  <c r="G138" i="4"/>
  <c r="D152" i="4"/>
  <c r="R152" i="4"/>
  <c r="G152" i="4"/>
  <c r="F152" i="4"/>
  <c r="H152" i="4" s="1"/>
  <c r="C12" i="4"/>
  <c r="C28" i="4"/>
  <c r="C47" i="4"/>
  <c r="D63" i="4"/>
  <c r="D92" i="4"/>
  <c r="D108" i="4"/>
  <c r="D124" i="4"/>
  <c r="D139" i="4"/>
  <c r="G139" i="4"/>
  <c r="F139" i="4"/>
  <c r="H139" i="4" s="1"/>
  <c r="D12" i="4"/>
  <c r="C50" i="4"/>
  <c r="D93" i="4"/>
  <c r="D125" i="4"/>
  <c r="G125" i="4"/>
  <c r="D140" i="4"/>
  <c r="S140" i="4"/>
  <c r="R140" i="4"/>
  <c r="T140" i="4" s="1"/>
  <c r="G140" i="4"/>
  <c r="S125" i="4"/>
  <c r="C29" i="4"/>
  <c r="C71" i="4"/>
  <c r="D110" i="4"/>
  <c r="G110" i="4"/>
  <c r="S110" i="4"/>
  <c r="F93" i="4"/>
  <c r="H93" i="4" s="1"/>
  <c r="S126" i="4"/>
  <c r="G46" i="4"/>
  <c r="L46" i="4"/>
  <c r="S78" i="4"/>
  <c r="G78" i="4"/>
  <c r="F78" i="4"/>
  <c r="D29" i="4"/>
  <c r="C51" i="4"/>
  <c r="C73" i="4"/>
  <c r="G93" i="4"/>
  <c r="F124" i="4"/>
  <c r="J153" i="4"/>
  <c r="F15" i="4"/>
  <c r="G15" i="4"/>
  <c r="F47" i="4"/>
  <c r="G47" i="4"/>
  <c r="S47" i="4"/>
  <c r="R63" i="4"/>
  <c r="M63" i="4"/>
  <c r="D16" i="4"/>
  <c r="D35" i="4"/>
  <c r="D73" i="4"/>
  <c r="D112" i="4"/>
  <c r="S112" i="4"/>
  <c r="R112" i="4"/>
  <c r="T112" i="4" s="1"/>
  <c r="M112" i="4"/>
  <c r="G112" i="4"/>
  <c r="L112" i="4"/>
  <c r="N112" i="4" s="1"/>
  <c r="J112" i="4"/>
  <c r="I112" i="4"/>
  <c r="K112" i="4" s="1"/>
  <c r="F94" i="4"/>
  <c r="H94" i="4" s="1"/>
  <c r="F107" i="4"/>
  <c r="H107" i="4" s="1"/>
  <c r="G124" i="4"/>
  <c r="F16" i="4"/>
  <c r="M16" i="4"/>
  <c r="L16" i="4"/>
  <c r="S16" i="4"/>
  <c r="M32" i="4"/>
  <c r="L32" i="4"/>
  <c r="S48" i="4"/>
  <c r="R48" i="4"/>
  <c r="T48" i="4" s="1"/>
  <c r="S64" i="4"/>
  <c r="R64" i="4"/>
  <c r="T64" i="4" s="1"/>
  <c r="M64" i="4"/>
  <c r="L64" i="4"/>
  <c r="N64" i="4" s="1"/>
  <c r="J64" i="4"/>
  <c r="R80" i="4"/>
  <c r="L80" i="4"/>
  <c r="C17" i="4"/>
  <c r="C36" i="4"/>
  <c r="C52" i="4"/>
  <c r="D74" i="4"/>
  <c r="D97" i="4"/>
  <c r="R97" i="4"/>
  <c r="S97" i="4"/>
  <c r="D113" i="4"/>
  <c r="R113" i="4"/>
  <c r="L113" i="4"/>
  <c r="G94" i="4"/>
  <c r="G107" i="4"/>
  <c r="F125" i="4"/>
  <c r="I14" i="4"/>
  <c r="I62" i="4"/>
  <c r="R106" i="4"/>
  <c r="D17" i="4"/>
  <c r="D36" i="4"/>
  <c r="D52" i="4"/>
  <c r="D77" i="4"/>
  <c r="F108" i="4"/>
  <c r="J62" i="4"/>
  <c r="L122" i="4"/>
  <c r="S80" i="4"/>
  <c r="S106" i="4"/>
  <c r="C18" i="4"/>
  <c r="C37" i="4"/>
  <c r="C53" i="4"/>
  <c r="C78" i="4"/>
  <c r="E78" i="4" s="1"/>
  <c r="G14" i="4"/>
  <c r="G108" i="4"/>
  <c r="I63" i="4"/>
  <c r="K63" i="4" s="1"/>
  <c r="J107" i="4"/>
  <c r="M122" i="4"/>
  <c r="R14" i="4"/>
  <c r="R107" i="4"/>
  <c r="D18" i="4"/>
  <c r="D37" i="4"/>
  <c r="D59" i="4"/>
  <c r="D78" i="4"/>
  <c r="O108" i="4"/>
  <c r="F62" i="4"/>
  <c r="F96" i="4"/>
  <c r="J63" i="4"/>
  <c r="J91" i="4"/>
  <c r="I108" i="4"/>
  <c r="L123" i="4"/>
  <c r="S109" i="4"/>
  <c r="C19" i="4"/>
  <c r="C38" i="4"/>
  <c r="C60" i="4"/>
  <c r="C79" i="4"/>
  <c r="D161" i="4"/>
  <c r="P37" i="4"/>
  <c r="P162" i="4"/>
  <c r="P92" i="4"/>
  <c r="P30" i="4"/>
  <c r="P68" i="4"/>
  <c r="P146" i="4"/>
  <c r="P61" i="4"/>
  <c r="P131" i="4"/>
  <c r="P45" i="4"/>
  <c r="P123" i="4"/>
  <c r="P22" i="4"/>
  <c r="P115" i="4"/>
  <c r="P138" i="4"/>
  <c r="P107" i="4"/>
  <c r="P84" i="4"/>
  <c r="O84" i="4"/>
  <c r="O77" i="4"/>
  <c r="P76" i="4"/>
  <c r="I64" i="4"/>
  <c r="I92" i="4"/>
  <c r="L125" i="4"/>
  <c r="P14" i="4"/>
  <c r="R110" i="4"/>
  <c r="S21" i="4"/>
  <c r="R21" i="4"/>
  <c r="J21" i="4"/>
  <c r="R37" i="4"/>
  <c r="G37" i="4"/>
  <c r="F37" i="4"/>
  <c r="H37" i="4" s="1"/>
  <c r="G85" i="4"/>
  <c r="F85" i="4"/>
  <c r="C25" i="4"/>
  <c r="D38" i="4"/>
  <c r="D60" i="4"/>
  <c r="C81" i="4"/>
  <c r="E81" i="4" s="1"/>
  <c r="D134" i="4"/>
  <c r="S149" i="4"/>
  <c r="R149" i="4"/>
  <c r="T149" i="4" s="1"/>
  <c r="D162" i="4"/>
  <c r="M162" i="4"/>
  <c r="L162" i="4"/>
  <c r="N162" i="4" s="1"/>
  <c r="F63" i="4"/>
  <c r="H63" i="4" s="1"/>
  <c r="J92" i="4"/>
  <c r="J139" i="4"/>
  <c r="O46" i="4"/>
  <c r="D25" i="4"/>
  <c r="D41" i="4"/>
  <c r="C61" i="4"/>
  <c r="D81" i="4"/>
  <c r="D135" i="4"/>
  <c r="R135" i="4"/>
  <c r="C149" i="4"/>
  <c r="G63" i="4"/>
  <c r="F149" i="4"/>
  <c r="I93" i="4"/>
  <c r="I140" i="4"/>
  <c r="L30" i="4"/>
  <c r="L106" i="4"/>
  <c r="M152" i="4"/>
  <c r="O53" i="4"/>
  <c r="S39" i="4"/>
  <c r="G39" i="4"/>
  <c r="S55" i="4"/>
  <c r="T55" i="4" s="1"/>
  <c r="G55" i="4"/>
  <c r="F55" i="4"/>
  <c r="S71" i="4"/>
  <c r="R71" i="4"/>
  <c r="T71" i="4" s="1"/>
  <c r="G71" i="4"/>
  <c r="F71" i="4"/>
  <c r="H71" i="4" s="1"/>
  <c r="S87" i="4"/>
  <c r="F87" i="4"/>
  <c r="C26" i="4"/>
  <c r="E26" i="4" s="1"/>
  <c r="C42" i="4"/>
  <c r="D61" i="4"/>
  <c r="D89" i="4"/>
  <c r="D104" i="4"/>
  <c r="S104" i="4"/>
  <c r="C120" i="4"/>
  <c r="R120" i="4"/>
  <c r="F120" i="4"/>
  <c r="G120" i="4"/>
  <c r="S120" i="4"/>
  <c r="D136" i="4"/>
  <c r="G136" i="4"/>
  <c r="D149" i="4"/>
  <c r="F21" i="4"/>
  <c r="F64" i="4"/>
  <c r="H64" i="4" s="1"/>
  <c r="F134" i="4"/>
  <c r="H134" i="4" s="1"/>
  <c r="J48" i="4"/>
  <c r="J93" i="4"/>
  <c r="M30" i="4"/>
  <c r="M55" i="4"/>
  <c r="L109" i="4"/>
  <c r="L153" i="4"/>
  <c r="P53" i="4"/>
  <c r="R32" i="4"/>
  <c r="R87" i="4"/>
  <c r="D26" i="4"/>
  <c r="D42" i="4"/>
  <c r="C62" i="4"/>
  <c r="C90" i="4"/>
  <c r="D105" i="4"/>
  <c r="S105" i="4"/>
  <c r="C121" i="4"/>
  <c r="R121" i="4"/>
  <c r="S121" i="4"/>
  <c r="S137" i="4"/>
  <c r="R137" i="4"/>
  <c r="T137" i="4" s="1"/>
  <c r="D150" i="4"/>
  <c r="S150" i="4"/>
  <c r="R150" i="4"/>
  <c r="G150" i="4"/>
  <c r="F150" i="4"/>
  <c r="G64" i="4"/>
  <c r="G134" i="4"/>
  <c r="I94" i="4"/>
  <c r="J121" i="4"/>
  <c r="M39" i="4"/>
  <c r="M109" i="4"/>
  <c r="O61" i="4"/>
  <c r="S32" i="4"/>
  <c r="T90" i="4"/>
  <c r="R129" i="4"/>
  <c r="S129" i="4"/>
  <c r="M129" i="4"/>
  <c r="S24" i="4"/>
  <c r="R24" i="4"/>
  <c r="S56" i="4"/>
  <c r="R56" i="4"/>
  <c r="G56" i="4"/>
  <c r="S88" i="4"/>
  <c r="R88" i="4"/>
  <c r="T88" i="4" s="1"/>
  <c r="G88" i="4"/>
  <c r="F88" i="4"/>
  <c r="H88" i="4" s="1"/>
  <c r="F24" i="4"/>
  <c r="C165" i="4"/>
  <c r="C88" i="4"/>
  <c r="C80" i="4"/>
  <c r="C72" i="4"/>
  <c r="C64" i="4"/>
  <c r="C153" i="4"/>
  <c r="C141" i="4"/>
  <c r="C74" i="4"/>
  <c r="C56" i="4"/>
  <c r="C48" i="4"/>
  <c r="C40" i="4"/>
  <c r="C32" i="4"/>
  <c r="C24" i="4"/>
  <c r="C16" i="4"/>
  <c r="C87" i="4"/>
  <c r="C77" i="4"/>
  <c r="C67" i="4"/>
  <c r="C58" i="4"/>
  <c r="C41" i="4"/>
  <c r="C15" i="4"/>
  <c r="C157" i="4"/>
  <c r="C49" i="4"/>
  <c r="C76" i="4"/>
  <c r="C57" i="4"/>
  <c r="C129" i="4"/>
  <c r="C65" i="4"/>
  <c r="C23" i="4"/>
  <c r="C86" i="4"/>
  <c r="C66" i="4"/>
  <c r="C31" i="4"/>
  <c r="C14" i="4"/>
  <c r="C39" i="4"/>
  <c r="C22" i="4"/>
  <c r="C85" i="4"/>
  <c r="C75" i="4"/>
  <c r="R57" i="4"/>
  <c r="S57" i="4"/>
  <c r="S89" i="4"/>
  <c r="R89" i="4"/>
  <c r="C20" i="4"/>
  <c r="C33" i="4"/>
  <c r="C54" i="4"/>
  <c r="D158" i="4"/>
  <c r="I163" i="4"/>
  <c r="I155" i="4"/>
  <c r="I147" i="4"/>
  <c r="K147" i="4" s="1"/>
  <c r="I139" i="4"/>
  <c r="I131" i="4"/>
  <c r="I123" i="4"/>
  <c r="I115" i="4"/>
  <c r="K115" i="4" s="1"/>
  <c r="I107" i="4"/>
  <c r="I99" i="4"/>
  <c r="I91" i="4"/>
  <c r="I83" i="4"/>
  <c r="I75" i="4"/>
  <c r="I67" i="4"/>
  <c r="I59" i="4"/>
  <c r="I51" i="4"/>
  <c r="I43" i="4"/>
  <c r="I35" i="4"/>
  <c r="I27" i="4"/>
  <c r="I19" i="4"/>
  <c r="I9" i="4"/>
  <c r="I162" i="4"/>
  <c r="I154" i="4"/>
  <c r="I146" i="4"/>
  <c r="I138" i="4"/>
  <c r="I130" i="4"/>
  <c r="I122" i="4"/>
  <c r="I114" i="4"/>
  <c r="I106" i="4"/>
  <c r="I98" i="4"/>
  <c r="I90" i="4"/>
  <c r="I82" i="4"/>
  <c r="I74" i="4"/>
  <c r="I158" i="4"/>
  <c r="I128" i="4"/>
  <c r="I109" i="4"/>
  <c r="I79" i="4"/>
  <c r="I40" i="4"/>
  <c r="I21" i="4"/>
  <c r="I121" i="4"/>
  <c r="I111" i="4"/>
  <c r="I101" i="4"/>
  <c r="I69" i="4"/>
  <c r="I58" i="4"/>
  <c r="I48" i="4"/>
  <c r="I38" i="4"/>
  <c r="I28" i="4"/>
  <c r="I120" i="4"/>
  <c r="I100" i="4"/>
  <c r="I78" i="4"/>
  <c r="I57" i="4"/>
  <c r="I37" i="4"/>
  <c r="K37" i="4" s="1"/>
  <c r="I161" i="4"/>
  <c r="I141" i="4"/>
  <c r="I25" i="4"/>
  <c r="K25" i="4" s="1"/>
  <c r="I119" i="4"/>
  <c r="I97" i="4"/>
  <c r="I66" i="4"/>
  <c r="I46" i="4"/>
  <c r="I152" i="4"/>
  <c r="I142" i="4"/>
  <c r="I132" i="4"/>
  <c r="I89" i="4"/>
  <c r="I26" i="4"/>
  <c r="I16" i="4"/>
  <c r="I110" i="4"/>
  <c r="I88" i="4"/>
  <c r="I68" i="4"/>
  <c r="I47" i="4"/>
  <c r="I151" i="4"/>
  <c r="I15" i="4"/>
  <c r="I129" i="4"/>
  <c r="K129" i="4" s="1"/>
  <c r="I87" i="4"/>
  <c r="I77" i="4"/>
  <c r="I56" i="4"/>
  <c r="I36" i="4"/>
  <c r="G24" i="4"/>
  <c r="I22" i="4"/>
  <c r="J38" i="4"/>
  <c r="I53" i="4"/>
  <c r="J65" i="4"/>
  <c r="J83" i="4"/>
  <c r="I96" i="4"/>
  <c r="I113" i="4"/>
  <c r="K113" i="4" s="1"/>
  <c r="I127" i="4"/>
  <c r="I144" i="4"/>
  <c r="K144" i="4" s="1"/>
  <c r="J158" i="4"/>
  <c r="S42" i="4"/>
  <c r="R42" i="4"/>
  <c r="S58" i="4"/>
  <c r="G58" i="4"/>
  <c r="R58" i="4"/>
  <c r="S74" i="4"/>
  <c r="R74" i="4"/>
  <c r="C44" i="4"/>
  <c r="C69" i="4"/>
  <c r="C83" i="4"/>
  <c r="D159" i="4"/>
  <c r="J67" i="4"/>
  <c r="J59" i="4"/>
  <c r="J51" i="4"/>
  <c r="J43" i="4"/>
  <c r="J35" i="4"/>
  <c r="J27" i="4"/>
  <c r="J19" i="4"/>
  <c r="J9" i="4"/>
  <c r="J162" i="4"/>
  <c r="J154" i="4"/>
  <c r="J146" i="4"/>
  <c r="J138" i="4"/>
  <c r="J130" i="4"/>
  <c r="J122" i="4"/>
  <c r="J114" i="4"/>
  <c r="J106" i="4"/>
  <c r="J98" i="4"/>
  <c r="J90" i="4"/>
  <c r="J82" i="4"/>
  <c r="J74" i="4"/>
  <c r="J66" i="4"/>
  <c r="J58" i="4"/>
  <c r="J50" i="4"/>
  <c r="J42" i="4"/>
  <c r="J34" i="4"/>
  <c r="J26" i="4"/>
  <c r="J18" i="4"/>
  <c r="J148" i="4"/>
  <c r="J137" i="4"/>
  <c r="J118" i="4"/>
  <c r="J99" i="4"/>
  <c r="J88" i="4"/>
  <c r="J69" i="4"/>
  <c r="J60" i="4"/>
  <c r="J49" i="4"/>
  <c r="J30" i="4"/>
  <c r="J152" i="4"/>
  <c r="J142" i="4"/>
  <c r="J132" i="4"/>
  <c r="J89" i="4"/>
  <c r="J79" i="4"/>
  <c r="J16" i="4"/>
  <c r="J161" i="4"/>
  <c r="J141" i="4"/>
  <c r="J15" i="4"/>
  <c r="J119" i="4"/>
  <c r="J97" i="4"/>
  <c r="J77" i="4"/>
  <c r="J56" i="4"/>
  <c r="J46" i="4"/>
  <c r="J160" i="4"/>
  <c r="J140" i="4"/>
  <c r="J24" i="4"/>
  <c r="J163" i="4"/>
  <c r="J120" i="4"/>
  <c r="J110" i="4"/>
  <c r="J100" i="4"/>
  <c r="J78" i="4"/>
  <c r="J68" i="4"/>
  <c r="J57" i="4"/>
  <c r="J47" i="4"/>
  <c r="J37" i="4"/>
  <c r="J151" i="4"/>
  <c r="J131" i="4"/>
  <c r="J25" i="4"/>
  <c r="J129" i="4"/>
  <c r="J109" i="4"/>
  <c r="J87" i="4"/>
  <c r="J36" i="4"/>
  <c r="J150" i="4"/>
  <c r="J108" i="4"/>
  <c r="J14" i="4"/>
  <c r="J22" i="4"/>
  <c r="I39" i="4"/>
  <c r="J53" i="4"/>
  <c r="I70" i="4"/>
  <c r="I84" i="4"/>
  <c r="J96" i="4"/>
  <c r="J113" i="4"/>
  <c r="J127" i="4"/>
  <c r="J144" i="4"/>
  <c r="I159" i="4"/>
  <c r="S25" i="4"/>
  <c r="F27" i="4"/>
  <c r="G27" i="4"/>
  <c r="S75" i="4"/>
  <c r="R75" i="4"/>
  <c r="C21" i="4"/>
  <c r="C34" i="4"/>
  <c r="C55" i="4"/>
  <c r="C84" i="4"/>
  <c r="D146" i="4"/>
  <c r="L164" i="4"/>
  <c r="L156" i="4"/>
  <c r="L148" i="4"/>
  <c r="L140" i="4"/>
  <c r="L132" i="4"/>
  <c r="L124" i="4"/>
  <c r="N124" i="4" s="1"/>
  <c r="L116" i="4"/>
  <c r="N116" i="4" s="1"/>
  <c r="L108" i="4"/>
  <c r="N108" i="4" s="1"/>
  <c r="L100" i="4"/>
  <c r="L92" i="4"/>
  <c r="L84" i="4"/>
  <c r="L76" i="4"/>
  <c r="L68" i="4"/>
  <c r="L60" i="4"/>
  <c r="L52" i="4"/>
  <c r="L44" i="4"/>
  <c r="L36" i="4"/>
  <c r="L28" i="4"/>
  <c r="L20" i="4"/>
  <c r="L12" i="4"/>
  <c r="L137" i="4"/>
  <c r="L118" i="4"/>
  <c r="N118" i="4" s="1"/>
  <c r="L107" i="4"/>
  <c r="L88" i="4"/>
  <c r="L69" i="4"/>
  <c r="L58" i="4"/>
  <c r="L39" i="4"/>
  <c r="L146" i="4"/>
  <c r="L127" i="4"/>
  <c r="L67" i="4"/>
  <c r="L48" i="4"/>
  <c r="L29" i="4"/>
  <c r="L157" i="4"/>
  <c r="L97" i="4"/>
  <c r="L78" i="4"/>
  <c r="L18" i="4"/>
  <c r="L151" i="4"/>
  <c r="L139" i="4"/>
  <c r="L117" i="4"/>
  <c r="L105" i="4"/>
  <c r="L72" i="4"/>
  <c r="N72" i="4" s="1"/>
  <c r="L38" i="4"/>
  <c r="L26" i="4"/>
  <c r="L150" i="4"/>
  <c r="L104" i="4"/>
  <c r="L59" i="4"/>
  <c r="L25" i="4"/>
  <c r="L160" i="4"/>
  <c r="L114" i="4"/>
  <c r="L93" i="4"/>
  <c r="L47" i="4"/>
  <c r="L149" i="4"/>
  <c r="L103" i="4"/>
  <c r="L57" i="4"/>
  <c r="L161" i="4"/>
  <c r="L128" i="4"/>
  <c r="L115" i="4"/>
  <c r="L94" i="4"/>
  <c r="L82" i="4"/>
  <c r="L61" i="4"/>
  <c r="L49" i="4"/>
  <c r="L15" i="4"/>
  <c r="L138" i="4"/>
  <c r="L71" i="4"/>
  <c r="L37" i="4"/>
  <c r="L126" i="4"/>
  <c r="L81" i="4"/>
  <c r="L35" i="4"/>
  <c r="L14" i="4"/>
  <c r="L136" i="4"/>
  <c r="L91" i="4"/>
  <c r="L70" i="4"/>
  <c r="L24" i="4"/>
  <c r="F56" i="4"/>
  <c r="I23" i="4"/>
  <c r="J39" i="4"/>
  <c r="J70" i="4"/>
  <c r="J101" i="4"/>
  <c r="J128" i="4"/>
  <c r="J159" i="4"/>
  <c r="L33" i="4"/>
  <c r="M65" i="4"/>
  <c r="M118" i="4"/>
  <c r="L147" i="4"/>
  <c r="N147" i="4" s="1"/>
  <c r="C45" i="4"/>
  <c r="D147" i="4"/>
  <c r="F44" i="4"/>
  <c r="J23" i="4"/>
  <c r="J40" i="4"/>
  <c r="J54" i="4"/>
  <c r="I71" i="4"/>
  <c r="I85" i="4"/>
  <c r="I102" i="4"/>
  <c r="I116" i="4"/>
  <c r="I133" i="4"/>
  <c r="J145" i="4"/>
  <c r="I160" i="4"/>
  <c r="L19" i="4"/>
  <c r="N19" i="4" s="1"/>
  <c r="M33" i="4"/>
  <c r="L53" i="4"/>
  <c r="L66" i="4"/>
  <c r="M85" i="4"/>
  <c r="L101" i="4"/>
  <c r="L119" i="4"/>
  <c r="M133" i="4"/>
  <c r="M151" i="4"/>
  <c r="S26" i="4"/>
  <c r="D160" i="4"/>
  <c r="F72" i="4"/>
  <c r="I54" i="4"/>
  <c r="J84" i="4"/>
  <c r="J115" i="4"/>
  <c r="I145" i="4"/>
  <c r="K145" i="4" s="1"/>
  <c r="M17" i="4"/>
  <c r="L51" i="4"/>
  <c r="L85" i="4"/>
  <c r="L99" i="4"/>
  <c r="L133" i="4"/>
  <c r="L165" i="4"/>
  <c r="N165" i="4" s="1"/>
  <c r="R26" i="4"/>
  <c r="C70" i="4"/>
  <c r="C133" i="4"/>
  <c r="M156" i="4"/>
  <c r="M148" i="4"/>
  <c r="M140" i="4"/>
  <c r="M132" i="4"/>
  <c r="M124" i="4"/>
  <c r="M116" i="4"/>
  <c r="M108" i="4"/>
  <c r="M100" i="4"/>
  <c r="M92" i="4"/>
  <c r="M84" i="4"/>
  <c r="M76" i="4"/>
  <c r="M68" i="4"/>
  <c r="M60" i="4"/>
  <c r="M52" i="4"/>
  <c r="M44" i="4"/>
  <c r="M36" i="4"/>
  <c r="M28" i="4"/>
  <c r="M20" i="4"/>
  <c r="M12" i="4"/>
  <c r="M163" i="4"/>
  <c r="M155" i="4"/>
  <c r="M147" i="4"/>
  <c r="M139" i="4"/>
  <c r="M131" i="4"/>
  <c r="M123" i="4"/>
  <c r="M115" i="4"/>
  <c r="M107" i="4"/>
  <c r="M99" i="4"/>
  <c r="M91" i="4"/>
  <c r="M83" i="4"/>
  <c r="M75" i="4"/>
  <c r="M67" i="4"/>
  <c r="M59" i="4"/>
  <c r="M51" i="4"/>
  <c r="M43" i="4"/>
  <c r="M35" i="4"/>
  <c r="M27" i="4"/>
  <c r="M19" i="4"/>
  <c r="M9" i="4"/>
  <c r="M157" i="4"/>
  <c r="M146" i="4"/>
  <c r="M127" i="4"/>
  <c r="M97" i="4"/>
  <c r="M78" i="4"/>
  <c r="N78" i="4" s="1"/>
  <c r="M48" i="4"/>
  <c r="N48" i="4" s="1"/>
  <c r="M29" i="4"/>
  <c r="M18" i="4"/>
  <c r="M106" i="4"/>
  <c r="M87" i="4"/>
  <c r="M136" i="4"/>
  <c r="M117" i="4"/>
  <c r="M57" i="4"/>
  <c r="M38" i="4"/>
  <c r="M161" i="4"/>
  <c r="M128" i="4"/>
  <c r="M94" i="4"/>
  <c r="M82" i="4"/>
  <c r="M61" i="4"/>
  <c r="M49" i="4"/>
  <c r="M15" i="4"/>
  <c r="M126" i="4"/>
  <c r="M81" i="4"/>
  <c r="M137" i="4"/>
  <c r="M70" i="4"/>
  <c r="M24" i="4"/>
  <c r="M125" i="4"/>
  <c r="M80" i="4"/>
  <c r="M34" i="4"/>
  <c r="M150" i="4"/>
  <c r="M138" i="4"/>
  <c r="M104" i="4"/>
  <c r="M71" i="4"/>
  <c r="M37" i="4"/>
  <c r="M25" i="4"/>
  <c r="M160" i="4"/>
  <c r="M114" i="4"/>
  <c r="M93" i="4"/>
  <c r="M47" i="4"/>
  <c r="M14" i="4"/>
  <c r="M149" i="4"/>
  <c r="M103" i="4"/>
  <c r="M58" i="4"/>
  <c r="M159" i="4"/>
  <c r="M113" i="4"/>
  <c r="M46" i="4"/>
  <c r="M13" i="4"/>
  <c r="C9" i="4"/>
  <c r="C35" i="4"/>
  <c r="C59" i="4"/>
  <c r="C89" i="4"/>
  <c r="D103" i="4"/>
  <c r="D119" i="4"/>
  <c r="S119" i="4"/>
  <c r="D148" i="4"/>
  <c r="R148" i="4"/>
  <c r="S148" i="4"/>
  <c r="C161" i="4"/>
  <c r="P161" i="4"/>
  <c r="O100" i="4"/>
  <c r="O162" i="4"/>
  <c r="O92" i="4"/>
  <c r="O30" i="4"/>
  <c r="O147" i="4"/>
  <c r="O22" i="4"/>
  <c r="O15" i="4"/>
  <c r="O131" i="4"/>
  <c r="O38" i="4"/>
  <c r="O123" i="4"/>
  <c r="G74" i="4"/>
  <c r="I24" i="4"/>
  <c r="I41" i="4"/>
  <c r="I55" i="4"/>
  <c r="J71" i="4"/>
  <c r="J85" i="4"/>
  <c r="J102" i="4"/>
  <c r="J116" i="4"/>
  <c r="J133" i="4"/>
  <c r="J147" i="4"/>
  <c r="I164" i="4"/>
  <c r="L21" i="4"/>
  <c r="L34" i="4"/>
  <c r="N34" i="4" s="1"/>
  <c r="M53" i="4"/>
  <c r="M66" i="4"/>
  <c r="L86" i="4"/>
  <c r="M101" i="4"/>
  <c r="M119" i="4"/>
  <c r="L134" i="4"/>
  <c r="L152" i="4"/>
  <c r="N152" i="4" s="1"/>
  <c r="R27" i="4"/>
  <c r="S49" i="4"/>
  <c r="R49" i="4"/>
  <c r="T49" i="4" s="1"/>
  <c r="D99" i="4"/>
  <c r="F162" i="4"/>
  <c r="F154" i="4"/>
  <c r="F146" i="4"/>
  <c r="F138" i="4"/>
  <c r="F130" i="4"/>
  <c r="H130" i="4" s="1"/>
  <c r="F122" i="4"/>
  <c r="F114" i="4"/>
  <c r="F106" i="4"/>
  <c r="F98" i="4"/>
  <c r="F90" i="4"/>
  <c r="F82" i="4"/>
  <c r="F74" i="4"/>
  <c r="F66" i="4"/>
  <c r="F58" i="4"/>
  <c r="F50" i="4"/>
  <c r="F42" i="4"/>
  <c r="F34" i="4"/>
  <c r="F26" i="4"/>
  <c r="F18" i="4"/>
  <c r="F161" i="4"/>
  <c r="F153" i="4"/>
  <c r="F145" i="4"/>
  <c r="F137" i="4"/>
  <c r="F129" i="4"/>
  <c r="F121" i="4"/>
  <c r="F113" i="4"/>
  <c r="F105" i="4"/>
  <c r="F97" i="4"/>
  <c r="F89" i="4"/>
  <c r="F81" i="4"/>
  <c r="F73" i="4"/>
  <c r="F65" i="4"/>
  <c r="F57" i="4"/>
  <c r="F49" i="4"/>
  <c r="F41" i="4"/>
  <c r="F33" i="4"/>
  <c r="F25" i="4"/>
  <c r="F17" i="4"/>
  <c r="F159" i="4"/>
  <c r="H159" i="4" s="1"/>
  <c r="F140" i="4"/>
  <c r="F110" i="4"/>
  <c r="F91" i="4"/>
  <c r="F80" i="4"/>
  <c r="F61" i="4"/>
  <c r="F31" i="4"/>
  <c r="F12" i="4"/>
  <c r="G16" i="4"/>
  <c r="F38" i="4"/>
  <c r="F48" i="4"/>
  <c r="G69" i="4"/>
  <c r="G79" i="4"/>
  <c r="G91" i="4"/>
  <c r="G101" i="4"/>
  <c r="G111" i="4"/>
  <c r="F123" i="4"/>
  <c r="F133" i="4"/>
  <c r="F143" i="4"/>
  <c r="F164" i="4"/>
  <c r="R20" i="4"/>
  <c r="D98" i="4"/>
  <c r="D114" i="4"/>
  <c r="S114" i="4"/>
  <c r="D155" i="4"/>
  <c r="R155" i="4"/>
  <c r="T155" i="4" s="1"/>
  <c r="G141" i="4"/>
  <c r="D115" i="4"/>
  <c r="D156" i="4"/>
  <c r="D143" i="4"/>
  <c r="S35" i="4"/>
  <c r="R35" i="4"/>
  <c r="T35" i="4" s="1"/>
  <c r="D144" i="4"/>
  <c r="F28" i="4"/>
  <c r="G59" i="4"/>
  <c r="G154" i="4"/>
  <c r="D145" i="4"/>
  <c r="G161" i="4"/>
  <c r="G153" i="4"/>
  <c r="G145" i="4"/>
  <c r="G137" i="4"/>
  <c r="G129" i="4"/>
  <c r="G121" i="4"/>
  <c r="G113" i="4"/>
  <c r="G105" i="4"/>
  <c r="G97" i="4"/>
  <c r="G89" i="4"/>
  <c r="G81" i="4"/>
  <c r="G73" i="4"/>
  <c r="G65" i="4"/>
  <c r="G57" i="4"/>
  <c r="G49" i="4"/>
  <c r="G41" i="4"/>
  <c r="G33" i="4"/>
  <c r="G25" i="4"/>
  <c r="G17" i="4"/>
  <c r="G149" i="4"/>
  <c r="G130" i="4"/>
  <c r="G119" i="4"/>
  <c r="G100" i="4"/>
  <c r="G70" i="4"/>
  <c r="G51" i="4"/>
  <c r="G40" i="4"/>
  <c r="H40" i="4" s="1"/>
  <c r="G21" i="4"/>
  <c r="G18" i="4"/>
  <c r="G28" i="4"/>
  <c r="G38" i="4"/>
  <c r="G48" i="4"/>
  <c r="F60" i="4"/>
  <c r="F70" i="4"/>
  <c r="G80" i="4"/>
  <c r="F92" i="4"/>
  <c r="F102" i="4"/>
  <c r="F112" i="4"/>
  <c r="G123" i="4"/>
  <c r="G133" i="4"/>
  <c r="G143" i="4"/>
  <c r="F155" i="4"/>
  <c r="G164" i="4"/>
  <c r="D95" i="4"/>
  <c r="D111" i="4"/>
  <c r="D127" i="4"/>
  <c r="S127" i="4"/>
  <c r="R127" i="4"/>
  <c r="D151" i="4"/>
  <c r="S151" i="4"/>
  <c r="D163" i="4"/>
  <c r="D100" i="4"/>
  <c r="D116" i="4"/>
  <c r="D130" i="4"/>
  <c r="D164" i="4"/>
  <c r="D101" i="4"/>
  <c r="D117" i="4"/>
  <c r="D131" i="4"/>
  <c r="R147" i="4"/>
  <c r="D102" i="4"/>
  <c r="D118" i="4"/>
  <c r="D132" i="4"/>
  <c r="D142" i="4"/>
  <c r="D154" i="4"/>
  <c r="S102" i="4"/>
  <c r="R117" i="4"/>
  <c r="P77" i="4"/>
  <c r="O47" i="4"/>
  <c r="P93" i="4"/>
  <c r="P47" i="4"/>
  <c r="P109" i="4"/>
  <c r="P24" i="4"/>
  <c r="O40" i="4"/>
  <c r="P55" i="4"/>
  <c r="P94" i="4"/>
  <c r="O110" i="4"/>
  <c r="P125" i="4"/>
  <c r="O141" i="4"/>
  <c r="O164" i="4"/>
  <c r="O25" i="4"/>
  <c r="P48" i="4"/>
  <c r="P79" i="4"/>
  <c r="P110" i="4"/>
  <c r="P141" i="4"/>
  <c r="P164" i="4"/>
  <c r="P25" i="4"/>
  <c r="O41" i="4"/>
  <c r="P56" i="4"/>
  <c r="O72" i="4"/>
  <c r="Q72" i="4" s="1"/>
  <c r="P95" i="4"/>
  <c r="O111" i="4"/>
  <c r="P126" i="4"/>
  <c r="O142" i="4"/>
  <c r="P157" i="4"/>
  <c r="P18" i="4"/>
  <c r="O26" i="4"/>
  <c r="O34" i="4"/>
  <c r="P41" i="4"/>
  <c r="P49" i="4"/>
  <c r="O57" i="4"/>
  <c r="O65" i="4"/>
  <c r="P72" i="4"/>
  <c r="P80" i="4"/>
  <c r="O88" i="4"/>
  <c r="O96" i="4"/>
  <c r="P103" i="4"/>
  <c r="P111" i="4"/>
  <c r="O119" i="4"/>
  <c r="O127" i="4"/>
  <c r="P134" i="4"/>
  <c r="P142" i="4"/>
  <c r="O150" i="4"/>
  <c r="O158" i="4"/>
  <c r="P165" i="4"/>
  <c r="O9" i="4"/>
  <c r="O19" i="4"/>
  <c r="P26" i="4"/>
  <c r="P34" i="4"/>
  <c r="O42" i="4"/>
  <c r="O50" i="4"/>
  <c r="P57" i="4"/>
  <c r="P65" i="4"/>
  <c r="O73" i="4"/>
  <c r="O81" i="4"/>
  <c r="P88" i="4"/>
  <c r="P96" i="4"/>
  <c r="O104" i="4"/>
  <c r="O112" i="4"/>
  <c r="P119" i="4"/>
  <c r="P127" i="4"/>
  <c r="O135" i="4"/>
  <c r="O143" i="4"/>
  <c r="P150" i="4"/>
  <c r="P158" i="4"/>
  <c r="P69" i="4"/>
  <c r="O116" i="4"/>
  <c r="Q116" i="4" s="1"/>
  <c r="O155" i="4"/>
  <c r="P54" i="4"/>
  <c r="O101" i="4"/>
  <c r="P155" i="4"/>
  <c r="O32" i="4"/>
  <c r="P78" i="4"/>
  <c r="P132" i="4"/>
  <c r="O79" i="4"/>
  <c r="O23" i="4"/>
  <c r="O62" i="4"/>
  <c r="P100" i="4"/>
  <c r="P139" i="4"/>
  <c r="O39" i="4"/>
  <c r="P85" i="4"/>
  <c r="P124" i="4"/>
  <c r="P16" i="4"/>
  <c r="P39" i="4"/>
  <c r="O55" i="4"/>
  <c r="O86" i="4"/>
  <c r="P101" i="4"/>
  <c r="O117" i="4"/>
  <c r="O156" i="4"/>
  <c r="P32" i="4"/>
  <c r="O48" i="4"/>
  <c r="Q48" i="4" s="1"/>
  <c r="O71" i="4"/>
  <c r="O102" i="4"/>
  <c r="P117" i="4"/>
  <c r="O133" i="4"/>
  <c r="P156" i="4"/>
  <c r="P17" i="4"/>
  <c r="O33" i="4"/>
  <c r="O56" i="4"/>
  <c r="O87" i="4"/>
  <c r="P102" i="4"/>
  <c r="O126" i="4"/>
  <c r="O157" i="4"/>
  <c r="O18" i="4"/>
  <c r="P33" i="4"/>
  <c r="O49" i="4"/>
  <c r="P64" i="4"/>
  <c r="P87" i="4"/>
  <c r="O103" i="4"/>
  <c r="P118" i="4"/>
  <c r="O134" i="4"/>
  <c r="P149" i="4"/>
  <c r="O165" i="4"/>
  <c r="Q165" i="4" s="1"/>
  <c r="P9" i="4"/>
  <c r="P19" i="4"/>
  <c r="O27" i="4"/>
  <c r="O35" i="4"/>
  <c r="P42" i="4"/>
  <c r="P50" i="4"/>
  <c r="O58" i="4"/>
  <c r="O66" i="4"/>
  <c r="P73" i="4"/>
  <c r="P81" i="4"/>
  <c r="O89" i="4"/>
  <c r="O97" i="4"/>
  <c r="P104" i="4"/>
  <c r="P112" i="4"/>
  <c r="O120" i="4"/>
  <c r="O128" i="4"/>
  <c r="P135" i="4"/>
  <c r="P143" i="4"/>
  <c r="O151" i="4"/>
  <c r="O159" i="4"/>
  <c r="O12" i="4"/>
  <c r="P27" i="4"/>
  <c r="P35" i="4"/>
  <c r="O43" i="4"/>
  <c r="O51" i="4"/>
  <c r="P58" i="4"/>
  <c r="P66" i="4"/>
  <c r="O74" i="4"/>
  <c r="O82" i="4"/>
  <c r="P89" i="4"/>
  <c r="P97" i="4"/>
  <c r="O105" i="4"/>
  <c r="O113" i="4"/>
  <c r="P120" i="4"/>
  <c r="P128" i="4"/>
  <c r="O136" i="4"/>
  <c r="O144" i="4"/>
  <c r="P151" i="4"/>
  <c r="P159" i="4"/>
  <c r="O31" i="4"/>
  <c r="O93" i="4"/>
  <c r="P147" i="4"/>
  <c r="O16" i="4"/>
  <c r="P62" i="4"/>
  <c r="Q62" i="4" s="1"/>
  <c r="P116" i="4"/>
  <c r="P163" i="4"/>
  <c r="O63" i="4"/>
  <c r="O125" i="4"/>
  <c r="O17" i="4"/>
  <c r="P86" i="4"/>
  <c r="P148" i="4"/>
  <c r="P40" i="4"/>
  <c r="P71" i="4"/>
  <c r="O95" i="4"/>
  <c r="O118" i="4"/>
  <c r="O149" i="4"/>
  <c r="O80" i="4"/>
  <c r="P12" i="4"/>
  <c r="O20" i="4"/>
  <c r="O28" i="4"/>
  <c r="P43" i="4"/>
  <c r="P51" i="4"/>
  <c r="O59" i="4"/>
  <c r="O67" i="4"/>
  <c r="P74" i="4"/>
  <c r="P82" i="4"/>
  <c r="O90" i="4"/>
  <c r="O98" i="4"/>
  <c r="P105" i="4"/>
  <c r="P113" i="4"/>
  <c r="O121" i="4"/>
  <c r="O129" i="4"/>
  <c r="P136" i="4"/>
  <c r="P144" i="4"/>
  <c r="O152" i="4"/>
  <c r="O160" i="4"/>
  <c r="P46" i="4"/>
  <c r="P133" i="4"/>
  <c r="O13" i="4"/>
  <c r="P20" i="4"/>
  <c r="P28" i="4"/>
  <c r="O36" i="4"/>
  <c r="O44" i="4"/>
  <c r="P59" i="4"/>
  <c r="P67" i="4"/>
  <c r="O75" i="4"/>
  <c r="O83" i="4"/>
  <c r="P90" i="4"/>
  <c r="P98" i="4"/>
  <c r="O106" i="4"/>
  <c r="O114" i="4"/>
  <c r="P121" i="4"/>
  <c r="P129" i="4"/>
  <c r="O137" i="4"/>
  <c r="O145" i="4"/>
  <c r="P152" i="4"/>
  <c r="P160" i="4"/>
  <c r="P15" i="4"/>
  <c r="O54" i="4"/>
  <c r="P108" i="4"/>
  <c r="O163" i="4"/>
  <c r="P23" i="4"/>
  <c r="O78" i="4"/>
  <c r="O132" i="4"/>
  <c r="O24" i="4"/>
  <c r="O94" i="4"/>
  <c r="O148" i="4"/>
  <c r="P63" i="4"/>
  <c r="O91" i="4"/>
  <c r="P38" i="4"/>
  <c r="O85" i="4"/>
  <c r="O124" i="4"/>
  <c r="P31" i="4"/>
  <c r="O70" i="4"/>
  <c r="O109" i="4"/>
  <c r="O140" i="4"/>
  <c r="P70" i="4"/>
  <c r="P140" i="4"/>
  <c r="O64" i="4"/>
  <c r="Q64" i="4" s="1"/>
  <c r="P13" i="4"/>
  <c r="O21" i="4"/>
  <c r="O29" i="4"/>
  <c r="P36" i="4"/>
  <c r="P44" i="4"/>
  <c r="O52" i="4"/>
  <c r="O60" i="4"/>
  <c r="P75" i="4"/>
  <c r="P83" i="4"/>
  <c r="O99" i="4"/>
  <c r="P106" i="4"/>
  <c r="P114" i="4"/>
  <c r="O122" i="4"/>
  <c r="O130" i="4"/>
  <c r="P137" i="4"/>
  <c r="P145" i="4"/>
  <c r="O153" i="4"/>
  <c r="O161" i="4"/>
  <c r="O14" i="4"/>
  <c r="P21" i="4"/>
  <c r="P29" i="4"/>
  <c r="O37" i="4"/>
  <c r="O45" i="4"/>
  <c r="P52" i="4"/>
  <c r="P60" i="4"/>
  <c r="O68" i="4"/>
  <c r="O76" i="4"/>
  <c r="P91" i="4"/>
  <c r="P99" i="4"/>
  <c r="O107" i="4"/>
  <c r="O115" i="4"/>
  <c r="P122" i="4"/>
  <c r="P130" i="4"/>
  <c r="O138" i="4"/>
  <c r="O146" i="4"/>
  <c r="P153" i="4"/>
  <c r="R18" i="4"/>
  <c r="R28" i="4"/>
  <c r="T28" i="4" s="1"/>
  <c r="R40" i="4"/>
  <c r="R50" i="4"/>
  <c r="R60" i="4"/>
  <c r="R72" i="4"/>
  <c r="R82" i="4"/>
  <c r="R94" i="4"/>
  <c r="T94" i="4" s="1"/>
  <c r="S103" i="4"/>
  <c r="S113" i="4"/>
  <c r="S124" i="4"/>
  <c r="R134" i="4"/>
  <c r="R144" i="4"/>
  <c r="S156" i="4"/>
  <c r="S18" i="4"/>
  <c r="S28" i="4"/>
  <c r="S40" i="4"/>
  <c r="S50" i="4"/>
  <c r="S60" i="4"/>
  <c r="S72" i="4"/>
  <c r="S82" i="4"/>
  <c r="S94" i="4"/>
  <c r="R104" i="4"/>
  <c r="R114" i="4"/>
  <c r="R125" i="4"/>
  <c r="S134" i="4"/>
  <c r="S144" i="4"/>
  <c r="R157" i="4"/>
  <c r="S157" i="4"/>
  <c r="S19" i="4"/>
  <c r="T19" i="4" s="1"/>
  <c r="S29" i="4"/>
  <c r="S41" i="4"/>
  <c r="S51" i="4"/>
  <c r="S63" i="4"/>
  <c r="S73" i="4"/>
  <c r="S83" i="4"/>
  <c r="S95" i="4"/>
  <c r="R105" i="4"/>
  <c r="R115" i="4"/>
  <c r="R126" i="4"/>
  <c r="S135" i="4"/>
  <c r="T135" i="4" s="1"/>
  <c r="S147" i="4"/>
  <c r="R158" i="4"/>
  <c r="S162" i="4"/>
  <c r="S154" i="4"/>
  <c r="S139" i="4"/>
  <c r="S116" i="4"/>
  <c r="S93" i="4"/>
  <c r="S85" i="4"/>
  <c r="S62" i="4"/>
  <c r="S54" i="4"/>
  <c r="S31" i="4"/>
  <c r="S23" i="4"/>
  <c r="S146" i="4"/>
  <c r="S131" i="4"/>
  <c r="S123" i="4"/>
  <c r="S108" i="4"/>
  <c r="S100" i="4"/>
  <c r="S77" i="4"/>
  <c r="S69" i="4"/>
  <c r="S46" i="4"/>
  <c r="S38" i="4"/>
  <c r="S15" i="4"/>
  <c r="S161" i="4"/>
  <c r="S153" i="4"/>
  <c r="R146" i="4"/>
  <c r="S138" i="4"/>
  <c r="R131" i="4"/>
  <c r="R123" i="4"/>
  <c r="R108" i="4"/>
  <c r="R100" i="4"/>
  <c r="S92" i="4"/>
  <c r="S84" i="4"/>
  <c r="R77" i="4"/>
  <c r="R69" i="4"/>
  <c r="S61" i="4"/>
  <c r="S53" i="4"/>
  <c r="R46" i="4"/>
  <c r="R38" i="4"/>
  <c r="S30" i="4"/>
  <c r="S22" i="4"/>
  <c r="R15" i="4"/>
  <c r="R161" i="4"/>
  <c r="R153" i="4"/>
  <c r="S145" i="4"/>
  <c r="R138" i="4"/>
  <c r="S130" i="4"/>
  <c r="S115" i="4"/>
  <c r="S107" i="4"/>
  <c r="R92" i="4"/>
  <c r="R84" i="4"/>
  <c r="S76" i="4"/>
  <c r="S68" i="4"/>
  <c r="R61" i="4"/>
  <c r="R53" i="4"/>
  <c r="S45" i="4"/>
  <c r="S37" i="4"/>
  <c r="R30" i="4"/>
  <c r="R22" i="4"/>
  <c r="S14" i="4"/>
  <c r="S160" i="4"/>
  <c r="S152" i="4"/>
  <c r="R23" i="4"/>
  <c r="R31" i="4"/>
  <c r="R54" i="4"/>
  <c r="R62" i="4"/>
  <c r="R85" i="4"/>
  <c r="R93" i="4"/>
  <c r="R116" i="4"/>
  <c r="R139" i="4"/>
  <c r="R154" i="4"/>
  <c r="R162" i="4"/>
  <c r="R16" i="4"/>
  <c r="R39" i="4"/>
  <c r="R47" i="4"/>
  <c r="R70" i="4"/>
  <c r="R78" i="4"/>
  <c r="R101" i="4"/>
  <c r="R109" i="4"/>
  <c r="R124" i="4"/>
  <c r="C154" i="4"/>
  <c r="C158" i="4"/>
  <c r="C162" i="4"/>
  <c r="C151" i="4"/>
  <c r="C155" i="4"/>
  <c r="C159" i="4"/>
  <c r="C163" i="4"/>
  <c r="C152" i="4"/>
  <c r="C156" i="4"/>
  <c r="C160" i="4"/>
  <c r="C164" i="4"/>
  <c r="C150" i="4"/>
  <c r="C147" i="4"/>
  <c r="C148" i="4"/>
  <c r="C145" i="4"/>
  <c r="C146" i="4"/>
  <c r="C130" i="4"/>
  <c r="C134" i="4"/>
  <c r="C138" i="4"/>
  <c r="C142" i="4"/>
  <c r="C127" i="4"/>
  <c r="C131" i="4"/>
  <c r="C135" i="4"/>
  <c r="C139" i="4"/>
  <c r="C143" i="4"/>
  <c r="C128" i="4"/>
  <c r="C132" i="4"/>
  <c r="C136" i="4"/>
  <c r="E136" i="4" s="1"/>
  <c r="C140" i="4"/>
  <c r="C144" i="4"/>
  <c r="C111" i="4"/>
  <c r="E111" i="4" s="1"/>
  <c r="C119" i="4"/>
  <c r="D123" i="4"/>
  <c r="C112" i="4"/>
  <c r="C124" i="4"/>
  <c r="D120" i="4"/>
  <c r="C113" i="4"/>
  <c r="C125" i="4"/>
  <c r="D121" i="4"/>
  <c r="C122" i="4"/>
  <c r="C115" i="4"/>
  <c r="C116" i="4"/>
  <c r="C109" i="4"/>
  <c r="C117" i="4"/>
  <c r="C110" i="4"/>
  <c r="C114" i="4"/>
  <c r="C118" i="4"/>
  <c r="E118" i="4" s="1"/>
  <c r="C126" i="4"/>
  <c r="C94" i="4"/>
  <c r="C98" i="4"/>
  <c r="C102" i="4"/>
  <c r="C106" i="4"/>
  <c r="C91" i="4"/>
  <c r="C95" i="4"/>
  <c r="C99" i="4"/>
  <c r="C103" i="4"/>
  <c r="C107" i="4"/>
  <c r="C92" i="4"/>
  <c r="C96" i="4"/>
  <c r="C100" i="4"/>
  <c r="C104" i="4"/>
  <c r="C108" i="4"/>
  <c r="C93" i="4"/>
  <c r="C97" i="4"/>
  <c r="C101" i="4"/>
  <c r="C105" i="4"/>
  <c r="H19" i="4" l="1"/>
  <c r="H14" i="4"/>
  <c r="E10" i="4"/>
  <c r="H10" i="4"/>
  <c r="Q11" i="4"/>
  <c r="H9" i="4"/>
  <c r="T7" i="4"/>
  <c r="T8" i="4"/>
  <c r="T72" i="4"/>
  <c r="T60" i="4"/>
  <c r="E109" i="4"/>
  <c r="E141" i="4"/>
  <c r="H76" i="4"/>
  <c r="K156" i="4"/>
  <c r="E106" i="4"/>
  <c r="T45" i="4"/>
  <c r="H140" i="4"/>
  <c r="T89" i="4"/>
  <c r="N46" i="4"/>
  <c r="E153" i="4"/>
  <c r="K150" i="4"/>
  <c r="H69" i="4"/>
  <c r="K123" i="4"/>
  <c r="T25" i="4"/>
  <c r="Q10" i="4"/>
  <c r="H11" i="4"/>
  <c r="H31" i="4"/>
  <c r="N22" i="4"/>
  <c r="T118" i="4"/>
  <c r="K28" i="4"/>
  <c r="T81" i="4"/>
  <c r="T156" i="4"/>
  <c r="K157" i="4"/>
  <c r="K117" i="4"/>
  <c r="T34" i="4"/>
  <c r="K126" i="4"/>
  <c r="N55" i="4"/>
  <c r="K49" i="4"/>
  <c r="T117" i="4"/>
  <c r="K135" i="4"/>
  <c r="N121" i="4"/>
  <c r="N131" i="4"/>
  <c r="K10" i="4"/>
  <c r="T50" i="4"/>
  <c r="Q73" i="4"/>
  <c r="Q100" i="4"/>
  <c r="N159" i="4"/>
  <c r="N59" i="4"/>
  <c r="N67" i="4"/>
  <c r="T24" i="4"/>
  <c r="T150" i="4"/>
  <c r="H85" i="4"/>
  <c r="N16" i="4"/>
  <c r="T96" i="4"/>
  <c r="H126" i="4"/>
  <c r="T12" i="4"/>
  <c r="T10" i="4"/>
  <c r="N105" i="4"/>
  <c r="N69" i="4"/>
  <c r="K21" i="4"/>
  <c r="N86" i="4"/>
  <c r="H87" i="4"/>
  <c r="T83" i="4"/>
  <c r="T73" i="4"/>
  <c r="T41" i="4"/>
  <c r="Q38" i="4"/>
  <c r="N40" i="4"/>
  <c r="T29" i="4"/>
  <c r="T17" i="4"/>
  <c r="Q41" i="4"/>
  <c r="K44" i="4"/>
  <c r="K11" i="4"/>
  <c r="E126" i="4"/>
  <c r="T76" i="4"/>
  <c r="Q146" i="4"/>
  <c r="Q14" i="4"/>
  <c r="Q158" i="4"/>
  <c r="Q30" i="4"/>
  <c r="N9" i="4"/>
  <c r="E154" i="4"/>
  <c r="T92" i="4"/>
  <c r="T158" i="4"/>
  <c r="Q92" i="4"/>
  <c r="T9" i="4"/>
  <c r="K86" i="4"/>
  <c r="T159" i="4"/>
  <c r="E110" i="4"/>
  <c r="T134" i="4"/>
  <c r="Q132" i="4"/>
  <c r="Q162" i="4"/>
  <c r="Q77" i="4"/>
  <c r="K62" i="4"/>
  <c r="H78" i="4"/>
  <c r="H96" i="4"/>
  <c r="E137" i="4"/>
  <c r="N98" i="4"/>
  <c r="T102" i="4"/>
  <c r="T13" i="4"/>
  <c r="E11" i="4"/>
  <c r="T164" i="4"/>
  <c r="N95" i="4"/>
  <c r="N80" i="4"/>
  <c r="N163" i="4"/>
  <c r="N15" i="4"/>
  <c r="N52" i="4"/>
  <c r="K18" i="4"/>
  <c r="N75" i="4"/>
  <c r="N143" i="4"/>
  <c r="H133" i="4"/>
  <c r="H121" i="4"/>
  <c r="T27" i="4"/>
  <c r="N43" i="4"/>
  <c r="H72" i="4"/>
  <c r="N49" i="4"/>
  <c r="N60" i="4"/>
  <c r="K36" i="4"/>
  <c r="K152" i="4"/>
  <c r="K58" i="4"/>
  <c r="K75" i="4"/>
  <c r="K165" i="4"/>
  <c r="H29" i="4"/>
  <c r="H147" i="4"/>
  <c r="K45" i="4"/>
  <c r="T163" i="4"/>
  <c r="K80" i="4"/>
  <c r="T160" i="4"/>
  <c r="H123" i="4"/>
  <c r="H129" i="4"/>
  <c r="H106" i="4"/>
  <c r="N68" i="4"/>
  <c r="K34" i="4"/>
  <c r="K56" i="4"/>
  <c r="K46" i="4"/>
  <c r="K69" i="4"/>
  <c r="N129" i="4"/>
  <c r="H43" i="4"/>
  <c r="H52" i="4"/>
  <c r="H116" i="4"/>
  <c r="K52" i="4"/>
  <c r="T33" i="4"/>
  <c r="Q108" i="4"/>
  <c r="H51" i="4"/>
  <c r="H111" i="4"/>
  <c r="H137" i="4"/>
  <c r="H114" i="4"/>
  <c r="K55" i="4"/>
  <c r="N156" i="4"/>
  <c r="K23" i="4"/>
  <c r="N26" i="4"/>
  <c r="K42" i="4"/>
  <c r="K66" i="4"/>
  <c r="H16" i="4"/>
  <c r="N62" i="4"/>
  <c r="N90" i="4"/>
  <c r="H83" i="4"/>
  <c r="H32" i="4"/>
  <c r="K12" i="4"/>
  <c r="T86" i="4"/>
  <c r="T95" i="4"/>
  <c r="T82" i="4"/>
  <c r="H101" i="4"/>
  <c r="H17" i="4"/>
  <c r="H145" i="4"/>
  <c r="N134" i="4"/>
  <c r="T75" i="4"/>
  <c r="K50" i="4"/>
  <c r="T42" i="4"/>
  <c r="K87" i="4"/>
  <c r="E19" i="4"/>
  <c r="N74" i="4"/>
  <c r="N142" i="4"/>
  <c r="H23" i="4"/>
  <c r="H36" i="4"/>
  <c r="K143" i="4"/>
  <c r="K76" i="4"/>
  <c r="T11" i="4"/>
  <c r="K33" i="4"/>
  <c r="T51" i="4"/>
  <c r="H119" i="4"/>
  <c r="E70" i="4"/>
  <c r="K111" i="4"/>
  <c r="T119" i="4"/>
  <c r="H102" i="4"/>
  <c r="H26" i="4"/>
  <c r="N42" i="4"/>
  <c r="H95" i="4"/>
  <c r="E147" i="4"/>
  <c r="H117" i="4"/>
  <c r="E117" i="4"/>
  <c r="Q114" i="4"/>
  <c r="H12" i="4"/>
  <c r="H79" i="4"/>
  <c r="H160" i="4"/>
  <c r="Q106" i="4"/>
  <c r="H60" i="4"/>
  <c r="K57" i="4"/>
  <c r="E31" i="4"/>
  <c r="H165" i="4"/>
  <c r="T136" i="4"/>
  <c r="E128" i="4"/>
  <c r="T130" i="4"/>
  <c r="H66" i="4"/>
  <c r="K164" i="4"/>
  <c r="E24" i="4"/>
  <c r="K94" i="4"/>
  <c r="E47" i="4"/>
  <c r="T65" i="4"/>
  <c r="E103" i="4"/>
  <c r="T125" i="4"/>
  <c r="Q31" i="4"/>
  <c r="Q79" i="4"/>
  <c r="H82" i="4"/>
  <c r="N71" i="4"/>
  <c r="K118" i="4"/>
  <c r="E51" i="4"/>
  <c r="E28" i="4"/>
  <c r="Q154" i="4"/>
  <c r="K149" i="4"/>
  <c r="H155" i="4"/>
  <c r="K41" i="4"/>
  <c r="H46" i="4"/>
  <c r="H39" i="4"/>
  <c r="T68" i="4"/>
  <c r="Q40" i="4"/>
  <c r="E41" i="4"/>
  <c r="K81" i="4"/>
  <c r="Q59" i="4"/>
  <c r="Q105" i="4"/>
  <c r="Q33" i="4"/>
  <c r="Q50" i="4"/>
  <c r="H132" i="4"/>
  <c r="E144" i="4"/>
  <c r="E148" i="4"/>
  <c r="Q42" i="4"/>
  <c r="H34" i="4"/>
  <c r="K30" i="4"/>
  <c r="H148" i="4"/>
  <c r="E104" i="4"/>
  <c r="E140" i="4"/>
  <c r="Q148" i="4"/>
  <c r="H24" i="4"/>
  <c r="K73" i="4"/>
  <c r="H141" i="4"/>
  <c r="H118" i="4"/>
  <c r="K29" i="4"/>
  <c r="E100" i="4"/>
  <c r="H50" i="4"/>
  <c r="E90" i="4"/>
  <c r="E116" i="4"/>
  <c r="E164" i="4"/>
  <c r="T147" i="4"/>
  <c r="H61" i="4"/>
  <c r="E62" i="4"/>
  <c r="H54" i="4"/>
  <c r="E115" i="4"/>
  <c r="Q71" i="4"/>
  <c r="K65" i="4"/>
  <c r="T113" i="4"/>
  <c r="E152" i="4"/>
  <c r="T114" i="4"/>
  <c r="T103" i="4"/>
  <c r="H90" i="4"/>
  <c r="E65" i="4"/>
  <c r="H150" i="4"/>
  <c r="H55" i="4"/>
  <c r="N110" i="4"/>
  <c r="N56" i="4"/>
  <c r="T148" i="4"/>
  <c r="T101" i="4"/>
  <c r="T98" i="4"/>
  <c r="T143" i="4"/>
  <c r="T126" i="4"/>
  <c r="T111" i="4"/>
  <c r="T110" i="4"/>
  <c r="T105" i="4"/>
  <c r="T104" i="4"/>
  <c r="T43" i="4"/>
  <c r="T151" i="4"/>
  <c r="T20" i="4"/>
  <c r="T52" i="4"/>
  <c r="T142" i="4"/>
  <c r="T87" i="4"/>
  <c r="T44" i="4"/>
  <c r="T61" i="4"/>
  <c r="T38" i="4"/>
  <c r="T74" i="4"/>
  <c r="T32" i="4"/>
  <c r="Q52" i="4"/>
  <c r="Q69" i="4"/>
  <c r="Q160" i="4"/>
  <c r="Q28" i="4"/>
  <c r="Q139" i="4"/>
  <c r="Q161" i="4"/>
  <c r="Q83" i="4"/>
  <c r="Q76" i="4"/>
  <c r="Q22" i="4"/>
  <c r="N87" i="4"/>
  <c r="N63" i="4"/>
  <c r="N41" i="4"/>
  <c r="N83" i="4"/>
  <c r="N133" i="4"/>
  <c r="N30" i="4"/>
  <c r="N77" i="4"/>
  <c r="N158" i="4"/>
  <c r="N141" i="4"/>
  <c r="N13" i="4"/>
  <c r="N130" i="4"/>
  <c r="K61" i="4"/>
  <c r="K31" i="4"/>
  <c r="K136" i="4"/>
  <c r="K60" i="4"/>
  <c r="K68" i="4"/>
  <c r="K131" i="4"/>
  <c r="K110" i="4"/>
  <c r="K78" i="4"/>
  <c r="K27" i="4"/>
  <c r="K155" i="4"/>
  <c r="K95" i="4"/>
  <c r="K16" i="4"/>
  <c r="K100" i="4"/>
  <c r="K35" i="4"/>
  <c r="K140" i="4"/>
  <c r="K14" i="4"/>
  <c r="K104" i="4"/>
  <c r="K26" i="4"/>
  <c r="K32" i="4"/>
  <c r="K137" i="4"/>
  <c r="K51" i="4"/>
  <c r="K54" i="4"/>
  <c r="K148" i="4"/>
  <c r="K59" i="4"/>
  <c r="K125" i="4"/>
  <c r="H144" i="4"/>
  <c r="H20" i="4"/>
  <c r="H45" i="4"/>
  <c r="H13" i="4"/>
  <c r="H25" i="4"/>
  <c r="H22" i="4"/>
  <c r="H163" i="4"/>
  <c r="H33" i="4"/>
  <c r="H138" i="4"/>
  <c r="H112" i="4"/>
  <c r="H146" i="4"/>
  <c r="H44" i="4"/>
  <c r="H158" i="4"/>
  <c r="H53" i="4"/>
  <c r="H92" i="4"/>
  <c r="H162" i="4"/>
  <c r="H108" i="4"/>
  <c r="H142" i="4"/>
  <c r="H84" i="4"/>
  <c r="H98" i="4"/>
  <c r="H136" i="4"/>
  <c r="H131" i="4"/>
  <c r="H62" i="4"/>
  <c r="H100" i="4"/>
  <c r="H153" i="4"/>
  <c r="H56" i="4"/>
  <c r="H104" i="4"/>
  <c r="H86" i="4"/>
  <c r="H161" i="4"/>
  <c r="H68" i="4"/>
  <c r="H103" i="4"/>
  <c r="H151" i="4"/>
  <c r="H67" i="4"/>
  <c r="H42" i="4"/>
  <c r="E80" i="4"/>
  <c r="E133" i="4"/>
  <c r="E46" i="4"/>
  <c r="E72" i="4"/>
  <c r="E12" i="4"/>
  <c r="E113" i="4"/>
  <c r="E88" i="4"/>
  <c r="E43" i="4"/>
  <c r="E56" i="4"/>
  <c r="E165" i="4"/>
  <c r="E79" i="4"/>
  <c r="E55" i="4"/>
  <c r="E139" i="4"/>
  <c r="E27" i="4"/>
  <c r="E138" i="4"/>
  <c r="E60" i="4"/>
  <c r="E68" i="4"/>
  <c r="E123" i="4"/>
  <c r="E14" i="4"/>
  <c r="E87" i="4"/>
  <c r="E38" i="4"/>
  <c r="E82" i="4"/>
  <c r="T56" i="4"/>
  <c r="T80" i="4"/>
  <c r="T97" i="4"/>
  <c r="T152" i="4"/>
  <c r="T70" i="4"/>
  <c r="T145" i="4"/>
  <c r="T106" i="4"/>
  <c r="T144" i="4"/>
  <c r="T21" i="4"/>
  <c r="Q46" i="4"/>
  <c r="Q131" i="4"/>
  <c r="N39" i="4"/>
  <c r="N117" i="4"/>
  <c r="N88" i="4"/>
  <c r="N76" i="4"/>
  <c r="N99" i="4"/>
  <c r="N66" i="4"/>
  <c r="N14" i="4"/>
  <c r="N103" i="4"/>
  <c r="N151" i="4"/>
  <c r="N84" i="4"/>
  <c r="N85" i="4"/>
  <c r="N35" i="4"/>
  <c r="N149" i="4"/>
  <c r="N18" i="4"/>
  <c r="N137" i="4"/>
  <c r="N132" i="4"/>
  <c r="N73" i="4"/>
  <c r="N21" i="4"/>
  <c r="N92" i="4"/>
  <c r="N51" i="4"/>
  <c r="N81" i="4"/>
  <c r="N47" i="4"/>
  <c r="N12" i="4"/>
  <c r="N140" i="4"/>
  <c r="N153" i="4"/>
  <c r="N50" i="4"/>
  <c r="N111" i="4"/>
  <c r="N89" i="4"/>
  <c r="N100" i="4"/>
  <c r="N17" i="4"/>
  <c r="N65" i="4"/>
  <c r="N126" i="4"/>
  <c r="N93" i="4"/>
  <c r="N97" i="4"/>
  <c r="N20" i="4"/>
  <c r="N148" i="4"/>
  <c r="N23" i="4"/>
  <c r="N114" i="4"/>
  <c r="N28" i="4"/>
  <c r="N102" i="4"/>
  <c r="N144" i="4"/>
  <c r="N160" i="4"/>
  <c r="N29" i="4"/>
  <c r="N36" i="4"/>
  <c r="N164" i="4"/>
  <c r="N135" i="4"/>
  <c r="N27" i="4"/>
  <c r="N155" i="4"/>
  <c r="N44" i="4"/>
  <c r="N45" i="4"/>
  <c r="K139" i="4"/>
  <c r="K93" i="4"/>
  <c r="K17" i="4"/>
  <c r="K48" i="4"/>
  <c r="K106" i="4"/>
  <c r="K19" i="4"/>
  <c r="K114" i="4"/>
  <c r="K142" i="4"/>
  <c r="K77" i="4"/>
  <c r="K101" i="4"/>
  <c r="K122" i="4"/>
  <c r="K91" i="4"/>
  <c r="K103" i="4"/>
  <c r="K97" i="4"/>
  <c r="K130" i="4"/>
  <c r="K99" i="4"/>
  <c r="K72" i="4"/>
  <c r="K74" i="4"/>
  <c r="K43" i="4"/>
  <c r="K119" i="4"/>
  <c r="K121" i="4"/>
  <c r="K138" i="4"/>
  <c r="K107" i="4"/>
  <c r="K82" i="4"/>
  <c r="K158" i="4"/>
  <c r="K15" i="4"/>
  <c r="K146" i="4"/>
  <c r="K160" i="4"/>
  <c r="K151" i="4"/>
  <c r="K141" i="4"/>
  <c r="K40" i="4"/>
  <c r="K154" i="4"/>
  <c r="K47" i="4"/>
  <c r="K161" i="4"/>
  <c r="K79" i="4"/>
  <c r="K162" i="4"/>
  <c r="H122" i="4"/>
  <c r="H21" i="4"/>
  <c r="H149" i="4"/>
  <c r="H81" i="4"/>
  <c r="H58" i="4"/>
  <c r="H89" i="4"/>
  <c r="H75" i="4"/>
  <c r="H154" i="4"/>
  <c r="H80" i="4"/>
  <c r="H97" i="4"/>
  <c r="H74" i="4"/>
  <c r="H59" i="4"/>
  <c r="H164" i="4"/>
  <c r="H91" i="4"/>
  <c r="H105" i="4"/>
  <c r="H18" i="4"/>
  <c r="H143" i="4"/>
  <c r="H110" i="4"/>
  <c r="H113" i="4"/>
  <c r="E161" i="4"/>
  <c r="E83" i="4"/>
  <c r="E143" i="4"/>
  <c r="E17" i="4"/>
  <c r="E121" i="4"/>
  <c r="E76" i="4"/>
  <c r="E49" i="4"/>
  <c r="E89" i="4"/>
  <c r="E64" i="4"/>
  <c r="E155" i="4"/>
  <c r="E53" i="4"/>
  <c r="E35" i="4"/>
  <c r="E37" i="4"/>
  <c r="E94" i="4"/>
  <c r="E58" i="4"/>
  <c r="E97" i="4"/>
  <c r="E119" i="4"/>
  <c r="E162" i="4"/>
  <c r="E22" i="4"/>
  <c r="E67" i="4"/>
  <c r="E61" i="4"/>
  <c r="E150" i="4"/>
  <c r="E160" i="4"/>
  <c r="E156" i="4"/>
  <c r="E163" i="4"/>
  <c r="E45" i="4"/>
  <c r="E157" i="4"/>
  <c r="E59" i="4"/>
  <c r="E15" i="4"/>
  <c r="E101" i="4"/>
  <c r="E130" i="4"/>
  <c r="E9" i="4"/>
  <c r="E85" i="4"/>
  <c r="E146" i="4"/>
  <c r="E93" i="4"/>
  <c r="E158" i="4"/>
  <c r="E39" i="4"/>
  <c r="E33" i="4"/>
  <c r="N53" i="4"/>
  <c r="E145" i="4"/>
  <c r="E114" i="4"/>
  <c r="Q138" i="4"/>
  <c r="N33" i="4"/>
  <c r="E36" i="4"/>
  <c r="E108" i="4"/>
  <c r="H28" i="4"/>
  <c r="T57" i="4"/>
  <c r="E52" i="4"/>
  <c r="Q24" i="4"/>
  <c r="N37" i="4"/>
  <c r="N157" i="4"/>
  <c r="E75" i="4"/>
  <c r="E63" i="4"/>
  <c r="K159" i="4"/>
  <c r="N123" i="4"/>
  <c r="E96" i="4"/>
  <c r="E132" i="4"/>
  <c r="T107" i="4"/>
  <c r="Q115" i="4"/>
  <c r="Q147" i="4"/>
  <c r="K133" i="4"/>
  <c r="N138" i="4"/>
  <c r="N25" i="4"/>
  <c r="T129" i="4"/>
  <c r="E149" i="4"/>
  <c r="K108" i="4"/>
  <c r="E92" i="4"/>
  <c r="T109" i="4"/>
  <c r="Q107" i="4"/>
  <c r="Q93" i="4"/>
  <c r="K116" i="4"/>
  <c r="E84" i="4"/>
  <c r="K127" i="4"/>
  <c r="E77" i="4"/>
  <c r="E13" i="4"/>
  <c r="E107" i="4"/>
  <c r="K102" i="4"/>
  <c r="N104" i="4"/>
  <c r="N127" i="4"/>
  <c r="K109" i="4"/>
  <c r="K9" i="4"/>
  <c r="H120" i="4"/>
  <c r="H47" i="4"/>
  <c r="E122" i="4"/>
  <c r="T78" i="4"/>
  <c r="Q49" i="4"/>
  <c r="K85" i="4"/>
  <c r="N61" i="4"/>
  <c r="N150" i="4"/>
  <c r="N146" i="4"/>
  <c r="E34" i="4"/>
  <c r="K96" i="4"/>
  <c r="K88" i="4"/>
  <c r="K128" i="4"/>
  <c r="E16" i="4"/>
  <c r="Q61" i="4"/>
  <c r="T120" i="4"/>
  <c r="N125" i="4"/>
  <c r="H125" i="4"/>
  <c r="E50" i="4"/>
  <c r="E99" i="4"/>
  <c r="E135" i="4"/>
  <c r="K71" i="4"/>
  <c r="N82" i="4"/>
  <c r="E21" i="4"/>
  <c r="K84" i="4"/>
  <c r="E69" i="4"/>
  <c r="K83" i="4"/>
  <c r="E66" i="4"/>
  <c r="N109" i="4"/>
  <c r="H15" i="4"/>
  <c r="E95" i="4"/>
  <c r="E125" i="4"/>
  <c r="E131" i="4"/>
  <c r="T47" i="4"/>
  <c r="T14" i="4"/>
  <c r="T63" i="4"/>
  <c r="Q68" i="4"/>
  <c r="Q15" i="4"/>
  <c r="H41" i="4"/>
  <c r="N94" i="4"/>
  <c r="N38" i="4"/>
  <c r="K70" i="4"/>
  <c r="E44" i="4"/>
  <c r="K163" i="4"/>
  <c r="E86" i="4"/>
  <c r="E32" i="4"/>
  <c r="K92" i="4"/>
  <c r="E91" i="4"/>
  <c r="E127" i="4"/>
  <c r="T39" i="4"/>
  <c r="Q164" i="4"/>
  <c r="H48" i="4"/>
  <c r="H49" i="4"/>
  <c r="K24" i="4"/>
  <c r="N24" i="4"/>
  <c r="N115" i="4"/>
  <c r="N58" i="4"/>
  <c r="K53" i="4"/>
  <c r="K120" i="4"/>
  <c r="E23" i="4"/>
  <c r="E40" i="4"/>
  <c r="K64" i="4"/>
  <c r="E18" i="4"/>
  <c r="N113" i="4"/>
  <c r="H124" i="4"/>
  <c r="E120" i="4"/>
  <c r="E142" i="4"/>
  <c r="E159" i="4"/>
  <c r="T16" i="4"/>
  <c r="H38" i="4"/>
  <c r="H57" i="4"/>
  <c r="T26" i="4"/>
  <c r="N119" i="4"/>
  <c r="N70" i="4"/>
  <c r="N128" i="4"/>
  <c r="K39" i="4"/>
  <c r="K89" i="4"/>
  <c r="E54" i="4"/>
  <c r="E48" i="4"/>
  <c r="T121" i="4"/>
  <c r="Q53" i="4"/>
  <c r="E25" i="4"/>
  <c r="E71" i="4"/>
  <c r="E102" i="4"/>
  <c r="E124" i="4"/>
  <c r="T37" i="4"/>
  <c r="Q45" i="4"/>
  <c r="Q159" i="4"/>
  <c r="Q35" i="4"/>
  <c r="Q127" i="4"/>
  <c r="H70" i="4"/>
  <c r="H65" i="4"/>
  <c r="Q123" i="4"/>
  <c r="N101" i="4"/>
  <c r="N91" i="4"/>
  <c r="N161" i="4"/>
  <c r="T58" i="4"/>
  <c r="K22" i="4"/>
  <c r="K132" i="4"/>
  <c r="K38" i="4"/>
  <c r="K90" i="4"/>
  <c r="E129" i="4"/>
  <c r="E73" i="4"/>
  <c r="E29" i="4"/>
  <c r="E105" i="4"/>
  <c r="E98" i="4"/>
  <c r="E112" i="4"/>
  <c r="E134" i="4"/>
  <c r="E151" i="4"/>
  <c r="T18" i="4"/>
  <c r="Q37" i="4"/>
  <c r="Q13" i="4"/>
  <c r="Q151" i="4"/>
  <c r="Q27" i="4"/>
  <c r="Q119" i="4"/>
  <c r="T127" i="4"/>
  <c r="H73" i="4"/>
  <c r="N136" i="4"/>
  <c r="N57" i="4"/>
  <c r="N139" i="4"/>
  <c r="N107" i="4"/>
  <c r="H27" i="4"/>
  <c r="K98" i="4"/>
  <c r="K67" i="4"/>
  <c r="E20" i="4"/>
  <c r="E57" i="4"/>
  <c r="E74" i="4"/>
  <c r="E42" i="4"/>
  <c r="N106" i="4"/>
  <c r="Q84" i="4"/>
  <c r="N122" i="4"/>
  <c r="N32" i="4"/>
  <c r="K153" i="4"/>
  <c r="T157" i="4"/>
  <c r="Q142" i="4"/>
  <c r="Q111" i="4"/>
  <c r="Q80" i="4"/>
  <c r="Q75" i="4"/>
  <c r="T84" i="4"/>
  <c r="T40" i="4"/>
  <c r="T54" i="4"/>
  <c r="Q150" i="4"/>
  <c r="Q25" i="4"/>
  <c r="Q104" i="4"/>
  <c r="T23" i="4"/>
  <c r="Q55" i="4"/>
  <c r="Q141" i="4"/>
  <c r="T115" i="4"/>
  <c r="Q145" i="4"/>
  <c r="Q87" i="4"/>
  <c r="Q112" i="4"/>
  <c r="Q26" i="4"/>
  <c r="T31" i="4"/>
  <c r="Q101" i="4"/>
  <c r="Q17" i="4"/>
  <c r="T138" i="4"/>
  <c r="Q91" i="4"/>
  <c r="Q137" i="4"/>
  <c r="Q67" i="4"/>
  <c r="Q125" i="4"/>
  <c r="Q113" i="4"/>
  <c r="Q56" i="4"/>
  <c r="Q81" i="4"/>
  <c r="Q126" i="4"/>
  <c r="Q29" i="4"/>
  <c r="Q155" i="4"/>
  <c r="Q153" i="4"/>
  <c r="Q120" i="4"/>
  <c r="Q82" i="4"/>
  <c r="Q20" i="4"/>
  <c r="Q88" i="4"/>
  <c r="Q23" i="4"/>
  <c r="Q129" i="4"/>
  <c r="Q149" i="4"/>
  <c r="Q51" i="4"/>
  <c r="Q63" i="4"/>
  <c r="Q21" i="4"/>
  <c r="Q134" i="4"/>
  <c r="Q16" i="4"/>
  <c r="Q130" i="4"/>
  <c r="Q103" i="4"/>
  <c r="Q122" i="4"/>
  <c r="Q109" i="4"/>
  <c r="Q121" i="4"/>
  <c r="Q118" i="4"/>
  <c r="Q43" i="4"/>
  <c r="Q65" i="4"/>
  <c r="Q133" i="4"/>
  <c r="Q96" i="4"/>
  <c r="Q140" i="4"/>
  <c r="Q89" i="4"/>
  <c r="Q99" i="4"/>
  <c r="Q54" i="4"/>
  <c r="Q95" i="4"/>
  <c r="Q66" i="4"/>
  <c r="Q156" i="4"/>
  <c r="Q143" i="4"/>
  <c r="Q19" i="4"/>
  <c r="Q57" i="4"/>
  <c r="Q47" i="4"/>
  <c r="Q128" i="4"/>
  <c r="Q39" i="4"/>
  <c r="Q152" i="4"/>
  <c r="Q97" i="4"/>
  <c r="Q124" i="4"/>
  <c r="Q44" i="4"/>
  <c r="Q58" i="4"/>
  <c r="Q18" i="4"/>
  <c r="Q117" i="4"/>
  <c r="Q135" i="4"/>
  <c r="Q9" i="4"/>
  <c r="Q110" i="4"/>
  <c r="Q94" i="4"/>
  <c r="Q74" i="4"/>
  <c r="Q102" i="4"/>
  <c r="Q163" i="4"/>
  <c r="Q85" i="4"/>
  <c r="Q36" i="4"/>
  <c r="Q98" i="4"/>
  <c r="Q144" i="4"/>
  <c r="Q12" i="4"/>
  <c r="Q157" i="4"/>
  <c r="Q78" i="4"/>
  <c r="Q70" i="4"/>
  <c r="Q60" i="4"/>
  <c r="Q90" i="4"/>
  <c r="Q136" i="4"/>
  <c r="Q86" i="4"/>
  <c r="Q32" i="4"/>
  <c r="Q34" i="4"/>
  <c r="T124" i="4"/>
  <c r="T162" i="4"/>
  <c r="T15" i="4"/>
  <c r="T146" i="4"/>
  <c r="T62" i="4"/>
  <c r="T154" i="4"/>
  <c r="T139" i="4"/>
  <c r="T53" i="4"/>
  <c r="T30" i="4"/>
  <c r="T116" i="4"/>
  <c r="T93" i="4"/>
  <c r="T85" i="4"/>
  <c r="T46" i="4"/>
  <c r="T69" i="4"/>
  <c r="T77" i="4"/>
  <c r="T100" i="4"/>
  <c r="T108" i="4"/>
  <c r="T153" i="4"/>
  <c r="T123" i="4"/>
  <c r="T22" i="4"/>
  <c r="T161" i="4"/>
  <c r="T131" i="4"/>
</calcChain>
</file>

<file path=xl/sharedStrings.xml><?xml version="1.0" encoding="utf-8"?>
<sst xmlns="http://schemas.openxmlformats.org/spreadsheetml/2006/main" count="92" uniqueCount="75">
  <si>
    <t>Paper</t>
  </si>
  <si>
    <t>Magnitude responses of a low (blue) and high  (red) shelf filter with a 12-dB gain and 1-kHz crossover frequency, and the cascade of the two filters (black).</t>
  </si>
  <si>
    <t>Magnitude responses of second order low shelving filters with complementary gains: 12 dB (green), 8 dB (blue), and 4 dB (red). The vertical dashed line indicates the crossover frequency (1 kHz)</t>
  </si>
  <si>
    <t>Magnitude responses of a single low shelf filter (red), cascaded two first order low shelf filters (black dotted line), and a second order shelf filter (blue) with the same gain (12 dB) and crossover frequency (1 kHz).</t>
  </si>
  <si>
    <t>Magnitude responses of peak and notch filters at center frequencies 100 Hz (green), 1000 Hz (blue), and 10000 Hz (red), when Q = 1. The gains of the peak and notch filters are complementary, i.e., G and 1=G</t>
  </si>
  <si>
    <t>Flow diagram of design technique for high order IIR filters. Starting with a simple Nth order prototype filter, a series of transformations are made on each first order section to transform this into any of the main high order filter types.</t>
  </si>
  <si>
    <t>Ideal filters</t>
  </si>
  <si>
    <t>Pole zero plot (top) and square magnitude response for a fourth order prototype low pass filter.</t>
  </si>
  <si>
    <t>Pole zero plot (top) and square magnitude response for a fourth order prototype low shelving filter (bottom). Compared to our prototype filter, it moves the zeros towards the pole positions on the imaginary axis.</t>
  </si>
  <si>
    <t>Magnitude responses of low shelving filters with complementary gains. The vertical dashed line indicates the crossover frequency (1\,kHz) where midpoint gain is reached.}</t>
  </si>
  <si>
    <t>Used</t>
  </si>
  <si>
    <t>Don't use</t>
  </si>
  <si>
    <t>lowshelf</t>
  </si>
  <si>
    <t>Name</t>
  </si>
  <si>
    <t>Using?</t>
  </si>
  <si>
    <t>shelfpair</t>
  </si>
  <si>
    <t>peaks</t>
  </si>
  <si>
    <t>Shifting the crossover frequency of a low pass filter.</t>
  </si>
  <si>
    <t>Shelving filter transformation.</t>
  </si>
  <si>
    <t>Reversing the z domain to turn a low pass into a high pass filter.</t>
  </si>
  <si>
    <t>Transforming a low pass filter into a band pass filter.</t>
  </si>
  <si>
    <t>Current</t>
  </si>
  <si>
    <t>Original</t>
  </si>
  <si>
    <t>lowshelf2</t>
  </si>
  <si>
    <t>Number</t>
  </si>
  <si>
    <t>Cascade implementation of a graphic equalizer. Equalizing filters Hm(z) are controlled with command gain parameters Gm, as indicated with blue arrows.</t>
  </si>
  <si>
    <t>Magnitude response of an octave graphic equalizer implemented using the cascade structure (thick line) and its two shelving and eight band filters with Q = 1.41 (colored curves). Red circles indicate the applied gains, which are all at 10 dB.</t>
  </si>
  <si>
    <t>Magnitude response of the cascade graphic equalizer when its filter gains have been solved accounting for the interference between band filters. Note that peak gains of band filters are not the same as applied gains (red circles). Cf. Figure 8.</t>
  </si>
  <si>
    <t>square magnitude responses of first order lowpass filters with crossover frequency 0.75_x0019_ for an analog prototype, an analog-matched digital filter, and a digital filter derived using the bilinear transform.</t>
  </si>
  <si>
    <t>Parallel subfilter responses forming the magnitude response of Figure 11: filters at command bands (solid blue lines), slave filters between bands (red dashed lines), extra filter at 20 Hz (green dashed line), and the direct path gain (green dotted line).</t>
  </si>
  <si>
    <t>Magnitude response of an optimized parallel graphic equalizer, when command gains (red circles) at octave bands are set to either 10 dB or 􀀀10 dB</t>
  </si>
  <si>
    <t>Parallel implementation of a graphic equalizer in which all bandpass filters receive the same input signal. The output is obtained as a sum of individual filter outputs weighted by command gains.</t>
  </si>
  <si>
    <t>Filter Design Chapter</t>
  </si>
  <si>
    <t> </t>
  </si>
  <si>
    <t>A phaser with feedback. The feedback gain can be positive or negative, but must have a magnitude strictly less than 1.</t>
  </si>
  <si>
    <t xml:space="preserve">One of these is the frequency response of a flanger, the other is the frequency response of a phaser. </t>
  </si>
  <si>
    <t>A generalized diagram of a stereo phaser with feed-across gains.</t>
  </si>
  <si>
    <t>Two approaches to implementing a phaser; phasing with time-varying allpass filters and optional feedback (a) and phasing with notch filters (b).</t>
  </si>
  <si>
    <t xml:space="preserve">Continuous-time (analog) and discrete-time (digital) allpass filters produce different notch locations when used in the phaser, particularly at high frequencies. Both plots depict the phase response and notch locations for four second order allpass sections and 44.1kHz sampling frequency. On left, center frequency is 3kHz and on right, center frequency is 10kHz. </t>
  </si>
  <si>
    <t xml:space="preserve">One of these three does not represent a graphic equalizer. </t>
  </si>
  <si>
    <t>FAllpass filter phase and phaser notch locations for different numbers of second order allpass filters. Center frequency is 1kHz and sampling frequency is 44.1kHz. a, b, c and d represent 1, 2, 3 and 4 second order sections, respectively.</t>
  </si>
  <si>
    <t>(a) Bass and treble tone controls implemented as a low shelving filter and high shelving filter placed in series. (b) Three tone controls, including a peaking/notch filter to adjust the midrange.</t>
  </si>
  <si>
    <t xml:space="preserve">Frequency response of a low shelving filter (left) and a high shelving filter (right), for varying the gain (top) or varying the center frequency (bottom). </t>
  </si>
  <si>
    <t>Magnitude responses for a peaking or notch filter when adjusting (a) gain, (b) center frequency and (c) bandwidth.</t>
  </si>
  <si>
    <t xml:space="preserve">Equal loudness contours by phon (90 phon- top curve, 10 phon- bottom curve), as given in the ISO 226 standard. Each curve represents the Sound Pressure Level (SPL) required for which a listener will perceive a constant loudness when presented with pure steady tones across the frequency range. </t>
  </si>
  <si>
    <t>A diagram of a graphic equalizer, implemented with band pass filters placed in parallel, with N bands of control.</t>
  </si>
  <si>
    <t>General wah-wah effect block diagram.</t>
  </si>
  <si>
    <t>Magnitude response of a resonant low pass filter, with magnitude 12 dB (Gc ~ 20) at c=/2.</t>
  </si>
  <si>
    <t>A phaser, also known as a phase shifter.</t>
  </si>
  <si>
    <t>move?</t>
  </si>
  <si>
    <t>Filter Effect Chapter</t>
  </si>
  <si>
    <t>Figure 1.14. Magnitude responses of a low (blue) and high (red) shelf filter with a 12-dB gain and 1-kHz crossover frequency, and the cascade of the two filters (black).</t>
  </si>
  <si>
    <t>Pole zero plot for a 1st order (top left) and 4th order (top right) high shelving filter with wc=p/4 and G=2. On bottom, square magnitude response for the first order (dashdot line) and fourth order (solid line) filters.</t>
  </si>
  <si>
    <t>Magnitude responses of low-frequency shelving filters with complementary gains: -12 dB and 12 dB (green), -8 dB and 8 dB (blue), -4 dB and 4 dB (red). The vertical dashed line indicates the crossover frequency (1 kHz) where midpoint gain is reached.</t>
  </si>
  <si>
    <r>
      <t>Pole zero plot for a 1</t>
    </r>
    <r>
      <rPr>
        <vertAlign val="superscript"/>
        <sz val="11"/>
        <color theme="1"/>
        <rFont val="Times New Roman"/>
        <family val="1"/>
      </rPr>
      <t>st</t>
    </r>
    <r>
      <rPr>
        <sz val="11"/>
        <color theme="1"/>
        <rFont val="Times New Roman"/>
        <family val="1"/>
      </rPr>
      <t xml:space="preserve"> order (top left) and 4</t>
    </r>
    <r>
      <rPr>
        <vertAlign val="superscript"/>
        <sz val="11"/>
        <color theme="1"/>
        <rFont val="Times New Roman"/>
        <family val="1"/>
      </rPr>
      <t>th</t>
    </r>
    <r>
      <rPr>
        <sz val="11"/>
        <color theme="1"/>
        <rFont val="Times New Roman"/>
        <family val="1"/>
      </rPr>
      <t xml:space="preserve"> order (top right) low shelving filter with center frequency  </t>
    </r>
    <r>
      <rPr>
        <sz val="11"/>
        <color theme="1"/>
        <rFont val="Symbol"/>
        <family val="1"/>
        <charset val="2"/>
      </rPr>
      <t>w</t>
    </r>
    <r>
      <rPr>
        <vertAlign val="subscript"/>
        <sz val="11"/>
        <color theme="1"/>
        <rFont val="Times New Roman"/>
        <family val="1"/>
      </rPr>
      <t>c</t>
    </r>
    <r>
      <rPr>
        <sz val="11"/>
        <color theme="1"/>
        <rFont val="Times New Roman"/>
        <family val="1"/>
      </rPr>
      <t>=</t>
    </r>
    <r>
      <rPr>
        <sz val="11"/>
        <color theme="1"/>
        <rFont val="Symbol"/>
        <family val="1"/>
        <charset val="2"/>
      </rPr>
      <t>p</t>
    </r>
    <r>
      <rPr>
        <sz val="11"/>
        <color theme="1"/>
        <rFont val="Times New Roman"/>
        <family val="1"/>
      </rPr>
      <t xml:space="preserve">/4 and gain at center frequency </t>
    </r>
    <r>
      <rPr>
        <i/>
        <sz val="11"/>
        <color theme="1"/>
        <rFont val="Times New Roman"/>
        <family val="1"/>
      </rPr>
      <t>G</t>
    </r>
    <r>
      <rPr>
        <sz val="11"/>
        <color theme="1"/>
        <rFont val="Times New Roman"/>
        <family val="1"/>
      </rPr>
      <t>=2. On bottom, square magnitude response for the first order (dashdot line) and fourth order (solid line) filters</t>
    </r>
  </si>
  <si>
    <t>Pole zero plot for a 1st order (top left) and 4th order (top right) high pass filter with center frequency  wc=p/4. On bottom, square magnitude response for the first order (dashdot line) and fourth order (solid line) filters.</t>
  </si>
  <si>
    <t>Pole zero plot for a 1st order (top left) and 4th order (top right) low pass filter with center frequency  wc=p/4. On bottom, square magnitude response for the first order (solid line) and fourth order (dashdot line) filters.</t>
  </si>
  <si>
    <t>Flow diagram of a design technique for high order IIR filters. Starting with a simple Nth order prototype filter, a series of transformations are made on each first order section to transform this into any of the main high order filter types.</t>
  </si>
  <si>
    <t>Pole zero plot for a 2nd order (top left) and 8th order (top right) band pass filter with c=/4 and B=/8. On bottom, square magnitude response for the first order (dashdot line) and fourth order (solid line) filters.</t>
  </si>
  <si>
    <t>Pole zero plot for a 2nd order (top left) and 8th order (top right) band stop filter with c=/4 and B=/8. On bottom, square magnitude response for the first order (dashdot line) and fourth order (solid line) filters.</t>
  </si>
  <si>
    <t>Pole zero plot for a 2nd order (top left) and 8th order (top right) peaking filter with c=/4, B=/8 and G=2. On bottom, square magnitude response for the first order (dashdot line) and fourth order (solid line) filters.</t>
  </si>
  <si>
    <t>The magnitude and frequency response for a particular allpass filter (first order, cut-off frequency of c=/4). All frequencies have unity gain but a different phase shift.</t>
  </si>
  <si>
    <t xml:space="preserve"> The block diagram for the first order digital allpass filter. </t>
  </si>
  <si>
    <t>A loudspeaker crossover separates the incoming audio signal into several different frequency bands so that each loudspeaker is provided with content within a preferred frequency range. 2-way (a) and 3-way (b) loudspeaker crossovers are depicted.</t>
  </si>
  <si>
    <t>Gain</t>
  </si>
  <si>
    <t>Numerator</t>
  </si>
  <si>
    <t>Denominator</t>
  </si>
  <si>
    <t>Crossover freq</t>
  </si>
  <si>
    <t>Linear gain</t>
  </si>
  <si>
    <t>Tan^2(wc/2)</t>
  </si>
  <si>
    <t>w</t>
  </si>
  <si>
    <t>Value</t>
  </si>
  <si>
    <t>STRATEGY</t>
  </si>
  <si>
    <t>All new figures in effects chapter</t>
  </si>
  <si>
    <t>Design has new chart, simpler equations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</si>
</sst>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trike/>
      <sz val="11"/>
      <color theme="1"/>
      <name val="Aptos Narrow"/>
      <family val="2"/>
      <scheme val="minor"/>
    </font>
    <font>
      <sz val="11"/>
      <color theme="1"/>
      <name val="Times New Roman"/>
      <family val="1"/>
    </font>
    <font>
      <b/>
      <sz val="11"/>
      <color theme="1"/>
      <name val="Aptos Narrow"/>
      <family val="2"/>
      <scheme val="minor"/>
    </font>
    <font>
      <vertAlign val="superscript"/>
      <sz val="11"/>
      <color theme="1"/>
      <name val="Times New Roman"/>
      <family val="1"/>
    </font>
    <font>
      <sz val="11"/>
      <color theme="1"/>
      <name val="Symbol"/>
      <family val="1"/>
      <charset val="2"/>
    </font>
    <font>
      <vertAlign val="subscript"/>
      <sz val="11"/>
      <color theme="1"/>
      <name val="Times New Roman"/>
      <family val="1"/>
    </font>
    <font>
      <i/>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solidFill>
                <a:srgbClr val="7030A0"/>
              </a:solidFill>
              <a:round/>
            </a:ln>
            <a:effectLst/>
          </c:spPr>
          <c:marker>
            <c:symbol val="none"/>
          </c:marker>
          <c:xVal>
            <c:numRef>
              <c:f>Sheet1!$B$9:$B$168</c:f>
              <c:numCache>
                <c:formatCode>General</c:formatCode>
                <c:ptCount val="160"/>
                <c:pt idx="0">
                  <c:v>9.4247779607693795E-3</c:v>
                </c:pt>
                <c:pt idx="1">
                  <c:v>1.5707963267948967E-2</c:v>
                </c:pt>
                <c:pt idx="2">
                  <c:v>2.5132741228718346E-2</c:v>
                </c:pt>
                <c:pt idx="3">
                  <c:v>3.7699111843077518E-2</c:v>
                </c:pt>
                <c:pt idx="4">
                  <c:v>5.3407075111026485E-2</c:v>
                </c:pt>
                <c:pt idx="5">
                  <c:v>7.2256631032565244E-2</c:v>
                </c:pt>
                <c:pt idx="6">
                  <c:v>9.4247779607693788E-2</c:v>
                </c:pt>
                <c:pt idx="7">
                  <c:v>0.11938052083641214</c:v>
                </c:pt>
                <c:pt idx="8">
                  <c:v>0.14765485471872028</c:v>
                </c:pt>
                <c:pt idx="9">
                  <c:v>0.17907078125461823</c:v>
                </c:pt>
                <c:pt idx="10">
                  <c:v>0.21362830044410594</c:v>
                </c:pt>
                <c:pt idx="11">
                  <c:v>0.25132741228718347</c:v>
                </c:pt>
                <c:pt idx="12">
                  <c:v>0.28000000000000003</c:v>
                </c:pt>
                <c:pt idx="13">
                  <c:v>0.3</c:v>
                </c:pt>
                <c:pt idx="14">
                  <c:v>0.32</c:v>
                </c:pt>
                <c:pt idx="15">
                  <c:v>0.34</c:v>
                </c:pt>
                <c:pt idx="16">
                  <c:v>0.36</c:v>
                </c:pt>
                <c:pt idx="17">
                  <c:v>0.38</c:v>
                </c:pt>
                <c:pt idx="18">
                  <c:v>0.4</c:v>
                </c:pt>
                <c:pt idx="19">
                  <c:v>0.42</c:v>
                </c:pt>
                <c:pt idx="20">
                  <c:v>0.44</c:v>
                </c:pt>
                <c:pt idx="21">
                  <c:v>0.46</c:v>
                </c:pt>
                <c:pt idx="22">
                  <c:v>0.48</c:v>
                </c:pt>
                <c:pt idx="23">
                  <c:v>0.5</c:v>
                </c:pt>
                <c:pt idx="24">
                  <c:v>0.52</c:v>
                </c:pt>
                <c:pt idx="25">
                  <c:v>0.54</c:v>
                </c:pt>
                <c:pt idx="26">
                  <c:v>0.56000000000000005</c:v>
                </c:pt>
                <c:pt idx="27">
                  <c:v>0.57999999999999996</c:v>
                </c:pt>
                <c:pt idx="28">
                  <c:v>0.6</c:v>
                </c:pt>
                <c:pt idx="29">
                  <c:v>0.62</c:v>
                </c:pt>
                <c:pt idx="30">
                  <c:v>0.64</c:v>
                </c:pt>
                <c:pt idx="31">
                  <c:v>0.66</c:v>
                </c:pt>
                <c:pt idx="32">
                  <c:v>0.68</c:v>
                </c:pt>
                <c:pt idx="33">
                  <c:v>0.7</c:v>
                </c:pt>
                <c:pt idx="34">
                  <c:v>0.72</c:v>
                </c:pt>
                <c:pt idx="35">
                  <c:v>0.74</c:v>
                </c:pt>
                <c:pt idx="36">
                  <c:v>0.76</c:v>
                </c:pt>
                <c:pt idx="37">
                  <c:v>0.78</c:v>
                </c:pt>
                <c:pt idx="38">
                  <c:v>0.8</c:v>
                </c:pt>
                <c:pt idx="39">
                  <c:v>0.82</c:v>
                </c:pt>
                <c:pt idx="40">
                  <c:v>0.84</c:v>
                </c:pt>
                <c:pt idx="41">
                  <c:v>0.86</c:v>
                </c:pt>
                <c:pt idx="42">
                  <c:v>0.88</c:v>
                </c:pt>
                <c:pt idx="43">
                  <c:v>0.9</c:v>
                </c:pt>
                <c:pt idx="44">
                  <c:v>0.92</c:v>
                </c:pt>
                <c:pt idx="45">
                  <c:v>0.94</c:v>
                </c:pt>
                <c:pt idx="46">
                  <c:v>0.96</c:v>
                </c:pt>
                <c:pt idx="47">
                  <c:v>0.98</c:v>
                </c:pt>
                <c:pt idx="48">
                  <c:v>1</c:v>
                </c:pt>
                <c:pt idx="49">
                  <c:v>1.02</c:v>
                </c:pt>
                <c:pt idx="50">
                  <c:v>1.04</c:v>
                </c:pt>
                <c:pt idx="51">
                  <c:v>1.06</c:v>
                </c:pt>
                <c:pt idx="52">
                  <c:v>1.08</c:v>
                </c:pt>
                <c:pt idx="53">
                  <c:v>1.1000000000000001</c:v>
                </c:pt>
                <c:pt idx="54">
                  <c:v>1.1200000000000001</c:v>
                </c:pt>
                <c:pt idx="55">
                  <c:v>1.1399999999999999</c:v>
                </c:pt>
                <c:pt idx="56">
                  <c:v>1.1599999999999999</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1.64</c:v>
                </c:pt>
                <c:pt idx="81">
                  <c:v>1.66</c:v>
                </c:pt>
                <c:pt idx="82">
                  <c:v>1.68</c:v>
                </c:pt>
                <c:pt idx="83">
                  <c:v>1.7</c:v>
                </c:pt>
                <c:pt idx="84">
                  <c:v>1.72</c:v>
                </c:pt>
                <c:pt idx="85">
                  <c:v>1.74</c:v>
                </c:pt>
                <c:pt idx="86">
                  <c:v>1.76</c:v>
                </c:pt>
                <c:pt idx="87">
                  <c:v>1.78</c:v>
                </c:pt>
                <c:pt idx="88">
                  <c:v>1.8</c:v>
                </c:pt>
                <c:pt idx="89">
                  <c:v>1.82</c:v>
                </c:pt>
                <c:pt idx="90">
                  <c:v>1.84</c:v>
                </c:pt>
                <c:pt idx="91">
                  <c:v>1.86</c:v>
                </c:pt>
                <c:pt idx="92">
                  <c:v>1.88</c:v>
                </c:pt>
                <c:pt idx="93">
                  <c:v>1.9</c:v>
                </c:pt>
                <c:pt idx="94">
                  <c:v>1.92</c:v>
                </c:pt>
                <c:pt idx="95">
                  <c:v>1.94</c:v>
                </c:pt>
                <c:pt idx="96">
                  <c:v>1.96</c:v>
                </c:pt>
                <c:pt idx="97">
                  <c:v>1.98</c:v>
                </c:pt>
                <c:pt idx="98">
                  <c:v>2</c:v>
                </c:pt>
                <c:pt idx="99">
                  <c:v>2.02</c:v>
                </c:pt>
                <c:pt idx="100">
                  <c:v>2.04</c:v>
                </c:pt>
                <c:pt idx="101">
                  <c:v>2.06</c:v>
                </c:pt>
                <c:pt idx="102">
                  <c:v>2.08</c:v>
                </c:pt>
                <c:pt idx="103">
                  <c:v>2.1</c:v>
                </c:pt>
                <c:pt idx="104">
                  <c:v>2.12</c:v>
                </c:pt>
                <c:pt idx="105">
                  <c:v>2.14</c:v>
                </c:pt>
                <c:pt idx="106">
                  <c:v>2.16</c:v>
                </c:pt>
                <c:pt idx="107">
                  <c:v>2.1800000000000002</c:v>
                </c:pt>
                <c:pt idx="108">
                  <c:v>2.2000000000000002</c:v>
                </c:pt>
                <c:pt idx="109">
                  <c:v>2.2200000000000002</c:v>
                </c:pt>
                <c:pt idx="110">
                  <c:v>2.2400000000000002</c:v>
                </c:pt>
                <c:pt idx="111">
                  <c:v>2.2599999999999998</c:v>
                </c:pt>
                <c:pt idx="112">
                  <c:v>2.2799999999999998</c:v>
                </c:pt>
                <c:pt idx="113">
                  <c:v>2.2999999999999998</c:v>
                </c:pt>
                <c:pt idx="114">
                  <c:v>2.3199999999999998</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c:v>
                </c:pt>
                <c:pt idx="149">
                  <c:v>3.02</c:v>
                </c:pt>
                <c:pt idx="150">
                  <c:v>3.04</c:v>
                </c:pt>
                <c:pt idx="151">
                  <c:v>3.06</c:v>
                </c:pt>
                <c:pt idx="152">
                  <c:v>3.08</c:v>
                </c:pt>
                <c:pt idx="153">
                  <c:v>3.1</c:v>
                </c:pt>
                <c:pt idx="154">
                  <c:v>3.12</c:v>
                </c:pt>
                <c:pt idx="155">
                  <c:v>3.14</c:v>
                </c:pt>
                <c:pt idx="156">
                  <c:v>3.16</c:v>
                </c:pt>
              </c:numCache>
            </c:numRef>
          </c:xVal>
          <c:yVal>
            <c:numRef>
              <c:f>Sheet1!$E$9:$E$168</c:f>
              <c:numCache>
                <c:formatCode>General</c:formatCode>
                <c:ptCount val="160"/>
                <c:pt idx="0">
                  <c:v>3.9091058859129224</c:v>
                </c:pt>
                <c:pt idx="1">
                  <c:v>3.7579149575353981</c:v>
                </c:pt>
                <c:pt idx="2">
                  <c:v>3.4364233253210563</c:v>
                </c:pt>
                <c:pt idx="3">
                  <c:v>2.9287338947519443</c:v>
                </c:pt>
                <c:pt idx="4">
                  <c:v>2.3169454092468005</c:v>
                </c:pt>
                <c:pt idx="5">
                  <c:v>1.7267935554768299</c:v>
                </c:pt>
                <c:pt idx="6">
                  <c:v>1.2414701028510595</c:v>
                </c:pt>
                <c:pt idx="7">
                  <c:v>0.87996070701852958</c:v>
                </c:pt>
                <c:pt idx="8">
                  <c:v>0.62435402931500195</c:v>
                </c:pt>
                <c:pt idx="9">
                  <c:v>0.44737355084393782</c:v>
                </c:pt>
                <c:pt idx="10">
                  <c:v>0.32511593731619387</c:v>
                </c:pt>
                <c:pt idx="11">
                  <c:v>0.23998873116040453</c:v>
                </c:pt>
                <c:pt idx="12">
                  <c:v>0.19530452711819249</c:v>
                </c:pt>
                <c:pt idx="13">
                  <c:v>0.17095924658687256</c:v>
                </c:pt>
                <c:pt idx="14">
                  <c:v>0.15078647054130515</c:v>
                </c:pt>
                <c:pt idx="15">
                  <c:v>0.13389561648736148</c:v>
                </c:pt>
                <c:pt idx="16">
                  <c:v>0.11961899374467005</c:v>
                </c:pt>
                <c:pt idx="17">
                  <c:v>0.10744878432835434</c:v>
                </c:pt>
                <c:pt idx="18">
                  <c:v>9.6993652081468124E-2</c:v>
                </c:pt>
                <c:pt idx="19">
                  <c:v>8.7948366045868365E-2</c:v>
                </c:pt>
                <c:pt idx="20">
                  <c:v>8.0072202506871193E-2</c:v>
                </c:pt>
                <c:pt idx="21">
                  <c:v>7.3173365555412012E-2</c:v>
                </c:pt>
                <c:pt idx="22">
                  <c:v>6.7097597218164579E-2</c:v>
                </c:pt>
                <c:pt idx="23">
                  <c:v>6.1719745921910346E-2</c:v>
                </c:pt>
                <c:pt idx="24">
                  <c:v>5.6937451968114804E-2</c:v>
                </c:pt>
                <c:pt idx="25">
                  <c:v>5.2666366991273174E-2</c:v>
                </c:pt>
                <c:pt idx="26">
                  <c:v>4.8836497999966345E-2</c:v>
                </c:pt>
                <c:pt idx="27">
                  <c:v>4.5389384929745251E-2</c:v>
                </c:pt>
                <c:pt idx="28">
                  <c:v>4.2275902338971959E-2</c:v>
                </c:pt>
                <c:pt idx="29">
                  <c:v>3.9454532987273992E-2</c:v>
                </c:pt>
                <c:pt idx="30">
                  <c:v>3.6890001419402775E-2</c:v>
                </c:pt>
                <c:pt idx="31">
                  <c:v>3.4552184547495389E-2</c:v>
                </c:pt>
                <c:pt idx="32">
                  <c:v>3.2415237077817904E-2</c:v>
                </c:pt>
                <c:pt idx="33">
                  <c:v>3.0456884838717932E-2</c:v>
                </c:pt>
                <c:pt idx="34">
                  <c:v>2.8657850263343283E-2</c:v>
                </c:pt>
                <c:pt idx="35">
                  <c:v>2.7001382596069708E-2</c:v>
                </c:pt>
                <c:pt idx="36">
                  <c:v>2.5472871617597207E-2</c:v>
                </c:pt>
                <c:pt idx="37">
                  <c:v>2.4059528382500167E-2</c:v>
                </c:pt>
                <c:pt idx="38">
                  <c:v>2.2750120035616442E-2</c:v>
                </c:pt>
                <c:pt idx="39">
                  <c:v>2.1534748509317966E-2</c:v>
                </c:pt>
                <c:pt idx="40">
                  <c:v>2.0404665012542761E-2</c:v>
                </c:pt>
                <c:pt idx="41">
                  <c:v>1.9352113858869216E-2</c:v>
                </c:pt>
                <c:pt idx="42">
                  <c:v>1.8370200458177718E-2</c:v>
                </c:pt>
                <c:pt idx="43">
                  <c:v>1.7452779299362474E-2</c:v>
                </c:pt>
                <c:pt idx="44">
                  <c:v>1.6594358543702448E-2</c:v>
                </c:pt>
                <c:pt idx="45">
                  <c:v>1.5790018476946499E-2</c:v>
                </c:pt>
                <c:pt idx="46">
                  <c:v>1.503534156998039E-2</c:v>
                </c:pt>
                <c:pt idx="47">
                  <c:v>1.4326352300066791E-2</c:v>
                </c:pt>
                <c:pt idx="48">
                  <c:v>1.365946520863112E-2</c:v>
                </c:pt>
                <c:pt idx="49">
                  <c:v>1.3031439933816225E-2</c:v>
                </c:pt>
                <c:pt idx="50">
                  <c:v>1.24393421690593E-2</c:v>
                </c:pt>
                <c:pt idx="51">
                  <c:v>1.1880509672843317E-2</c:v>
                </c:pt>
                <c:pt idx="52">
                  <c:v>1.1352522597257688E-2</c:v>
                </c:pt>
                <c:pt idx="53">
                  <c:v>1.0853177520198123E-2</c:v>
                </c:pt>
                <c:pt idx="54">
                  <c:v>1.0380464662740898E-2</c:v>
                </c:pt>
                <c:pt idx="55">
                  <c:v>9.9325478534031987E-3</c:v>
                </c:pt>
                <c:pt idx="56">
                  <c:v>9.5077468676270788E-3</c:v>
                </c:pt>
                <c:pt idx="57">
                  <c:v>9.1045218263800642E-3</c:v>
                </c:pt>
                <c:pt idx="58">
                  <c:v>8.7214593842903261E-3</c:v>
                </c:pt>
                <c:pt idx="59">
                  <c:v>8.357260476739849E-3</c:v>
                </c:pt>
                <c:pt idx="60">
                  <c:v>8.010729428214132E-3</c:v>
                </c:pt>
                <c:pt idx="61">
                  <c:v>7.6807642519561813E-3</c:v>
                </c:pt>
                <c:pt idx="62">
                  <c:v>7.3663479944100514E-3</c:v>
                </c:pt>
                <c:pt idx="63">
                  <c:v>7.0665409979686587E-3</c:v>
                </c:pt>
                <c:pt idx="64">
                  <c:v>6.7804739723765278E-3</c:v>
                </c:pt>
                <c:pt idx="65">
                  <c:v>6.5073417797829949E-3</c:v>
                </c:pt>
                <c:pt idx="66">
                  <c:v>6.2463978506812701E-3</c:v>
                </c:pt>
                <c:pt idx="67">
                  <c:v>5.9969491586642637E-3</c:v>
                </c:pt>
                <c:pt idx="68">
                  <c:v>5.7583516910522971E-3</c:v>
                </c:pt>
                <c:pt idx="69">
                  <c:v>5.5300063603062159E-3</c:v>
                </c:pt>
                <c:pt idx="70">
                  <c:v>5.3113553078950482E-3</c:v>
                </c:pt>
                <c:pt idx="71">
                  <c:v>5.1018785582082962E-3</c:v>
                </c:pt>
                <c:pt idx="72">
                  <c:v>4.9010909851468923E-3</c:v>
                </c:pt>
                <c:pt idx="73">
                  <c:v>4.7085395585048772E-3</c:v>
                </c:pt>
                <c:pt idx="74">
                  <c:v>4.5238008410143759E-3</c:v>
                </c:pt>
                <c:pt idx="75">
                  <c:v>4.3464787103792485E-3</c:v>
                </c:pt>
                <c:pt idx="76">
                  <c:v>4.1762022834760087E-3</c:v>
                </c:pt>
                <c:pt idx="77">
                  <c:v>4.0126240224967131E-3</c:v>
                </c:pt>
                <c:pt idx="78">
                  <c:v>3.8554180050777167E-3</c:v>
                </c:pt>
                <c:pt idx="79">
                  <c:v>3.7042783423671464E-3</c:v>
                </c:pt>
                <c:pt idx="80">
                  <c:v>3.5589177308080993E-3</c:v>
                </c:pt>
                <c:pt idx="81">
                  <c:v>3.4190661248393083E-3</c:v>
                </c:pt>
                <c:pt idx="82">
                  <c:v>3.284469519193194E-3</c:v>
                </c:pt>
                <c:pt idx="83">
                  <c:v>3.1548888305167676E-3</c:v>
                </c:pt>
                <c:pt idx="84">
                  <c:v>3.0300988692377627E-3</c:v>
                </c:pt>
                <c:pt idx="85">
                  <c:v>2.9098873934336762E-3</c:v>
                </c:pt>
                <c:pt idx="86">
                  <c:v>2.7940542373089969E-3</c:v>
                </c:pt>
                <c:pt idx="87">
                  <c:v>2.6824105077167398E-3</c:v>
                </c:pt>
                <c:pt idx="88">
                  <c:v>2.574777842644765E-3</c:v>
                </c:pt>
                <c:pt idx="89">
                  <c:v>2.4709877263555651E-3</c:v>
                </c:pt>
                <c:pt idx="90">
                  <c:v>2.3708808562396379E-3</c:v>
                </c:pt>
                <c:pt idx="91">
                  <c:v>2.2743065570456958E-3</c:v>
                </c:pt>
                <c:pt idx="92">
                  <c:v>2.1811222384247012E-3</c:v>
                </c:pt>
                <c:pt idx="93">
                  <c:v>2.0911928922377511E-3</c:v>
                </c:pt>
                <c:pt idx="94">
                  <c:v>2.004390626313498E-3</c:v>
                </c:pt>
                <c:pt idx="95">
                  <c:v>1.9205942316922792E-3</c:v>
                </c:pt>
                <c:pt idx="96">
                  <c:v>1.8396887806493981E-3</c:v>
                </c:pt>
                <c:pt idx="97">
                  <c:v>1.7615652530319232E-3</c:v>
                </c:pt>
                <c:pt idx="98">
                  <c:v>1.6861201886738215E-3</c:v>
                </c:pt>
                <c:pt idx="99">
                  <c:v>1.6132553638462739E-3</c:v>
                </c:pt>
                <c:pt idx="100">
                  <c:v>1.5428774898728294E-3</c:v>
                </c:pt>
                <c:pt idx="101">
                  <c:v>1.4748979322100539E-3</c:v>
                </c:pt>
                <c:pt idx="102">
                  <c:v>1.4092324484306603E-3</c:v>
                </c:pt>
                <c:pt idx="103">
                  <c:v>1.345800943709524E-3</c:v>
                </c:pt>
                <c:pt idx="104">
                  <c:v>1.2845272424761764E-3</c:v>
                </c:pt>
                <c:pt idx="105">
                  <c:v>1.2253388750473832E-3</c:v>
                </c:pt>
                <c:pt idx="106">
                  <c:v>1.1681668781803355E-3</c:v>
                </c:pt>
                <c:pt idx="107">
                  <c:v>1.1129456084731763E-3</c:v>
                </c:pt>
                <c:pt idx="108">
                  <c:v>1.0596125677552709E-3</c:v>
                </c:pt>
                <c:pt idx="109">
                  <c:v>1.0081082395843283E-3</c:v>
                </c:pt>
                <c:pt idx="110">
                  <c:v>9.5837593606173639E-4</c:v>
                </c:pt>
                <c:pt idx="111">
                  <c:v>9.1036165428141328E-4</c:v>
                </c:pt>
                <c:pt idx="112">
                  <c:v>8.6401394171187521E-4</c:v>
                </c:pt>
                <c:pt idx="113">
                  <c:v>8.192837699229034E-4</c:v>
                </c:pt>
                <c:pt idx="114">
                  <c:v>7.7612441609890804E-4</c:v>
                </c:pt>
                <c:pt idx="115">
                  <c:v>7.3449135178867381E-4</c:v>
                </c:pt>
                <c:pt idx="116">
                  <c:v>6.9434213845868497E-4</c:v>
                </c:pt>
                <c:pt idx="117">
                  <c:v>6.5563632934385169E-4</c:v>
                </c:pt>
                <c:pt idx="118">
                  <c:v>6.1833537726291581E-4</c:v>
                </c:pt>
                <c:pt idx="119">
                  <c:v>5.8240254794617746E-4</c:v>
                </c:pt>
                <c:pt idx="120">
                  <c:v>5.4780283856387503E-4</c:v>
                </c:pt>
                <c:pt idx="121">
                  <c:v>5.1450290113384714E-4</c:v>
                </c:pt>
                <c:pt idx="122">
                  <c:v>4.8247097047354005E-4</c:v>
                </c:pt>
                <c:pt idx="123">
                  <c:v>4.5167679646357969E-4</c:v>
                </c:pt>
                <c:pt idx="124">
                  <c:v>4.2209158031679238E-4</c:v>
                </c:pt>
                <c:pt idx="125">
                  <c:v>3.936879146506524E-4</c:v>
                </c:pt>
                <c:pt idx="126">
                  <c:v>3.6643972712059364E-4</c:v>
                </c:pt>
                <c:pt idx="127">
                  <c:v>3.4032222741208276E-4</c:v>
                </c:pt>
                <c:pt idx="128">
                  <c:v>3.1531185739124636E-4</c:v>
                </c:pt>
                <c:pt idx="129">
                  <c:v>2.9138624426588327E-4</c:v>
                </c:pt>
                <c:pt idx="130">
                  <c:v>2.6852415655273678E-4</c:v>
                </c:pt>
                <c:pt idx="131">
                  <c:v>2.467054627124454E-4</c:v>
                </c:pt>
                <c:pt idx="132">
                  <c:v>2.2591109232899696E-4</c:v>
                </c:pt>
                <c:pt idx="133">
                  <c:v>2.0612299967384491E-4</c:v>
                </c:pt>
                <c:pt idx="134">
                  <c:v>1.873241295391836E-4</c:v>
                </c:pt>
                <c:pt idx="135">
                  <c:v>1.6949838525379026E-4</c:v>
                </c:pt>
                <c:pt idx="136">
                  <c:v>1.526305987196083E-4</c:v>
                </c:pt>
                <c:pt idx="137">
                  <c:v>1.3670650242873447E-4</c:v>
                </c:pt>
                <c:pt idx="138">
                  <c:v>1.2171270334717022E-4</c:v>
                </c:pt>
                <c:pt idx="139">
                  <c:v>1.076366585593991E-4</c:v>
                </c:pt>
                <c:pt idx="140">
                  <c:v>9.4466652652700275E-5</c:v>
                </c:pt>
                <c:pt idx="141">
                  <c:v>8.2191776702449738E-5</c:v>
                </c:pt>
                <c:pt idx="142">
                  <c:v>7.0801908846940823E-5</c:v>
                </c:pt>
                <c:pt idx="143">
                  <c:v>6.0287696366958266E-5</c:v>
                </c:pt>
                <c:pt idx="144">
                  <c:v>5.0640539214260044E-5</c:v>
                </c:pt>
                <c:pt idx="145">
                  <c:v>4.1852574952400155E-5</c:v>
                </c:pt>
                <c:pt idx="146">
                  <c:v>3.391666504438779E-5</c:v>
                </c:pt>
                <c:pt idx="147">
                  <c:v>2.6826382466030082E-5</c:v>
                </c:pt>
                <c:pt idx="148">
                  <c:v>2.0576000602583827E-5</c:v>
                </c:pt>
                <c:pt idx="149">
                  <c:v>1.5160483376691949E-5</c:v>
                </c:pt>
                <c:pt idx="150">
                  <c:v>1.0575476607647931E-5</c:v>
                </c:pt>
                <c:pt idx="151">
                  <c:v>6.8173005595954819E-6</c:v>
                </c:pt>
                <c:pt idx="152">
                  <c:v>3.8829436574803964E-6</c:v>
                </c:pt>
                <c:pt idx="153">
                  <c:v>1.770057349566293E-6</c:v>
                </c:pt>
                <c:pt idx="154">
                  <c:v>4.7695211846468471E-7</c:v>
                </c:pt>
                <c:pt idx="155">
                  <c:v>2.5946079091911514E-9</c:v>
                </c:pt>
                <c:pt idx="156">
                  <c:v>3.4660586721463168E-7</c:v>
                </c:pt>
              </c:numCache>
            </c:numRef>
          </c:yVal>
          <c:smooth val="0"/>
          <c:extLst>
            <c:ext xmlns:c16="http://schemas.microsoft.com/office/drawing/2014/chart" uri="{C3380CC4-5D6E-409C-BE32-E72D297353CC}">
              <c16:uniqueId val="{00000000-347A-481E-ABD6-7B2D61408A7A}"/>
            </c:ext>
          </c:extLst>
        </c:ser>
        <c:ser>
          <c:idx val="1"/>
          <c:order val="1"/>
          <c:spPr>
            <a:ln w="25400" cap="rnd">
              <a:solidFill>
                <a:srgbClr val="C00000"/>
              </a:solidFill>
              <a:round/>
            </a:ln>
            <a:effectLst/>
          </c:spPr>
          <c:marker>
            <c:symbol val="none"/>
          </c:marker>
          <c:xVal>
            <c:numRef>
              <c:f>Sheet1!$B$9:$B$168</c:f>
              <c:numCache>
                <c:formatCode>General</c:formatCode>
                <c:ptCount val="160"/>
                <c:pt idx="0">
                  <c:v>9.4247779607693795E-3</c:v>
                </c:pt>
                <c:pt idx="1">
                  <c:v>1.5707963267948967E-2</c:v>
                </c:pt>
                <c:pt idx="2">
                  <c:v>2.5132741228718346E-2</c:v>
                </c:pt>
                <c:pt idx="3">
                  <c:v>3.7699111843077518E-2</c:v>
                </c:pt>
                <c:pt idx="4">
                  <c:v>5.3407075111026485E-2</c:v>
                </c:pt>
                <c:pt idx="5">
                  <c:v>7.2256631032565244E-2</c:v>
                </c:pt>
                <c:pt idx="6">
                  <c:v>9.4247779607693788E-2</c:v>
                </c:pt>
                <c:pt idx="7">
                  <c:v>0.11938052083641214</c:v>
                </c:pt>
                <c:pt idx="8">
                  <c:v>0.14765485471872028</c:v>
                </c:pt>
                <c:pt idx="9">
                  <c:v>0.17907078125461823</c:v>
                </c:pt>
                <c:pt idx="10">
                  <c:v>0.21362830044410594</c:v>
                </c:pt>
                <c:pt idx="11">
                  <c:v>0.25132741228718347</c:v>
                </c:pt>
                <c:pt idx="12">
                  <c:v>0.28000000000000003</c:v>
                </c:pt>
                <c:pt idx="13">
                  <c:v>0.3</c:v>
                </c:pt>
                <c:pt idx="14">
                  <c:v>0.32</c:v>
                </c:pt>
                <c:pt idx="15">
                  <c:v>0.34</c:v>
                </c:pt>
                <c:pt idx="16">
                  <c:v>0.36</c:v>
                </c:pt>
                <c:pt idx="17">
                  <c:v>0.38</c:v>
                </c:pt>
                <c:pt idx="18">
                  <c:v>0.4</c:v>
                </c:pt>
                <c:pt idx="19">
                  <c:v>0.42</c:v>
                </c:pt>
                <c:pt idx="20">
                  <c:v>0.44</c:v>
                </c:pt>
                <c:pt idx="21">
                  <c:v>0.46</c:v>
                </c:pt>
                <c:pt idx="22">
                  <c:v>0.48</c:v>
                </c:pt>
                <c:pt idx="23">
                  <c:v>0.5</c:v>
                </c:pt>
                <c:pt idx="24">
                  <c:v>0.52</c:v>
                </c:pt>
                <c:pt idx="25">
                  <c:v>0.54</c:v>
                </c:pt>
                <c:pt idx="26">
                  <c:v>0.56000000000000005</c:v>
                </c:pt>
                <c:pt idx="27">
                  <c:v>0.57999999999999996</c:v>
                </c:pt>
                <c:pt idx="28">
                  <c:v>0.6</c:v>
                </c:pt>
                <c:pt idx="29">
                  <c:v>0.62</c:v>
                </c:pt>
                <c:pt idx="30">
                  <c:v>0.64</c:v>
                </c:pt>
                <c:pt idx="31">
                  <c:v>0.66</c:v>
                </c:pt>
                <c:pt idx="32">
                  <c:v>0.68</c:v>
                </c:pt>
                <c:pt idx="33">
                  <c:v>0.7</c:v>
                </c:pt>
                <c:pt idx="34">
                  <c:v>0.72</c:v>
                </c:pt>
                <c:pt idx="35">
                  <c:v>0.74</c:v>
                </c:pt>
                <c:pt idx="36">
                  <c:v>0.76</c:v>
                </c:pt>
                <c:pt idx="37">
                  <c:v>0.78</c:v>
                </c:pt>
                <c:pt idx="38">
                  <c:v>0.8</c:v>
                </c:pt>
                <c:pt idx="39">
                  <c:v>0.82</c:v>
                </c:pt>
                <c:pt idx="40">
                  <c:v>0.84</c:v>
                </c:pt>
                <c:pt idx="41">
                  <c:v>0.86</c:v>
                </c:pt>
                <c:pt idx="42">
                  <c:v>0.88</c:v>
                </c:pt>
                <c:pt idx="43">
                  <c:v>0.9</c:v>
                </c:pt>
                <c:pt idx="44">
                  <c:v>0.92</c:v>
                </c:pt>
                <c:pt idx="45">
                  <c:v>0.94</c:v>
                </c:pt>
                <c:pt idx="46">
                  <c:v>0.96</c:v>
                </c:pt>
                <c:pt idx="47">
                  <c:v>0.98</c:v>
                </c:pt>
                <c:pt idx="48">
                  <c:v>1</c:v>
                </c:pt>
                <c:pt idx="49">
                  <c:v>1.02</c:v>
                </c:pt>
                <c:pt idx="50">
                  <c:v>1.04</c:v>
                </c:pt>
                <c:pt idx="51">
                  <c:v>1.06</c:v>
                </c:pt>
                <c:pt idx="52">
                  <c:v>1.08</c:v>
                </c:pt>
                <c:pt idx="53">
                  <c:v>1.1000000000000001</c:v>
                </c:pt>
                <c:pt idx="54">
                  <c:v>1.1200000000000001</c:v>
                </c:pt>
                <c:pt idx="55">
                  <c:v>1.1399999999999999</c:v>
                </c:pt>
                <c:pt idx="56">
                  <c:v>1.1599999999999999</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1.64</c:v>
                </c:pt>
                <c:pt idx="81">
                  <c:v>1.66</c:v>
                </c:pt>
                <c:pt idx="82">
                  <c:v>1.68</c:v>
                </c:pt>
                <c:pt idx="83">
                  <c:v>1.7</c:v>
                </c:pt>
                <c:pt idx="84">
                  <c:v>1.72</c:v>
                </c:pt>
                <c:pt idx="85">
                  <c:v>1.74</c:v>
                </c:pt>
                <c:pt idx="86">
                  <c:v>1.76</c:v>
                </c:pt>
                <c:pt idx="87">
                  <c:v>1.78</c:v>
                </c:pt>
                <c:pt idx="88">
                  <c:v>1.8</c:v>
                </c:pt>
                <c:pt idx="89">
                  <c:v>1.82</c:v>
                </c:pt>
                <c:pt idx="90">
                  <c:v>1.84</c:v>
                </c:pt>
                <c:pt idx="91">
                  <c:v>1.86</c:v>
                </c:pt>
                <c:pt idx="92">
                  <c:v>1.88</c:v>
                </c:pt>
                <c:pt idx="93">
                  <c:v>1.9</c:v>
                </c:pt>
                <c:pt idx="94">
                  <c:v>1.92</c:v>
                </c:pt>
                <c:pt idx="95">
                  <c:v>1.94</c:v>
                </c:pt>
                <c:pt idx="96">
                  <c:v>1.96</c:v>
                </c:pt>
                <c:pt idx="97">
                  <c:v>1.98</c:v>
                </c:pt>
                <c:pt idx="98">
                  <c:v>2</c:v>
                </c:pt>
                <c:pt idx="99">
                  <c:v>2.02</c:v>
                </c:pt>
                <c:pt idx="100">
                  <c:v>2.04</c:v>
                </c:pt>
                <c:pt idx="101">
                  <c:v>2.06</c:v>
                </c:pt>
                <c:pt idx="102">
                  <c:v>2.08</c:v>
                </c:pt>
                <c:pt idx="103">
                  <c:v>2.1</c:v>
                </c:pt>
                <c:pt idx="104">
                  <c:v>2.12</c:v>
                </c:pt>
                <c:pt idx="105">
                  <c:v>2.14</c:v>
                </c:pt>
                <c:pt idx="106">
                  <c:v>2.16</c:v>
                </c:pt>
                <c:pt idx="107">
                  <c:v>2.1800000000000002</c:v>
                </c:pt>
                <c:pt idx="108">
                  <c:v>2.2000000000000002</c:v>
                </c:pt>
                <c:pt idx="109">
                  <c:v>2.2200000000000002</c:v>
                </c:pt>
                <c:pt idx="110">
                  <c:v>2.2400000000000002</c:v>
                </c:pt>
                <c:pt idx="111">
                  <c:v>2.2599999999999998</c:v>
                </c:pt>
                <c:pt idx="112">
                  <c:v>2.2799999999999998</c:v>
                </c:pt>
                <c:pt idx="113">
                  <c:v>2.2999999999999998</c:v>
                </c:pt>
                <c:pt idx="114">
                  <c:v>2.3199999999999998</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c:v>
                </c:pt>
                <c:pt idx="149">
                  <c:v>3.02</c:v>
                </c:pt>
                <c:pt idx="150">
                  <c:v>3.04</c:v>
                </c:pt>
                <c:pt idx="151">
                  <c:v>3.06</c:v>
                </c:pt>
                <c:pt idx="152">
                  <c:v>3.08</c:v>
                </c:pt>
                <c:pt idx="153">
                  <c:v>3.1</c:v>
                </c:pt>
                <c:pt idx="154">
                  <c:v>3.12</c:v>
                </c:pt>
                <c:pt idx="155">
                  <c:v>3.14</c:v>
                </c:pt>
                <c:pt idx="156">
                  <c:v>3.16</c:v>
                </c:pt>
              </c:numCache>
            </c:numRef>
          </c:xVal>
          <c:yVal>
            <c:numRef>
              <c:f>Sheet1!$H$9:$H$168</c:f>
              <c:numCache>
                <c:formatCode>General</c:formatCode>
                <c:ptCount val="160"/>
                <c:pt idx="0">
                  <c:v>-3.9091058859132044</c:v>
                </c:pt>
                <c:pt idx="1">
                  <c:v>-3.7579149575354869</c:v>
                </c:pt>
                <c:pt idx="2">
                  <c:v>-3.4364233253214116</c:v>
                </c:pt>
                <c:pt idx="3">
                  <c:v>-2.9287338947519808</c:v>
                </c:pt>
                <c:pt idx="4">
                  <c:v>-2.3169454092468911</c:v>
                </c:pt>
                <c:pt idx="5">
                  <c:v>-1.7267935554768274</c:v>
                </c:pt>
                <c:pt idx="6">
                  <c:v>-1.2414701028510926</c:v>
                </c:pt>
                <c:pt idx="7">
                  <c:v>-0.87996070701849494</c:v>
                </c:pt>
                <c:pt idx="8">
                  <c:v>-0.6243540293149421</c:v>
                </c:pt>
                <c:pt idx="9">
                  <c:v>-0.44737355084393338</c:v>
                </c:pt>
                <c:pt idx="10">
                  <c:v>-0.3251159373161836</c:v>
                </c:pt>
                <c:pt idx="11">
                  <c:v>-0.23998873116039349</c:v>
                </c:pt>
                <c:pt idx="12">
                  <c:v>-0.19530452711816176</c:v>
                </c:pt>
                <c:pt idx="13">
                  <c:v>-0.17095924658687078</c:v>
                </c:pt>
                <c:pt idx="14">
                  <c:v>-0.15078647054128541</c:v>
                </c:pt>
                <c:pt idx="15">
                  <c:v>-0.13389561648735721</c:v>
                </c:pt>
                <c:pt idx="16">
                  <c:v>-0.11961899374466893</c:v>
                </c:pt>
                <c:pt idx="17">
                  <c:v>-0.10744878432834976</c:v>
                </c:pt>
                <c:pt idx="18">
                  <c:v>-9.6993652081463544E-2</c:v>
                </c:pt>
                <c:pt idx="19">
                  <c:v>-8.7948366045865548E-2</c:v>
                </c:pt>
                <c:pt idx="20">
                  <c:v>-8.0072202506866863E-2</c:v>
                </c:pt>
                <c:pt idx="21">
                  <c:v>-7.3173365555411429E-2</c:v>
                </c:pt>
                <c:pt idx="22">
                  <c:v>-6.7097597218166077E-2</c:v>
                </c:pt>
                <c:pt idx="23">
                  <c:v>-6.1719745921908729E-2</c:v>
                </c:pt>
                <c:pt idx="24">
                  <c:v>-5.6937451968108205E-2</c:v>
                </c:pt>
                <c:pt idx="25">
                  <c:v>-5.2666366991268622E-2</c:v>
                </c:pt>
                <c:pt idx="26">
                  <c:v>-4.8836497999966567E-2</c:v>
                </c:pt>
                <c:pt idx="27">
                  <c:v>-4.5389384929746368E-2</c:v>
                </c:pt>
                <c:pt idx="28">
                  <c:v>-4.2275902338970037E-2</c:v>
                </c:pt>
                <c:pt idx="29">
                  <c:v>-3.9454532987271237E-2</c:v>
                </c:pt>
                <c:pt idx="30">
                  <c:v>-3.6890001419402088E-2</c:v>
                </c:pt>
                <c:pt idx="31">
                  <c:v>-3.4552184547492454E-2</c:v>
                </c:pt>
                <c:pt idx="32">
                  <c:v>-3.24152370778166E-2</c:v>
                </c:pt>
                <c:pt idx="33">
                  <c:v>-3.0456884838716239E-2</c:v>
                </c:pt>
                <c:pt idx="34">
                  <c:v>-2.8657850263342499E-2</c:v>
                </c:pt>
                <c:pt idx="35">
                  <c:v>-2.7001382596069535E-2</c:v>
                </c:pt>
                <c:pt idx="36">
                  <c:v>-2.5472871617597714E-2</c:v>
                </c:pt>
                <c:pt idx="37">
                  <c:v>-2.4059528382497482E-2</c:v>
                </c:pt>
                <c:pt idx="38">
                  <c:v>-2.2750120035615242E-2</c:v>
                </c:pt>
                <c:pt idx="39">
                  <c:v>-2.1534748509317064E-2</c:v>
                </c:pt>
                <c:pt idx="40">
                  <c:v>-2.0404665012539541E-2</c:v>
                </c:pt>
                <c:pt idx="41">
                  <c:v>-1.9352113858869018E-2</c:v>
                </c:pt>
                <c:pt idx="42">
                  <c:v>-1.8370200458175216E-2</c:v>
                </c:pt>
                <c:pt idx="43">
                  <c:v>-1.7452779299363209E-2</c:v>
                </c:pt>
                <c:pt idx="44">
                  <c:v>-1.6594358543703221E-2</c:v>
                </c:pt>
                <c:pt idx="45">
                  <c:v>-1.5790018476945413E-2</c:v>
                </c:pt>
                <c:pt idx="46">
                  <c:v>-1.5035341569980923E-2</c:v>
                </c:pt>
                <c:pt idx="47">
                  <c:v>-1.432635230006621E-2</c:v>
                </c:pt>
                <c:pt idx="48">
                  <c:v>-1.3659465208630888E-2</c:v>
                </c:pt>
                <c:pt idx="49">
                  <c:v>-1.3031439933816415E-2</c:v>
                </c:pt>
                <c:pt idx="50">
                  <c:v>-1.2439342169059942E-2</c:v>
                </c:pt>
                <c:pt idx="51">
                  <c:v>-1.1880509672843098E-2</c:v>
                </c:pt>
                <c:pt idx="52">
                  <c:v>-1.1352522597257744E-2</c:v>
                </c:pt>
                <c:pt idx="53">
                  <c:v>-1.0853177520198863E-2</c:v>
                </c:pt>
                <c:pt idx="54">
                  <c:v>-1.0380464662741366E-2</c:v>
                </c:pt>
                <c:pt idx="55">
                  <c:v>-9.932547853402909E-3</c:v>
                </c:pt>
                <c:pt idx="56">
                  <c:v>-9.5077468676272089E-3</c:v>
                </c:pt>
                <c:pt idx="57">
                  <c:v>-9.1045218263802012E-3</c:v>
                </c:pt>
                <c:pt idx="58">
                  <c:v>-8.7214593842900104E-3</c:v>
                </c:pt>
                <c:pt idx="59">
                  <c:v>-8.3572604767396062E-3</c:v>
                </c:pt>
                <c:pt idx="60">
                  <c:v>-8.010729428213962E-3</c:v>
                </c:pt>
                <c:pt idx="61">
                  <c:v>-7.6807642519549704E-3</c:v>
                </c:pt>
                <c:pt idx="62">
                  <c:v>-7.3663479944120237E-3</c:v>
                </c:pt>
                <c:pt idx="63">
                  <c:v>-7.0665409979678573E-3</c:v>
                </c:pt>
                <c:pt idx="64">
                  <c:v>-6.7804739723760533E-3</c:v>
                </c:pt>
                <c:pt idx="65">
                  <c:v>-6.5073417797839213E-3</c:v>
                </c:pt>
                <c:pt idx="66">
                  <c:v>-6.2463978506830161E-3</c:v>
                </c:pt>
                <c:pt idx="67">
                  <c:v>-5.9969491586639324E-3</c:v>
                </c:pt>
                <c:pt idx="68">
                  <c:v>-5.7583516910525599E-3</c:v>
                </c:pt>
                <c:pt idx="69">
                  <c:v>-5.5300063603068344E-3</c:v>
                </c:pt>
                <c:pt idx="70">
                  <c:v>-5.3113553078960925E-3</c:v>
                </c:pt>
                <c:pt idx="71">
                  <c:v>-5.1018785582074792E-3</c:v>
                </c:pt>
                <c:pt idx="72">
                  <c:v>-4.9010909851466243E-3</c:v>
                </c:pt>
                <c:pt idx="73">
                  <c:v>-4.7085395585031034E-3</c:v>
                </c:pt>
                <c:pt idx="74">
                  <c:v>-4.5238008410135319E-3</c:v>
                </c:pt>
                <c:pt idx="75">
                  <c:v>-4.3464787103794939E-3</c:v>
                </c:pt>
                <c:pt idx="76">
                  <c:v>-4.1762022834745983E-3</c:v>
                </c:pt>
                <c:pt idx="77">
                  <c:v>-4.0126240224963826E-3</c:v>
                </c:pt>
                <c:pt idx="78">
                  <c:v>-3.8554180050770835E-3</c:v>
                </c:pt>
                <c:pt idx="79">
                  <c:v>-3.7042783423676786E-3</c:v>
                </c:pt>
                <c:pt idx="80">
                  <c:v>-3.5589177308080521E-3</c:v>
                </c:pt>
                <c:pt idx="81">
                  <c:v>-3.4190661248396179E-3</c:v>
                </c:pt>
                <c:pt idx="82">
                  <c:v>-3.2844695191928974E-3</c:v>
                </c:pt>
                <c:pt idx="83">
                  <c:v>-3.154888830516379E-3</c:v>
                </c:pt>
                <c:pt idx="84">
                  <c:v>-3.0300988692391071E-3</c:v>
                </c:pt>
                <c:pt idx="85">
                  <c:v>-2.909887393431954E-3</c:v>
                </c:pt>
                <c:pt idx="86">
                  <c:v>-2.7940542373091552E-3</c:v>
                </c:pt>
                <c:pt idx="87">
                  <c:v>-2.6824105077159848E-3</c:v>
                </c:pt>
                <c:pt idx="88">
                  <c:v>-2.5747778426454676E-3</c:v>
                </c:pt>
                <c:pt idx="89">
                  <c:v>-2.4709877263547762E-3</c:v>
                </c:pt>
                <c:pt idx="90">
                  <c:v>-2.370880856241066E-3</c:v>
                </c:pt>
                <c:pt idx="91">
                  <c:v>-2.2743065570467957E-3</c:v>
                </c:pt>
                <c:pt idx="92">
                  <c:v>-2.1811222384247805E-3</c:v>
                </c:pt>
                <c:pt idx="93">
                  <c:v>-2.091192892238334E-3</c:v>
                </c:pt>
                <c:pt idx="94">
                  <c:v>-2.004390626312949E-3</c:v>
                </c:pt>
                <c:pt idx="95">
                  <c:v>-1.920594231693913E-3</c:v>
                </c:pt>
                <c:pt idx="96">
                  <c:v>-1.8396887806496935E-3</c:v>
                </c:pt>
                <c:pt idx="97">
                  <c:v>-1.7615652530313737E-3</c:v>
                </c:pt>
                <c:pt idx="98">
                  <c:v>-1.6861201886736159E-3</c:v>
                </c:pt>
                <c:pt idx="99">
                  <c:v>-1.6132553638465515E-3</c:v>
                </c:pt>
                <c:pt idx="100">
                  <c:v>-1.5428774898738524E-3</c:v>
                </c:pt>
                <c:pt idx="101">
                  <c:v>-1.4748979322084081E-3</c:v>
                </c:pt>
                <c:pt idx="102">
                  <c:v>-1.409232448429281E-3</c:v>
                </c:pt>
                <c:pt idx="103">
                  <c:v>-1.3458009437089826E-3</c:v>
                </c:pt>
                <c:pt idx="104">
                  <c:v>-1.2845272424751365E-3</c:v>
                </c:pt>
                <c:pt idx="105">
                  <c:v>-1.2253388750478791E-3</c:v>
                </c:pt>
                <c:pt idx="106">
                  <c:v>-1.1681668781813189E-3</c:v>
                </c:pt>
                <c:pt idx="107">
                  <c:v>-1.1129456084733519E-3</c:v>
                </c:pt>
                <c:pt idx="108">
                  <c:v>-1.0596125677559908E-3</c:v>
                </c:pt>
                <c:pt idx="109">
                  <c:v>-1.0081082395834229E-3</c:v>
                </c:pt>
                <c:pt idx="110">
                  <c:v>-9.5837593606255399E-4</c:v>
                </c:pt>
                <c:pt idx="111">
                  <c:v>-9.1036165428159098E-4</c:v>
                </c:pt>
                <c:pt idx="112">
                  <c:v>-8.6401394171103235E-4</c:v>
                </c:pt>
                <c:pt idx="113">
                  <c:v>-8.1928376992361713E-4</c:v>
                </c:pt>
                <c:pt idx="114">
                  <c:v>-7.7612441609856185E-4</c:v>
                </c:pt>
                <c:pt idx="115">
                  <c:v>-7.3449135178999632E-4</c:v>
                </c:pt>
                <c:pt idx="116">
                  <c:v>-6.9434213845796528E-4</c:v>
                </c:pt>
                <c:pt idx="117">
                  <c:v>-6.5563632934339394E-4</c:v>
                </c:pt>
                <c:pt idx="118">
                  <c:v>-6.1833537726176569E-4</c:v>
                </c:pt>
                <c:pt idx="119">
                  <c:v>-5.8240254794531411E-4</c:v>
                </c:pt>
                <c:pt idx="120">
                  <c:v>-5.4780283856360767E-4</c:v>
                </c:pt>
                <c:pt idx="121">
                  <c:v>-5.1450290113348501E-4</c:v>
                </c:pt>
                <c:pt idx="122">
                  <c:v>-4.8247097047439055E-4</c:v>
                </c:pt>
                <c:pt idx="123">
                  <c:v>-4.5167679646358381E-4</c:v>
                </c:pt>
                <c:pt idx="124">
                  <c:v>-4.2209158031681655E-4</c:v>
                </c:pt>
                <c:pt idx="125">
                  <c:v>-3.9368791465097756E-4</c:v>
                </c:pt>
                <c:pt idx="126">
                  <c:v>-3.6643972712189468E-4</c:v>
                </c:pt>
                <c:pt idx="127">
                  <c:v>-3.4032222741123269E-4</c:v>
                </c:pt>
                <c:pt idx="128">
                  <c:v>-3.1531185739046768E-4</c:v>
                </c:pt>
                <c:pt idx="129">
                  <c:v>-2.913862442658386E-4</c:v>
                </c:pt>
                <c:pt idx="130">
                  <c:v>-2.6852415655353166E-4</c:v>
                </c:pt>
                <c:pt idx="131">
                  <c:v>-2.4670546271220075E-4</c:v>
                </c:pt>
                <c:pt idx="132">
                  <c:v>-2.259110923293819E-4</c:v>
                </c:pt>
                <c:pt idx="133">
                  <c:v>-2.0612299967255588E-4</c:v>
                </c:pt>
                <c:pt idx="134">
                  <c:v>-1.8732412954003552E-4</c:v>
                </c:pt>
                <c:pt idx="135">
                  <c:v>-1.694983852552564E-4</c:v>
                </c:pt>
                <c:pt idx="136">
                  <c:v>-1.5263059872039591E-4</c:v>
                </c:pt>
                <c:pt idx="137">
                  <c:v>-1.3670650243079315E-4</c:v>
                </c:pt>
                <c:pt idx="138">
                  <c:v>-1.2171270334683634E-4</c:v>
                </c:pt>
                <c:pt idx="139">
                  <c:v>-1.076366585585704E-4</c:v>
                </c:pt>
                <c:pt idx="140">
                  <c:v>-9.4466652653216301E-5</c:v>
                </c:pt>
                <c:pt idx="141">
                  <c:v>-8.2191776702556139E-5</c:v>
                </c:pt>
                <c:pt idx="142">
                  <c:v>-7.0801908847900369E-5</c:v>
                </c:pt>
                <c:pt idx="143">
                  <c:v>-6.028769636682312E-5</c:v>
                </c:pt>
                <c:pt idx="144">
                  <c:v>-5.0640539215794556E-5</c:v>
                </c:pt>
                <c:pt idx="145">
                  <c:v>-4.1852574953163874E-5</c:v>
                </c:pt>
                <c:pt idx="146">
                  <c:v>-3.3916665044352621E-5</c:v>
                </c:pt>
                <c:pt idx="147">
                  <c:v>-2.6826382466263105E-5</c:v>
                </c:pt>
                <c:pt idx="148">
                  <c:v>-2.0576000602167565E-5</c:v>
                </c:pt>
                <c:pt idx="149">
                  <c:v>-1.5160483376883653E-5</c:v>
                </c:pt>
                <c:pt idx="150">
                  <c:v>-1.057547660808466E-5</c:v>
                </c:pt>
                <c:pt idx="151">
                  <c:v>-6.8173005602063798E-6</c:v>
                </c:pt>
                <c:pt idx="152">
                  <c:v>-3.8829436584880056E-6</c:v>
                </c:pt>
                <c:pt idx="153">
                  <c:v>-1.7700573515482914E-6</c:v>
                </c:pt>
                <c:pt idx="154">
                  <c:v>-4.7695212054648354E-7</c:v>
                </c:pt>
                <c:pt idx="155">
                  <c:v>-2.5946098386211339E-9</c:v>
                </c:pt>
                <c:pt idx="156">
                  <c:v>-3.4660586850949984E-7</c:v>
                </c:pt>
              </c:numCache>
            </c:numRef>
          </c:yVal>
          <c:smooth val="0"/>
          <c:extLst>
            <c:ext xmlns:c16="http://schemas.microsoft.com/office/drawing/2014/chart" uri="{C3380CC4-5D6E-409C-BE32-E72D297353CC}">
              <c16:uniqueId val="{00000001-347A-481E-ABD6-7B2D61408A7A}"/>
            </c:ext>
          </c:extLst>
        </c:ser>
        <c:ser>
          <c:idx val="2"/>
          <c:order val="2"/>
          <c:spPr>
            <a:ln w="25400" cap="rnd">
              <a:solidFill>
                <a:srgbClr val="00B050"/>
              </a:solidFill>
              <a:round/>
            </a:ln>
            <a:effectLst/>
          </c:spPr>
          <c:marker>
            <c:symbol val="none"/>
          </c:marker>
          <c:xVal>
            <c:numRef>
              <c:f>Sheet1!$B$9:$B$168</c:f>
              <c:numCache>
                <c:formatCode>General</c:formatCode>
                <c:ptCount val="160"/>
                <c:pt idx="0">
                  <c:v>9.4247779607693795E-3</c:v>
                </c:pt>
                <c:pt idx="1">
                  <c:v>1.5707963267948967E-2</c:v>
                </c:pt>
                <c:pt idx="2">
                  <c:v>2.5132741228718346E-2</c:v>
                </c:pt>
                <c:pt idx="3">
                  <c:v>3.7699111843077518E-2</c:v>
                </c:pt>
                <c:pt idx="4">
                  <c:v>5.3407075111026485E-2</c:v>
                </c:pt>
                <c:pt idx="5">
                  <c:v>7.2256631032565244E-2</c:v>
                </c:pt>
                <c:pt idx="6">
                  <c:v>9.4247779607693788E-2</c:v>
                </c:pt>
                <c:pt idx="7">
                  <c:v>0.11938052083641214</c:v>
                </c:pt>
                <c:pt idx="8">
                  <c:v>0.14765485471872028</c:v>
                </c:pt>
                <c:pt idx="9">
                  <c:v>0.17907078125461823</c:v>
                </c:pt>
                <c:pt idx="10">
                  <c:v>0.21362830044410594</c:v>
                </c:pt>
                <c:pt idx="11">
                  <c:v>0.25132741228718347</c:v>
                </c:pt>
                <c:pt idx="12">
                  <c:v>0.28000000000000003</c:v>
                </c:pt>
                <c:pt idx="13">
                  <c:v>0.3</c:v>
                </c:pt>
                <c:pt idx="14">
                  <c:v>0.32</c:v>
                </c:pt>
                <c:pt idx="15">
                  <c:v>0.34</c:v>
                </c:pt>
                <c:pt idx="16">
                  <c:v>0.36</c:v>
                </c:pt>
                <c:pt idx="17">
                  <c:v>0.38</c:v>
                </c:pt>
                <c:pt idx="18">
                  <c:v>0.4</c:v>
                </c:pt>
                <c:pt idx="19">
                  <c:v>0.42</c:v>
                </c:pt>
                <c:pt idx="20">
                  <c:v>0.44</c:v>
                </c:pt>
                <c:pt idx="21">
                  <c:v>0.46</c:v>
                </c:pt>
                <c:pt idx="22">
                  <c:v>0.48</c:v>
                </c:pt>
                <c:pt idx="23">
                  <c:v>0.5</c:v>
                </c:pt>
                <c:pt idx="24">
                  <c:v>0.52</c:v>
                </c:pt>
                <c:pt idx="25">
                  <c:v>0.54</c:v>
                </c:pt>
                <c:pt idx="26">
                  <c:v>0.56000000000000005</c:v>
                </c:pt>
                <c:pt idx="27">
                  <c:v>0.57999999999999996</c:v>
                </c:pt>
                <c:pt idx="28">
                  <c:v>0.6</c:v>
                </c:pt>
                <c:pt idx="29">
                  <c:v>0.62</c:v>
                </c:pt>
                <c:pt idx="30">
                  <c:v>0.64</c:v>
                </c:pt>
                <c:pt idx="31">
                  <c:v>0.66</c:v>
                </c:pt>
                <c:pt idx="32">
                  <c:v>0.68</c:v>
                </c:pt>
                <c:pt idx="33">
                  <c:v>0.7</c:v>
                </c:pt>
                <c:pt idx="34">
                  <c:v>0.72</c:v>
                </c:pt>
                <c:pt idx="35">
                  <c:v>0.74</c:v>
                </c:pt>
                <c:pt idx="36">
                  <c:v>0.76</c:v>
                </c:pt>
                <c:pt idx="37">
                  <c:v>0.78</c:v>
                </c:pt>
                <c:pt idx="38">
                  <c:v>0.8</c:v>
                </c:pt>
                <c:pt idx="39">
                  <c:v>0.82</c:v>
                </c:pt>
                <c:pt idx="40">
                  <c:v>0.84</c:v>
                </c:pt>
                <c:pt idx="41">
                  <c:v>0.86</c:v>
                </c:pt>
                <c:pt idx="42">
                  <c:v>0.88</c:v>
                </c:pt>
                <c:pt idx="43">
                  <c:v>0.9</c:v>
                </c:pt>
                <c:pt idx="44">
                  <c:v>0.92</c:v>
                </c:pt>
                <c:pt idx="45">
                  <c:v>0.94</c:v>
                </c:pt>
                <c:pt idx="46">
                  <c:v>0.96</c:v>
                </c:pt>
                <c:pt idx="47">
                  <c:v>0.98</c:v>
                </c:pt>
                <c:pt idx="48">
                  <c:v>1</c:v>
                </c:pt>
                <c:pt idx="49">
                  <c:v>1.02</c:v>
                </c:pt>
                <c:pt idx="50">
                  <c:v>1.04</c:v>
                </c:pt>
                <c:pt idx="51">
                  <c:v>1.06</c:v>
                </c:pt>
                <c:pt idx="52">
                  <c:v>1.08</c:v>
                </c:pt>
                <c:pt idx="53">
                  <c:v>1.1000000000000001</c:v>
                </c:pt>
                <c:pt idx="54">
                  <c:v>1.1200000000000001</c:v>
                </c:pt>
                <c:pt idx="55">
                  <c:v>1.1399999999999999</c:v>
                </c:pt>
                <c:pt idx="56">
                  <c:v>1.1599999999999999</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1.64</c:v>
                </c:pt>
                <c:pt idx="81">
                  <c:v>1.66</c:v>
                </c:pt>
                <c:pt idx="82">
                  <c:v>1.68</c:v>
                </c:pt>
                <c:pt idx="83">
                  <c:v>1.7</c:v>
                </c:pt>
                <c:pt idx="84">
                  <c:v>1.72</c:v>
                </c:pt>
                <c:pt idx="85">
                  <c:v>1.74</c:v>
                </c:pt>
                <c:pt idx="86">
                  <c:v>1.76</c:v>
                </c:pt>
                <c:pt idx="87">
                  <c:v>1.78</c:v>
                </c:pt>
                <c:pt idx="88">
                  <c:v>1.8</c:v>
                </c:pt>
                <c:pt idx="89">
                  <c:v>1.82</c:v>
                </c:pt>
                <c:pt idx="90">
                  <c:v>1.84</c:v>
                </c:pt>
                <c:pt idx="91">
                  <c:v>1.86</c:v>
                </c:pt>
                <c:pt idx="92">
                  <c:v>1.88</c:v>
                </c:pt>
                <c:pt idx="93">
                  <c:v>1.9</c:v>
                </c:pt>
                <c:pt idx="94">
                  <c:v>1.92</c:v>
                </c:pt>
                <c:pt idx="95">
                  <c:v>1.94</c:v>
                </c:pt>
                <c:pt idx="96">
                  <c:v>1.96</c:v>
                </c:pt>
                <c:pt idx="97">
                  <c:v>1.98</c:v>
                </c:pt>
                <c:pt idx="98">
                  <c:v>2</c:v>
                </c:pt>
                <c:pt idx="99">
                  <c:v>2.02</c:v>
                </c:pt>
                <c:pt idx="100">
                  <c:v>2.04</c:v>
                </c:pt>
                <c:pt idx="101">
                  <c:v>2.06</c:v>
                </c:pt>
                <c:pt idx="102">
                  <c:v>2.08</c:v>
                </c:pt>
                <c:pt idx="103">
                  <c:v>2.1</c:v>
                </c:pt>
                <c:pt idx="104">
                  <c:v>2.12</c:v>
                </c:pt>
                <c:pt idx="105">
                  <c:v>2.14</c:v>
                </c:pt>
                <c:pt idx="106">
                  <c:v>2.16</c:v>
                </c:pt>
                <c:pt idx="107">
                  <c:v>2.1800000000000002</c:v>
                </c:pt>
                <c:pt idx="108">
                  <c:v>2.2000000000000002</c:v>
                </c:pt>
                <c:pt idx="109">
                  <c:v>2.2200000000000002</c:v>
                </c:pt>
                <c:pt idx="110">
                  <c:v>2.2400000000000002</c:v>
                </c:pt>
                <c:pt idx="111">
                  <c:v>2.2599999999999998</c:v>
                </c:pt>
                <c:pt idx="112">
                  <c:v>2.2799999999999998</c:v>
                </c:pt>
                <c:pt idx="113">
                  <c:v>2.2999999999999998</c:v>
                </c:pt>
                <c:pt idx="114">
                  <c:v>2.3199999999999998</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c:v>
                </c:pt>
                <c:pt idx="149">
                  <c:v>3.02</c:v>
                </c:pt>
                <c:pt idx="150">
                  <c:v>3.04</c:v>
                </c:pt>
                <c:pt idx="151">
                  <c:v>3.06</c:v>
                </c:pt>
                <c:pt idx="152">
                  <c:v>3.08</c:v>
                </c:pt>
                <c:pt idx="153">
                  <c:v>3.1</c:v>
                </c:pt>
                <c:pt idx="154">
                  <c:v>3.12</c:v>
                </c:pt>
                <c:pt idx="155">
                  <c:v>3.14</c:v>
                </c:pt>
                <c:pt idx="156">
                  <c:v>3.16</c:v>
                </c:pt>
              </c:numCache>
            </c:numRef>
          </c:xVal>
          <c:yVal>
            <c:numRef>
              <c:f>Sheet1!$K$9:$K$168</c:f>
              <c:numCache>
                <c:formatCode>General</c:formatCode>
                <c:ptCount val="160"/>
                <c:pt idx="0">
                  <c:v>7.800086240901976</c:v>
                </c:pt>
                <c:pt idx="1">
                  <c:v>7.4737288964537409</c:v>
                </c:pt>
                <c:pt idx="2">
                  <c:v>6.8015483661269958</c:v>
                </c:pt>
                <c:pt idx="3">
                  <c:v>5.7850059202355766</c:v>
                </c:pt>
                <c:pt idx="4">
                  <c:v>4.6037193460180621</c:v>
                </c:pt>
                <c:pt idx="5">
                  <c:v>3.4797508215343291</c:v>
                </c:pt>
                <c:pt idx="6">
                  <c:v>2.5470867371038919</c:v>
                </c:pt>
                <c:pt idx="7">
                  <c:v>1.8371385470354733</c:v>
                </c:pt>
                <c:pt idx="8">
                  <c:v>1.3226914813542963</c:v>
                </c:pt>
                <c:pt idx="9">
                  <c:v>0.95856084120855045</c:v>
                </c:pt>
                <c:pt idx="10">
                  <c:v>0.70251626941995216</c:v>
                </c:pt>
                <c:pt idx="11">
                  <c:v>0.52179519212268166</c:v>
                </c:pt>
                <c:pt idx="12">
                  <c:v>0.42606967599824125</c:v>
                </c:pt>
                <c:pt idx="13">
                  <c:v>0.37365401295805301</c:v>
                </c:pt>
                <c:pt idx="14">
                  <c:v>0.33007834100076783</c:v>
                </c:pt>
                <c:pt idx="15">
                  <c:v>0.29349021225123084</c:v>
                </c:pt>
                <c:pt idx="16">
                  <c:v>0.26249144787782408</c:v>
                </c:pt>
                <c:pt idx="17">
                  <c:v>0.23601252280983742</c:v>
                </c:pt>
                <c:pt idx="18">
                  <c:v>0.21322514857852182</c:v>
                </c:pt>
                <c:pt idx="19">
                  <c:v>0.19348050974377218</c:v>
                </c:pt>
                <c:pt idx="20">
                  <c:v>0.17626499785748945</c:v>
                </c:pt>
                <c:pt idx="21">
                  <c:v>0.16116805775512319</c:v>
                </c:pt>
                <c:pt idx="22">
                  <c:v>0.14785853678190014</c:v>
                </c:pt>
                <c:pt idx="23">
                  <c:v>0.13606708271502152</c:v>
                </c:pt>
                <c:pt idx="24">
                  <c:v>0.12557289854383896</c:v>
                </c:pt>
                <c:pt idx="25">
                  <c:v>0.11619367254302904</c:v>
                </c:pt>
                <c:pt idx="26">
                  <c:v>0.10777784820647024</c:v>
                </c:pt>
                <c:pt idx="27">
                  <c:v>0.1001986364183523</c:v>
                </c:pt>
                <c:pt idx="28">
                  <c:v>9.3349337620495104E-2</c:v>
                </c:pt>
                <c:pt idx="29">
                  <c:v>8.7139658081878152E-2</c:v>
                </c:pt>
                <c:pt idx="30">
                  <c:v>8.1492787126091065E-2</c:v>
                </c:pt>
                <c:pt idx="31">
                  <c:v>7.6343061640058787E-2</c:v>
                </c:pt>
                <c:pt idx="32">
                  <c:v>7.1634087344727468E-2</c:v>
                </c:pt>
                <c:pt idx="33">
                  <c:v>6.7317217922709491E-2</c:v>
                </c:pt>
                <c:pt idx="34">
                  <c:v>6.3350316461387668E-2</c:v>
                </c:pt>
                <c:pt idx="35">
                  <c:v>5.9696741081939897E-2</c:v>
                </c:pt>
                <c:pt idx="36">
                  <c:v>5.6324509704920228E-2</c:v>
                </c:pt>
                <c:pt idx="37">
                  <c:v>5.320560880388199E-2</c:v>
                </c:pt>
                <c:pt idx="38">
                  <c:v>5.0315418547031268E-2</c:v>
                </c:pt>
                <c:pt idx="39">
                  <c:v>4.7632232521699125E-2</c:v>
                </c:pt>
                <c:pt idx="40">
                  <c:v>4.5136854714124541E-2</c:v>
                </c:pt>
                <c:pt idx="41">
                  <c:v>4.2812259898662483E-2</c:v>
                </c:pt>
                <c:pt idx="42">
                  <c:v>4.0643306313888419E-2</c:v>
                </c:pt>
                <c:pt idx="43">
                  <c:v>3.8616491645501197E-2</c:v>
                </c:pt>
                <c:pt idx="44">
                  <c:v>3.6719745030469673E-2</c:v>
                </c:pt>
                <c:pt idx="45">
                  <c:v>3.4942249144279944E-2</c:v>
                </c:pt>
                <c:pt idx="46">
                  <c:v>3.3274287509807821E-2</c:v>
                </c:pt>
                <c:pt idx="47">
                  <c:v>3.1707113030897412E-2</c:v>
                </c:pt>
                <c:pt idx="48">
                  <c:v>3.0232834451006833E-2</c:v>
                </c:pt>
                <c:pt idx="49">
                  <c:v>2.8844318002329301E-2</c:v>
                </c:pt>
                <c:pt idx="50">
                  <c:v>2.753510197047639E-2</c:v>
                </c:pt>
                <c:pt idx="51">
                  <c:v>2.6299322275392372E-2</c:v>
                </c:pt>
                <c:pt idx="52">
                  <c:v>2.5131647477147152E-2</c:v>
                </c:pt>
                <c:pt idx="53">
                  <c:v>2.4027221868957466E-2</c:v>
                </c:pt>
                <c:pt idx="54">
                  <c:v>2.2981615529204972E-2</c:v>
                </c:pt>
                <c:pt idx="55">
                  <c:v>2.1990780378074757E-2</c:v>
                </c:pt>
                <c:pt idx="56">
                  <c:v>2.1051011428951886E-2</c:v>
                </c:pt>
                <c:pt idx="57">
                  <c:v>2.0158912545383895E-2</c:v>
                </c:pt>
                <c:pt idx="58">
                  <c:v>1.9311366115504255E-2</c:v>
                </c:pt>
                <c:pt idx="59">
                  <c:v>1.8505506140616211E-2</c:v>
                </c:pt>
                <c:pt idx="60">
                  <c:v>1.7738694306181572E-2</c:v>
                </c:pt>
                <c:pt idx="61">
                  <c:v>1.7008498663857247E-2</c:v>
                </c:pt>
                <c:pt idx="62">
                  <c:v>1.6312674604347405E-2</c:v>
                </c:pt>
                <c:pt idx="63">
                  <c:v>1.5649147844327551E-2</c:v>
                </c:pt>
                <c:pt idx="64">
                  <c:v>1.5015999187739777E-2</c:v>
                </c:pt>
                <c:pt idx="65">
                  <c:v>1.4411450853268372E-2</c:v>
                </c:pt>
                <c:pt idx="66">
                  <c:v>1.383385418694519E-2</c:v>
                </c:pt>
                <c:pt idx="67">
                  <c:v>1.3281678601970864E-2</c:v>
                </c:pt>
                <c:pt idx="68">
                  <c:v>1.275350160779656E-2</c:v>
                </c:pt>
                <c:pt idx="69">
                  <c:v>1.2247999807699986E-2</c:v>
                </c:pt>
                <c:pt idx="70">
                  <c:v>1.176394075896138E-2</c:v>
                </c:pt>
                <c:pt idx="71">
                  <c:v>1.1300175602526991E-2</c:v>
                </c:pt>
                <c:pt idx="72">
                  <c:v>1.0855632380251407E-2</c:v>
                </c:pt>
                <c:pt idx="73">
                  <c:v>1.0429309967448692E-2</c:v>
                </c:pt>
                <c:pt idx="74">
                  <c:v>1.002027255692603E-2</c:v>
                </c:pt>
                <c:pt idx="75">
                  <c:v>9.6276446380083053E-3</c:v>
                </c:pt>
                <c:pt idx="76">
                  <c:v>9.2506064204965453E-3</c:v>
                </c:pt>
                <c:pt idx="77">
                  <c:v>8.8883896591378606E-3</c:v>
                </c:pt>
                <c:pt idx="78">
                  <c:v>8.5402738390503007E-3</c:v>
                </c:pt>
                <c:pt idx="79">
                  <c:v>8.2055826869716977E-3</c:v>
                </c:pt>
                <c:pt idx="80">
                  <c:v>7.8836809769372192E-3</c:v>
                </c:pt>
                <c:pt idx="81">
                  <c:v>7.5739716023561039E-3</c:v>
                </c:pt>
                <c:pt idx="82">
                  <c:v>7.2758928894470143E-3</c:v>
                </c:pt>
                <c:pt idx="83">
                  <c:v>6.9889161296295818E-3</c:v>
                </c:pt>
                <c:pt idx="84">
                  <c:v>6.7125433106810222E-3</c:v>
                </c:pt>
                <c:pt idx="85">
                  <c:v>6.4463050286724319E-3</c:v>
                </c:pt>
                <c:pt idx="86">
                  <c:v>6.1897585644134362E-3</c:v>
                </c:pt>
                <c:pt idx="87">
                  <c:v>5.9424861097814533E-3</c:v>
                </c:pt>
                <c:pt idx="88">
                  <c:v>5.7040931308001974E-3</c:v>
                </c:pt>
                <c:pt idx="89">
                  <c:v>5.4742068555547127E-3</c:v>
                </c:pt>
                <c:pt idx="90">
                  <c:v>5.2524748762432403E-3</c:v>
                </c:pt>
                <c:pt idx="91">
                  <c:v>5.0385638556090908E-3</c:v>
                </c:pt>
                <c:pt idx="92">
                  <c:v>4.8321583290364522E-3</c:v>
                </c:pt>
                <c:pt idx="93">
                  <c:v>4.6329595942986431E-3</c:v>
                </c:pt>
                <c:pt idx="94">
                  <c:v>4.4406846817378349E-3</c:v>
                </c:pt>
                <c:pt idx="95">
                  <c:v>4.2550653983541992E-3</c:v>
                </c:pt>
                <c:pt idx="96">
                  <c:v>4.0758474397990033E-3</c:v>
                </c:pt>
                <c:pt idx="97">
                  <c:v>3.9027895648663961E-3</c:v>
                </c:pt>
                <c:pt idx="98">
                  <c:v>3.7356628275502387E-3</c:v>
                </c:pt>
                <c:pt idx="99">
                  <c:v>3.5742498621370859E-3</c:v>
                </c:pt>
                <c:pt idx="100">
                  <c:v>3.4183442172424196E-3</c:v>
                </c:pt>
                <c:pt idx="101">
                  <c:v>3.2677497350315061E-3</c:v>
                </c:pt>
                <c:pt idx="102">
                  <c:v>3.1222799721873792E-3</c:v>
                </c:pt>
                <c:pt idx="103">
                  <c:v>2.9817576594848311E-3</c:v>
                </c:pt>
                <c:pt idx="104">
                  <c:v>2.8460141971066695E-3</c:v>
                </c:pt>
                <c:pt idx="105">
                  <c:v>2.7148891830524923E-3</c:v>
                </c:pt>
                <c:pt idx="106">
                  <c:v>2.5882299722179676E-3</c:v>
                </c:pt>
                <c:pt idx="107">
                  <c:v>2.4658912639620428E-3</c:v>
                </c:pt>
                <c:pt idx="108">
                  <c:v>2.3477347160649419E-3</c:v>
                </c:pt>
                <c:pt idx="109">
                  <c:v>2.2336285832561917E-3</c:v>
                </c:pt>
                <c:pt idx="110">
                  <c:v>2.1234473785583449E-3</c:v>
                </c:pt>
                <c:pt idx="111">
                  <c:v>2.0170715558780975E-3</c:v>
                </c:pt>
                <c:pt idx="112">
                  <c:v>1.9143872123643282E-3</c:v>
                </c:pt>
                <c:pt idx="113">
                  <c:v>1.8152858091848446E-3</c:v>
                </c:pt>
                <c:pt idx="114">
                  <c:v>1.7196639095194552E-3</c:v>
                </c:pt>
                <c:pt idx="115">
                  <c:v>1.6274229325509424E-3</c:v>
                </c:pt>
                <c:pt idx="116">
                  <c:v>1.5384689224643804E-3</c:v>
                </c:pt>
                <c:pt idx="117">
                  <c:v>1.4527123314223341E-3</c:v>
                </c:pt>
                <c:pt idx="118">
                  <c:v>1.3700678156430375E-3</c:v>
                </c:pt>
                <c:pt idx="119">
                  <c:v>1.2904540437352488E-3</c:v>
                </c:pt>
                <c:pt idx="120">
                  <c:v>1.2137935164913021E-3</c:v>
                </c:pt>
                <c:pt idx="121">
                  <c:v>1.1400123974629462E-3</c:v>
                </c:pt>
                <c:pt idx="122">
                  <c:v>1.0690403536269175E-3</c:v>
                </c:pt>
                <c:pt idx="123">
                  <c:v>1.0008104055143853E-3</c:v>
                </c:pt>
                <c:pt idx="124">
                  <c:v>9.3525878625531054E-4</c:v>
                </c:pt>
                <c:pt idx="125">
                  <c:v>8.7232480900780601E-4</c:v>
                </c:pt>
                <c:pt idx="126">
                  <c:v>8.119507422597403E-4</c:v>
                </c:pt>
                <c:pt idx="127">
                  <c:v>7.5408169255520034E-4</c:v>
                </c:pt>
                <c:pt idx="128">
                  <c:v>6.9866549423297584E-4</c:v>
                </c:pt>
                <c:pt idx="129">
                  <c:v>6.4565260577371237E-4</c:v>
                </c:pt>
                <c:pt idx="130">
                  <c:v>5.9499601238887756E-4</c:v>
                </c:pt>
                <c:pt idx="131">
                  <c:v>5.4665113451541866E-4</c:v>
                </c:pt>
                <c:pt idx="132">
                  <c:v>5.0057574190879119E-4</c:v>
                </c:pt>
                <c:pt idx="133">
                  <c:v>4.567298730269371E-4</c:v>
                </c:pt>
                <c:pt idx="134">
                  <c:v>4.1507575944397564E-4</c:v>
                </c:pt>
                <c:pt idx="135">
                  <c:v>3.7557775504963586E-4</c:v>
                </c:pt>
                <c:pt idx="136">
                  <c:v>3.3820226978652175E-4</c:v>
                </c:pt>
                <c:pt idx="137">
                  <c:v>3.029177077100107E-4</c:v>
                </c:pt>
                <c:pt idx="138">
                  <c:v>2.6969440919022978E-4</c:v>
                </c:pt>
                <c:pt idx="139">
                  <c:v>2.3850459704849138E-4</c:v>
                </c:pt>
                <c:pt idx="140">
                  <c:v>2.093223264667974E-4</c:v>
                </c:pt>
                <c:pt idx="141">
                  <c:v>1.8212343852439357E-4</c:v>
                </c:pt>
                <c:pt idx="142">
                  <c:v>1.5688551719023595E-4</c:v>
                </c:pt>
                <c:pt idx="143">
                  <c:v>1.3358784967347029E-4</c:v>
                </c:pt>
                <c:pt idx="144">
                  <c:v>1.1221138996840975E-4</c:v>
                </c:pt>
                <c:pt idx="145">
                  <c:v>9.2738725523030006E-5</c:v>
                </c:pt>
                <c:pt idx="146">
                  <c:v>7.515404690981805E-5</c:v>
                </c:pt>
                <c:pt idx="147">
                  <c:v>5.9443120400920719E-5</c:v>
                </c:pt>
                <c:pt idx="148">
                  <c:v>4.5593263391934791E-5</c:v>
                </c:pt>
                <c:pt idx="149">
                  <c:v>3.3593322564647832E-5</c:v>
                </c:pt>
                <c:pt idx="150">
                  <c:v>2.3433654760012567E-5</c:v>
                </c:pt>
                <c:pt idx="151">
                  <c:v>1.5106110482464436E-5</c:v>
                </c:pt>
                <c:pt idx="152">
                  <c:v>8.6040199913810813E-6</c:v>
                </c:pt>
                <c:pt idx="153">
                  <c:v>3.9221819489571164E-6</c:v>
                </c:pt>
                <c:pt idx="154">
                  <c:v>1.0568545686704085E-6</c:v>
                </c:pt>
                <c:pt idx="155">
                  <c:v>5.7492644226948935E-9</c:v>
                </c:pt>
                <c:pt idx="156">
                  <c:v>7.6802677534146262E-7</c:v>
                </c:pt>
              </c:numCache>
            </c:numRef>
          </c:yVal>
          <c:smooth val="0"/>
          <c:extLst>
            <c:ext xmlns:c16="http://schemas.microsoft.com/office/drawing/2014/chart" uri="{C3380CC4-5D6E-409C-BE32-E72D297353CC}">
              <c16:uniqueId val="{00000002-347A-481E-ABD6-7B2D61408A7A}"/>
            </c:ext>
          </c:extLst>
        </c:ser>
        <c:ser>
          <c:idx val="3"/>
          <c:order val="3"/>
          <c:spPr>
            <a:ln w="25400" cap="rnd">
              <a:solidFill>
                <a:srgbClr val="FFFF00"/>
              </a:solidFill>
              <a:round/>
            </a:ln>
            <a:effectLst/>
          </c:spPr>
          <c:marker>
            <c:symbol val="none"/>
          </c:marker>
          <c:xVal>
            <c:numRef>
              <c:f>Sheet1!$B$9:$B$168</c:f>
              <c:numCache>
                <c:formatCode>General</c:formatCode>
                <c:ptCount val="160"/>
                <c:pt idx="0">
                  <c:v>9.4247779607693795E-3</c:v>
                </c:pt>
                <c:pt idx="1">
                  <c:v>1.5707963267948967E-2</c:v>
                </c:pt>
                <c:pt idx="2">
                  <c:v>2.5132741228718346E-2</c:v>
                </c:pt>
                <c:pt idx="3">
                  <c:v>3.7699111843077518E-2</c:v>
                </c:pt>
                <c:pt idx="4">
                  <c:v>5.3407075111026485E-2</c:v>
                </c:pt>
                <c:pt idx="5">
                  <c:v>7.2256631032565244E-2</c:v>
                </c:pt>
                <c:pt idx="6">
                  <c:v>9.4247779607693788E-2</c:v>
                </c:pt>
                <c:pt idx="7">
                  <c:v>0.11938052083641214</c:v>
                </c:pt>
                <c:pt idx="8">
                  <c:v>0.14765485471872028</c:v>
                </c:pt>
                <c:pt idx="9">
                  <c:v>0.17907078125461823</c:v>
                </c:pt>
                <c:pt idx="10">
                  <c:v>0.21362830044410594</c:v>
                </c:pt>
                <c:pt idx="11">
                  <c:v>0.25132741228718347</c:v>
                </c:pt>
                <c:pt idx="12">
                  <c:v>0.28000000000000003</c:v>
                </c:pt>
                <c:pt idx="13">
                  <c:v>0.3</c:v>
                </c:pt>
                <c:pt idx="14">
                  <c:v>0.32</c:v>
                </c:pt>
                <c:pt idx="15">
                  <c:v>0.34</c:v>
                </c:pt>
                <c:pt idx="16">
                  <c:v>0.36</c:v>
                </c:pt>
                <c:pt idx="17">
                  <c:v>0.38</c:v>
                </c:pt>
                <c:pt idx="18">
                  <c:v>0.4</c:v>
                </c:pt>
                <c:pt idx="19">
                  <c:v>0.42</c:v>
                </c:pt>
                <c:pt idx="20">
                  <c:v>0.44</c:v>
                </c:pt>
                <c:pt idx="21">
                  <c:v>0.46</c:v>
                </c:pt>
                <c:pt idx="22">
                  <c:v>0.48</c:v>
                </c:pt>
                <c:pt idx="23">
                  <c:v>0.5</c:v>
                </c:pt>
                <c:pt idx="24">
                  <c:v>0.52</c:v>
                </c:pt>
                <c:pt idx="25">
                  <c:v>0.54</c:v>
                </c:pt>
                <c:pt idx="26">
                  <c:v>0.56000000000000005</c:v>
                </c:pt>
                <c:pt idx="27">
                  <c:v>0.57999999999999996</c:v>
                </c:pt>
                <c:pt idx="28">
                  <c:v>0.6</c:v>
                </c:pt>
                <c:pt idx="29">
                  <c:v>0.62</c:v>
                </c:pt>
                <c:pt idx="30">
                  <c:v>0.64</c:v>
                </c:pt>
                <c:pt idx="31">
                  <c:v>0.66</c:v>
                </c:pt>
                <c:pt idx="32">
                  <c:v>0.68</c:v>
                </c:pt>
                <c:pt idx="33">
                  <c:v>0.7</c:v>
                </c:pt>
                <c:pt idx="34">
                  <c:v>0.72</c:v>
                </c:pt>
                <c:pt idx="35">
                  <c:v>0.74</c:v>
                </c:pt>
                <c:pt idx="36">
                  <c:v>0.76</c:v>
                </c:pt>
                <c:pt idx="37">
                  <c:v>0.78</c:v>
                </c:pt>
                <c:pt idx="38">
                  <c:v>0.8</c:v>
                </c:pt>
                <c:pt idx="39">
                  <c:v>0.82</c:v>
                </c:pt>
                <c:pt idx="40">
                  <c:v>0.84</c:v>
                </c:pt>
                <c:pt idx="41">
                  <c:v>0.86</c:v>
                </c:pt>
                <c:pt idx="42">
                  <c:v>0.88</c:v>
                </c:pt>
                <c:pt idx="43">
                  <c:v>0.9</c:v>
                </c:pt>
                <c:pt idx="44">
                  <c:v>0.92</c:v>
                </c:pt>
                <c:pt idx="45">
                  <c:v>0.94</c:v>
                </c:pt>
                <c:pt idx="46">
                  <c:v>0.96</c:v>
                </c:pt>
                <c:pt idx="47">
                  <c:v>0.98</c:v>
                </c:pt>
                <c:pt idx="48">
                  <c:v>1</c:v>
                </c:pt>
                <c:pt idx="49">
                  <c:v>1.02</c:v>
                </c:pt>
                <c:pt idx="50">
                  <c:v>1.04</c:v>
                </c:pt>
                <c:pt idx="51">
                  <c:v>1.06</c:v>
                </c:pt>
                <c:pt idx="52">
                  <c:v>1.08</c:v>
                </c:pt>
                <c:pt idx="53">
                  <c:v>1.1000000000000001</c:v>
                </c:pt>
                <c:pt idx="54">
                  <c:v>1.1200000000000001</c:v>
                </c:pt>
                <c:pt idx="55">
                  <c:v>1.1399999999999999</c:v>
                </c:pt>
                <c:pt idx="56">
                  <c:v>1.1599999999999999</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1.64</c:v>
                </c:pt>
                <c:pt idx="81">
                  <c:v>1.66</c:v>
                </c:pt>
                <c:pt idx="82">
                  <c:v>1.68</c:v>
                </c:pt>
                <c:pt idx="83">
                  <c:v>1.7</c:v>
                </c:pt>
                <c:pt idx="84">
                  <c:v>1.72</c:v>
                </c:pt>
                <c:pt idx="85">
                  <c:v>1.74</c:v>
                </c:pt>
                <c:pt idx="86">
                  <c:v>1.76</c:v>
                </c:pt>
                <c:pt idx="87">
                  <c:v>1.78</c:v>
                </c:pt>
                <c:pt idx="88">
                  <c:v>1.8</c:v>
                </c:pt>
                <c:pt idx="89">
                  <c:v>1.82</c:v>
                </c:pt>
                <c:pt idx="90">
                  <c:v>1.84</c:v>
                </c:pt>
                <c:pt idx="91">
                  <c:v>1.86</c:v>
                </c:pt>
                <c:pt idx="92">
                  <c:v>1.88</c:v>
                </c:pt>
                <c:pt idx="93">
                  <c:v>1.9</c:v>
                </c:pt>
                <c:pt idx="94">
                  <c:v>1.92</c:v>
                </c:pt>
                <c:pt idx="95">
                  <c:v>1.94</c:v>
                </c:pt>
                <c:pt idx="96">
                  <c:v>1.96</c:v>
                </c:pt>
                <c:pt idx="97">
                  <c:v>1.98</c:v>
                </c:pt>
                <c:pt idx="98">
                  <c:v>2</c:v>
                </c:pt>
                <c:pt idx="99">
                  <c:v>2.02</c:v>
                </c:pt>
                <c:pt idx="100">
                  <c:v>2.04</c:v>
                </c:pt>
                <c:pt idx="101">
                  <c:v>2.06</c:v>
                </c:pt>
                <c:pt idx="102">
                  <c:v>2.08</c:v>
                </c:pt>
                <c:pt idx="103">
                  <c:v>2.1</c:v>
                </c:pt>
                <c:pt idx="104">
                  <c:v>2.12</c:v>
                </c:pt>
                <c:pt idx="105">
                  <c:v>2.14</c:v>
                </c:pt>
                <c:pt idx="106">
                  <c:v>2.16</c:v>
                </c:pt>
                <c:pt idx="107">
                  <c:v>2.1800000000000002</c:v>
                </c:pt>
                <c:pt idx="108">
                  <c:v>2.2000000000000002</c:v>
                </c:pt>
                <c:pt idx="109">
                  <c:v>2.2200000000000002</c:v>
                </c:pt>
                <c:pt idx="110">
                  <c:v>2.2400000000000002</c:v>
                </c:pt>
                <c:pt idx="111">
                  <c:v>2.2599999999999998</c:v>
                </c:pt>
                <c:pt idx="112">
                  <c:v>2.2799999999999998</c:v>
                </c:pt>
                <c:pt idx="113">
                  <c:v>2.2999999999999998</c:v>
                </c:pt>
                <c:pt idx="114">
                  <c:v>2.3199999999999998</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c:v>
                </c:pt>
                <c:pt idx="149">
                  <c:v>3.02</c:v>
                </c:pt>
                <c:pt idx="150">
                  <c:v>3.04</c:v>
                </c:pt>
                <c:pt idx="151">
                  <c:v>3.06</c:v>
                </c:pt>
                <c:pt idx="152">
                  <c:v>3.08</c:v>
                </c:pt>
                <c:pt idx="153">
                  <c:v>3.1</c:v>
                </c:pt>
                <c:pt idx="154">
                  <c:v>3.12</c:v>
                </c:pt>
                <c:pt idx="155">
                  <c:v>3.14</c:v>
                </c:pt>
                <c:pt idx="156">
                  <c:v>3.16</c:v>
                </c:pt>
              </c:numCache>
            </c:numRef>
          </c:xVal>
          <c:yVal>
            <c:numRef>
              <c:f>Sheet1!$N$9:$N$168</c:f>
              <c:numCache>
                <c:formatCode>General</c:formatCode>
                <c:ptCount val="160"/>
                <c:pt idx="0">
                  <c:v>-7.8000862409029583</c:v>
                </c:pt>
                <c:pt idx="1">
                  <c:v>-7.4737288964549968</c:v>
                </c:pt>
                <c:pt idx="2">
                  <c:v>-6.8015483661275162</c:v>
                </c:pt>
                <c:pt idx="3">
                  <c:v>-5.7850059202358981</c:v>
                </c:pt>
                <c:pt idx="4">
                  <c:v>-4.6037193460184094</c:v>
                </c:pt>
                <c:pt idx="5">
                  <c:v>-3.4797508215345458</c:v>
                </c:pt>
                <c:pt idx="6">
                  <c:v>-2.5470867371040744</c:v>
                </c:pt>
                <c:pt idx="7">
                  <c:v>-1.8371385470356383</c:v>
                </c:pt>
                <c:pt idx="8">
                  <c:v>-1.3226914813543991</c:v>
                </c:pt>
                <c:pt idx="9">
                  <c:v>-0.95856084120865159</c:v>
                </c:pt>
                <c:pt idx="10">
                  <c:v>-0.70251626942003087</c:v>
                </c:pt>
                <c:pt idx="11">
                  <c:v>-0.52179519212272607</c:v>
                </c:pt>
                <c:pt idx="12">
                  <c:v>-0.42606967599827156</c:v>
                </c:pt>
                <c:pt idx="13">
                  <c:v>-0.37365401295807038</c:v>
                </c:pt>
                <c:pt idx="14">
                  <c:v>-0.33007834100078659</c:v>
                </c:pt>
                <c:pt idx="15">
                  <c:v>-0.29349021225126559</c:v>
                </c:pt>
                <c:pt idx="16">
                  <c:v>-0.26249144787785295</c:v>
                </c:pt>
                <c:pt idx="17">
                  <c:v>-0.2360125228098631</c:v>
                </c:pt>
                <c:pt idx="18">
                  <c:v>-0.21322514857854705</c:v>
                </c:pt>
                <c:pt idx="19">
                  <c:v>-0.19348050974379505</c:v>
                </c:pt>
                <c:pt idx="20">
                  <c:v>-0.17626499785751107</c:v>
                </c:pt>
                <c:pt idx="21">
                  <c:v>-0.16116805775513876</c:v>
                </c:pt>
                <c:pt idx="22">
                  <c:v>-0.14785853678190738</c:v>
                </c:pt>
                <c:pt idx="23">
                  <c:v>-0.13606708271503948</c:v>
                </c:pt>
                <c:pt idx="24">
                  <c:v>-0.12557289854385029</c:v>
                </c:pt>
                <c:pt idx="25">
                  <c:v>-0.11619367254303863</c:v>
                </c:pt>
                <c:pt idx="26">
                  <c:v>-0.10777784820647972</c:v>
                </c:pt>
                <c:pt idx="27">
                  <c:v>-0.1001986364183596</c:v>
                </c:pt>
                <c:pt idx="28">
                  <c:v>-9.3349337620501599E-2</c:v>
                </c:pt>
                <c:pt idx="29">
                  <c:v>-8.7139658081883981E-2</c:v>
                </c:pt>
                <c:pt idx="30">
                  <c:v>-8.1492787126099739E-2</c:v>
                </c:pt>
                <c:pt idx="31">
                  <c:v>-7.6343061640064713E-2</c:v>
                </c:pt>
                <c:pt idx="32">
                  <c:v>-7.1634087344732311E-2</c:v>
                </c:pt>
                <c:pt idx="33">
                  <c:v>-6.7317217922713293E-2</c:v>
                </c:pt>
                <c:pt idx="34">
                  <c:v>-6.335031646139104E-2</c:v>
                </c:pt>
                <c:pt idx="35">
                  <c:v>-5.9696741081945753E-2</c:v>
                </c:pt>
                <c:pt idx="36">
                  <c:v>-5.6324509704923198E-2</c:v>
                </c:pt>
                <c:pt idx="37">
                  <c:v>-5.3205608803888083E-2</c:v>
                </c:pt>
                <c:pt idx="38">
                  <c:v>-5.0315418547035244E-2</c:v>
                </c:pt>
                <c:pt idx="39">
                  <c:v>-4.7632232521702289E-2</c:v>
                </c:pt>
                <c:pt idx="40">
                  <c:v>-4.5136854714128281E-2</c:v>
                </c:pt>
                <c:pt idx="41">
                  <c:v>-4.2812259898667535E-2</c:v>
                </c:pt>
                <c:pt idx="42">
                  <c:v>-4.0643306313893589E-2</c:v>
                </c:pt>
                <c:pt idx="43">
                  <c:v>-3.8616491645504944E-2</c:v>
                </c:pt>
                <c:pt idx="44">
                  <c:v>-3.671974503047451E-2</c:v>
                </c:pt>
                <c:pt idx="45">
                  <c:v>-3.4942249144283073E-2</c:v>
                </c:pt>
                <c:pt idx="46">
                  <c:v>-3.3274287509809743E-2</c:v>
                </c:pt>
                <c:pt idx="47">
                  <c:v>-3.1707113030899986E-2</c:v>
                </c:pt>
                <c:pt idx="48">
                  <c:v>-3.0232834451009195E-2</c:v>
                </c:pt>
                <c:pt idx="49">
                  <c:v>-2.8844318002331226E-2</c:v>
                </c:pt>
                <c:pt idx="50">
                  <c:v>-2.7535101970479196E-2</c:v>
                </c:pt>
                <c:pt idx="51">
                  <c:v>-2.6299322275393468E-2</c:v>
                </c:pt>
                <c:pt idx="52">
                  <c:v>-2.5131647477147717E-2</c:v>
                </c:pt>
                <c:pt idx="53">
                  <c:v>-2.4027221868959597E-2</c:v>
                </c:pt>
                <c:pt idx="54">
                  <c:v>-2.2981615529206599E-2</c:v>
                </c:pt>
                <c:pt idx="55">
                  <c:v>-2.199078037807696E-2</c:v>
                </c:pt>
                <c:pt idx="56">
                  <c:v>-2.1051011428952805E-2</c:v>
                </c:pt>
                <c:pt idx="57">
                  <c:v>-2.015891254538571E-2</c:v>
                </c:pt>
                <c:pt idx="58">
                  <c:v>-1.931136611550608E-2</c:v>
                </c:pt>
                <c:pt idx="59">
                  <c:v>-1.850550614061754E-2</c:v>
                </c:pt>
                <c:pt idx="60">
                  <c:v>-1.7738694306182273E-2</c:v>
                </c:pt>
                <c:pt idx="61">
                  <c:v>-1.7008498663859315E-2</c:v>
                </c:pt>
                <c:pt idx="62">
                  <c:v>-1.6312674604348501E-2</c:v>
                </c:pt>
                <c:pt idx="63">
                  <c:v>-1.5649147844328706E-2</c:v>
                </c:pt>
                <c:pt idx="64">
                  <c:v>-1.5015999187740605E-2</c:v>
                </c:pt>
                <c:pt idx="65">
                  <c:v>-1.4411450853268821E-2</c:v>
                </c:pt>
                <c:pt idx="66">
                  <c:v>-1.3833854186945762E-2</c:v>
                </c:pt>
                <c:pt idx="67">
                  <c:v>-1.3281678601972239E-2</c:v>
                </c:pt>
                <c:pt idx="68">
                  <c:v>-1.2753501607797103E-2</c:v>
                </c:pt>
                <c:pt idx="69">
                  <c:v>-1.2247999807701549E-2</c:v>
                </c:pt>
                <c:pt idx="70">
                  <c:v>-1.1763940758962805E-2</c:v>
                </c:pt>
                <c:pt idx="71">
                  <c:v>-1.1300175602527855E-2</c:v>
                </c:pt>
                <c:pt idx="72">
                  <c:v>-1.0855632380250937E-2</c:v>
                </c:pt>
                <c:pt idx="73">
                  <c:v>-1.0429309967449649E-2</c:v>
                </c:pt>
                <c:pt idx="74">
                  <c:v>-1.0020272556927452E-2</c:v>
                </c:pt>
                <c:pt idx="75">
                  <c:v>-9.6276446380093948E-3</c:v>
                </c:pt>
                <c:pt idx="76">
                  <c:v>-9.250606420499E-3</c:v>
                </c:pt>
                <c:pt idx="77">
                  <c:v>-8.8883896591383255E-3</c:v>
                </c:pt>
                <c:pt idx="78">
                  <c:v>-8.5402738390497508E-3</c:v>
                </c:pt>
                <c:pt idx="79">
                  <c:v>-8.2055826869716093E-3</c:v>
                </c:pt>
                <c:pt idx="80">
                  <c:v>-7.883680976939568E-3</c:v>
                </c:pt>
                <c:pt idx="81">
                  <c:v>-7.5739716023561984E-3</c:v>
                </c:pt>
                <c:pt idx="82">
                  <c:v>-7.275892889449246E-3</c:v>
                </c:pt>
                <c:pt idx="83">
                  <c:v>-6.9889161296301126E-3</c:v>
                </c:pt>
                <c:pt idx="84">
                  <c:v>-6.712543310681481E-3</c:v>
                </c:pt>
                <c:pt idx="85">
                  <c:v>-6.4463050286733704E-3</c:v>
                </c:pt>
                <c:pt idx="86">
                  <c:v>-6.1897585644149142E-3</c:v>
                </c:pt>
                <c:pt idx="87">
                  <c:v>-5.942486109781632E-3</c:v>
                </c:pt>
                <c:pt idx="88">
                  <c:v>-5.7040931307994732E-3</c:v>
                </c:pt>
                <c:pt idx="89">
                  <c:v>-5.474206855556888E-3</c:v>
                </c:pt>
                <c:pt idx="90">
                  <c:v>-5.2524748762437885E-3</c:v>
                </c:pt>
                <c:pt idx="91">
                  <c:v>-5.0385638556087464E-3</c:v>
                </c:pt>
                <c:pt idx="92">
                  <c:v>-4.8321583290376899E-3</c:v>
                </c:pt>
                <c:pt idx="93">
                  <c:v>-4.6329595942995452E-3</c:v>
                </c:pt>
                <c:pt idx="94">
                  <c:v>-4.4406846817383137E-3</c:v>
                </c:pt>
                <c:pt idx="95">
                  <c:v>-4.2550653983546554E-3</c:v>
                </c:pt>
                <c:pt idx="96">
                  <c:v>-4.075847439798992E-3</c:v>
                </c:pt>
                <c:pt idx="97">
                  <c:v>-3.9027895648675783E-3</c:v>
                </c:pt>
                <c:pt idx="98">
                  <c:v>-3.7356628275509755E-3</c:v>
                </c:pt>
                <c:pt idx="99">
                  <c:v>-3.5742498621369038E-3</c:v>
                </c:pt>
                <c:pt idx="100">
                  <c:v>-3.4183442172434396E-3</c:v>
                </c:pt>
                <c:pt idx="101">
                  <c:v>-3.267749735033027E-3</c:v>
                </c:pt>
                <c:pt idx="102">
                  <c:v>-3.1222799721875617E-3</c:v>
                </c:pt>
                <c:pt idx="103">
                  <c:v>-2.9817576594848363E-3</c:v>
                </c:pt>
                <c:pt idx="104">
                  <c:v>-2.8460141971072082E-3</c:v>
                </c:pt>
                <c:pt idx="105">
                  <c:v>-2.7148891830516462E-3</c:v>
                </c:pt>
                <c:pt idx="106">
                  <c:v>-2.5882299722184538E-3</c:v>
                </c:pt>
                <c:pt idx="107">
                  <c:v>-2.4658912639629596E-3</c:v>
                </c:pt>
                <c:pt idx="108">
                  <c:v>-2.3477347160646405E-3</c:v>
                </c:pt>
                <c:pt idx="109">
                  <c:v>-2.2336285832555334E-3</c:v>
                </c:pt>
                <c:pt idx="110">
                  <c:v>-2.1234473785579451E-3</c:v>
                </c:pt>
                <c:pt idx="111">
                  <c:v>-2.0170715558792247E-3</c:v>
                </c:pt>
                <c:pt idx="112">
                  <c:v>-1.9143872123643176E-3</c:v>
                </c:pt>
                <c:pt idx="113">
                  <c:v>-1.8152858091860515E-3</c:v>
                </c:pt>
                <c:pt idx="114">
                  <c:v>-1.7196639095193973E-3</c:v>
                </c:pt>
                <c:pt idx="115">
                  <c:v>-1.6274229325507392E-3</c:v>
                </c:pt>
                <c:pt idx="116">
                  <c:v>-1.5384689224644419E-3</c:v>
                </c:pt>
                <c:pt idx="117">
                  <c:v>-1.4527123314227917E-3</c:v>
                </c:pt>
                <c:pt idx="118">
                  <c:v>-1.370067815644608E-3</c:v>
                </c:pt>
                <c:pt idx="119">
                  <c:v>-1.2904540437345166E-3</c:v>
                </c:pt>
                <c:pt idx="120">
                  <c:v>-1.2137935164895197E-3</c:v>
                </c:pt>
                <c:pt idx="121">
                  <c:v>-1.1400123974628928E-3</c:v>
                </c:pt>
                <c:pt idx="122">
                  <c:v>-1.0690403536264906E-3</c:v>
                </c:pt>
                <c:pt idx="123">
                  <c:v>-1.000810405512375E-3</c:v>
                </c:pt>
                <c:pt idx="124">
                  <c:v>-9.3525878625350719E-4</c:v>
                </c:pt>
                <c:pt idx="125">
                  <c:v>-8.7232480900808411E-4</c:v>
                </c:pt>
                <c:pt idx="126">
                  <c:v>-8.1195074226003043E-4</c:v>
                </c:pt>
                <c:pt idx="127">
                  <c:v>-7.5408169255488213E-4</c:v>
                </c:pt>
                <c:pt idx="128">
                  <c:v>-6.9866549423337027E-4</c:v>
                </c:pt>
                <c:pt idx="129">
                  <c:v>-6.4565260577338071E-4</c:v>
                </c:pt>
                <c:pt idx="130">
                  <c:v>-5.9499601238776083E-4</c:v>
                </c:pt>
                <c:pt idx="131">
                  <c:v>-5.4665113451592606E-4</c:v>
                </c:pt>
                <c:pt idx="132">
                  <c:v>-5.0057574190905845E-4</c:v>
                </c:pt>
                <c:pt idx="133">
                  <c:v>-4.567298730261574E-4</c:v>
                </c:pt>
                <c:pt idx="134">
                  <c:v>-4.1507575944190221E-4</c:v>
                </c:pt>
                <c:pt idx="135">
                  <c:v>-3.7557775505031783E-4</c:v>
                </c:pt>
                <c:pt idx="136">
                  <c:v>-3.3820226978659336E-4</c:v>
                </c:pt>
                <c:pt idx="137">
                  <c:v>-3.0291770771002772E-4</c:v>
                </c:pt>
                <c:pt idx="138">
                  <c:v>-2.6969440919181282E-4</c:v>
                </c:pt>
                <c:pt idx="139">
                  <c:v>-2.3850459704883361E-4</c:v>
                </c:pt>
                <c:pt idx="140">
                  <c:v>-2.09322326466648E-4</c:v>
                </c:pt>
                <c:pt idx="141">
                  <c:v>-1.8212343852400657E-4</c:v>
                </c:pt>
                <c:pt idx="142">
                  <c:v>-1.5688551719111142E-4</c:v>
                </c:pt>
                <c:pt idx="143">
                  <c:v>-1.3358784967386041E-4</c:v>
                </c:pt>
                <c:pt idx="144">
                  <c:v>-1.1221138996865035E-4</c:v>
                </c:pt>
                <c:pt idx="145">
                  <c:v>-9.2738725524177891E-5</c:v>
                </c:pt>
                <c:pt idx="146">
                  <c:v>-7.515404690960617E-5</c:v>
                </c:pt>
                <c:pt idx="147">
                  <c:v>-5.9443120402001384E-5</c:v>
                </c:pt>
                <c:pt idx="148">
                  <c:v>-4.559326339247635E-5</c:v>
                </c:pt>
                <c:pt idx="149">
                  <c:v>-3.3593322564511175E-5</c:v>
                </c:pt>
                <c:pt idx="150">
                  <c:v>-2.3433654759378105E-5</c:v>
                </c:pt>
                <c:pt idx="151">
                  <c:v>-1.5106110480269489E-5</c:v>
                </c:pt>
                <c:pt idx="152">
                  <c:v>-8.6040199915769458E-6</c:v>
                </c:pt>
                <c:pt idx="153">
                  <c:v>-3.9221819495440712E-6</c:v>
                </c:pt>
                <c:pt idx="154">
                  <c:v>-1.0568545680431796E-6</c:v>
                </c:pt>
                <c:pt idx="155">
                  <c:v>-5.7492653908278484E-9</c:v>
                </c:pt>
                <c:pt idx="156">
                  <c:v>-7.6802677671360009E-7</c:v>
                </c:pt>
              </c:numCache>
            </c:numRef>
          </c:yVal>
          <c:smooth val="0"/>
          <c:extLst>
            <c:ext xmlns:c16="http://schemas.microsoft.com/office/drawing/2014/chart" uri="{C3380CC4-5D6E-409C-BE32-E72D297353CC}">
              <c16:uniqueId val="{00000003-347A-481E-ABD6-7B2D61408A7A}"/>
            </c:ext>
          </c:extLst>
        </c:ser>
        <c:ser>
          <c:idx val="4"/>
          <c:order val="4"/>
          <c:spPr>
            <a:ln w="25400" cap="rnd">
              <a:solidFill>
                <a:srgbClr val="002060"/>
              </a:solidFill>
              <a:round/>
            </a:ln>
            <a:effectLst/>
          </c:spPr>
          <c:marker>
            <c:symbol val="none"/>
          </c:marker>
          <c:xVal>
            <c:numRef>
              <c:f>Sheet1!$B$9:$B$168</c:f>
              <c:numCache>
                <c:formatCode>General</c:formatCode>
                <c:ptCount val="160"/>
                <c:pt idx="0">
                  <c:v>9.4247779607693795E-3</c:v>
                </c:pt>
                <c:pt idx="1">
                  <c:v>1.5707963267948967E-2</c:v>
                </c:pt>
                <c:pt idx="2">
                  <c:v>2.5132741228718346E-2</c:v>
                </c:pt>
                <c:pt idx="3">
                  <c:v>3.7699111843077518E-2</c:v>
                </c:pt>
                <c:pt idx="4">
                  <c:v>5.3407075111026485E-2</c:v>
                </c:pt>
                <c:pt idx="5">
                  <c:v>7.2256631032565244E-2</c:v>
                </c:pt>
                <c:pt idx="6">
                  <c:v>9.4247779607693788E-2</c:v>
                </c:pt>
                <c:pt idx="7">
                  <c:v>0.11938052083641214</c:v>
                </c:pt>
                <c:pt idx="8">
                  <c:v>0.14765485471872028</c:v>
                </c:pt>
                <c:pt idx="9">
                  <c:v>0.17907078125461823</c:v>
                </c:pt>
                <c:pt idx="10">
                  <c:v>0.21362830044410594</c:v>
                </c:pt>
                <c:pt idx="11">
                  <c:v>0.25132741228718347</c:v>
                </c:pt>
                <c:pt idx="12">
                  <c:v>0.28000000000000003</c:v>
                </c:pt>
                <c:pt idx="13">
                  <c:v>0.3</c:v>
                </c:pt>
                <c:pt idx="14">
                  <c:v>0.32</c:v>
                </c:pt>
                <c:pt idx="15">
                  <c:v>0.34</c:v>
                </c:pt>
                <c:pt idx="16">
                  <c:v>0.36</c:v>
                </c:pt>
                <c:pt idx="17">
                  <c:v>0.38</c:v>
                </c:pt>
                <c:pt idx="18">
                  <c:v>0.4</c:v>
                </c:pt>
                <c:pt idx="19">
                  <c:v>0.42</c:v>
                </c:pt>
                <c:pt idx="20">
                  <c:v>0.44</c:v>
                </c:pt>
                <c:pt idx="21">
                  <c:v>0.46</c:v>
                </c:pt>
                <c:pt idx="22">
                  <c:v>0.48</c:v>
                </c:pt>
                <c:pt idx="23">
                  <c:v>0.5</c:v>
                </c:pt>
                <c:pt idx="24">
                  <c:v>0.52</c:v>
                </c:pt>
                <c:pt idx="25">
                  <c:v>0.54</c:v>
                </c:pt>
                <c:pt idx="26">
                  <c:v>0.56000000000000005</c:v>
                </c:pt>
                <c:pt idx="27">
                  <c:v>0.57999999999999996</c:v>
                </c:pt>
                <c:pt idx="28">
                  <c:v>0.6</c:v>
                </c:pt>
                <c:pt idx="29">
                  <c:v>0.62</c:v>
                </c:pt>
                <c:pt idx="30">
                  <c:v>0.64</c:v>
                </c:pt>
                <c:pt idx="31">
                  <c:v>0.66</c:v>
                </c:pt>
                <c:pt idx="32">
                  <c:v>0.68</c:v>
                </c:pt>
                <c:pt idx="33">
                  <c:v>0.7</c:v>
                </c:pt>
                <c:pt idx="34">
                  <c:v>0.72</c:v>
                </c:pt>
                <c:pt idx="35">
                  <c:v>0.74</c:v>
                </c:pt>
                <c:pt idx="36">
                  <c:v>0.76</c:v>
                </c:pt>
                <c:pt idx="37">
                  <c:v>0.78</c:v>
                </c:pt>
                <c:pt idx="38">
                  <c:v>0.8</c:v>
                </c:pt>
                <c:pt idx="39">
                  <c:v>0.82</c:v>
                </c:pt>
                <c:pt idx="40">
                  <c:v>0.84</c:v>
                </c:pt>
                <c:pt idx="41">
                  <c:v>0.86</c:v>
                </c:pt>
                <c:pt idx="42">
                  <c:v>0.88</c:v>
                </c:pt>
                <c:pt idx="43">
                  <c:v>0.9</c:v>
                </c:pt>
                <c:pt idx="44">
                  <c:v>0.92</c:v>
                </c:pt>
                <c:pt idx="45">
                  <c:v>0.94</c:v>
                </c:pt>
                <c:pt idx="46">
                  <c:v>0.96</c:v>
                </c:pt>
                <c:pt idx="47">
                  <c:v>0.98</c:v>
                </c:pt>
                <c:pt idx="48">
                  <c:v>1</c:v>
                </c:pt>
                <c:pt idx="49">
                  <c:v>1.02</c:v>
                </c:pt>
                <c:pt idx="50">
                  <c:v>1.04</c:v>
                </c:pt>
                <c:pt idx="51">
                  <c:v>1.06</c:v>
                </c:pt>
                <c:pt idx="52">
                  <c:v>1.08</c:v>
                </c:pt>
                <c:pt idx="53">
                  <c:v>1.1000000000000001</c:v>
                </c:pt>
                <c:pt idx="54">
                  <c:v>1.1200000000000001</c:v>
                </c:pt>
                <c:pt idx="55">
                  <c:v>1.1399999999999999</c:v>
                </c:pt>
                <c:pt idx="56">
                  <c:v>1.1599999999999999</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1.64</c:v>
                </c:pt>
                <c:pt idx="81">
                  <c:v>1.66</c:v>
                </c:pt>
                <c:pt idx="82">
                  <c:v>1.68</c:v>
                </c:pt>
                <c:pt idx="83">
                  <c:v>1.7</c:v>
                </c:pt>
                <c:pt idx="84">
                  <c:v>1.72</c:v>
                </c:pt>
                <c:pt idx="85">
                  <c:v>1.74</c:v>
                </c:pt>
                <c:pt idx="86">
                  <c:v>1.76</c:v>
                </c:pt>
                <c:pt idx="87">
                  <c:v>1.78</c:v>
                </c:pt>
                <c:pt idx="88">
                  <c:v>1.8</c:v>
                </c:pt>
                <c:pt idx="89">
                  <c:v>1.82</c:v>
                </c:pt>
                <c:pt idx="90">
                  <c:v>1.84</c:v>
                </c:pt>
                <c:pt idx="91">
                  <c:v>1.86</c:v>
                </c:pt>
                <c:pt idx="92">
                  <c:v>1.88</c:v>
                </c:pt>
                <c:pt idx="93">
                  <c:v>1.9</c:v>
                </c:pt>
                <c:pt idx="94">
                  <c:v>1.92</c:v>
                </c:pt>
                <c:pt idx="95">
                  <c:v>1.94</c:v>
                </c:pt>
                <c:pt idx="96">
                  <c:v>1.96</c:v>
                </c:pt>
                <c:pt idx="97">
                  <c:v>1.98</c:v>
                </c:pt>
                <c:pt idx="98">
                  <c:v>2</c:v>
                </c:pt>
                <c:pt idx="99">
                  <c:v>2.02</c:v>
                </c:pt>
                <c:pt idx="100">
                  <c:v>2.04</c:v>
                </c:pt>
                <c:pt idx="101">
                  <c:v>2.06</c:v>
                </c:pt>
                <c:pt idx="102">
                  <c:v>2.08</c:v>
                </c:pt>
                <c:pt idx="103">
                  <c:v>2.1</c:v>
                </c:pt>
                <c:pt idx="104">
                  <c:v>2.12</c:v>
                </c:pt>
                <c:pt idx="105">
                  <c:v>2.14</c:v>
                </c:pt>
                <c:pt idx="106">
                  <c:v>2.16</c:v>
                </c:pt>
                <c:pt idx="107">
                  <c:v>2.1800000000000002</c:v>
                </c:pt>
                <c:pt idx="108">
                  <c:v>2.2000000000000002</c:v>
                </c:pt>
                <c:pt idx="109">
                  <c:v>2.2200000000000002</c:v>
                </c:pt>
                <c:pt idx="110">
                  <c:v>2.2400000000000002</c:v>
                </c:pt>
                <c:pt idx="111">
                  <c:v>2.2599999999999998</c:v>
                </c:pt>
                <c:pt idx="112">
                  <c:v>2.2799999999999998</c:v>
                </c:pt>
                <c:pt idx="113">
                  <c:v>2.2999999999999998</c:v>
                </c:pt>
                <c:pt idx="114">
                  <c:v>2.3199999999999998</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c:v>
                </c:pt>
                <c:pt idx="149">
                  <c:v>3.02</c:v>
                </c:pt>
                <c:pt idx="150">
                  <c:v>3.04</c:v>
                </c:pt>
                <c:pt idx="151">
                  <c:v>3.06</c:v>
                </c:pt>
                <c:pt idx="152">
                  <c:v>3.08</c:v>
                </c:pt>
                <c:pt idx="153">
                  <c:v>3.1</c:v>
                </c:pt>
                <c:pt idx="154">
                  <c:v>3.12</c:v>
                </c:pt>
                <c:pt idx="155">
                  <c:v>3.14</c:v>
                </c:pt>
                <c:pt idx="156">
                  <c:v>3.16</c:v>
                </c:pt>
              </c:numCache>
            </c:numRef>
          </c:xVal>
          <c:yVal>
            <c:numRef>
              <c:f>Sheet1!$Q$9:$Q$168</c:f>
              <c:numCache>
                <c:formatCode>General</c:formatCode>
                <c:ptCount val="160"/>
                <c:pt idx="0">
                  <c:v>11.652122270967954</c:v>
                </c:pt>
                <c:pt idx="1">
                  <c:v>11.10315588540754</c:v>
                </c:pt>
                <c:pt idx="2">
                  <c:v>10.031557753328283</c:v>
                </c:pt>
                <c:pt idx="3">
                  <c:v>8.5151426103046859</c:v>
                </c:pt>
                <c:pt idx="4">
                  <c:v>6.8405434232049327</c:v>
                </c:pt>
                <c:pt idx="5">
                  <c:v>5.2759513962492086</c:v>
                </c:pt>
                <c:pt idx="6">
                  <c:v>3.9622383679292734</c:v>
                </c:pt>
                <c:pt idx="7">
                  <c:v>2.9323921146109226</c:v>
                </c:pt>
                <c:pt idx="8">
                  <c:v>2.1594802073784867</c:v>
                </c:pt>
                <c:pt idx="9">
                  <c:v>1.5938798833527781</c:v>
                </c:pt>
                <c:pt idx="10">
                  <c:v>1.1847827059284586</c:v>
                </c:pt>
                <c:pt idx="11">
                  <c:v>0.88945857465866585</c:v>
                </c:pt>
                <c:pt idx="12">
                  <c:v>0.73059214535183847</c:v>
                </c:pt>
                <c:pt idx="13">
                  <c:v>0.64284161723224553</c:v>
                </c:pt>
                <c:pt idx="14">
                  <c:v>0.56946487451772132</c:v>
                </c:pt>
                <c:pt idx="15">
                  <c:v>0.50754829860387973</c:v>
                </c:pt>
                <c:pt idx="16">
                  <c:v>0.45486694767710495</c:v>
                </c:pt>
                <c:pt idx="17">
                  <c:v>0.40970160609677519</c:v>
                </c:pt>
                <c:pt idx="18">
                  <c:v>0.37070911271333667</c:v>
                </c:pt>
                <c:pt idx="19">
                  <c:v>0.33682926401280794</c:v>
                </c:pt>
                <c:pt idx="20">
                  <c:v>0.30721714844004827</c:v>
                </c:pt>
                <c:pt idx="21">
                  <c:v>0.28119338538512706</c:v>
                </c:pt>
                <c:pt idx="22">
                  <c:v>0.25820712237993193</c:v>
                </c:pt>
                <c:pt idx="23">
                  <c:v>0.23780822872442181</c:v>
                </c:pt>
                <c:pt idx="24">
                  <c:v>0.21962619142628104</c:v>
                </c:pt>
                <c:pt idx="25">
                  <c:v>0.20335394712582874</c:v>
                </c:pt>
                <c:pt idx="26">
                  <c:v>0.1887353854730428</c:v>
                </c:pt>
                <c:pt idx="27">
                  <c:v>0.17555560924082445</c:v>
                </c:pt>
                <c:pt idx="28">
                  <c:v>0.16363328293470536</c:v>
                </c:pt>
                <c:pt idx="29">
                  <c:v>0.15281457710488081</c:v>
                </c:pt>
                <c:pt idx="30">
                  <c:v>0.14296834167824879</c:v>
                </c:pt>
                <c:pt idx="31">
                  <c:v>0.13398223313057278</c:v>
                </c:pt>
                <c:pt idx="32">
                  <c:v>0.12575958730512848</c:v>
                </c:pt>
                <c:pt idx="33">
                  <c:v>0.11821687914338</c:v>
                </c:pt>
                <c:pt idx="34">
                  <c:v>0.11128164740974637</c:v>
                </c:pt>
                <c:pt idx="35">
                  <c:v>0.10489079011178605</c:v>
                </c:pt>
                <c:pt idx="36">
                  <c:v>9.8989157191397809E-2</c:v>
                </c:pt>
                <c:pt idx="37">
                  <c:v>9.3528382951004463E-2</c:v>
                </c:pt>
                <c:pt idx="38">
                  <c:v>8.8465912854523307E-2</c:v>
                </c:pt>
                <c:pt idx="39">
                  <c:v>8.3764188734041872E-2</c:v>
                </c:pt>
                <c:pt idx="40">
                  <c:v>7.938996372160298E-2</c:v>
                </c:pt>
                <c:pt idx="41">
                  <c:v>7.5313723915714989E-2</c:v>
                </c:pt>
                <c:pt idx="42">
                  <c:v>7.1509198259595383E-2</c:v>
                </c:pt>
                <c:pt idx="43">
                  <c:v>6.7952941635227498E-2</c:v>
                </c:pt>
                <c:pt idx="44">
                  <c:v>6.4623978975790627E-2</c:v>
                </c:pt>
                <c:pt idx="45">
                  <c:v>6.1503500431245382E-2</c:v>
                </c:pt>
                <c:pt idx="46">
                  <c:v>5.85745994104293E-2</c:v>
                </c:pt>
                <c:pt idx="47">
                  <c:v>5.5822046763085831E-2</c:v>
                </c:pt>
                <c:pt idx="48">
                  <c:v>5.3232095529605297E-2</c:v>
                </c:pt>
                <c:pt idx="49">
                  <c:v>5.0792311632019554E-2</c:v>
                </c:pt>
                <c:pt idx="50">
                  <c:v>4.8491426650731584E-2</c:v>
                </c:pt>
                <c:pt idx="51">
                  <c:v>4.6319209462861721E-2</c:v>
                </c:pt>
                <c:pt idx="52">
                  <c:v>4.4266354036732541E-2</c:v>
                </c:pt>
                <c:pt idx="53">
                  <c:v>4.2324381104950931E-2</c:v>
                </c:pt>
                <c:pt idx="54">
                  <c:v>4.0485551792640094E-2</c:v>
                </c:pt>
                <c:pt idx="55">
                  <c:v>3.8742791571560201E-2</c:v>
                </c:pt>
                <c:pt idx="56">
                  <c:v>3.7089623155881726E-2</c:v>
                </c:pt>
                <c:pt idx="57">
                  <c:v>3.5520107160349833E-2</c:v>
                </c:pt>
                <c:pt idx="58">
                  <c:v>3.4028789513294674E-2</c:v>
                </c:pt>
                <c:pt idx="59">
                  <c:v>3.2610654761505493E-2</c:v>
                </c:pt>
                <c:pt idx="60">
                  <c:v>3.1261084525798968E-2</c:v>
                </c:pt>
                <c:pt idx="61">
                  <c:v>2.997582046921711E-2</c:v>
                </c:pt>
                <c:pt idx="62">
                  <c:v>2.8750931227205283E-2</c:v>
                </c:pt>
                <c:pt idx="63">
                  <c:v>2.7582782823454732E-2</c:v>
                </c:pt>
                <c:pt idx="64">
                  <c:v>2.6468012158440322E-2</c:v>
                </c:pt>
                <c:pt idx="65">
                  <c:v>2.5403503211871608E-2</c:v>
                </c:pt>
                <c:pt idx="66">
                  <c:v>2.4386365646618946E-2</c:v>
                </c:pt>
                <c:pt idx="67">
                  <c:v>2.3413915541562094E-2</c:v>
                </c:pt>
                <c:pt idx="68">
                  <c:v>2.2483658015001351E-2</c:v>
                </c:pt>
                <c:pt idx="69">
                  <c:v>2.1593271529904184E-2</c:v>
                </c:pt>
                <c:pt idx="70">
                  <c:v>2.0740593697780581E-2</c:v>
                </c:pt>
                <c:pt idx="71">
                  <c:v>1.9923608420078988E-2</c:v>
                </c:pt>
                <c:pt idx="72">
                  <c:v>1.9140434225208502E-2</c:v>
                </c:pt>
                <c:pt idx="73">
                  <c:v>1.8389313676031912E-2</c:v>
                </c:pt>
                <c:pt idx="74">
                  <c:v>1.7668603737121022E-2</c:v>
                </c:pt>
                <c:pt idx="75">
                  <c:v>1.6976767003840064E-2</c:v>
                </c:pt>
                <c:pt idx="76">
                  <c:v>1.6312363706382699E-2</c:v>
                </c:pt>
                <c:pt idx="77">
                  <c:v>1.5674044411611347E-2</c:v>
                </c:pt>
                <c:pt idx="78">
                  <c:v>1.5060543354057286E-2</c:v>
                </c:pt>
                <c:pt idx="79">
                  <c:v>1.4470672335005302E-2</c:v>
                </c:pt>
                <c:pt idx="80">
                  <c:v>1.3903315135038865E-2</c:v>
                </c:pt>
                <c:pt idx="81">
                  <c:v>1.3357422391425988E-2</c:v>
                </c:pt>
                <c:pt idx="82">
                  <c:v>1.2832006896689887E-2</c:v>
                </c:pt>
                <c:pt idx="83">
                  <c:v>1.232613927936042E-2</c:v>
                </c:pt>
                <c:pt idx="84">
                  <c:v>1.1838944031860225E-2</c:v>
                </c:pt>
                <c:pt idx="85">
                  <c:v>1.136959585411516E-2</c:v>
                </c:pt>
                <c:pt idx="86">
                  <c:v>1.0917316284552839E-2</c:v>
                </c:pt>
                <c:pt idx="87">
                  <c:v>1.0481370593067292E-2</c:v>
                </c:pt>
                <c:pt idx="88">
                  <c:v>1.0061064912970118E-2</c:v>
                </c:pt>
                <c:pt idx="89">
                  <c:v>9.6557435912341585E-3</c:v>
                </c:pt>
                <c:pt idx="90">
                  <c:v>9.264786738274567E-3</c:v>
                </c:pt>
                <c:pt idx="91">
                  <c:v>8.8876079603868435E-3</c:v>
                </c:pt>
                <c:pt idx="92">
                  <c:v>8.523652259464793E-3</c:v>
                </c:pt>
                <c:pt idx="93">
                  <c:v>8.1723940861266157E-3</c:v>
                </c:pt>
                <c:pt idx="94">
                  <c:v>7.8333355336431595E-3</c:v>
                </c:pt>
                <c:pt idx="95">
                  <c:v>7.5060046611768738E-3</c:v>
                </c:pt>
                <c:pt idx="96">
                  <c:v>7.1899539359782296E-3</c:v>
                </c:pt>
                <c:pt idx="97">
                  <c:v>6.8847587849818611E-3</c:v>
                </c:pt>
                <c:pt idx="98">
                  <c:v>6.590016247236632E-3</c:v>
                </c:pt>
                <c:pt idx="99">
                  <c:v>6.3053437192602891E-3</c:v>
                </c:pt>
                <c:pt idx="100">
                  <c:v>6.0303777861211542E-3</c:v>
                </c:pt>
                <c:pt idx="101">
                  <c:v>5.7647731317026643E-3</c:v>
                </c:pt>
                <c:pt idx="102">
                  <c:v>5.5082015221530932E-3</c:v>
                </c:pt>
                <c:pt idx="103">
                  <c:v>5.2603508569816319E-3</c:v>
                </c:pt>
                <c:pt idx="104">
                  <c:v>5.0209242828277521E-3</c:v>
                </c:pt>
                <c:pt idx="105">
                  <c:v>4.789639365242784E-3</c:v>
                </c:pt>
                <c:pt idx="106">
                  <c:v>4.5662273142895822E-3</c:v>
                </c:pt>
                <c:pt idx="107">
                  <c:v>4.3504322600505432E-3</c:v>
                </c:pt>
                <c:pt idx="108">
                  <c:v>4.1420105744711761E-3</c:v>
                </c:pt>
                <c:pt idx="109">
                  <c:v>3.9407302362922808E-3</c:v>
                </c:pt>
                <c:pt idx="110">
                  <c:v>3.7463702360228243E-3</c:v>
                </c:pt>
                <c:pt idx="111">
                  <c:v>3.5587200181685869E-3</c:v>
                </c:pt>
                <c:pt idx="112">
                  <c:v>3.3775789581737925E-3</c:v>
                </c:pt>
                <c:pt idx="113">
                  <c:v>3.2027558717059091E-3</c:v>
                </c:pt>
                <c:pt idx="114">
                  <c:v>3.0340685541082922E-3</c:v>
                </c:pt>
                <c:pt idx="115">
                  <c:v>2.8713433480053062E-3</c:v>
                </c:pt>
                <c:pt idx="116">
                  <c:v>2.7144147371893292E-3</c:v>
                </c:pt>
                <c:pt idx="117">
                  <c:v>2.5631249651102495E-3</c:v>
                </c:pt>
                <c:pt idx="118">
                  <c:v>2.4173236763367673E-3</c:v>
                </c:pt>
                <c:pt idx="119">
                  <c:v>2.2768675795387474E-3</c:v>
                </c:pt>
                <c:pt idx="120">
                  <c:v>2.1416201306447701E-3</c:v>
                </c:pt>
                <c:pt idx="121">
                  <c:v>2.0114512348742234E-3</c:v>
                </c:pt>
                <c:pt idx="122">
                  <c:v>1.8862369665409516E-3</c:v>
                </c:pt>
                <c:pt idx="123">
                  <c:v>1.7658593054744585E-3</c:v>
                </c:pt>
                <c:pt idx="124">
                  <c:v>1.6502058891025113E-3</c:v>
                </c:pt>
                <c:pt idx="125">
                  <c:v>1.5391697792575441E-3</c:v>
                </c:pt>
                <c:pt idx="126">
                  <c:v>1.4326492428341972E-3</c:v>
                </c:pt>
                <c:pt idx="127">
                  <c:v>1.3305475454902936E-3</c:v>
                </c:pt>
                <c:pt idx="128">
                  <c:v>1.232772757685231E-3</c:v>
                </c:pt>
                <c:pt idx="129">
                  <c:v>1.1392375723010806E-3</c:v>
                </c:pt>
                <c:pt idx="130">
                  <c:v>1.0498591332763554E-3</c:v>
                </c:pt>
                <c:pt idx="131">
                  <c:v>9.6455887460295908E-4</c:v>
                </c:pt>
                <c:pt idx="132">
                  <c:v>8.8326236916565811E-4</c:v>
                </c:pt>
                <c:pt idx="133">
                  <c:v>8.0589918688958823E-4</c:v>
                </c:pt>
                <c:pt idx="134">
                  <c:v>7.3240276174392255E-4</c:v>
                </c:pt>
                <c:pt idx="135">
                  <c:v>6.6271026713412835E-4</c:v>
                </c:pt>
                <c:pt idx="136">
                  <c:v>5.9676249929596875E-4</c:v>
                </c:pt>
                <c:pt idx="137">
                  <c:v>5.3450376830225458E-4</c:v>
                </c:pt>
                <c:pt idx="138">
                  <c:v>4.7588179632591156E-4</c:v>
                </c:pt>
                <c:pt idx="139">
                  <c:v>4.2084762284708848E-4</c:v>
                </c:pt>
                <c:pt idx="140">
                  <c:v>3.6935551650149482E-4</c:v>
                </c:pt>
                <c:pt idx="141">
                  <c:v>3.2136289328048165E-4</c:v>
                </c:pt>
                <c:pt idx="142">
                  <c:v>2.7683024085301526E-4</c:v>
                </c:pt>
                <c:pt idx="143">
                  <c:v>2.3572104875639949E-4</c:v>
                </c:pt>
                <c:pt idx="144">
                  <c:v>1.9800174424104531E-4</c:v>
                </c:pt>
                <c:pt idx="145">
                  <c:v>1.636416335988147E-4</c:v>
                </c:pt>
                <c:pt idx="146">
                  <c:v>1.3261284876385184E-4</c:v>
                </c:pt>
                <c:pt idx="147">
                  <c:v>1.0489029904798953E-4</c:v>
                </c:pt>
                <c:pt idx="148">
                  <c:v>8.0451627866932524E-5</c:v>
                </c:pt>
                <c:pt idx="149">
                  <c:v>5.9277174307535591E-5</c:v>
                </c:pt>
                <c:pt idx="150">
                  <c:v>4.1349939455833107E-5</c:v>
                </c:pt>
                <c:pt idx="151">
                  <c:v>2.665555735524584E-5</c:v>
                </c:pt>
                <c:pt idx="152">
                  <c:v>1.51822705144514E-5</c:v>
                </c:pt>
                <c:pt idx="153">
                  <c:v>6.9209099344698254E-6</c:v>
                </c:pt>
                <c:pt idx="154">
                  <c:v>1.8648795202916453E-6</c:v>
                </c:pt>
                <c:pt idx="155">
                  <c:v>1.0144904307124861E-8</c:v>
                </c:pt>
                <c:pt idx="156">
                  <c:v>1.3552266122897663E-6</c:v>
                </c:pt>
              </c:numCache>
            </c:numRef>
          </c:yVal>
          <c:smooth val="0"/>
          <c:extLst>
            <c:ext xmlns:c16="http://schemas.microsoft.com/office/drawing/2014/chart" uri="{C3380CC4-5D6E-409C-BE32-E72D297353CC}">
              <c16:uniqueId val="{00000004-347A-481E-ABD6-7B2D61408A7A}"/>
            </c:ext>
          </c:extLst>
        </c:ser>
        <c:ser>
          <c:idx val="5"/>
          <c:order val="5"/>
          <c:spPr>
            <a:ln w="25400" cap="rnd">
              <a:solidFill>
                <a:srgbClr val="00B0F0"/>
              </a:solidFill>
              <a:round/>
            </a:ln>
            <a:effectLst/>
          </c:spPr>
          <c:marker>
            <c:symbol val="none"/>
          </c:marker>
          <c:xVal>
            <c:numRef>
              <c:f>Sheet1!$B$9:$B$168</c:f>
              <c:numCache>
                <c:formatCode>General</c:formatCode>
                <c:ptCount val="160"/>
                <c:pt idx="0">
                  <c:v>9.4247779607693795E-3</c:v>
                </c:pt>
                <c:pt idx="1">
                  <c:v>1.5707963267948967E-2</c:v>
                </c:pt>
                <c:pt idx="2">
                  <c:v>2.5132741228718346E-2</c:v>
                </c:pt>
                <c:pt idx="3">
                  <c:v>3.7699111843077518E-2</c:v>
                </c:pt>
                <c:pt idx="4">
                  <c:v>5.3407075111026485E-2</c:v>
                </c:pt>
                <c:pt idx="5">
                  <c:v>7.2256631032565244E-2</c:v>
                </c:pt>
                <c:pt idx="6">
                  <c:v>9.4247779607693788E-2</c:v>
                </c:pt>
                <c:pt idx="7">
                  <c:v>0.11938052083641214</c:v>
                </c:pt>
                <c:pt idx="8">
                  <c:v>0.14765485471872028</c:v>
                </c:pt>
                <c:pt idx="9">
                  <c:v>0.17907078125461823</c:v>
                </c:pt>
                <c:pt idx="10">
                  <c:v>0.21362830044410594</c:v>
                </c:pt>
                <c:pt idx="11">
                  <c:v>0.25132741228718347</c:v>
                </c:pt>
                <c:pt idx="12">
                  <c:v>0.28000000000000003</c:v>
                </c:pt>
                <c:pt idx="13">
                  <c:v>0.3</c:v>
                </c:pt>
                <c:pt idx="14">
                  <c:v>0.32</c:v>
                </c:pt>
                <c:pt idx="15">
                  <c:v>0.34</c:v>
                </c:pt>
                <c:pt idx="16">
                  <c:v>0.36</c:v>
                </c:pt>
                <c:pt idx="17">
                  <c:v>0.38</c:v>
                </c:pt>
                <c:pt idx="18">
                  <c:v>0.4</c:v>
                </c:pt>
                <c:pt idx="19">
                  <c:v>0.42</c:v>
                </c:pt>
                <c:pt idx="20">
                  <c:v>0.44</c:v>
                </c:pt>
                <c:pt idx="21">
                  <c:v>0.46</c:v>
                </c:pt>
                <c:pt idx="22">
                  <c:v>0.48</c:v>
                </c:pt>
                <c:pt idx="23">
                  <c:v>0.5</c:v>
                </c:pt>
                <c:pt idx="24">
                  <c:v>0.52</c:v>
                </c:pt>
                <c:pt idx="25">
                  <c:v>0.54</c:v>
                </c:pt>
                <c:pt idx="26">
                  <c:v>0.56000000000000005</c:v>
                </c:pt>
                <c:pt idx="27">
                  <c:v>0.57999999999999996</c:v>
                </c:pt>
                <c:pt idx="28">
                  <c:v>0.6</c:v>
                </c:pt>
                <c:pt idx="29">
                  <c:v>0.62</c:v>
                </c:pt>
                <c:pt idx="30">
                  <c:v>0.64</c:v>
                </c:pt>
                <c:pt idx="31">
                  <c:v>0.66</c:v>
                </c:pt>
                <c:pt idx="32">
                  <c:v>0.68</c:v>
                </c:pt>
                <c:pt idx="33">
                  <c:v>0.7</c:v>
                </c:pt>
                <c:pt idx="34">
                  <c:v>0.72</c:v>
                </c:pt>
                <c:pt idx="35">
                  <c:v>0.74</c:v>
                </c:pt>
                <c:pt idx="36">
                  <c:v>0.76</c:v>
                </c:pt>
                <c:pt idx="37">
                  <c:v>0.78</c:v>
                </c:pt>
                <c:pt idx="38">
                  <c:v>0.8</c:v>
                </c:pt>
                <c:pt idx="39">
                  <c:v>0.82</c:v>
                </c:pt>
                <c:pt idx="40">
                  <c:v>0.84</c:v>
                </c:pt>
                <c:pt idx="41">
                  <c:v>0.86</c:v>
                </c:pt>
                <c:pt idx="42">
                  <c:v>0.88</c:v>
                </c:pt>
                <c:pt idx="43">
                  <c:v>0.9</c:v>
                </c:pt>
                <c:pt idx="44">
                  <c:v>0.92</c:v>
                </c:pt>
                <c:pt idx="45">
                  <c:v>0.94</c:v>
                </c:pt>
                <c:pt idx="46">
                  <c:v>0.96</c:v>
                </c:pt>
                <c:pt idx="47">
                  <c:v>0.98</c:v>
                </c:pt>
                <c:pt idx="48">
                  <c:v>1</c:v>
                </c:pt>
                <c:pt idx="49">
                  <c:v>1.02</c:v>
                </c:pt>
                <c:pt idx="50">
                  <c:v>1.04</c:v>
                </c:pt>
                <c:pt idx="51">
                  <c:v>1.06</c:v>
                </c:pt>
                <c:pt idx="52">
                  <c:v>1.08</c:v>
                </c:pt>
                <c:pt idx="53">
                  <c:v>1.1000000000000001</c:v>
                </c:pt>
                <c:pt idx="54">
                  <c:v>1.1200000000000001</c:v>
                </c:pt>
                <c:pt idx="55">
                  <c:v>1.1399999999999999</c:v>
                </c:pt>
                <c:pt idx="56">
                  <c:v>1.1599999999999999</c:v>
                </c:pt>
                <c:pt idx="57">
                  <c:v>1.18</c:v>
                </c:pt>
                <c:pt idx="58">
                  <c:v>1.2</c:v>
                </c:pt>
                <c:pt idx="59">
                  <c:v>1.22</c:v>
                </c:pt>
                <c:pt idx="60">
                  <c:v>1.24</c:v>
                </c:pt>
                <c:pt idx="61">
                  <c:v>1.26</c:v>
                </c:pt>
                <c:pt idx="62">
                  <c:v>1.28</c:v>
                </c:pt>
                <c:pt idx="63">
                  <c:v>1.3</c:v>
                </c:pt>
                <c:pt idx="64">
                  <c:v>1.32</c:v>
                </c:pt>
                <c:pt idx="65">
                  <c:v>1.34</c:v>
                </c:pt>
                <c:pt idx="66">
                  <c:v>1.36</c:v>
                </c:pt>
                <c:pt idx="67">
                  <c:v>1.38</c:v>
                </c:pt>
                <c:pt idx="68">
                  <c:v>1.4</c:v>
                </c:pt>
                <c:pt idx="69">
                  <c:v>1.42</c:v>
                </c:pt>
                <c:pt idx="70">
                  <c:v>1.44</c:v>
                </c:pt>
                <c:pt idx="71">
                  <c:v>1.46</c:v>
                </c:pt>
                <c:pt idx="72">
                  <c:v>1.48</c:v>
                </c:pt>
                <c:pt idx="73">
                  <c:v>1.5</c:v>
                </c:pt>
                <c:pt idx="74">
                  <c:v>1.52</c:v>
                </c:pt>
                <c:pt idx="75">
                  <c:v>1.54</c:v>
                </c:pt>
                <c:pt idx="76">
                  <c:v>1.56</c:v>
                </c:pt>
                <c:pt idx="77">
                  <c:v>1.58</c:v>
                </c:pt>
                <c:pt idx="78">
                  <c:v>1.6</c:v>
                </c:pt>
                <c:pt idx="79">
                  <c:v>1.62</c:v>
                </c:pt>
                <c:pt idx="80">
                  <c:v>1.64</c:v>
                </c:pt>
                <c:pt idx="81">
                  <c:v>1.66</c:v>
                </c:pt>
                <c:pt idx="82">
                  <c:v>1.68</c:v>
                </c:pt>
                <c:pt idx="83">
                  <c:v>1.7</c:v>
                </c:pt>
                <c:pt idx="84">
                  <c:v>1.72</c:v>
                </c:pt>
                <c:pt idx="85">
                  <c:v>1.74</c:v>
                </c:pt>
                <c:pt idx="86">
                  <c:v>1.76</c:v>
                </c:pt>
                <c:pt idx="87">
                  <c:v>1.78</c:v>
                </c:pt>
                <c:pt idx="88">
                  <c:v>1.8</c:v>
                </c:pt>
                <c:pt idx="89">
                  <c:v>1.82</c:v>
                </c:pt>
                <c:pt idx="90">
                  <c:v>1.84</c:v>
                </c:pt>
                <c:pt idx="91">
                  <c:v>1.86</c:v>
                </c:pt>
                <c:pt idx="92">
                  <c:v>1.88</c:v>
                </c:pt>
                <c:pt idx="93">
                  <c:v>1.9</c:v>
                </c:pt>
                <c:pt idx="94">
                  <c:v>1.92</c:v>
                </c:pt>
                <c:pt idx="95">
                  <c:v>1.94</c:v>
                </c:pt>
                <c:pt idx="96">
                  <c:v>1.96</c:v>
                </c:pt>
                <c:pt idx="97">
                  <c:v>1.98</c:v>
                </c:pt>
                <c:pt idx="98">
                  <c:v>2</c:v>
                </c:pt>
                <c:pt idx="99">
                  <c:v>2.02</c:v>
                </c:pt>
                <c:pt idx="100">
                  <c:v>2.04</c:v>
                </c:pt>
                <c:pt idx="101">
                  <c:v>2.06</c:v>
                </c:pt>
                <c:pt idx="102">
                  <c:v>2.08</c:v>
                </c:pt>
                <c:pt idx="103">
                  <c:v>2.1</c:v>
                </c:pt>
                <c:pt idx="104">
                  <c:v>2.12</c:v>
                </c:pt>
                <c:pt idx="105">
                  <c:v>2.14</c:v>
                </c:pt>
                <c:pt idx="106">
                  <c:v>2.16</c:v>
                </c:pt>
                <c:pt idx="107">
                  <c:v>2.1800000000000002</c:v>
                </c:pt>
                <c:pt idx="108">
                  <c:v>2.2000000000000002</c:v>
                </c:pt>
                <c:pt idx="109">
                  <c:v>2.2200000000000002</c:v>
                </c:pt>
                <c:pt idx="110">
                  <c:v>2.2400000000000002</c:v>
                </c:pt>
                <c:pt idx="111">
                  <c:v>2.2599999999999998</c:v>
                </c:pt>
                <c:pt idx="112">
                  <c:v>2.2799999999999998</c:v>
                </c:pt>
                <c:pt idx="113">
                  <c:v>2.2999999999999998</c:v>
                </c:pt>
                <c:pt idx="114">
                  <c:v>2.3199999999999998</c:v>
                </c:pt>
                <c:pt idx="115">
                  <c:v>2.34</c:v>
                </c:pt>
                <c:pt idx="116">
                  <c:v>2.36</c:v>
                </c:pt>
                <c:pt idx="117">
                  <c:v>2.38</c:v>
                </c:pt>
                <c:pt idx="118">
                  <c:v>2.4</c:v>
                </c:pt>
                <c:pt idx="119">
                  <c:v>2.42</c:v>
                </c:pt>
                <c:pt idx="120">
                  <c:v>2.44</c:v>
                </c:pt>
                <c:pt idx="121">
                  <c:v>2.46</c:v>
                </c:pt>
                <c:pt idx="122">
                  <c:v>2.48</c:v>
                </c:pt>
                <c:pt idx="123">
                  <c:v>2.5</c:v>
                </c:pt>
                <c:pt idx="124">
                  <c:v>2.52</c:v>
                </c:pt>
                <c:pt idx="125">
                  <c:v>2.54</c:v>
                </c:pt>
                <c:pt idx="126">
                  <c:v>2.56</c:v>
                </c:pt>
                <c:pt idx="127">
                  <c:v>2.58</c:v>
                </c:pt>
                <c:pt idx="128">
                  <c:v>2.6</c:v>
                </c:pt>
                <c:pt idx="129">
                  <c:v>2.62</c:v>
                </c:pt>
                <c:pt idx="130">
                  <c:v>2.64</c:v>
                </c:pt>
                <c:pt idx="131">
                  <c:v>2.66</c:v>
                </c:pt>
                <c:pt idx="132">
                  <c:v>2.68</c:v>
                </c:pt>
                <c:pt idx="133">
                  <c:v>2.7</c:v>
                </c:pt>
                <c:pt idx="134">
                  <c:v>2.72</c:v>
                </c:pt>
                <c:pt idx="135">
                  <c:v>2.74</c:v>
                </c:pt>
                <c:pt idx="136">
                  <c:v>2.76</c:v>
                </c:pt>
                <c:pt idx="137">
                  <c:v>2.78</c:v>
                </c:pt>
                <c:pt idx="138">
                  <c:v>2.8</c:v>
                </c:pt>
                <c:pt idx="139">
                  <c:v>2.82</c:v>
                </c:pt>
                <c:pt idx="140">
                  <c:v>2.84</c:v>
                </c:pt>
                <c:pt idx="141">
                  <c:v>2.86</c:v>
                </c:pt>
                <c:pt idx="142">
                  <c:v>2.88</c:v>
                </c:pt>
                <c:pt idx="143">
                  <c:v>2.9</c:v>
                </c:pt>
                <c:pt idx="144">
                  <c:v>2.92</c:v>
                </c:pt>
                <c:pt idx="145">
                  <c:v>2.94</c:v>
                </c:pt>
                <c:pt idx="146">
                  <c:v>2.96</c:v>
                </c:pt>
                <c:pt idx="147">
                  <c:v>2.98</c:v>
                </c:pt>
                <c:pt idx="148">
                  <c:v>3</c:v>
                </c:pt>
                <c:pt idx="149">
                  <c:v>3.02</c:v>
                </c:pt>
                <c:pt idx="150">
                  <c:v>3.04</c:v>
                </c:pt>
                <c:pt idx="151">
                  <c:v>3.06</c:v>
                </c:pt>
                <c:pt idx="152">
                  <c:v>3.08</c:v>
                </c:pt>
                <c:pt idx="153">
                  <c:v>3.1</c:v>
                </c:pt>
                <c:pt idx="154">
                  <c:v>3.12</c:v>
                </c:pt>
                <c:pt idx="155">
                  <c:v>3.14</c:v>
                </c:pt>
                <c:pt idx="156">
                  <c:v>3.16</c:v>
                </c:pt>
              </c:numCache>
            </c:numRef>
          </c:xVal>
          <c:yVal>
            <c:numRef>
              <c:f>Sheet1!$T$9:$T$168</c:f>
              <c:numCache>
                <c:formatCode>General</c:formatCode>
                <c:ptCount val="160"/>
                <c:pt idx="0">
                  <c:v>-11.652122270970708</c:v>
                </c:pt>
                <c:pt idx="1">
                  <c:v>-11.103155885409194</c:v>
                </c:pt>
                <c:pt idx="2">
                  <c:v>-10.03155775332921</c:v>
                </c:pt>
                <c:pt idx="3">
                  <c:v>-8.5151426103059684</c:v>
                </c:pt>
                <c:pt idx="4">
                  <c:v>-6.8405434232055606</c:v>
                </c:pt>
                <c:pt idx="5">
                  <c:v>-5.2759513962494644</c:v>
                </c:pt>
                <c:pt idx="6">
                  <c:v>-3.9622383679293116</c:v>
                </c:pt>
                <c:pt idx="7">
                  <c:v>-2.9323921146110266</c:v>
                </c:pt>
                <c:pt idx="8">
                  <c:v>-2.1594802073785861</c:v>
                </c:pt>
                <c:pt idx="9">
                  <c:v>-1.5938798833528418</c:v>
                </c:pt>
                <c:pt idx="10">
                  <c:v>-1.1847827059285057</c:v>
                </c:pt>
                <c:pt idx="11">
                  <c:v>-0.88945857465868861</c:v>
                </c:pt>
                <c:pt idx="12">
                  <c:v>-0.73059214535186068</c:v>
                </c:pt>
                <c:pt idx="13">
                  <c:v>-0.64284161723226207</c:v>
                </c:pt>
                <c:pt idx="14">
                  <c:v>-0.56946487451773542</c:v>
                </c:pt>
                <c:pt idx="15">
                  <c:v>-0.50754829860389639</c:v>
                </c:pt>
                <c:pt idx="16">
                  <c:v>-0.454866947677117</c:v>
                </c:pt>
                <c:pt idx="17">
                  <c:v>-0.40970160609678147</c:v>
                </c:pt>
                <c:pt idx="18">
                  <c:v>-0.37070911271334706</c:v>
                </c:pt>
                <c:pt idx="19">
                  <c:v>-0.33682926401281643</c:v>
                </c:pt>
                <c:pt idx="20">
                  <c:v>-0.30721714844005388</c:v>
                </c:pt>
                <c:pt idx="21">
                  <c:v>-0.28119338538513561</c:v>
                </c:pt>
                <c:pt idx="22">
                  <c:v>-0.25820712237993709</c:v>
                </c:pt>
                <c:pt idx="23">
                  <c:v>-0.23780822872442992</c:v>
                </c:pt>
                <c:pt idx="24">
                  <c:v>-0.21962619142628745</c:v>
                </c:pt>
                <c:pt idx="25">
                  <c:v>-0.20335394712583216</c:v>
                </c:pt>
                <c:pt idx="26">
                  <c:v>-0.18873538547304985</c:v>
                </c:pt>
                <c:pt idx="27">
                  <c:v>-0.17555560924082889</c:v>
                </c:pt>
                <c:pt idx="28">
                  <c:v>-0.16363328293470886</c:v>
                </c:pt>
                <c:pt idx="29">
                  <c:v>-0.15281457710488419</c:v>
                </c:pt>
                <c:pt idx="30">
                  <c:v>-0.14296834167825068</c:v>
                </c:pt>
                <c:pt idx="31">
                  <c:v>-0.1339822331305783</c:v>
                </c:pt>
                <c:pt idx="32">
                  <c:v>-0.12575958730513134</c:v>
                </c:pt>
                <c:pt idx="33">
                  <c:v>-0.1182168791433835</c:v>
                </c:pt>
                <c:pt idx="34">
                  <c:v>-0.11128164740974919</c:v>
                </c:pt>
                <c:pt idx="35">
                  <c:v>-0.10489079011178998</c:v>
                </c:pt>
                <c:pt idx="36">
                  <c:v>-9.8989157191399155E-2</c:v>
                </c:pt>
                <c:pt idx="37">
                  <c:v>-9.3528382951006267E-2</c:v>
                </c:pt>
                <c:pt idx="38">
                  <c:v>-8.8465912854528636E-2</c:v>
                </c:pt>
                <c:pt idx="39">
                  <c:v>-8.3764188734042955E-2</c:v>
                </c:pt>
                <c:pt idx="40">
                  <c:v>-7.9389963721604062E-2</c:v>
                </c:pt>
                <c:pt idx="41">
                  <c:v>-7.531372391571528E-2</c:v>
                </c:pt>
                <c:pt idx="42">
                  <c:v>-7.1509198259596174E-2</c:v>
                </c:pt>
                <c:pt idx="43">
                  <c:v>-6.7952941635229636E-2</c:v>
                </c:pt>
                <c:pt idx="44">
                  <c:v>-6.4623978975792362E-2</c:v>
                </c:pt>
                <c:pt idx="45">
                  <c:v>-6.1503500431245889E-2</c:v>
                </c:pt>
                <c:pt idx="46">
                  <c:v>-5.857459941043177E-2</c:v>
                </c:pt>
                <c:pt idx="47">
                  <c:v>-5.5822046763086358E-2</c:v>
                </c:pt>
                <c:pt idx="48">
                  <c:v>-5.3232095529606671E-2</c:v>
                </c:pt>
                <c:pt idx="49">
                  <c:v>-5.0792311632019152E-2</c:v>
                </c:pt>
                <c:pt idx="50">
                  <c:v>-4.8491426650731556E-2</c:v>
                </c:pt>
                <c:pt idx="51">
                  <c:v>-4.6319209462861943E-2</c:v>
                </c:pt>
                <c:pt idx="52">
                  <c:v>-4.4266354036733881E-2</c:v>
                </c:pt>
                <c:pt idx="53">
                  <c:v>-4.2324381104950806E-2</c:v>
                </c:pt>
                <c:pt idx="54">
                  <c:v>-4.0485551792641968E-2</c:v>
                </c:pt>
                <c:pt idx="55">
                  <c:v>-3.87427915715612E-2</c:v>
                </c:pt>
                <c:pt idx="56">
                  <c:v>-3.7089623155883912E-2</c:v>
                </c:pt>
                <c:pt idx="57">
                  <c:v>-3.5520107160350235E-2</c:v>
                </c:pt>
                <c:pt idx="58">
                  <c:v>-3.402878951329464E-2</c:v>
                </c:pt>
                <c:pt idx="59">
                  <c:v>-3.2610654761506944E-2</c:v>
                </c:pt>
                <c:pt idx="60">
                  <c:v>-3.1261084525800648E-2</c:v>
                </c:pt>
                <c:pt idx="61">
                  <c:v>-2.9975820469217179E-2</c:v>
                </c:pt>
                <c:pt idx="62">
                  <c:v>-2.8750931227205862E-2</c:v>
                </c:pt>
                <c:pt idx="63">
                  <c:v>-2.758278282345622E-2</c:v>
                </c:pt>
                <c:pt idx="64">
                  <c:v>-2.6468012158441453E-2</c:v>
                </c:pt>
                <c:pt idx="65">
                  <c:v>-2.540350321187081E-2</c:v>
                </c:pt>
                <c:pt idx="66">
                  <c:v>-2.4386365646620365E-2</c:v>
                </c:pt>
                <c:pt idx="67">
                  <c:v>-2.3413915541562587E-2</c:v>
                </c:pt>
                <c:pt idx="68">
                  <c:v>-2.2483658015001101E-2</c:v>
                </c:pt>
                <c:pt idx="69">
                  <c:v>-2.1593271529903969E-2</c:v>
                </c:pt>
                <c:pt idx="70">
                  <c:v>-2.0740593697781935E-2</c:v>
                </c:pt>
                <c:pt idx="71">
                  <c:v>-1.9923608420079085E-2</c:v>
                </c:pt>
                <c:pt idx="72">
                  <c:v>-1.9140434225208433E-2</c:v>
                </c:pt>
                <c:pt idx="73">
                  <c:v>-1.8389313676032054E-2</c:v>
                </c:pt>
                <c:pt idx="74">
                  <c:v>-1.7668603737121522E-2</c:v>
                </c:pt>
                <c:pt idx="75">
                  <c:v>-1.6976767003840702E-2</c:v>
                </c:pt>
                <c:pt idx="76">
                  <c:v>-1.6312363706384319E-2</c:v>
                </c:pt>
                <c:pt idx="77">
                  <c:v>-1.5674044411611326E-2</c:v>
                </c:pt>
                <c:pt idx="78">
                  <c:v>-1.5060543354058611E-2</c:v>
                </c:pt>
                <c:pt idx="79">
                  <c:v>-1.4470672335004393E-2</c:v>
                </c:pt>
                <c:pt idx="80">
                  <c:v>-1.3903315135038658E-2</c:v>
                </c:pt>
                <c:pt idx="81">
                  <c:v>-1.3357422391425715E-2</c:v>
                </c:pt>
                <c:pt idx="82">
                  <c:v>-1.2832006896691353E-2</c:v>
                </c:pt>
                <c:pt idx="83">
                  <c:v>-1.232613927936024E-2</c:v>
                </c:pt>
                <c:pt idx="84">
                  <c:v>-1.1838944031860412E-2</c:v>
                </c:pt>
                <c:pt idx="85">
                  <c:v>-1.1369595854115656E-2</c:v>
                </c:pt>
                <c:pt idx="86">
                  <c:v>-1.0917316284553334E-2</c:v>
                </c:pt>
                <c:pt idx="87">
                  <c:v>-1.0481370593067229E-2</c:v>
                </c:pt>
                <c:pt idx="88">
                  <c:v>-1.0061064912970433E-2</c:v>
                </c:pt>
                <c:pt idx="89">
                  <c:v>-9.6557435912348819E-3</c:v>
                </c:pt>
                <c:pt idx="90">
                  <c:v>-9.2647867382745514E-3</c:v>
                </c:pt>
                <c:pt idx="91">
                  <c:v>-8.8876079603881705E-3</c:v>
                </c:pt>
                <c:pt idx="92">
                  <c:v>-8.523652259464911E-3</c:v>
                </c:pt>
                <c:pt idx="93">
                  <c:v>-8.1723940861262688E-3</c:v>
                </c:pt>
                <c:pt idx="94">
                  <c:v>-7.8333355336432722E-3</c:v>
                </c:pt>
                <c:pt idx="95">
                  <c:v>-7.5060046611775486E-3</c:v>
                </c:pt>
                <c:pt idx="96">
                  <c:v>-7.1899539359781073E-3</c:v>
                </c:pt>
                <c:pt idx="97">
                  <c:v>-6.8847587849815359E-3</c:v>
                </c:pt>
                <c:pt idx="98">
                  <c:v>-6.590016247236462E-3</c:v>
                </c:pt>
                <c:pt idx="99">
                  <c:v>-6.3053437192608754E-3</c:v>
                </c:pt>
                <c:pt idx="100">
                  <c:v>-6.0303777861195878E-3</c:v>
                </c:pt>
                <c:pt idx="101">
                  <c:v>-5.7647731317028109E-3</c:v>
                </c:pt>
                <c:pt idx="102">
                  <c:v>-5.508201522152768E-3</c:v>
                </c:pt>
                <c:pt idx="103">
                  <c:v>-5.2603508569814064E-3</c:v>
                </c:pt>
                <c:pt idx="104">
                  <c:v>-5.0209242828264814E-3</c:v>
                </c:pt>
                <c:pt idx="105">
                  <c:v>-4.7896393652431387E-3</c:v>
                </c:pt>
                <c:pt idx="106">
                  <c:v>-4.5662273142913603E-3</c:v>
                </c:pt>
                <c:pt idx="107">
                  <c:v>-4.3504322600500531E-3</c:v>
                </c:pt>
                <c:pt idx="108">
                  <c:v>-4.1420105744696904E-3</c:v>
                </c:pt>
                <c:pt idx="109">
                  <c:v>-3.9407302362917535E-3</c:v>
                </c:pt>
                <c:pt idx="110">
                  <c:v>-3.7463702360242264E-3</c:v>
                </c:pt>
                <c:pt idx="111">
                  <c:v>-3.5587200181699009E-3</c:v>
                </c:pt>
                <c:pt idx="112">
                  <c:v>-3.3775789581742145E-3</c:v>
                </c:pt>
                <c:pt idx="113">
                  <c:v>-3.2027558717054897E-3</c:v>
                </c:pt>
                <c:pt idx="114">
                  <c:v>-3.0340685541083798E-3</c:v>
                </c:pt>
                <c:pt idx="115">
                  <c:v>-2.8713433480044544E-3</c:v>
                </c:pt>
                <c:pt idx="116">
                  <c:v>-2.7144147371892728E-3</c:v>
                </c:pt>
                <c:pt idx="117">
                  <c:v>-2.5631249651119261E-3</c:v>
                </c:pt>
                <c:pt idx="118">
                  <c:v>-2.4173236763373055E-3</c:v>
                </c:pt>
                <c:pt idx="119">
                  <c:v>-2.2768675795392765E-3</c:v>
                </c:pt>
                <c:pt idx="120">
                  <c:v>-2.1416201306425748E-3</c:v>
                </c:pt>
                <c:pt idx="121">
                  <c:v>-2.0114512348731279E-3</c:v>
                </c:pt>
                <c:pt idx="122">
                  <c:v>-1.8862369665401447E-3</c:v>
                </c:pt>
                <c:pt idx="123">
                  <c:v>-1.7658593054735256E-3</c:v>
                </c:pt>
                <c:pt idx="124">
                  <c:v>-1.6502058891026588E-3</c:v>
                </c:pt>
                <c:pt idx="125">
                  <c:v>-1.5391697792578856E-3</c:v>
                </c:pt>
                <c:pt idx="126">
                  <c:v>-1.4326492428334834E-3</c:v>
                </c:pt>
                <c:pt idx="127">
                  <c:v>-1.3305475454911163E-3</c:v>
                </c:pt>
                <c:pt idx="128">
                  <c:v>-1.2327727576845252E-3</c:v>
                </c:pt>
                <c:pt idx="129">
                  <c:v>-1.1392375723011661E-3</c:v>
                </c:pt>
                <c:pt idx="130">
                  <c:v>-1.0498591332767395E-3</c:v>
                </c:pt>
                <c:pt idx="131">
                  <c:v>-9.645588746035787E-4</c:v>
                </c:pt>
                <c:pt idx="132">
                  <c:v>-8.832623691657944E-4</c:v>
                </c:pt>
                <c:pt idx="133">
                  <c:v>-8.0589918689034901E-4</c:v>
                </c:pt>
                <c:pt idx="134">
                  <c:v>-7.324027617440416E-4</c:v>
                </c:pt>
                <c:pt idx="135">
                  <c:v>-6.6271026713366583E-4</c:v>
                </c:pt>
                <c:pt idx="136">
                  <c:v>-5.9676249929482925E-4</c:v>
                </c:pt>
                <c:pt idx="137">
                  <c:v>-5.3450376830240778E-4</c:v>
                </c:pt>
                <c:pt idx="138">
                  <c:v>-4.7588179632522234E-4</c:v>
                </c:pt>
                <c:pt idx="139">
                  <c:v>-4.2084762284704609E-4</c:v>
                </c:pt>
                <c:pt idx="140">
                  <c:v>-3.6935551650005532E-4</c:v>
                </c:pt>
                <c:pt idx="141">
                  <c:v>-3.2136289328043991E-4</c:v>
                </c:pt>
                <c:pt idx="142">
                  <c:v>-2.7683024085336258E-4</c:v>
                </c:pt>
                <c:pt idx="143">
                  <c:v>-2.3572104875586034E-4</c:v>
                </c:pt>
                <c:pt idx="144">
                  <c:v>-1.980017442417997E-4</c:v>
                </c:pt>
                <c:pt idx="145">
                  <c:v>-1.636416335989544E-4</c:v>
                </c:pt>
                <c:pt idx="146">
                  <c:v>-1.3261284876356418E-4</c:v>
                </c:pt>
                <c:pt idx="147">
                  <c:v>-1.0489029904820294E-4</c:v>
                </c:pt>
                <c:pt idx="148">
                  <c:v>-8.0451627866388485E-5</c:v>
                </c:pt>
                <c:pt idx="149">
                  <c:v>-5.9277174307569201E-5</c:v>
                </c:pt>
                <c:pt idx="150">
                  <c:v>-4.1349939456716589E-5</c:v>
                </c:pt>
                <c:pt idx="151">
                  <c:v>-2.6655557354768215E-5</c:v>
                </c:pt>
                <c:pt idx="152">
                  <c:v>-1.5182270516499742E-5</c:v>
                </c:pt>
                <c:pt idx="153">
                  <c:v>-6.920909934056558E-6</c:v>
                </c:pt>
                <c:pt idx="154">
                  <c:v>-1.8648795195251347E-6</c:v>
                </c:pt>
                <c:pt idx="155">
                  <c:v>-1.014490335464639E-8</c:v>
                </c:pt>
                <c:pt idx="156">
                  <c:v>-1.3552266144816051E-6</c:v>
                </c:pt>
              </c:numCache>
            </c:numRef>
          </c:yVal>
          <c:smooth val="0"/>
          <c:extLst>
            <c:ext xmlns:c16="http://schemas.microsoft.com/office/drawing/2014/chart" uri="{C3380CC4-5D6E-409C-BE32-E72D297353CC}">
              <c16:uniqueId val="{00000005-347A-481E-ABD6-7B2D61408A7A}"/>
            </c:ext>
          </c:extLst>
        </c:ser>
        <c:dLbls>
          <c:showLegendKey val="0"/>
          <c:showVal val="0"/>
          <c:showCatName val="0"/>
          <c:showSerName val="0"/>
          <c:showPercent val="0"/>
          <c:showBubbleSize val="0"/>
        </c:dLbls>
        <c:axId val="1688076624"/>
        <c:axId val="1688077104"/>
      </c:scatterChart>
      <c:valAx>
        <c:axId val="1688076624"/>
        <c:scaling>
          <c:logBase val="10"/>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77104"/>
        <c:crosses val="autoZero"/>
        <c:crossBetween val="midCat"/>
      </c:valAx>
      <c:valAx>
        <c:axId val="1688077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0766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solidFill>
                <a:srgbClr val="002060"/>
              </a:solidFill>
              <a:round/>
            </a:ln>
            <a:effectLst/>
          </c:spPr>
          <c:marker>
            <c:symbol val="none"/>
          </c:marker>
          <c:xVal>
            <c:numRef>
              <c:f>Sheet1!$A$7:$A$168</c:f>
              <c:numCache>
                <c:formatCode>General</c:formatCode>
                <c:ptCount val="162"/>
                <c:pt idx="0">
                  <c:v>1E-3</c:v>
                </c:pt>
                <c:pt idx="1">
                  <c:v>2E-3</c:v>
                </c:pt>
                <c:pt idx="2">
                  <c:v>3.0000000000000001E-3</c:v>
                </c:pt>
                <c:pt idx="3">
                  <c:v>5.0000000000000001E-3</c:v>
                </c:pt>
                <c:pt idx="4">
                  <c:v>8.0000000000000002E-3</c:v>
                </c:pt>
                <c:pt idx="5">
                  <c:v>1.2E-2</c:v>
                </c:pt>
                <c:pt idx="6">
                  <c:v>1.7000000000000001E-2</c:v>
                </c:pt>
                <c:pt idx="7">
                  <c:v>2.3E-2</c:v>
                </c:pt>
                <c:pt idx="8">
                  <c:v>0.03</c:v>
                </c:pt>
                <c:pt idx="9">
                  <c:v>3.7999999999999999E-2</c:v>
                </c:pt>
                <c:pt idx="10">
                  <c:v>4.7E-2</c:v>
                </c:pt>
                <c:pt idx="11">
                  <c:v>5.7000000000000002E-2</c:v>
                </c:pt>
                <c:pt idx="12">
                  <c:v>6.8000000000000005E-2</c:v>
                </c:pt>
                <c:pt idx="13">
                  <c:v>0.08</c:v>
                </c:pt>
                <c:pt idx="14">
                  <c:v>8.9126768131461406E-2</c:v>
                </c:pt>
                <c:pt idx="15">
                  <c:v>9.5492965855137196E-2</c:v>
                </c:pt>
                <c:pt idx="16">
                  <c:v>0.10185916357881303</c:v>
                </c:pt>
                <c:pt idx="17">
                  <c:v>0.10822536130248885</c:v>
                </c:pt>
                <c:pt idx="18">
                  <c:v>0.11459155902616464</c:v>
                </c:pt>
                <c:pt idx="19">
                  <c:v>0.12095775674984047</c:v>
                </c:pt>
                <c:pt idx="20">
                  <c:v>0.12732395447351627</c:v>
                </c:pt>
                <c:pt idx="21">
                  <c:v>0.13369015219719207</c:v>
                </c:pt>
                <c:pt idx="22">
                  <c:v>0.14005634992086791</c:v>
                </c:pt>
                <c:pt idx="23">
                  <c:v>0.14642254764454371</c:v>
                </c:pt>
                <c:pt idx="24">
                  <c:v>0.15278874536821951</c:v>
                </c:pt>
                <c:pt idx="25">
                  <c:v>0.15915494309189535</c:v>
                </c:pt>
                <c:pt idx="26">
                  <c:v>0.16552114081557115</c:v>
                </c:pt>
                <c:pt idx="27">
                  <c:v>0.17188733853924698</c:v>
                </c:pt>
                <c:pt idx="28">
                  <c:v>0.17825353626292281</c:v>
                </c:pt>
                <c:pt idx="29">
                  <c:v>0.18461973398659859</c:v>
                </c:pt>
                <c:pt idx="30">
                  <c:v>0.19098593171027439</c:v>
                </c:pt>
                <c:pt idx="31">
                  <c:v>0.19735212943395022</c:v>
                </c:pt>
                <c:pt idx="32">
                  <c:v>0.20371832715762606</c:v>
                </c:pt>
                <c:pt idx="33">
                  <c:v>0.21008452488130186</c:v>
                </c:pt>
                <c:pt idx="34">
                  <c:v>0.21645072260497769</c:v>
                </c:pt>
                <c:pt idx="35">
                  <c:v>0.22281692032865347</c:v>
                </c:pt>
                <c:pt idx="36">
                  <c:v>0.22918311805232927</c:v>
                </c:pt>
                <c:pt idx="37">
                  <c:v>0.2355493157760051</c:v>
                </c:pt>
                <c:pt idx="38">
                  <c:v>0.24191551349968093</c:v>
                </c:pt>
                <c:pt idx="39">
                  <c:v>0.24828171122335674</c:v>
                </c:pt>
                <c:pt idx="40">
                  <c:v>0.25464790894703254</c:v>
                </c:pt>
                <c:pt idx="41">
                  <c:v>0.26101410667070835</c:v>
                </c:pt>
                <c:pt idx="42">
                  <c:v>0.26738030439438415</c:v>
                </c:pt>
                <c:pt idx="43">
                  <c:v>0.27374650211806001</c:v>
                </c:pt>
                <c:pt idx="44">
                  <c:v>0.28011269984173581</c:v>
                </c:pt>
                <c:pt idx="45">
                  <c:v>0.28647889756541162</c:v>
                </c:pt>
                <c:pt idx="46">
                  <c:v>0.29284509528908742</c:v>
                </c:pt>
                <c:pt idx="47">
                  <c:v>0.29921129301276322</c:v>
                </c:pt>
                <c:pt idx="48">
                  <c:v>0.30557749073643903</c:v>
                </c:pt>
                <c:pt idx="49">
                  <c:v>0.31194368846011489</c:v>
                </c:pt>
                <c:pt idx="50">
                  <c:v>0.31830988618379069</c:v>
                </c:pt>
                <c:pt idx="51">
                  <c:v>0.3246760839074665</c:v>
                </c:pt>
                <c:pt idx="52">
                  <c:v>0.3310422816311423</c:v>
                </c:pt>
                <c:pt idx="53">
                  <c:v>0.33740847935481816</c:v>
                </c:pt>
                <c:pt idx="54">
                  <c:v>0.34377467707849396</c:v>
                </c:pt>
                <c:pt idx="55">
                  <c:v>0.35014087480216977</c:v>
                </c:pt>
                <c:pt idx="56">
                  <c:v>0.35650707252584563</c:v>
                </c:pt>
                <c:pt idx="57">
                  <c:v>0.36287327024952137</c:v>
                </c:pt>
                <c:pt idx="58">
                  <c:v>0.36923946797319718</c:v>
                </c:pt>
                <c:pt idx="59">
                  <c:v>0.37560566569687298</c:v>
                </c:pt>
                <c:pt idx="60">
                  <c:v>0.38197186342054879</c:v>
                </c:pt>
                <c:pt idx="61">
                  <c:v>0.38833806114422464</c:v>
                </c:pt>
                <c:pt idx="62">
                  <c:v>0.39470425886790045</c:v>
                </c:pt>
                <c:pt idx="63">
                  <c:v>0.40107045659157625</c:v>
                </c:pt>
                <c:pt idx="64">
                  <c:v>0.40743665431525211</c:v>
                </c:pt>
                <c:pt idx="65">
                  <c:v>0.41380285203892792</c:v>
                </c:pt>
                <c:pt idx="66">
                  <c:v>0.42016904976260372</c:v>
                </c:pt>
                <c:pt idx="67">
                  <c:v>0.42653524748627952</c:v>
                </c:pt>
                <c:pt idx="68">
                  <c:v>0.43290144520995538</c:v>
                </c:pt>
                <c:pt idx="69">
                  <c:v>0.43926764293363113</c:v>
                </c:pt>
                <c:pt idx="70">
                  <c:v>0.44563384065730693</c:v>
                </c:pt>
                <c:pt idx="71">
                  <c:v>0.45200003838098274</c:v>
                </c:pt>
                <c:pt idx="72">
                  <c:v>0.45836623610465854</c:v>
                </c:pt>
                <c:pt idx="73">
                  <c:v>0.4647324338283344</c:v>
                </c:pt>
                <c:pt idx="74">
                  <c:v>0.47109863155201021</c:v>
                </c:pt>
                <c:pt idx="75">
                  <c:v>0.47746482927568601</c:v>
                </c:pt>
                <c:pt idx="76">
                  <c:v>0.48383102699936187</c:v>
                </c:pt>
                <c:pt idx="77">
                  <c:v>0.49019722472303767</c:v>
                </c:pt>
                <c:pt idx="78">
                  <c:v>0.49656342244671348</c:v>
                </c:pt>
                <c:pt idx="79">
                  <c:v>0.50292962017038934</c:v>
                </c:pt>
                <c:pt idx="80">
                  <c:v>0.50929581789406508</c:v>
                </c:pt>
                <c:pt idx="81">
                  <c:v>0.51566201561774094</c:v>
                </c:pt>
                <c:pt idx="82">
                  <c:v>0.52202821334141669</c:v>
                </c:pt>
                <c:pt idx="83">
                  <c:v>0.52839441106509255</c:v>
                </c:pt>
                <c:pt idx="84">
                  <c:v>0.5347606087887683</c:v>
                </c:pt>
                <c:pt idx="85">
                  <c:v>0.54112680651244416</c:v>
                </c:pt>
                <c:pt idx="86">
                  <c:v>0.54749300423612002</c:v>
                </c:pt>
                <c:pt idx="87">
                  <c:v>0.55385920195979577</c:v>
                </c:pt>
                <c:pt idx="88">
                  <c:v>0.56022539968347163</c:v>
                </c:pt>
                <c:pt idx="89">
                  <c:v>0.56659159740714737</c:v>
                </c:pt>
                <c:pt idx="90">
                  <c:v>0.57295779513082323</c:v>
                </c:pt>
                <c:pt idx="91">
                  <c:v>0.57932399285449909</c:v>
                </c:pt>
                <c:pt idx="92">
                  <c:v>0.58569019057817484</c:v>
                </c:pt>
                <c:pt idx="93">
                  <c:v>0.5920563883018507</c:v>
                </c:pt>
                <c:pt idx="94">
                  <c:v>0.59842258602552645</c:v>
                </c:pt>
                <c:pt idx="95">
                  <c:v>0.60478878374920231</c:v>
                </c:pt>
                <c:pt idx="96">
                  <c:v>0.61115498147287806</c:v>
                </c:pt>
                <c:pt idx="97">
                  <c:v>0.61752117919655392</c:v>
                </c:pt>
                <c:pt idx="98">
                  <c:v>0.62388737692022977</c:v>
                </c:pt>
                <c:pt idx="99">
                  <c:v>0.63025357464390552</c:v>
                </c:pt>
                <c:pt idx="100">
                  <c:v>0.63661977236758138</c:v>
                </c:pt>
                <c:pt idx="101">
                  <c:v>0.64298597009125724</c:v>
                </c:pt>
                <c:pt idx="102">
                  <c:v>0.64935216781493299</c:v>
                </c:pt>
                <c:pt idx="103">
                  <c:v>0.65571836553860885</c:v>
                </c:pt>
                <c:pt idx="104">
                  <c:v>0.6620845632622846</c:v>
                </c:pt>
                <c:pt idx="105">
                  <c:v>0.66845076098596046</c:v>
                </c:pt>
                <c:pt idx="106">
                  <c:v>0.67481695870963632</c:v>
                </c:pt>
                <c:pt idx="107">
                  <c:v>0.68118315643331206</c:v>
                </c:pt>
                <c:pt idx="108">
                  <c:v>0.68754935415698792</c:v>
                </c:pt>
                <c:pt idx="109">
                  <c:v>0.69391555188066378</c:v>
                </c:pt>
                <c:pt idx="110">
                  <c:v>0.70028174960433953</c:v>
                </c:pt>
                <c:pt idx="111">
                  <c:v>0.70664794732801539</c:v>
                </c:pt>
                <c:pt idx="112">
                  <c:v>0.71301414505169125</c:v>
                </c:pt>
                <c:pt idx="113">
                  <c:v>0.71938034277536689</c:v>
                </c:pt>
                <c:pt idx="114">
                  <c:v>0.72574654049904275</c:v>
                </c:pt>
                <c:pt idx="115">
                  <c:v>0.7321127382227185</c:v>
                </c:pt>
                <c:pt idx="116">
                  <c:v>0.73847893594639435</c:v>
                </c:pt>
                <c:pt idx="117">
                  <c:v>0.7448451336700701</c:v>
                </c:pt>
                <c:pt idx="118">
                  <c:v>0.75121133139374596</c:v>
                </c:pt>
                <c:pt idx="119">
                  <c:v>0.75757752911742182</c:v>
                </c:pt>
                <c:pt idx="120">
                  <c:v>0.76394372684109757</c:v>
                </c:pt>
                <c:pt idx="121">
                  <c:v>0.77030992456477343</c:v>
                </c:pt>
                <c:pt idx="122">
                  <c:v>0.77667612228844929</c:v>
                </c:pt>
                <c:pt idx="123">
                  <c:v>0.78304232001212504</c:v>
                </c:pt>
                <c:pt idx="124">
                  <c:v>0.7894085177358009</c:v>
                </c:pt>
                <c:pt idx="125">
                  <c:v>0.79577471545947676</c:v>
                </c:pt>
                <c:pt idx="126">
                  <c:v>0.8021409131831525</c:v>
                </c:pt>
                <c:pt idx="127">
                  <c:v>0.80850711090682836</c:v>
                </c:pt>
                <c:pt idx="128">
                  <c:v>0.81487330863050422</c:v>
                </c:pt>
                <c:pt idx="129">
                  <c:v>0.82123950635417997</c:v>
                </c:pt>
                <c:pt idx="130">
                  <c:v>0.82760570407785583</c:v>
                </c:pt>
                <c:pt idx="131">
                  <c:v>0.83397190180153158</c:v>
                </c:pt>
                <c:pt idx="132">
                  <c:v>0.84033809952520744</c:v>
                </c:pt>
                <c:pt idx="133">
                  <c:v>0.8467042972488833</c:v>
                </c:pt>
                <c:pt idx="134">
                  <c:v>0.85307049497255905</c:v>
                </c:pt>
                <c:pt idx="135">
                  <c:v>0.85943669269623491</c:v>
                </c:pt>
                <c:pt idx="136">
                  <c:v>0.86580289041991076</c:v>
                </c:pt>
                <c:pt idx="137">
                  <c:v>0.87216908814358651</c:v>
                </c:pt>
                <c:pt idx="138">
                  <c:v>0.87853528586726226</c:v>
                </c:pt>
                <c:pt idx="139">
                  <c:v>0.88490148359093801</c:v>
                </c:pt>
                <c:pt idx="140">
                  <c:v>0.89126768131461387</c:v>
                </c:pt>
                <c:pt idx="141">
                  <c:v>0.89763387903828973</c:v>
                </c:pt>
                <c:pt idx="142">
                  <c:v>0.90400007676196548</c:v>
                </c:pt>
                <c:pt idx="143">
                  <c:v>0.91036627448564134</c:v>
                </c:pt>
                <c:pt idx="144">
                  <c:v>0.91673247220931708</c:v>
                </c:pt>
                <c:pt idx="145">
                  <c:v>0.92309866993299294</c:v>
                </c:pt>
                <c:pt idx="146">
                  <c:v>0.9294648676566688</c:v>
                </c:pt>
                <c:pt idx="147">
                  <c:v>0.93583106538034455</c:v>
                </c:pt>
                <c:pt idx="148">
                  <c:v>0.94219726310402041</c:v>
                </c:pt>
                <c:pt idx="149">
                  <c:v>0.94856346082769627</c:v>
                </c:pt>
                <c:pt idx="150">
                  <c:v>0.95492965855137202</c:v>
                </c:pt>
                <c:pt idx="151">
                  <c:v>0.96129585627504788</c:v>
                </c:pt>
                <c:pt idx="152">
                  <c:v>0.96766205399872374</c:v>
                </c:pt>
                <c:pt idx="153">
                  <c:v>0.97402825172239949</c:v>
                </c:pt>
                <c:pt idx="154">
                  <c:v>0.98039444944607534</c:v>
                </c:pt>
                <c:pt idx="155">
                  <c:v>0.9867606471697512</c:v>
                </c:pt>
                <c:pt idx="156">
                  <c:v>0.99312684489342695</c:v>
                </c:pt>
                <c:pt idx="157">
                  <c:v>0.99949304261710281</c:v>
                </c:pt>
                <c:pt idx="158">
                  <c:v>1.0058592403407787</c:v>
                </c:pt>
              </c:numCache>
            </c:numRef>
          </c:xVal>
          <c:yVal>
            <c:numRef>
              <c:f>Sheet1!$E$7:$E$168</c:f>
              <c:numCache>
                <c:formatCode>General</c:formatCode>
                <c:ptCount val="162"/>
                <c:pt idx="0">
                  <c:v>3.9896781362113627</c:v>
                </c:pt>
                <c:pt idx="1">
                  <c:v>3.9590511568907378</c:v>
                </c:pt>
                <c:pt idx="2">
                  <c:v>3.9091058859129224</c:v>
                </c:pt>
                <c:pt idx="3">
                  <c:v>3.7579149575353981</c:v>
                </c:pt>
                <c:pt idx="4">
                  <c:v>3.4364233253210563</c:v>
                </c:pt>
                <c:pt idx="5">
                  <c:v>2.9287338947519443</c:v>
                </c:pt>
                <c:pt idx="6">
                  <c:v>2.3169454092468005</c:v>
                </c:pt>
                <c:pt idx="7">
                  <c:v>1.7267935554768299</c:v>
                </c:pt>
                <c:pt idx="8">
                  <c:v>1.2414701028510595</c:v>
                </c:pt>
                <c:pt idx="9">
                  <c:v>0.87996070701852958</c:v>
                </c:pt>
                <c:pt idx="10">
                  <c:v>0.62435402931500195</c:v>
                </c:pt>
                <c:pt idx="11">
                  <c:v>0.44737355084393782</c:v>
                </c:pt>
                <c:pt idx="12">
                  <c:v>0.32511593731619387</c:v>
                </c:pt>
                <c:pt idx="13">
                  <c:v>0.23998873116040453</c:v>
                </c:pt>
                <c:pt idx="14">
                  <c:v>0.19530452711819249</c:v>
                </c:pt>
                <c:pt idx="15">
                  <c:v>0.17095924658687256</c:v>
                </c:pt>
                <c:pt idx="16">
                  <c:v>0.15078647054130515</c:v>
                </c:pt>
                <c:pt idx="17">
                  <c:v>0.13389561648736148</c:v>
                </c:pt>
                <c:pt idx="18">
                  <c:v>0.11961899374467005</c:v>
                </c:pt>
                <c:pt idx="19">
                  <c:v>0.10744878432835434</c:v>
                </c:pt>
                <c:pt idx="20">
                  <c:v>9.6993652081468124E-2</c:v>
                </c:pt>
                <c:pt idx="21">
                  <c:v>8.7948366045868365E-2</c:v>
                </c:pt>
                <c:pt idx="22">
                  <c:v>8.0072202506871193E-2</c:v>
                </c:pt>
                <c:pt idx="23">
                  <c:v>7.3173365555412012E-2</c:v>
                </c:pt>
                <c:pt idx="24">
                  <c:v>6.7097597218164579E-2</c:v>
                </c:pt>
                <c:pt idx="25">
                  <c:v>6.1719745921910346E-2</c:v>
                </c:pt>
                <c:pt idx="26">
                  <c:v>5.6937451968114804E-2</c:v>
                </c:pt>
                <c:pt idx="27">
                  <c:v>5.2666366991273174E-2</c:v>
                </c:pt>
                <c:pt idx="28">
                  <c:v>4.8836497999966345E-2</c:v>
                </c:pt>
                <c:pt idx="29">
                  <c:v>4.5389384929745251E-2</c:v>
                </c:pt>
                <c:pt idx="30">
                  <c:v>4.2275902338971959E-2</c:v>
                </c:pt>
                <c:pt idx="31">
                  <c:v>3.9454532987273992E-2</c:v>
                </c:pt>
                <c:pt idx="32">
                  <c:v>3.6890001419402775E-2</c:v>
                </c:pt>
                <c:pt idx="33">
                  <c:v>3.4552184547495389E-2</c:v>
                </c:pt>
                <c:pt idx="34">
                  <c:v>3.2415237077817904E-2</c:v>
                </c:pt>
                <c:pt idx="35">
                  <c:v>3.0456884838717932E-2</c:v>
                </c:pt>
                <c:pt idx="36">
                  <c:v>2.8657850263343283E-2</c:v>
                </c:pt>
                <c:pt idx="37">
                  <c:v>2.7001382596069708E-2</c:v>
                </c:pt>
                <c:pt idx="38">
                  <c:v>2.5472871617597207E-2</c:v>
                </c:pt>
                <c:pt idx="39">
                  <c:v>2.4059528382500167E-2</c:v>
                </c:pt>
                <c:pt idx="40">
                  <c:v>2.2750120035616442E-2</c:v>
                </c:pt>
                <c:pt idx="41">
                  <c:v>2.1534748509317966E-2</c:v>
                </c:pt>
                <c:pt idx="42">
                  <c:v>2.0404665012542761E-2</c:v>
                </c:pt>
                <c:pt idx="43">
                  <c:v>1.9352113858869216E-2</c:v>
                </c:pt>
                <c:pt idx="44">
                  <c:v>1.8370200458177718E-2</c:v>
                </c:pt>
                <c:pt idx="45">
                  <c:v>1.7452779299362474E-2</c:v>
                </c:pt>
                <c:pt idx="46">
                  <c:v>1.6594358543702448E-2</c:v>
                </c:pt>
                <c:pt idx="47">
                  <c:v>1.5790018476946499E-2</c:v>
                </c:pt>
                <c:pt idx="48">
                  <c:v>1.503534156998039E-2</c:v>
                </c:pt>
                <c:pt idx="49">
                  <c:v>1.4326352300066791E-2</c:v>
                </c:pt>
                <c:pt idx="50">
                  <c:v>1.365946520863112E-2</c:v>
                </c:pt>
                <c:pt idx="51">
                  <c:v>1.3031439933816225E-2</c:v>
                </c:pt>
                <c:pt idx="52">
                  <c:v>1.24393421690593E-2</c:v>
                </c:pt>
                <c:pt idx="53">
                  <c:v>1.1880509672843317E-2</c:v>
                </c:pt>
                <c:pt idx="54">
                  <c:v>1.1352522597257688E-2</c:v>
                </c:pt>
                <c:pt idx="55">
                  <c:v>1.0853177520198123E-2</c:v>
                </c:pt>
                <c:pt idx="56">
                  <c:v>1.0380464662740898E-2</c:v>
                </c:pt>
                <c:pt idx="57">
                  <c:v>9.9325478534031987E-3</c:v>
                </c:pt>
                <c:pt idx="58">
                  <c:v>9.5077468676270788E-3</c:v>
                </c:pt>
                <c:pt idx="59">
                  <c:v>9.1045218263800642E-3</c:v>
                </c:pt>
                <c:pt idx="60">
                  <c:v>8.7214593842903261E-3</c:v>
                </c:pt>
                <c:pt idx="61">
                  <c:v>8.357260476739849E-3</c:v>
                </c:pt>
                <c:pt idx="62">
                  <c:v>8.010729428214132E-3</c:v>
                </c:pt>
                <c:pt idx="63">
                  <c:v>7.6807642519561813E-3</c:v>
                </c:pt>
                <c:pt idx="64">
                  <c:v>7.3663479944100514E-3</c:v>
                </c:pt>
                <c:pt idx="65">
                  <c:v>7.0665409979686587E-3</c:v>
                </c:pt>
                <c:pt idx="66">
                  <c:v>6.7804739723765278E-3</c:v>
                </c:pt>
                <c:pt idx="67">
                  <c:v>6.5073417797829949E-3</c:v>
                </c:pt>
                <c:pt idx="68">
                  <c:v>6.2463978506812701E-3</c:v>
                </c:pt>
                <c:pt idx="69">
                  <c:v>5.9969491586642637E-3</c:v>
                </c:pt>
                <c:pt idx="70">
                  <c:v>5.7583516910522971E-3</c:v>
                </c:pt>
                <c:pt idx="71">
                  <c:v>5.5300063603062159E-3</c:v>
                </c:pt>
                <c:pt idx="72">
                  <c:v>5.3113553078950482E-3</c:v>
                </c:pt>
                <c:pt idx="73">
                  <c:v>5.1018785582082962E-3</c:v>
                </c:pt>
                <c:pt idx="74">
                  <c:v>4.9010909851468923E-3</c:v>
                </c:pt>
                <c:pt idx="75">
                  <c:v>4.7085395585048772E-3</c:v>
                </c:pt>
                <c:pt idx="76">
                  <c:v>4.5238008410143759E-3</c:v>
                </c:pt>
                <c:pt idx="77">
                  <c:v>4.3464787103792485E-3</c:v>
                </c:pt>
                <c:pt idx="78">
                  <c:v>4.1762022834760087E-3</c:v>
                </c:pt>
                <c:pt idx="79">
                  <c:v>4.0126240224967131E-3</c:v>
                </c:pt>
                <c:pt idx="80">
                  <c:v>3.8554180050777167E-3</c:v>
                </c:pt>
                <c:pt idx="81">
                  <c:v>3.7042783423671464E-3</c:v>
                </c:pt>
                <c:pt idx="82">
                  <c:v>3.5589177308080993E-3</c:v>
                </c:pt>
                <c:pt idx="83">
                  <c:v>3.4190661248393083E-3</c:v>
                </c:pt>
                <c:pt idx="84">
                  <c:v>3.284469519193194E-3</c:v>
                </c:pt>
                <c:pt idx="85">
                  <c:v>3.1548888305167676E-3</c:v>
                </c:pt>
                <c:pt idx="86">
                  <c:v>3.0300988692377627E-3</c:v>
                </c:pt>
                <c:pt idx="87">
                  <c:v>2.9098873934336762E-3</c:v>
                </c:pt>
                <c:pt idx="88">
                  <c:v>2.7940542373089969E-3</c:v>
                </c:pt>
                <c:pt idx="89">
                  <c:v>2.6824105077167398E-3</c:v>
                </c:pt>
                <c:pt idx="90">
                  <c:v>2.574777842644765E-3</c:v>
                </c:pt>
                <c:pt idx="91">
                  <c:v>2.4709877263555651E-3</c:v>
                </c:pt>
                <c:pt idx="92">
                  <c:v>2.3708808562396379E-3</c:v>
                </c:pt>
                <c:pt idx="93">
                  <c:v>2.2743065570456958E-3</c:v>
                </c:pt>
                <c:pt idx="94">
                  <c:v>2.1811222384247012E-3</c:v>
                </c:pt>
                <c:pt idx="95">
                  <c:v>2.0911928922377511E-3</c:v>
                </c:pt>
                <c:pt idx="96">
                  <c:v>2.004390626313498E-3</c:v>
                </c:pt>
                <c:pt idx="97">
                  <c:v>1.9205942316922792E-3</c:v>
                </c:pt>
                <c:pt idx="98">
                  <c:v>1.8396887806493981E-3</c:v>
                </c:pt>
                <c:pt idx="99">
                  <c:v>1.7615652530319232E-3</c:v>
                </c:pt>
                <c:pt idx="100">
                  <c:v>1.6861201886738215E-3</c:v>
                </c:pt>
                <c:pt idx="101">
                  <c:v>1.6132553638462739E-3</c:v>
                </c:pt>
                <c:pt idx="102">
                  <c:v>1.5428774898728294E-3</c:v>
                </c:pt>
                <c:pt idx="103">
                  <c:v>1.4748979322100539E-3</c:v>
                </c:pt>
                <c:pt idx="104">
                  <c:v>1.4092324484306603E-3</c:v>
                </c:pt>
                <c:pt idx="105">
                  <c:v>1.345800943709524E-3</c:v>
                </c:pt>
                <c:pt idx="106">
                  <c:v>1.2845272424761764E-3</c:v>
                </c:pt>
                <c:pt idx="107">
                  <c:v>1.2253388750473832E-3</c:v>
                </c:pt>
                <c:pt idx="108">
                  <c:v>1.1681668781803355E-3</c:v>
                </c:pt>
                <c:pt idx="109">
                  <c:v>1.1129456084731763E-3</c:v>
                </c:pt>
                <c:pt idx="110">
                  <c:v>1.0596125677552709E-3</c:v>
                </c:pt>
                <c:pt idx="111">
                  <c:v>1.0081082395843283E-3</c:v>
                </c:pt>
                <c:pt idx="112">
                  <c:v>9.5837593606173639E-4</c:v>
                </c:pt>
                <c:pt idx="113">
                  <c:v>9.1036165428141328E-4</c:v>
                </c:pt>
                <c:pt idx="114">
                  <c:v>8.6401394171187521E-4</c:v>
                </c:pt>
                <c:pt idx="115">
                  <c:v>8.192837699229034E-4</c:v>
                </c:pt>
                <c:pt idx="116">
                  <c:v>7.7612441609890804E-4</c:v>
                </c:pt>
                <c:pt idx="117">
                  <c:v>7.3449135178867381E-4</c:v>
                </c:pt>
                <c:pt idx="118">
                  <c:v>6.9434213845868497E-4</c:v>
                </c:pt>
                <c:pt idx="119">
                  <c:v>6.5563632934385169E-4</c:v>
                </c:pt>
                <c:pt idx="120">
                  <c:v>6.1833537726291581E-4</c:v>
                </c:pt>
                <c:pt idx="121">
                  <c:v>5.8240254794617746E-4</c:v>
                </c:pt>
                <c:pt idx="122">
                  <c:v>5.4780283856387503E-4</c:v>
                </c:pt>
                <c:pt idx="123">
                  <c:v>5.1450290113384714E-4</c:v>
                </c:pt>
                <c:pt idx="124">
                  <c:v>4.8247097047354005E-4</c:v>
                </c:pt>
                <c:pt idx="125">
                  <c:v>4.5167679646357969E-4</c:v>
                </c:pt>
                <c:pt idx="126">
                  <c:v>4.2209158031679238E-4</c:v>
                </c:pt>
                <c:pt idx="127">
                  <c:v>3.936879146506524E-4</c:v>
                </c:pt>
                <c:pt idx="128">
                  <c:v>3.6643972712059364E-4</c:v>
                </c:pt>
                <c:pt idx="129">
                  <c:v>3.4032222741208276E-4</c:v>
                </c:pt>
                <c:pt idx="130">
                  <c:v>3.1531185739124636E-4</c:v>
                </c:pt>
                <c:pt idx="131">
                  <c:v>2.9138624426588327E-4</c:v>
                </c:pt>
                <c:pt idx="132">
                  <c:v>2.6852415655273678E-4</c:v>
                </c:pt>
                <c:pt idx="133">
                  <c:v>2.467054627124454E-4</c:v>
                </c:pt>
                <c:pt idx="134">
                  <c:v>2.2591109232899696E-4</c:v>
                </c:pt>
                <c:pt idx="135">
                  <c:v>2.0612299967384491E-4</c:v>
                </c:pt>
                <c:pt idx="136">
                  <c:v>1.873241295391836E-4</c:v>
                </c:pt>
                <c:pt idx="137">
                  <c:v>1.6949838525379026E-4</c:v>
                </c:pt>
                <c:pt idx="138">
                  <c:v>1.526305987196083E-4</c:v>
                </c:pt>
                <c:pt idx="139">
                  <c:v>1.3670650242873447E-4</c:v>
                </c:pt>
                <c:pt idx="140">
                  <c:v>1.2171270334717022E-4</c:v>
                </c:pt>
                <c:pt idx="141">
                  <c:v>1.076366585593991E-4</c:v>
                </c:pt>
                <c:pt idx="142">
                  <c:v>9.4466652652700275E-5</c:v>
                </c:pt>
                <c:pt idx="143">
                  <c:v>8.2191776702449738E-5</c:v>
                </c:pt>
                <c:pt idx="144">
                  <c:v>7.0801908846940823E-5</c:v>
                </c:pt>
                <c:pt idx="145">
                  <c:v>6.0287696366958266E-5</c:v>
                </c:pt>
                <c:pt idx="146">
                  <c:v>5.0640539214260044E-5</c:v>
                </c:pt>
                <c:pt idx="147">
                  <c:v>4.1852574952400155E-5</c:v>
                </c:pt>
                <c:pt idx="148">
                  <c:v>3.391666504438779E-5</c:v>
                </c:pt>
                <c:pt idx="149">
                  <c:v>2.6826382466030082E-5</c:v>
                </c:pt>
                <c:pt idx="150">
                  <c:v>2.0576000602583827E-5</c:v>
                </c:pt>
                <c:pt idx="151">
                  <c:v>1.5160483376691949E-5</c:v>
                </c:pt>
                <c:pt idx="152">
                  <c:v>1.0575476607647931E-5</c:v>
                </c:pt>
                <c:pt idx="153">
                  <c:v>6.8173005595954819E-6</c:v>
                </c:pt>
                <c:pt idx="154">
                  <c:v>3.8829436574803964E-6</c:v>
                </c:pt>
                <c:pt idx="155">
                  <c:v>1.770057349566293E-6</c:v>
                </c:pt>
                <c:pt idx="156">
                  <c:v>4.7695211846468471E-7</c:v>
                </c:pt>
                <c:pt idx="157">
                  <c:v>2.5946079091911514E-9</c:v>
                </c:pt>
                <c:pt idx="158">
                  <c:v>3.4660586721463168E-7</c:v>
                </c:pt>
              </c:numCache>
            </c:numRef>
          </c:yVal>
          <c:smooth val="0"/>
          <c:extLst>
            <c:ext xmlns:c16="http://schemas.microsoft.com/office/drawing/2014/chart" uri="{C3380CC4-5D6E-409C-BE32-E72D297353CC}">
              <c16:uniqueId val="{00000000-AB82-409C-A7AB-57968868250B}"/>
            </c:ext>
          </c:extLst>
        </c:ser>
        <c:ser>
          <c:idx val="1"/>
          <c:order val="1"/>
          <c:spPr>
            <a:ln w="38100" cap="rnd">
              <a:solidFill>
                <a:srgbClr val="FF0000"/>
              </a:solidFill>
              <a:round/>
            </a:ln>
            <a:effectLst/>
          </c:spPr>
          <c:marker>
            <c:symbol val="none"/>
          </c:marker>
          <c:xVal>
            <c:numRef>
              <c:f>Sheet1!$A$7:$A$168</c:f>
              <c:numCache>
                <c:formatCode>General</c:formatCode>
                <c:ptCount val="162"/>
                <c:pt idx="0">
                  <c:v>1E-3</c:v>
                </c:pt>
                <c:pt idx="1">
                  <c:v>2E-3</c:v>
                </c:pt>
                <c:pt idx="2">
                  <c:v>3.0000000000000001E-3</c:v>
                </c:pt>
                <c:pt idx="3">
                  <c:v>5.0000000000000001E-3</c:v>
                </c:pt>
                <c:pt idx="4">
                  <c:v>8.0000000000000002E-3</c:v>
                </c:pt>
                <c:pt idx="5">
                  <c:v>1.2E-2</c:v>
                </c:pt>
                <c:pt idx="6">
                  <c:v>1.7000000000000001E-2</c:v>
                </c:pt>
                <c:pt idx="7">
                  <c:v>2.3E-2</c:v>
                </c:pt>
                <c:pt idx="8">
                  <c:v>0.03</c:v>
                </c:pt>
                <c:pt idx="9">
                  <c:v>3.7999999999999999E-2</c:v>
                </c:pt>
                <c:pt idx="10">
                  <c:v>4.7E-2</c:v>
                </c:pt>
                <c:pt idx="11">
                  <c:v>5.7000000000000002E-2</c:v>
                </c:pt>
                <c:pt idx="12">
                  <c:v>6.8000000000000005E-2</c:v>
                </c:pt>
                <c:pt idx="13">
                  <c:v>0.08</c:v>
                </c:pt>
                <c:pt idx="14">
                  <c:v>8.9126768131461406E-2</c:v>
                </c:pt>
                <c:pt idx="15">
                  <c:v>9.5492965855137196E-2</c:v>
                </c:pt>
                <c:pt idx="16">
                  <c:v>0.10185916357881303</c:v>
                </c:pt>
                <c:pt idx="17">
                  <c:v>0.10822536130248885</c:v>
                </c:pt>
                <c:pt idx="18">
                  <c:v>0.11459155902616464</c:v>
                </c:pt>
                <c:pt idx="19">
                  <c:v>0.12095775674984047</c:v>
                </c:pt>
                <c:pt idx="20">
                  <c:v>0.12732395447351627</c:v>
                </c:pt>
                <c:pt idx="21">
                  <c:v>0.13369015219719207</c:v>
                </c:pt>
                <c:pt idx="22">
                  <c:v>0.14005634992086791</c:v>
                </c:pt>
                <c:pt idx="23">
                  <c:v>0.14642254764454371</c:v>
                </c:pt>
                <c:pt idx="24">
                  <c:v>0.15278874536821951</c:v>
                </c:pt>
                <c:pt idx="25">
                  <c:v>0.15915494309189535</c:v>
                </c:pt>
                <c:pt idx="26">
                  <c:v>0.16552114081557115</c:v>
                </c:pt>
                <c:pt idx="27">
                  <c:v>0.17188733853924698</c:v>
                </c:pt>
                <c:pt idx="28">
                  <c:v>0.17825353626292281</c:v>
                </c:pt>
                <c:pt idx="29">
                  <c:v>0.18461973398659859</c:v>
                </c:pt>
                <c:pt idx="30">
                  <c:v>0.19098593171027439</c:v>
                </c:pt>
                <c:pt idx="31">
                  <c:v>0.19735212943395022</c:v>
                </c:pt>
                <c:pt idx="32">
                  <c:v>0.20371832715762606</c:v>
                </c:pt>
                <c:pt idx="33">
                  <c:v>0.21008452488130186</c:v>
                </c:pt>
                <c:pt idx="34">
                  <c:v>0.21645072260497769</c:v>
                </c:pt>
                <c:pt idx="35">
                  <c:v>0.22281692032865347</c:v>
                </c:pt>
                <c:pt idx="36">
                  <c:v>0.22918311805232927</c:v>
                </c:pt>
                <c:pt idx="37">
                  <c:v>0.2355493157760051</c:v>
                </c:pt>
                <c:pt idx="38">
                  <c:v>0.24191551349968093</c:v>
                </c:pt>
                <c:pt idx="39">
                  <c:v>0.24828171122335674</c:v>
                </c:pt>
                <c:pt idx="40">
                  <c:v>0.25464790894703254</c:v>
                </c:pt>
                <c:pt idx="41">
                  <c:v>0.26101410667070835</c:v>
                </c:pt>
                <c:pt idx="42">
                  <c:v>0.26738030439438415</c:v>
                </c:pt>
                <c:pt idx="43">
                  <c:v>0.27374650211806001</c:v>
                </c:pt>
                <c:pt idx="44">
                  <c:v>0.28011269984173581</c:v>
                </c:pt>
                <c:pt idx="45">
                  <c:v>0.28647889756541162</c:v>
                </c:pt>
                <c:pt idx="46">
                  <c:v>0.29284509528908742</c:v>
                </c:pt>
                <c:pt idx="47">
                  <c:v>0.29921129301276322</c:v>
                </c:pt>
                <c:pt idx="48">
                  <c:v>0.30557749073643903</c:v>
                </c:pt>
                <c:pt idx="49">
                  <c:v>0.31194368846011489</c:v>
                </c:pt>
                <c:pt idx="50">
                  <c:v>0.31830988618379069</c:v>
                </c:pt>
                <c:pt idx="51">
                  <c:v>0.3246760839074665</c:v>
                </c:pt>
                <c:pt idx="52">
                  <c:v>0.3310422816311423</c:v>
                </c:pt>
                <c:pt idx="53">
                  <c:v>0.33740847935481816</c:v>
                </c:pt>
                <c:pt idx="54">
                  <c:v>0.34377467707849396</c:v>
                </c:pt>
                <c:pt idx="55">
                  <c:v>0.35014087480216977</c:v>
                </c:pt>
                <c:pt idx="56">
                  <c:v>0.35650707252584563</c:v>
                </c:pt>
                <c:pt idx="57">
                  <c:v>0.36287327024952137</c:v>
                </c:pt>
                <c:pt idx="58">
                  <c:v>0.36923946797319718</c:v>
                </c:pt>
                <c:pt idx="59">
                  <c:v>0.37560566569687298</c:v>
                </c:pt>
                <c:pt idx="60">
                  <c:v>0.38197186342054879</c:v>
                </c:pt>
                <c:pt idx="61">
                  <c:v>0.38833806114422464</c:v>
                </c:pt>
                <c:pt idx="62">
                  <c:v>0.39470425886790045</c:v>
                </c:pt>
                <c:pt idx="63">
                  <c:v>0.40107045659157625</c:v>
                </c:pt>
                <c:pt idx="64">
                  <c:v>0.40743665431525211</c:v>
                </c:pt>
                <c:pt idx="65">
                  <c:v>0.41380285203892792</c:v>
                </c:pt>
                <c:pt idx="66">
                  <c:v>0.42016904976260372</c:v>
                </c:pt>
                <c:pt idx="67">
                  <c:v>0.42653524748627952</c:v>
                </c:pt>
                <c:pt idx="68">
                  <c:v>0.43290144520995538</c:v>
                </c:pt>
                <c:pt idx="69">
                  <c:v>0.43926764293363113</c:v>
                </c:pt>
                <c:pt idx="70">
                  <c:v>0.44563384065730693</c:v>
                </c:pt>
                <c:pt idx="71">
                  <c:v>0.45200003838098274</c:v>
                </c:pt>
                <c:pt idx="72">
                  <c:v>0.45836623610465854</c:v>
                </c:pt>
                <c:pt idx="73">
                  <c:v>0.4647324338283344</c:v>
                </c:pt>
                <c:pt idx="74">
                  <c:v>0.47109863155201021</c:v>
                </c:pt>
                <c:pt idx="75">
                  <c:v>0.47746482927568601</c:v>
                </c:pt>
                <c:pt idx="76">
                  <c:v>0.48383102699936187</c:v>
                </c:pt>
                <c:pt idx="77">
                  <c:v>0.49019722472303767</c:v>
                </c:pt>
                <c:pt idx="78">
                  <c:v>0.49656342244671348</c:v>
                </c:pt>
                <c:pt idx="79">
                  <c:v>0.50292962017038934</c:v>
                </c:pt>
                <c:pt idx="80">
                  <c:v>0.50929581789406508</c:v>
                </c:pt>
                <c:pt idx="81">
                  <c:v>0.51566201561774094</c:v>
                </c:pt>
                <c:pt idx="82">
                  <c:v>0.52202821334141669</c:v>
                </c:pt>
                <c:pt idx="83">
                  <c:v>0.52839441106509255</c:v>
                </c:pt>
                <c:pt idx="84">
                  <c:v>0.5347606087887683</c:v>
                </c:pt>
                <c:pt idx="85">
                  <c:v>0.54112680651244416</c:v>
                </c:pt>
                <c:pt idx="86">
                  <c:v>0.54749300423612002</c:v>
                </c:pt>
                <c:pt idx="87">
                  <c:v>0.55385920195979577</c:v>
                </c:pt>
                <c:pt idx="88">
                  <c:v>0.56022539968347163</c:v>
                </c:pt>
                <c:pt idx="89">
                  <c:v>0.56659159740714737</c:v>
                </c:pt>
                <c:pt idx="90">
                  <c:v>0.57295779513082323</c:v>
                </c:pt>
                <c:pt idx="91">
                  <c:v>0.57932399285449909</c:v>
                </c:pt>
                <c:pt idx="92">
                  <c:v>0.58569019057817484</c:v>
                </c:pt>
                <c:pt idx="93">
                  <c:v>0.5920563883018507</c:v>
                </c:pt>
                <c:pt idx="94">
                  <c:v>0.59842258602552645</c:v>
                </c:pt>
                <c:pt idx="95">
                  <c:v>0.60478878374920231</c:v>
                </c:pt>
                <c:pt idx="96">
                  <c:v>0.61115498147287806</c:v>
                </c:pt>
                <c:pt idx="97">
                  <c:v>0.61752117919655392</c:v>
                </c:pt>
                <c:pt idx="98">
                  <c:v>0.62388737692022977</c:v>
                </c:pt>
                <c:pt idx="99">
                  <c:v>0.63025357464390552</c:v>
                </c:pt>
                <c:pt idx="100">
                  <c:v>0.63661977236758138</c:v>
                </c:pt>
                <c:pt idx="101">
                  <c:v>0.64298597009125724</c:v>
                </c:pt>
                <c:pt idx="102">
                  <c:v>0.64935216781493299</c:v>
                </c:pt>
                <c:pt idx="103">
                  <c:v>0.65571836553860885</c:v>
                </c:pt>
                <c:pt idx="104">
                  <c:v>0.6620845632622846</c:v>
                </c:pt>
                <c:pt idx="105">
                  <c:v>0.66845076098596046</c:v>
                </c:pt>
                <c:pt idx="106">
                  <c:v>0.67481695870963632</c:v>
                </c:pt>
                <c:pt idx="107">
                  <c:v>0.68118315643331206</c:v>
                </c:pt>
                <c:pt idx="108">
                  <c:v>0.68754935415698792</c:v>
                </c:pt>
                <c:pt idx="109">
                  <c:v>0.69391555188066378</c:v>
                </c:pt>
                <c:pt idx="110">
                  <c:v>0.70028174960433953</c:v>
                </c:pt>
                <c:pt idx="111">
                  <c:v>0.70664794732801539</c:v>
                </c:pt>
                <c:pt idx="112">
                  <c:v>0.71301414505169125</c:v>
                </c:pt>
                <c:pt idx="113">
                  <c:v>0.71938034277536689</c:v>
                </c:pt>
                <c:pt idx="114">
                  <c:v>0.72574654049904275</c:v>
                </c:pt>
                <c:pt idx="115">
                  <c:v>0.7321127382227185</c:v>
                </c:pt>
                <c:pt idx="116">
                  <c:v>0.73847893594639435</c:v>
                </c:pt>
                <c:pt idx="117">
                  <c:v>0.7448451336700701</c:v>
                </c:pt>
                <c:pt idx="118">
                  <c:v>0.75121133139374596</c:v>
                </c:pt>
                <c:pt idx="119">
                  <c:v>0.75757752911742182</c:v>
                </c:pt>
                <c:pt idx="120">
                  <c:v>0.76394372684109757</c:v>
                </c:pt>
                <c:pt idx="121">
                  <c:v>0.77030992456477343</c:v>
                </c:pt>
                <c:pt idx="122">
                  <c:v>0.77667612228844929</c:v>
                </c:pt>
                <c:pt idx="123">
                  <c:v>0.78304232001212504</c:v>
                </c:pt>
                <c:pt idx="124">
                  <c:v>0.7894085177358009</c:v>
                </c:pt>
                <c:pt idx="125">
                  <c:v>0.79577471545947676</c:v>
                </c:pt>
                <c:pt idx="126">
                  <c:v>0.8021409131831525</c:v>
                </c:pt>
                <c:pt idx="127">
                  <c:v>0.80850711090682836</c:v>
                </c:pt>
                <c:pt idx="128">
                  <c:v>0.81487330863050422</c:v>
                </c:pt>
                <c:pt idx="129">
                  <c:v>0.82123950635417997</c:v>
                </c:pt>
                <c:pt idx="130">
                  <c:v>0.82760570407785583</c:v>
                </c:pt>
                <c:pt idx="131">
                  <c:v>0.83397190180153158</c:v>
                </c:pt>
                <c:pt idx="132">
                  <c:v>0.84033809952520744</c:v>
                </c:pt>
                <c:pt idx="133">
                  <c:v>0.8467042972488833</c:v>
                </c:pt>
                <c:pt idx="134">
                  <c:v>0.85307049497255905</c:v>
                </c:pt>
                <c:pt idx="135">
                  <c:v>0.85943669269623491</c:v>
                </c:pt>
                <c:pt idx="136">
                  <c:v>0.86580289041991076</c:v>
                </c:pt>
                <c:pt idx="137">
                  <c:v>0.87216908814358651</c:v>
                </c:pt>
                <c:pt idx="138">
                  <c:v>0.87853528586726226</c:v>
                </c:pt>
                <c:pt idx="139">
                  <c:v>0.88490148359093801</c:v>
                </c:pt>
                <c:pt idx="140">
                  <c:v>0.89126768131461387</c:v>
                </c:pt>
                <c:pt idx="141">
                  <c:v>0.89763387903828973</c:v>
                </c:pt>
                <c:pt idx="142">
                  <c:v>0.90400007676196548</c:v>
                </c:pt>
                <c:pt idx="143">
                  <c:v>0.91036627448564134</c:v>
                </c:pt>
                <c:pt idx="144">
                  <c:v>0.91673247220931708</c:v>
                </c:pt>
                <c:pt idx="145">
                  <c:v>0.92309866993299294</c:v>
                </c:pt>
                <c:pt idx="146">
                  <c:v>0.9294648676566688</c:v>
                </c:pt>
                <c:pt idx="147">
                  <c:v>0.93583106538034455</c:v>
                </c:pt>
                <c:pt idx="148">
                  <c:v>0.94219726310402041</c:v>
                </c:pt>
                <c:pt idx="149">
                  <c:v>0.94856346082769627</c:v>
                </c:pt>
                <c:pt idx="150">
                  <c:v>0.95492965855137202</c:v>
                </c:pt>
                <c:pt idx="151">
                  <c:v>0.96129585627504788</c:v>
                </c:pt>
                <c:pt idx="152">
                  <c:v>0.96766205399872374</c:v>
                </c:pt>
                <c:pt idx="153">
                  <c:v>0.97402825172239949</c:v>
                </c:pt>
                <c:pt idx="154">
                  <c:v>0.98039444944607534</c:v>
                </c:pt>
                <c:pt idx="155">
                  <c:v>0.9867606471697512</c:v>
                </c:pt>
                <c:pt idx="156">
                  <c:v>0.99312684489342695</c:v>
                </c:pt>
                <c:pt idx="157">
                  <c:v>0.99949304261710281</c:v>
                </c:pt>
                <c:pt idx="158">
                  <c:v>1.0058592403407787</c:v>
                </c:pt>
              </c:numCache>
            </c:numRef>
          </c:xVal>
          <c:yVal>
            <c:numRef>
              <c:f>Sheet1!$H$7:$H$168</c:f>
              <c:numCache>
                <c:formatCode>General</c:formatCode>
                <c:ptCount val="162"/>
                <c:pt idx="0">
                  <c:v>-3.9896781362118796</c:v>
                </c:pt>
                <c:pt idx="1">
                  <c:v>-3.959051156890709</c:v>
                </c:pt>
                <c:pt idx="2">
                  <c:v>-3.9091058859132044</c:v>
                </c:pt>
                <c:pt idx="3">
                  <c:v>-3.7579149575354869</c:v>
                </c:pt>
                <c:pt idx="4">
                  <c:v>-3.4364233253214116</c:v>
                </c:pt>
                <c:pt idx="5">
                  <c:v>-2.9287338947519808</c:v>
                </c:pt>
                <c:pt idx="6">
                  <c:v>-2.3169454092468911</c:v>
                </c:pt>
                <c:pt idx="7">
                  <c:v>-1.7267935554768274</c:v>
                </c:pt>
                <c:pt idx="8">
                  <c:v>-1.2414701028510926</c:v>
                </c:pt>
                <c:pt idx="9">
                  <c:v>-0.87996070701849494</c:v>
                </c:pt>
                <c:pt idx="10">
                  <c:v>-0.6243540293149421</c:v>
                </c:pt>
                <c:pt idx="11">
                  <c:v>-0.44737355084393338</c:v>
                </c:pt>
                <c:pt idx="12">
                  <c:v>-0.3251159373161836</c:v>
                </c:pt>
                <c:pt idx="13">
                  <c:v>-0.23998873116039349</c:v>
                </c:pt>
                <c:pt idx="14">
                  <c:v>-0.19530452711816176</c:v>
                </c:pt>
                <c:pt idx="15">
                  <c:v>-0.17095924658687078</c:v>
                </c:pt>
                <c:pt idx="16">
                  <c:v>-0.15078647054128541</c:v>
                </c:pt>
                <c:pt idx="17">
                  <c:v>-0.13389561648735721</c:v>
                </c:pt>
                <c:pt idx="18">
                  <c:v>-0.11961899374466893</c:v>
                </c:pt>
                <c:pt idx="19">
                  <c:v>-0.10744878432834976</c:v>
                </c:pt>
                <c:pt idx="20">
                  <c:v>-9.6993652081463544E-2</c:v>
                </c:pt>
                <c:pt idx="21">
                  <c:v>-8.7948366045865548E-2</c:v>
                </c:pt>
                <c:pt idx="22">
                  <c:v>-8.0072202506866863E-2</c:v>
                </c:pt>
                <c:pt idx="23">
                  <c:v>-7.3173365555411429E-2</c:v>
                </c:pt>
                <c:pt idx="24">
                  <c:v>-6.7097597218166077E-2</c:v>
                </c:pt>
                <c:pt idx="25">
                  <c:v>-6.1719745921908729E-2</c:v>
                </c:pt>
                <c:pt idx="26">
                  <c:v>-5.6937451968108205E-2</c:v>
                </c:pt>
                <c:pt idx="27">
                  <c:v>-5.2666366991268622E-2</c:v>
                </c:pt>
                <c:pt idx="28">
                  <c:v>-4.8836497999966567E-2</c:v>
                </c:pt>
                <c:pt idx="29">
                  <c:v>-4.5389384929746368E-2</c:v>
                </c:pt>
                <c:pt idx="30">
                  <c:v>-4.2275902338970037E-2</c:v>
                </c:pt>
                <c:pt idx="31">
                  <c:v>-3.9454532987271237E-2</c:v>
                </c:pt>
                <c:pt idx="32">
                  <c:v>-3.6890001419402088E-2</c:v>
                </c:pt>
                <c:pt idx="33">
                  <c:v>-3.4552184547492454E-2</c:v>
                </c:pt>
                <c:pt idx="34">
                  <c:v>-3.24152370778166E-2</c:v>
                </c:pt>
                <c:pt idx="35">
                  <c:v>-3.0456884838716239E-2</c:v>
                </c:pt>
                <c:pt idx="36">
                  <c:v>-2.8657850263342499E-2</c:v>
                </c:pt>
                <c:pt idx="37">
                  <c:v>-2.7001382596069535E-2</c:v>
                </c:pt>
                <c:pt idx="38">
                  <c:v>-2.5472871617597714E-2</c:v>
                </c:pt>
                <c:pt idx="39">
                  <c:v>-2.4059528382497482E-2</c:v>
                </c:pt>
                <c:pt idx="40">
                  <c:v>-2.2750120035615242E-2</c:v>
                </c:pt>
                <c:pt idx="41">
                  <c:v>-2.1534748509317064E-2</c:v>
                </c:pt>
                <c:pt idx="42">
                  <c:v>-2.0404665012539541E-2</c:v>
                </c:pt>
                <c:pt idx="43">
                  <c:v>-1.9352113858869018E-2</c:v>
                </c:pt>
                <c:pt idx="44">
                  <c:v>-1.8370200458175216E-2</c:v>
                </c:pt>
                <c:pt idx="45">
                  <c:v>-1.7452779299363209E-2</c:v>
                </c:pt>
                <c:pt idx="46">
                  <c:v>-1.6594358543703221E-2</c:v>
                </c:pt>
                <c:pt idx="47">
                  <c:v>-1.5790018476945413E-2</c:v>
                </c:pt>
                <c:pt idx="48">
                  <c:v>-1.5035341569980923E-2</c:v>
                </c:pt>
                <c:pt idx="49">
                  <c:v>-1.432635230006621E-2</c:v>
                </c:pt>
                <c:pt idx="50">
                  <c:v>-1.3659465208630888E-2</c:v>
                </c:pt>
                <c:pt idx="51">
                  <c:v>-1.3031439933816415E-2</c:v>
                </c:pt>
                <c:pt idx="52">
                  <c:v>-1.2439342169059942E-2</c:v>
                </c:pt>
                <c:pt idx="53">
                  <c:v>-1.1880509672843098E-2</c:v>
                </c:pt>
                <c:pt idx="54">
                  <c:v>-1.1352522597257744E-2</c:v>
                </c:pt>
                <c:pt idx="55">
                  <c:v>-1.0853177520198863E-2</c:v>
                </c:pt>
                <c:pt idx="56">
                  <c:v>-1.0380464662741366E-2</c:v>
                </c:pt>
                <c:pt idx="57">
                  <c:v>-9.932547853402909E-3</c:v>
                </c:pt>
                <c:pt idx="58">
                  <c:v>-9.5077468676272089E-3</c:v>
                </c:pt>
                <c:pt idx="59">
                  <c:v>-9.1045218263802012E-3</c:v>
                </c:pt>
                <c:pt idx="60">
                  <c:v>-8.7214593842900104E-3</c:v>
                </c:pt>
                <c:pt idx="61">
                  <c:v>-8.3572604767396062E-3</c:v>
                </c:pt>
                <c:pt idx="62">
                  <c:v>-8.010729428213962E-3</c:v>
                </c:pt>
                <c:pt idx="63">
                  <c:v>-7.6807642519549704E-3</c:v>
                </c:pt>
                <c:pt idx="64">
                  <c:v>-7.3663479944120237E-3</c:v>
                </c:pt>
                <c:pt idx="65">
                  <c:v>-7.0665409979678573E-3</c:v>
                </c:pt>
                <c:pt idx="66">
                  <c:v>-6.7804739723760533E-3</c:v>
                </c:pt>
                <c:pt idx="67">
                  <c:v>-6.5073417797839213E-3</c:v>
                </c:pt>
                <c:pt idx="68">
                  <c:v>-6.2463978506830161E-3</c:v>
                </c:pt>
                <c:pt idx="69">
                  <c:v>-5.9969491586639324E-3</c:v>
                </c:pt>
                <c:pt idx="70">
                  <c:v>-5.7583516910525599E-3</c:v>
                </c:pt>
                <c:pt idx="71">
                  <c:v>-5.5300063603068344E-3</c:v>
                </c:pt>
                <c:pt idx="72">
                  <c:v>-5.3113553078960925E-3</c:v>
                </c:pt>
                <c:pt idx="73">
                  <c:v>-5.1018785582074792E-3</c:v>
                </c:pt>
                <c:pt idx="74">
                  <c:v>-4.9010909851466243E-3</c:v>
                </c:pt>
                <c:pt idx="75">
                  <c:v>-4.7085395585031034E-3</c:v>
                </c:pt>
                <c:pt idx="76">
                  <c:v>-4.5238008410135319E-3</c:v>
                </c:pt>
                <c:pt idx="77">
                  <c:v>-4.3464787103794939E-3</c:v>
                </c:pt>
                <c:pt idx="78">
                  <c:v>-4.1762022834745983E-3</c:v>
                </c:pt>
                <c:pt idx="79">
                  <c:v>-4.0126240224963826E-3</c:v>
                </c:pt>
                <c:pt idx="80">
                  <c:v>-3.8554180050770835E-3</c:v>
                </c:pt>
                <c:pt idx="81">
                  <c:v>-3.7042783423676786E-3</c:v>
                </c:pt>
                <c:pt idx="82">
                  <c:v>-3.5589177308080521E-3</c:v>
                </c:pt>
                <c:pt idx="83">
                  <c:v>-3.4190661248396179E-3</c:v>
                </c:pt>
                <c:pt idx="84">
                  <c:v>-3.2844695191928974E-3</c:v>
                </c:pt>
                <c:pt idx="85">
                  <c:v>-3.154888830516379E-3</c:v>
                </c:pt>
                <c:pt idx="86">
                  <c:v>-3.0300988692391071E-3</c:v>
                </c:pt>
                <c:pt idx="87">
                  <c:v>-2.909887393431954E-3</c:v>
                </c:pt>
                <c:pt idx="88">
                  <c:v>-2.7940542373091552E-3</c:v>
                </c:pt>
                <c:pt idx="89">
                  <c:v>-2.6824105077159848E-3</c:v>
                </c:pt>
                <c:pt idx="90">
                  <c:v>-2.5747778426454676E-3</c:v>
                </c:pt>
                <c:pt idx="91">
                  <c:v>-2.4709877263547762E-3</c:v>
                </c:pt>
                <c:pt idx="92">
                  <c:v>-2.370880856241066E-3</c:v>
                </c:pt>
                <c:pt idx="93">
                  <c:v>-2.2743065570467957E-3</c:v>
                </c:pt>
                <c:pt idx="94">
                  <c:v>-2.1811222384247805E-3</c:v>
                </c:pt>
                <c:pt idx="95">
                  <c:v>-2.091192892238334E-3</c:v>
                </c:pt>
                <c:pt idx="96">
                  <c:v>-2.004390626312949E-3</c:v>
                </c:pt>
                <c:pt idx="97">
                  <c:v>-1.920594231693913E-3</c:v>
                </c:pt>
                <c:pt idx="98">
                  <c:v>-1.8396887806496935E-3</c:v>
                </c:pt>
                <c:pt idx="99">
                  <c:v>-1.7615652530313737E-3</c:v>
                </c:pt>
                <c:pt idx="100">
                  <c:v>-1.6861201886736159E-3</c:v>
                </c:pt>
                <c:pt idx="101">
                  <c:v>-1.6132553638465515E-3</c:v>
                </c:pt>
                <c:pt idx="102">
                  <c:v>-1.5428774898738524E-3</c:v>
                </c:pt>
                <c:pt idx="103">
                  <c:v>-1.4748979322084081E-3</c:v>
                </c:pt>
                <c:pt idx="104">
                  <c:v>-1.409232448429281E-3</c:v>
                </c:pt>
                <c:pt idx="105">
                  <c:v>-1.3458009437089826E-3</c:v>
                </c:pt>
                <c:pt idx="106">
                  <c:v>-1.2845272424751365E-3</c:v>
                </c:pt>
                <c:pt idx="107">
                  <c:v>-1.2253388750478791E-3</c:v>
                </c:pt>
                <c:pt idx="108">
                  <c:v>-1.1681668781813189E-3</c:v>
                </c:pt>
                <c:pt idx="109">
                  <c:v>-1.1129456084733519E-3</c:v>
                </c:pt>
                <c:pt idx="110">
                  <c:v>-1.0596125677559908E-3</c:v>
                </c:pt>
                <c:pt idx="111">
                  <c:v>-1.0081082395834229E-3</c:v>
                </c:pt>
                <c:pt idx="112">
                  <c:v>-9.5837593606255399E-4</c:v>
                </c:pt>
                <c:pt idx="113">
                  <c:v>-9.1036165428159098E-4</c:v>
                </c:pt>
                <c:pt idx="114">
                  <c:v>-8.6401394171103235E-4</c:v>
                </c:pt>
                <c:pt idx="115">
                  <c:v>-8.1928376992361713E-4</c:v>
                </c:pt>
                <c:pt idx="116">
                  <c:v>-7.7612441609856185E-4</c:v>
                </c:pt>
                <c:pt idx="117">
                  <c:v>-7.3449135178999632E-4</c:v>
                </c:pt>
                <c:pt idx="118">
                  <c:v>-6.9434213845796528E-4</c:v>
                </c:pt>
                <c:pt idx="119">
                  <c:v>-6.5563632934339394E-4</c:v>
                </c:pt>
                <c:pt idx="120">
                  <c:v>-6.1833537726176569E-4</c:v>
                </c:pt>
                <c:pt idx="121">
                  <c:v>-5.8240254794531411E-4</c:v>
                </c:pt>
                <c:pt idx="122">
                  <c:v>-5.4780283856360767E-4</c:v>
                </c:pt>
                <c:pt idx="123">
                  <c:v>-5.1450290113348501E-4</c:v>
                </c:pt>
                <c:pt idx="124">
                  <c:v>-4.8247097047439055E-4</c:v>
                </c:pt>
                <c:pt idx="125">
                  <c:v>-4.5167679646358381E-4</c:v>
                </c:pt>
                <c:pt idx="126">
                  <c:v>-4.2209158031681655E-4</c:v>
                </c:pt>
                <c:pt idx="127">
                  <c:v>-3.9368791465097756E-4</c:v>
                </c:pt>
                <c:pt idx="128">
                  <c:v>-3.6643972712189468E-4</c:v>
                </c:pt>
                <c:pt idx="129">
                  <c:v>-3.4032222741123269E-4</c:v>
                </c:pt>
                <c:pt idx="130">
                  <c:v>-3.1531185739046768E-4</c:v>
                </c:pt>
                <c:pt idx="131">
                  <c:v>-2.913862442658386E-4</c:v>
                </c:pt>
                <c:pt idx="132">
                  <c:v>-2.6852415655353166E-4</c:v>
                </c:pt>
                <c:pt idx="133">
                  <c:v>-2.4670546271220075E-4</c:v>
                </c:pt>
                <c:pt idx="134">
                  <c:v>-2.259110923293819E-4</c:v>
                </c:pt>
                <c:pt idx="135">
                  <c:v>-2.0612299967255588E-4</c:v>
                </c:pt>
                <c:pt idx="136">
                  <c:v>-1.8732412954003552E-4</c:v>
                </c:pt>
                <c:pt idx="137">
                  <c:v>-1.694983852552564E-4</c:v>
                </c:pt>
                <c:pt idx="138">
                  <c:v>-1.5263059872039591E-4</c:v>
                </c:pt>
                <c:pt idx="139">
                  <c:v>-1.3670650243079315E-4</c:v>
                </c:pt>
                <c:pt idx="140">
                  <c:v>-1.2171270334683634E-4</c:v>
                </c:pt>
                <c:pt idx="141">
                  <c:v>-1.076366585585704E-4</c:v>
                </c:pt>
                <c:pt idx="142">
                  <c:v>-9.4466652653216301E-5</c:v>
                </c:pt>
                <c:pt idx="143">
                  <c:v>-8.2191776702556139E-5</c:v>
                </c:pt>
                <c:pt idx="144">
                  <c:v>-7.0801908847900369E-5</c:v>
                </c:pt>
                <c:pt idx="145">
                  <c:v>-6.028769636682312E-5</c:v>
                </c:pt>
                <c:pt idx="146">
                  <c:v>-5.0640539215794556E-5</c:v>
                </c:pt>
                <c:pt idx="147">
                  <c:v>-4.1852574953163874E-5</c:v>
                </c:pt>
                <c:pt idx="148">
                  <c:v>-3.3916665044352621E-5</c:v>
                </c:pt>
                <c:pt idx="149">
                  <c:v>-2.6826382466263105E-5</c:v>
                </c:pt>
                <c:pt idx="150">
                  <c:v>-2.0576000602167565E-5</c:v>
                </c:pt>
                <c:pt idx="151">
                  <c:v>-1.5160483376883653E-5</c:v>
                </c:pt>
                <c:pt idx="152">
                  <c:v>-1.057547660808466E-5</c:v>
                </c:pt>
                <c:pt idx="153">
                  <c:v>-6.8173005602063798E-6</c:v>
                </c:pt>
                <c:pt idx="154">
                  <c:v>-3.8829436584880056E-6</c:v>
                </c:pt>
                <c:pt idx="155">
                  <c:v>-1.7700573515482914E-6</c:v>
                </c:pt>
                <c:pt idx="156">
                  <c:v>-4.7695212054648354E-7</c:v>
                </c:pt>
                <c:pt idx="157">
                  <c:v>-2.5946098386211339E-9</c:v>
                </c:pt>
                <c:pt idx="158">
                  <c:v>-3.4660586850949984E-7</c:v>
                </c:pt>
              </c:numCache>
            </c:numRef>
          </c:yVal>
          <c:smooth val="0"/>
          <c:extLst>
            <c:ext xmlns:c16="http://schemas.microsoft.com/office/drawing/2014/chart" uri="{C3380CC4-5D6E-409C-BE32-E72D297353CC}">
              <c16:uniqueId val="{00000001-AB82-409C-A7AB-57968868250B}"/>
            </c:ext>
          </c:extLst>
        </c:ser>
        <c:ser>
          <c:idx val="2"/>
          <c:order val="2"/>
          <c:spPr>
            <a:ln w="38100" cap="rnd">
              <a:solidFill>
                <a:schemeClr val="accent6">
                  <a:lumMod val="75000"/>
                </a:schemeClr>
              </a:solidFill>
              <a:round/>
            </a:ln>
            <a:effectLst/>
          </c:spPr>
          <c:marker>
            <c:symbol val="none"/>
          </c:marker>
          <c:xVal>
            <c:numRef>
              <c:f>Sheet1!$A$7:$A$168</c:f>
              <c:numCache>
                <c:formatCode>General</c:formatCode>
                <c:ptCount val="162"/>
                <c:pt idx="0">
                  <c:v>1E-3</c:v>
                </c:pt>
                <c:pt idx="1">
                  <c:v>2E-3</c:v>
                </c:pt>
                <c:pt idx="2">
                  <c:v>3.0000000000000001E-3</c:v>
                </c:pt>
                <c:pt idx="3">
                  <c:v>5.0000000000000001E-3</c:v>
                </c:pt>
                <c:pt idx="4">
                  <c:v>8.0000000000000002E-3</c:v>
                </c:pt>
                <c:pt idx="5">
                  <c:v>1.2E-2</c:v>
                </c:pt>
                <c:pt idx="6">
                  <c:v>1.7000000000000001E-2</c:v>
                </c:pt>
                <c:pt idx="7">
                  <c:v>2.3E-2</c:v>
                </c:pt>
                <c:pt idx="8">
                  <c:v>0.03</c:v>
                </c:pt>
                <c:pt idx="9">
                  <c:v>3.7999999999999999E-2</c:v>
                </c:pt>
                <c:pt idx="10">
                  <c:v>4.7E-2</c:v>
                </c:pt>
                <c:pt idx="11">
                  <c:v>5.7000000000000002E-2</c:v>
                </c:pt>
                <c:pt idx="12">
                  <c:v>6.8000000000000005E-2</c:v>
                </c:pt>
                <c:pt idx="13">
                  <c:v>0.08</c:v>
                </c:pt>
                <c:pt idx="14">
                  <c:v>8.9126768131461406E-2</c:v>
                </c:pt>
                <c:pt idx="15">
                  <c:v>9.5492965855137196E-2</c:v>
                </c:pt>
                <c:pt idx="16">
                  <c:v>0.10185916357881303</c:v>
                </c:pt>
                <c:pt idx="17">
                  <c:v>0.10822536130248885</c:v>
                </c:pt>
                <c:pt idx="18">
                  <c:v>0.11459155902616464</c:v>
                </c:pt>
                <c:pt idx="19">
                  <c:v>0.12095775674984047</c:v>
                </c:pt>
                <c:pt idx="20">
                  <c:v>0.12732395447351627</c:v>
                </c:pt>
                <c:pt idx="21">
                  <c:v>0.13369015219719207</c:v>
                </c:pt>
                <c:pt idx="22">
                  <c:v>0.14005634992086791</c:v>
                </c:pt>
                <c:pt idx="23">
                  <c:v>0.14642254764454371</c:v>
                </c:pt>
                <c:pt idx="24">
                  <c:v>0.15278874536821951</c:v>
                </c:pt>
                <c:pt idx="25">
                  <c:v>0.15915494309189535</c:v>
                </c:pt>
                <c:pt idx="26">
                  <c:v>0.16552114081557115</c:v>
                </c:pt>
                <c:pt idx="27">
                  <c:v>0.17188733853924698</c:v>
                </c:pt>
                <c:pt idx="28">
                  <c:v>0.17825353626292281</c:v>
                </c:pt>
                <c:pt idx="29">
                  <c:v>0.18461973398659859</c:v>
                </c:pt>
                <c:pt idx="30">
                  <c:v>0.19098593171027439</c:v>
                </c:pt>
                <c:pt idx="31">
                  <c:v>0.19735212943395022</c:v>
                </c:pt>
                <c:pt idx="32">
                  <c:v>0.20371832715762606</c:v>
                </c:pt>
                <c:pt idx="33">
                  <c:v>0.21008452488130186</c:v>
                </c:pt>
                <c:pt idx="34">
                  <c:v>0.21645072260497769</c:v>
                </c:pt>
                <c:pt idx="35">
                  <c:v>0.22281692032865347</c:v>
                </c:pt>
                <c:pt idx="36">
                  <c:v>0.22918311805232927</c:v>
                </c:pt>
                <c:pt idx="37">
                  <c:v>0.2355493157760051</c:v>
                </c:pt>
                <c:pt idx="38">
                  <c:v>0.24191551349968093</c:v>
                </c:pt>
                <c:pt idx="39">
                  <c:v>0.24828171122335674</c:v>
                </c:pt>
                <c:pt idx="40">
                  <c:v>0.25464790894703254</c:v>
                </c:pt>
                <c:pt idx="41">
                  <c:v>0.26101410667070835</c:v>
                </c:pt>
                <c:pt idx="42">
                  <c:v>0.26738030439438415</c:v>
                </c:pt>
                <c:pt idx="43">
                  <c:v>0.27374650211806001</c:v>
                </c:pt>
                <c:pt idx="44">
                  <c:v>0.28011269984173581</c:v>
                </c:pt>
                <c:pt idx="45">
                  <c:v>0.28647889756541162</c:v>
                </c:pt>
                <c:pt idx="46">
                  <c:v>0.29284509528908742</c:v>
                </c:pt>
                <c:pt idx="47">
                  <c:v>0.29921129301276322</c:v>
                </c:pt>
                <c:pt idx="48">
                  <c:v>0.30557749073643903</c:v>
                </c:pt>
                <c:pt idx="49">
                  <c:v>0.31194368846011489</c:v>
                </c:pt>
                <c:pt idx="50">
                  <c:v>0.31830988618379069</c:v>
                </c:pt>
                <c:pt idx="51">
                  <c:v>0.3246760839074665</c:v>
                </c:pt>
                <c:pt idx="52">
                  <c:v>0.3310422816311423</c:v>
                </c:pt>
                <c:pt idx="53">
                  <c:v>0.33740847935481816</c:v>
                </c:pt>
                <c:pt idx="54">
                  <c:v>0.34377467707849396</c:v>
                </c:pt>
                <c:pt idx="55">
                  <c:v>0.35014087480216977</c:v>
                </c:pt>
                <c:pt idx="56">
                  <c:v>0.35650707252584563</c:v>
                </c:pt>
                <c:pt idx="57">
                  <c:v>0.36287327024952137</c:v>
                </c:pt>
                <c:pt idx="58">
                  <c:v>0.36923946797319718</c:v>
                </c:pt>
                <c:pt idx="59">
                  <c:v>0.37560566569687298</c:v>
                </c:pt>
                <c:pt idx="60">
                  <c:v>0.38197186342054879</c:v>
                </c:pt>
                <c:pt idx="61">
                  <c:v>0.38833806114422464</c:v>
                </c:pt>
                <c:pt idx="62">
                  <c:v>0.39470425886790045</c:v>
                </c:pt>
                <c:pt idx="63">
                  <c:v>0.40107045659157625</c:v>
                </c:pt>
                <c:pt idx="64">
                  <c:v>0.40743665431525211</c:v>
                </c:pt>
                <c:pt idx="65">
                  <c:v>0.41380285203892792</c:v>
                </c:pt>
                <c:pt idx="66">
                  <c:v>0.42016904976260372</c:v>
                </c:pt>
                <c:pt idx="67">
                  <c:v>0.42653524748627952</c:v>
                </c:pt>
                <c:pt idx="68">
                  <c:v>0.43290144520995538</c:v>
                </c:pt>
                <c:pt idx="69">
                  <c:v>0.43926764293363113</c:v>
                </c:pt>
                <c:pt idx="70">
                  <c:v>0.44563384065730693</c:v>
                </c:pt>
                <c:pt idx="71">
                  <c:v>0.45200003838098274</c:v>
                </c:pt>
                <c:pt idx="72">
                  <c:v>0.45836623610465854</c:v>
                </c:pt>
                <c:pt idx="73">
                  <c:v>0.4647324338283344</c:v>
                </c:pt>
                <c:pt idx="74">
                  <c:v>0.47109863155201021</c:v>
                </c:pt>
                <c:pt idx="75">
                  <c:v>0.47746482927568601</c:v>
                </c:pt>
                <c:pt idx="76">
                  <c:v>0.48383102699936187</c:v>
                </c:pt>
                <c:pt idx="77">
                  <c:v>0.49019722472303767</c:v>
                </c:pt>
                <c:pt idx="78">
                  <c:v>0.49656342244671348</c:v>
                </c:pt>
                <c:pt idx="79">
                  <c:v>0.50292962017038934</c:v>
                </c:pt>
                <c:pt idx="80">
                  <c:v>0.50929581789406508</c:v>
                </c:pt>
                <c:pt idx="81">
                  <c:v>0.51566201561774094</c:v>
                </c:pt>
                <c:pt idx="82">
                  <c:v>0.52202821334141669</c:v>
                </c:pt>
                <c:pt idx="83">
                  <c:v>0.52839441106509255</c:v>
                </c:pt>
                <c:pt idx="84">
                  <c:v>0.5347606087887683</c:v>
                </c:pt>
                <c:pt idx="85">
                  <c:v>0.54112680651244416</c:v>
                </c:pt>
                <c:pt idx="86">
                  <c:v>0.54749300423612002</c:v>
                </c:pt>
                <c:pt idx="87">
                  <c:v>0.55385920195979577</c:v>
                </c:pt>
                <c:pt idx="88">
                  <c:v>0.56022539968347163</c:v>
                </c:pt>
                <c:pt idx="89">
                  <c:v>0.56659159740714737</c:v>
                </c:pt>
                <c:pt idx="90">
                  <c:v>0.57295779513082323</c:v>
                </c:pt>
                <c:pt idx="91">
                  <c:v>0.57932399285449909</c:v>
                </c:pt>
                <c:pt idx="92">
                  <c:v>0.58569019057817484</c:v>
                </c:pt>
                <c:pt idx="93">
                  <c:v>0.5920563883018507</c:v>
                </c:pt>
                <c:pt idx="94">
                  <c:v>0.59842258602552645</c:v>
                </c:pt>
                <c:pt idx="95">
                  <c:v>0.60478878374920231</c:v>
                </c:pt>
                <c:pt idx="96">
                  <c:v>0.61115498147287806</c:v>
                </c:pt>
                <c:pt idx="97">
                  <c:v>0.61752117919655392</c:v>
                </c:pt>
                <c:pt idx="98">
                  <c:v>0.62388737692022977</c:v>
                </c:pt>
                <c:pt idx="99">
                  <c:v>0.63025357464390552</c:v>
                </c:pt>
                <c:pt idx="100">
                  <c:v>0.63661977236758138</c:v>
                </c:pt>
                <c:pt idx="101">
                  <c:v>0.64298597009125724</c:v>
                </c:pt>
                <c:pt idx="102">
                  <c:v>0.64935216781493299</c:v>
                </c:pt>
                <c:pt idx="103">
                  <c:v>0.65571836553860885</c:v>
                </c:pt>
                <c:pt idx="104">
                  <c:v>0.6620845632622846</c:v>
                </c:pt>
                <c:pt idx="105">
                  <c:v>0.66845076098596046</c:v>
                </c:pt>
                <c:pt idx="106">
                  <c:v>0.67481695870963632</c:v>
                </c:pt>
                <c:pt idx="107">
                  <c:v>0.68118315643331206</c:v>
                </c:pt>
                <c:pt idx="108">
                  <c:v>0.68754935415698792</c:v>
                </c:pt>
                <c:pt idx="109">
                  <c:v>0.69391555188066378</c:v>
                </c:pt>
                <c:pt idx="110">
                  <c:v>0.70028174960433953</c:v>
                </c:pt>
                <c:pt idx="111">
                  <c:v>0.70664794732801539</c:v>
                </c:pt>
                <c:pt idx="112">
                  <c:v>0.71301414505169125</c:v>
                </c:pt>
                <c:pt idx="113">
                  <c:v>0.71938034277536689</c:v>
                </c:pt>
                <c:pt idx="114">
                  <c:v>0.72574654049904275</c:v>
                </c:pt>
                <c:pt idx="115">
                  <c:v>0.7321127382227185</c:v>
                </c:pt>
                <c:pt idx="116">
                  <c:v>0.73847893594639435</c:v>
                </c:pt>
                <c:pt idx="117">
                  <c:v>0.7448451336700701</c:v>
                </c:pt>
                <c:pt idx="118">
                  <c:v>0.75121133139374596</c:v>
                </c:pt>
                <c:pt idx="119">
                  <c:v>0.75757752911742182</c:v>
                </c:pt>
                <c:pt idx="120">
                  <c:v>0.76394372684109757</c:v>
                </c:pt>
                <c:pt idx="121">
                  <c:v>0.77030992456477343</c:v>
                </c:pt>
                <c:pt idx="122">
                  <c:v>0.77667612228844929</c:v>
                </c:pt>
                <c:pt idx="123">
                  <c:v>0.78304232001212504</c:v>
                </c:pt>
                <c:pt idx="124">
                  <c:v>0.7894085177358009</c:v>
                </c:pt>
                <c:pt idx="125">
                  <c:v>0.79577471545947676</c:v>
                </c:pt>
                <c:pt idx="126">
                  <c:v>0.8021409131831525</c:v>
                </c:pt>
                <c:pt idx="127">
                  <c:v>0.80850711090682836</c:v>
                </c:pt>
                <c:pt idx="128">
                  <c:v>0.81487330863050422</c:v>
                </c:pt>
                <c:pt idx="129">
                  <c:v>0.82123950635417997</c:v>
                </c:pt>
                <c:pt idx="130">
                  <c:v>0.82760570407785583</c:v>
                </c:pt>
                <c:pt idx="131">
                  <c:v>0.83397190180153158</c:v>
                </c:pt>
                <c:pt idx="132">
                  <c:v>0.84033809952520744</c:v>
                </c:pt>
                <c:pt idx="133">
                  <c:v>0.8467042972488833</c:v>
                </c:pt>
                <c:pt idx="134">
                  <c:v>0.85307049497255905</c:v>
                </c:pt>
                <c:pt idx="135">
                  <c:v>0.85943669269623491</c:v>
                </c:pt>
                <c:pt idx="136">
                  <c:v>0.86580289041991076</c:v>
                </c:pt>
                <c:pt idx="137">
                  <c:v>0.87216908814358651</c:v>
                </c:pt>
                <c:pt idx="138">
                  <c:v>0.87853528586726226</c:v>
                </c:pt>
                <c:pt idx="139">
                  <c:v>0.88490148359093801</c:v>
                </c:pt>
                <c:pt idx="140">
                  <c:v>0.89126768131461387</c:v>
                </c:pt>
                <c:pt idx="141">
                  <c:v>0.89763387903828973</c:v>
                </c:pt>
                <c:pt idx="142">
                  <c:v>0.90400007676196548</c:v>
                </c:pt>
                <c:pt idx="143">
                  <c:v>0.91036627448564134</c:v>
                </c:pt>
                <c:pt idx="144">
                  <c:v>0.91673247220931708</c:v>
                </c:pt>
                <c:pt idx="145">
                  <c:v>0.92309866993299294</c:v>
                </c:pt>
                <c:pt idx="146">
                  <c:v>0.9294648676566688</c:v>
                </c:pt>
                <c:pt idx="147">
                  <c:v>0.93583106538034455</c:v>
                </c:pt>
                <c:pt idx="148">
                  <c:v>0.94219726310402041</c:v>
                </c:pt>
                <c:pt idx="149">
                  <c:v>0.94856346082769627</c:v>
                </c:pt>
                <c:pt idx="150">
                  <c:v>0.95492965855137202</c:v>
                </c:pt>
                <c:pt idx="151">
                  <c:v>0.96129585627504788</c:v>
                </c:pt>
                <c:pt idx="152">
                  <c:v>0.96766205399872374</c:v>
                </c:pt>
                <c:pt idx="153">
                  <c:v>0.97402825172239949</c:v>
                </c:pt>
                <c:pt idx="154">
                  <c:v>0.98039444944607534</c:v>
                </c:pt>
                <c:pt idx="155">
                  <c:v>0.9867606471697512</c:v>
                </c:pt>
                <c:pt idx="156">
                  <c:v>0.99312684489342695</c:v>
                </c:pt>
                <c:pt idx="157">
                  <c:v>0.99949304261710281</c:v>
                </c:pt>
                <c:pt idx="158">
                  <c:v>1.0058592403407787</c:v>
                </c:pt>
              </c:numCache>
            </c:numRef>
          </c:xVal>
          <c:yVal>
            <c:numRef>
              <c:f>Sheet1!$K$7:$K$168</c:f>
              <c:numCache>
                <c:formatCode>General</c:formatCode>
                <c:ptCount val="162"/>
                <c:pt idx="0">
                  <c:v>7.9771480110549273</c:v>
                </c:pt>
                <c:pt idx="1">
                  <c:v>7.9095710918669528</c:v>
                </c:pt>
                <c:pt idx="2">
                  <c:v>7.800086240901976</c:v>
                </c:pt>
                <c:pt idx="3">
                  <c:v>7.4737288964537409</c:v>
                </c:pt>
                <c:pt idx="4">
                  <c:v>6.8015483661269958</c:v>
                </c:pt>
                <c:pt idx="5">
                  <c:v>5.7850059202355766</c:v>
                </c:pt>
                <c:pt idx="6">
                  <c:v>4.6037193460180621</c:v>
                </c:pt>
                <c:pt idx="7">
                  <c:v>3.4797508215343291</c:v>
                </c:pt>
                <c:pt idx="8">
                  <c:v>2.5470867371038919</c:v>
                </c:pt>
                <c:pt idx="9">
                  <c:v>1.8371385470354733</c:v>
                </c:pt>
                <c:pt idx="10">
                  <c:v>1.3226914813542963</c:v>
                </c:pt>
                <c:pt idx="11">
                  <c:v>0.95856084120855045</c:v>
                </c:pt>
                <c:pt idx="12">
                  <c:v>0.70251626941995216</c:v>
                </c:pt>
                <c:pt idx="13">
                  <c:v>0.52179519212268166</c:v>
                </c:pt>
                <c:pt idx="14">
                  <c:v>0.42606967599824125</c:v>
                </c:pt>
                <c:pt idx="15">
                  <c:v>0.37365401295805301</c:v>
                </c:pt>
                <c:pt idx="16">
                  <c:v>0.33007834100076783</c:v>
                </c:pt>
                <c:pt idx="17">
                  <c:v>0.29349021225123084</c:v>
                </c:pt>
                <c:pt idx="18">
                  <c:v>0.26249144787782408</c:v>
                </c:pt>
                <c:pt idx="19">
                  <c:v>0.23601252280983742</c:v>
                </c:pt>
                <c:pt idx="20">
                  <c:v>0.21322514857852182</c:v>
                </c:pt>
                <c:pt idx="21">
                  <c:v>0.19348050974377218</c:v>
                </c:pt>
                <c:pt idx="22">
                  <c:v>0.17626499785748945</c:v>
                </c:pt>
                <c:pt idx="23">
                  <c:v>0.16116805775512319</c:v>
                </c:pt>
                <c:pt idx="24">
                  <c:v>0.14785853678190014</c:v>
                </c:pt>
                <c:pt idx="25">
                  <c:v>0.13606708271502152</c:v>
                </c:pt>
                <c:pt idx="26">
                  <c:v>0.12557289854383896</c:v>
                </c:pt>
                <c:pt idx="27">
                  <c:v>0.11619367254302904</c:v>
                </c:pt>
                <c:pt idx="28">
                  <c:v>0.10777784820647024</c:v>
                </c:pt>
                <c:pt idx="29">
                  <c:v>0.1001986364183523</c:v>
                </c:pt>
                <c:pt idx="30">
                  <c:v>9.3349337620495104E-2</c:v>
                </c:pt>
                <c:pt idx="31">
                  <c:v>8.7139658081878152E-2</c:v>
                </c:pt>
                <c:pt idx="32">
                  <c:v>8.1492787126091065E-2</c:v>
                </c:pt>
                <c:pt idx="33">
                  <c:v>7.6343061640058787E-2</c:v>
                </c:pt>
                <c:pt idx="34">
                  <c:v>7.1634087344727468E-2</c:v>
                </c:pt>
                <c:pt idx="35">
                  <c:v>6.7317217922709491E-2</c:v>
                </c:pt>
                <c:pt idx="36">
                  <c:v>6.3350316461387668E-2</c:v>
                </c:pt>
                <c:pt idx="37">
                  <c:v>5.9696741081939897E-2</c:v>
                </c:pt>
                <c:pt idx="38">
                  <c:v>5.6324509704920228E-2</c:v>
                </c:pt>
                <c:pt idx="39">
                  <c:v>5.320560880388199E-2</c:v>
                </c:pt>
                <c:pt idx="40">
                  <c:v>5.0315418547031268E-2</c:v>
                </c:pt>
                <c:pt idx="41">
                  <c:v>4.7632232521699125E-2</c:v>
                </c:pt>
                <c:pt idx="42">
                  <c:v>4.5136854714124541E-2</c:v>
                </c:pt>
                <c:pt idx="43">
                  <c:v>4.2812259898662483E-2</c:v>
                </c:pt>
                <c:pt idx="44">
                  <c:v>4.0643306313888419E-2</c:v>
                </c:pt>
                <c:pt idx="45">
                  <c:v>3.8616491645501197E-2</c:v>
                </c:pt>
                <c:pt idx="46">
                  <c:v>3.6719745030469673E-2</c:v>
                </c:pt>
                <c:pt idx="47">
                  <c:v>3.4942249144279944E-2</c:v>
                </c:pt>
                <c:pt idx="48">
                  <c:v>3.3274287509807821E-2</c:v>
                </c:pt>
                <c:pt idx="49">
                  <c:v>3.1707113030897412E-2</c:v>
                </c:pt>
                <c:pt idx="50">
                  <c:v>3.0232834451006833E-2</c:v>
                </c:pt>
                <c:pt idx="51">
                  <c:v>2.8844318002329301E-2</c:v>
                </c:pt>
                <c:pt idx="52">
                  <c:v>2.753510197047639E-2</c:v>
                </c:pt>
                <c:pt idx="53">
                  <c:v>2.6299322275392372E-2</c:v>
                </c:pt>
                <c:pt idx="54">
                  <c:v>2.5131647477147152E-2</c:v>
                </c:pt>
                <c:pt idx="55">
                  <c:v>2.4027221868957466E-2</c:v>
                </c:pt>
                <c:pt idx="56">
                  <c:v>2.2981615529204972E-2</c:v>
                </c:pt>
                <c:pt idx="57">
                  <c:v>2.1990780378074757E-2</c:v>
                </c:pt>
                <c:pt idx="58">
                  <c:v>2.1051011428951886E-2</c:v>
                </c:pt>
                <c:pt idx="59">
                  <c:v>2.0158912545383895E-2</c:v>
                </c:pt>
                <c:pt idx="60">
                  <c:v>1.9311366115504255E-2</c:v>
                </c:pt>
                <c:pt idx="61">
                  <c:v>1.8505506140616211E-2</c:v>
                </c:pt>
                <c:pt idx="62">
                  <c:v>1.7738694306181572E-2</c:v>
                </c:pt>
                <c:pt idx="63">
                  <c:v>1.7008498663857247E-2</c:v>
                </c:pt>
                <c:pt idx="64">
                  <c:v>1.6312674604347405E-2</c:v>
                </c:pt>
                <c:pt idx="65">
                  <c:v>1.5649147844327551E-2</c:v>
                </c:pt>
                <c:pt idx="66">
                  <c:v>1.5015999187739777E-2</c:v>
                </c:pt>
                <c:pt idx="67">
                  <c:v>1.4411450853268372E-2</c:v>
                </c:pt>
                <c:pt idx="68">
                  <c:v>1.383385418694519E-2</c:v>
                </c:pt>
                <c:pt idx="69">
                  <c:v>1.3281678601970864E-2</c:v>
                </c:pt>
                <c:pt idx="70">
                  <c:v>1.275350160779656E-2</c:v>
                </c:pt>
                <c:pt idx="71">
                  <c:v>1.2247999807699986E-2</c:v>
                </c:pt>
                <c:pt idx="72">
                  <c:v>1.176394075896138E-2</c:v>
                </c:pt>
                <c:pt idx="73">
                  <c:v>1.1300175602526991E-2</c:v>
                </c:pt>
                <c:pt idx="74">
                  <c:v>1.0855632380251407E-2</c:v>
                </c:pt>
                <c:pt idx="75">
                  <c:v>1.0429309967448692E-2</c:v>
                </c:pt>
                <c:pt idx="76">
                  <c:v>1.002027255692603E-2</c:v>
                </c:pt>
                <c:pt idx="77">
                  <c:v>9.6276446380083053E-3</c:v>
                </c:pt>
                <c:pt idx="78">
                  <c:v>9.2506064204965453E-3</c:v>
                </c:pt>
                <c:pt idx="79">
                  <c:v>8.8883896591378606E-3</c:v>
                </c:pt>
                <c:pt idx="80">
                  <c:v>8.5402738390503007E-3</c:v>
                </c:pt>
                <c:pt idx="81">
                  <c:v>8.2055826869716977E-3</c:v>
                </c:pt>
                <c:pt idx="82">
                  <c:v>7.8836809769372192E-3</c:v>
                </c:pt>
                <c:pt idx="83">
                  <c:v>7.5739716023561039E-3</c:v>
                </c:pt>
                <c:pt idx="84">
                  <c:v>7.2758928894470143E-3</c:v>
                </c:pt>
                <c:pt idx="85">
                  <c:v>6.9889161296295818E-3</c:v>
                </c:pt>
                <c:pt idx="86">
                  <c:v>6.7125433106810222E-3</c:v>
                </c:pt>
                <c:pt idx="87">
                  <c:v>6.4463050286724319E-3</c:v>
                </c:pt>
                <c:pt idx="88">
                  <c:v>6.1897585644134362E-3</c:v>
                </c:pt>
                <c:pt idx="89">
                  <c:v>5.9424861097814533E-3</c:v>
                </c:pt>
                <c:pt idx="90">
                  <c:v>5.7040931308001974E-3</c:v>
                </c:pt>
                <c:pt idx="91">
                  <c:v>5.4742068555547127E-3</c:v>
                </c:pt>
                <c:pt idx="92">
                  <c:v>5.2524748762432403E-3</c:v>
                </c:pt>
                <c:pt idx="93">
                  <c:v>5.0385638556090908E-3</c:v>
                </c:pt>
                <c:pt idx="94">
                  <c:v>4.8321583290364522E-3</c:v>
                </c:pt>
                <c:pt idx="95">
                  <c:v>4.6329595942986431E-3</c:v>
                </c:pt>
                <c:pt idx="96">
                  <c:v>4.4406846817378349E-3</c:v>
                </c:pt>
                <c:pt idx="97">
                  <c:v>4.2550653983541992E-3</c:v>
                </c:pt>
                <c:pt idx="98">
                  <c:v>4.0758474397990033E-3</c:v>
                </c:pt>
                <c:pt idx="99">
                  <c:v>3.9027895648663961E-3</c:v>
                </c:pt>
                <c:pt idx="100">
                  <c:v>3.7356628275502387E-3</c:v>
                </c:pt>
                <c:pt idx="101">
                  <c:v>3.5742498621370859E-3</c:v>
                </c:pt>
                <c:pt idx="102">
                  <c:v>3.4183442172424196E-3</c:v>
                </c:pt>
                <c:pt idx="103">
                  <c:v>3.2677497350315061E-3</c:v>
                </c:pt>
                <c:pt idx="104">
                  <c:v>3.1222799721873792E-3</c:v>
                </c:pt>
                <c:pt idx="105">
                  <c:v>2.9817576594848311E-3</c:v>
                </c:pt>
                <c:pt idx="106">
                  <c:v>2.8460141971066695E-3</c:v>
                </c:pt>
                <c:pt idx="107">
                  <c:v>2.7148891830524923E-3</c:v>
                </c:pt>
                <c:pt idx="108">
                  <c:v>2.5882299722179676E-3</c:v>
                </c:pt>
                <c:pt idx="109">
                  <c:v>2.4658912639620428E-3</c:v>
                </c:pt>
                <c:pt idx="110">
                  <c:v>2.3477347160649419E-3</c:v>
                </c:pt>
                <c:pt idx="111">
                  <c:v>2.2336285832561917E-3</c:v>
                </c:pt>
                <c:pt idx="112">
                  <c:v>2.1234473785583449E-3</c:v>
                </c:pt>
                <c:pt idx="113">
                  <c:v>2.0170715558780975E-3</c:v>
                </c:pt>
                <c:pt idx="114">
                  <c:v>1.9143872123643282E-3</c:v>
                </c:pt>
                <c:pt idx="115">
                  <c:v>1.8152858091848446E-3</c:v>
                </c:pt>
                <c:pt idx="116">
                  <c:v>1.7196639095194552E-3</c:v>
                </c:pt>
                <c:pt idx="117">
                  <c:v>1.6274229325509424E-3</c:v>
                </c:pt>
                <c:pt idx="118">
                  <c:v>1.5384689224643804E-3</c:v>
                </c:pt>
                <c:pt idx="119">
                  <c:v>1.4527123314223341E-3</c:v>
                </c:pt>
                <c:pt idx="120">
                  <c:v>1.3700678156430375E-3</c:v>
                </c:pt>
                <c:pt idx="121">
                  <c:v>1.2904540437352488E-3</c:v>
                </c:pt>
                <c:pt idx="122">
                  <c:v>1.2137935164913021E-3</c:v>
                </c:pt>
                <c:pt idx="123">
                  <c:v>1.1400123974629462E-3</c:v>
                </c:pt>
                <c:pt idx="124">
                  <c:v>1.0690403536269175E-3</c:v>
                </c:pt>
                <c:pt idx="125">
                  <c:v>1.0008104055143853E-3</c:v>
                </c:pt>
                <c:pt idx="126">
                  <c:v>9.3525878625531054E-4</c:v>
                </c:pt>
                <c:pt idx="127">
                  <c:v>8.7232480900780601E-4</c:v>
                </c:pt>
                <c:pt idx="128">
                  <c:v>8.119507422597403E-4</c:v>
                </c:pt>
                <c:pt idx="129">
                  <c:v>7.5408169255520034E-4</c:v>
                </c:pt>
                <c:pt idx="130">
                  <c:v>6.9866549423297584E-4</c:v>
                </c:pt>
                <c:pt idx="131">
                  <c:v>6.4565260577371237E-4</c:v>
                </c:pt>
                <c:pt idx="132">
                  <c:v>5.9499601238887756E-4</c:v>
                </c:pt>
                <c:pt idx="133">
                  <c:v>5.4665113451541866E-4</c:v>
                </c:pt>
                <c:pt idx="134">
                  <c:v>5.0057574190879119E-4</c:v>
                </c:pt>
                <c:pt idx="135">
                  <c:v>4.567298730269371E-4</c:v>
                </c:pt>
                <c:pt idx="136">
                  <c:v>4.1507575944397564E-4</c:v>
                </c:pt>
                <c:pt idx="137">
                  <c:v>3.7557775504963586E-4</c:v>
                </c:pt>
                <c:pt idx="138">
                  <c:v>3.3820226978652175E-4</c:v>
                </c:pt>
                <c:pt idx="139">
                  <c:v>3.029177077100107E-4</c:v>
                </c:pt>
                <c:pt idx="140">
                  <c:v>2.6969440919022978E-4</c:v>
                </c:pt>
                <c:pt idx="141">
                  <c:v>2.3850459704849138E-4</c:v>
                </c:pt>
                <c:pt idx="142">
                  <c:v>2.093223264667974E-4</c:v>
                </c:pt>
                <c:pt idx="143">
                  <c:v>1.8212343852439357E-4</c:v>
                </c:pt>
                <c:pt idx="144">
                  <c:v>1.5688551719023595E-4</c:v>
                </c:pt>
                <c:pt idx="145">
                  <c:v>1.3358784967347029E-4</c:v>
                </c:pt>
                <c:pt idx="146">
                  <c:v>1.1221138996840975E-4</c:v>
                </c:pt>
                <c:pt idx="147">
                  <c:v>9.2738725523030006E-5</c:v>
                </c:pt>
                <c:pt idx="148">
                  <c:v>7.515404690981805E-5</c:v>
                </c:pt>
                <c:pt idx="149">
                  <c:v>5.9443120400920719E-5</c:v>
                </c:pt>
                <c:pt idx="150">
                  <c:v>4.5593263391934791E-5</c:v>
                </c:pt>
                <c:pt idx="151">
                  <c:v>3.3593322564647832E-5</c:v>
                </c:pt>
                <c:pt idx="152">
                  <c:v>2.3433654760012567E-5</c:v>
                </c:pt>
                <c:pt idx="153">
                  <c:v>1.5106110482464436E-5</c:v>
                </c:pt>
                <c:pt idx="154">
                  <c:v>8.6040199913810813E-6</c:v>
                </c:pt>
                <c:pt idx="155">
                  <c:v>3.9221819489571164E-6</c:v>
                </c:pt>
                <c:pt idx="156">
                  <c:v>1.0568545686704085E-6</c:v>
                </c:pt>
                <c:pt idx="157">
                  <c:v>5.7492644226948935E-9</c:v>
                </c:pt>
                <c:pt idx="158">
                  <c:v>7.6802677534146262E-7</c:v>
                </c:pt>
              </c:numCache>
            </c:numRef>
          </c:yVal>
          <c:smooth val="0"/>
          <c:extLst>
            <c:ext xmlns:c16="http://schemas.microsoft.com/office/drawing/2014/chart" uri="{C3380CC4-5D6E-409C-BE32-E72D297353CC}">
              <c16:uniqueId val="{00000002-AB82-409C-A7AB-57968868250B}"/>
            </c:ext>
          </c:extLst>
        </c:ser>
        <c:ser>
          <c:idx val="3"/>
          <c:order val="3"/>
          <c:spPr>
            <a:ln w="38100" cap="rnd">
              <a:solidFill>
                <a:srgbClr val="00B0F0"/>
              </a:solidFill>
              <a:round/>
            </a:ln>
            <a:effectLst/>
          </c:spPr>
          <c:marker>
            <c:symbol val="none"/>
          </c:marker>
          <c:xVal>
            <c:numRef>
              <c:f>Sheet1!$A$7:$A$168</c:f>
              <c:numCache>
                <c:formatCode>General</c:formatCode>
                <c:ptCount val="162"/>
                <c:pt idx="0">
                  <c:v>1E-3</c:v>
                </c:pt>
                <c:pt idx="1">
                  <c:v>2E-3</c:v>
                </c:pt>
                <c:pt idx="2">
                  <c:v>3.0000000000000001E-3</c:v>
                </c:pt>
                <c:pt idx="3">
                  <c:v>5.0000000000000001E-3</c:v>
                </c:pt>
                <c:pt idx="4">
                  <c:v>8.0000000000000002E-3</c:v>
                </c:pt>
                <c:pt idx="5">
                  <c:v>1.2E-2</c:v>
                </c:pt>
                <c:pt idx="6">
                  <c:v>1.7000000000000001E-2</c:v>
                </c:pt>
                <c:pt idx="7">
                  <c:v>2.3E-2</c:v>
                </c:pt>
                <c:pt idx="8">
                  <c:v>0.03</c:v>
                </c:pt>
                <c:pt idx="9">
                  <c:v>3.7999999999999999E-2</c:v>
                </c:pt>
                <c:pt idx="10">
                  <c:v>4.7E-2</c:v>
                </c:pt>
                <c:pt idx="11">
                  <c:v>5.7000000000000002E-2</c:v>
                </c:pt>
                <c:pt idx="12">
                  <c:v>6.8000000000000005E-2</c:v>
                </c:pt>
                <c:pt idx="13">
                  <c:v>0.08</c:v>
                </c:pt>
                <c:pt idx="14">
                  <c:v>8.9126768131461406E-2</c:v>
                </c:pt>
                <c:pt idx="15">
                  <c:v>9.5492965855137196E-2</c:v>
                </c:pt>
                <c:pt idx="16">
                  <c:v>0.10185916357881303</c:v>
                </c:pt>
                <c:pt idx="17">
                  <c:v>0.10822536130248885</c:v>
                </c:pt>
                <c:pt idx="18">
                  <c:v>0.11459155902616464</c:v>
                </c:pt>
                <c:pt idx="19">
                  <c:v>0.12095775674984047</c:v>
                </c:pt>
                <c:pt idx="20">
                  <c:v>0.12732395447351627</c:v>
                </c:pt>
                <c:pt idx="21">
                  <c:v>0.13369015219719207</c:v>
                </c:pt>
                <c:pt idx="22">
                  <c:v>0.14005634992086791</c:v>
                </c:pt>
                <c:pt idx="23">
                  <c:v>0.14642254764454371</c:v>
                </c:pt>
                <c:pt idx="24">
                  <c:v>0.15278874536821951</c:v>
                </c:pt>
                <c:pt idx="25">
                  <c:v>0.15915494309189535</c:v>
                </c:pt>
                <c:pt idx="26">
                  <c:v>0.16552114081557115</c:v>
                </c:pt>
                <c:pt idx="27">
                  <c:v>0.17188733853924698</c:v>
                </c:pt>
                <c:pt idx="28">
                  <c:v>0.17825353626292281</c:v>
                </c:pt>
                <c:pt idx="29">
                  <c:v>0.18461973398659859</c:v>
                </c:pt>
                <c:pt idx="30">
                  <c:v>0.19098593171027439</c:v>
                </c:pt>
                <c:pt idx="31">
                  <c:v>0.19735212943395022</c:v>
                </c:pt>
                <c:pt idx="32">
                  <c:v>0.20371832715762606</c:v>
                </c:pt>
                <c:pt idx="33">
                  <c:v>0.21008452488130186</c:v>
                </c:pt>
                <c:pt idx="34">
                  <c:v>0.21645072260497769</c:v>
                </c:pt>
                <c:pt idx="35">
                  <c:v>0.22281692032865347</c:v>
                </c:pt>
                <c:pt idx="36">
                  <c:v>0.22918311805232927</c:v>
                </c:pt>
                <c:pt idx="37">
                  <c:v>0.2355493157760051</c:v>
                </c:pt>
                <c:pt idx="38">
                  <c:v>0.24191551349968093</c:v>
                </c:pt>
                <c:pt idx="39">
                  <c:v>0.24828171122335674</c:v>
                </c:pt>
                <c:pt idx="40">
                  <c:v>0.25464790894703254</c:v>
                </c:pt>
                <c:pt idx="41">
                  <c:v>0.26101410667070835</c:v>
                </c:pt>
                <c:pt idx="42">
                  <c:v>0.26738030439438415</c:v>
                </c:pt>
                <c:pt idx="43">
                  <c:v>0.27374650211806001</c:v>
                </c:pt>
                <c:pt idx="44">
                  <c:v>0.28011269984173581</c:v>
                </c:pt>
                <c:pt idx="45">
                  <c:v>0.28647889756541162</c:v>
                </c:pt>
                <c:pt idx="46">
                  <c:v>0.29284509528908742</c:v>
                </c:pt>
                <c:pt idx="47">
                  <c:v>0.29921129301276322</c:v>
                </c:pt>
                <c:pt idx="48">
                  <c:v>0.30557749073643903</c:v>
                </c:pt>
                <c:pt idx="49">
                  <c:v>0.31194368846011489</c:v>
                </c:pt>
                <c:pt idx="50">
                  <c:v>0.31830988618379069</c:v>
                </c:pt>
                <c:pt idx="51">
                  <c:v>0.3246760839074665</c:v>
                </c:pt>
                <c:pt idx="52">
                  <c:v>0.3310422816311423</c:v>
                </c:pt>
                <c:pt idx="53">
                  <c:v>0.33740847935481816</c:v>
                </c:pt>
                <c:pt idx="54">
                  <c:v>0.34377467707849396</c:v>
                </c:pt>
                <c:pt idx="55">
                  <c:v>0.35014087480216977</c:v>
                </c:pt>
                <c:pt idx="56">
                  <c:v>0.35650707252584563</c:v>
                </c:pt>
                <c:pt idx="57">
                  <c:v>0.36287327024952137</c:v>
                </c:pt>
                <c:pt idx="58">
                  <c:v>0.36923946797319718</c:v>
                </c:pt>
                <c:pt idx="59">
                  <c:v>0.37560566569687298</c:v>
                </c:pt>
                <c:pt idx="60">
                  <c:v>0.38197186342054879</c:v>
                </c:pt>
                <c:pt idx="61">
                  <c:v>0.38833806114422464</c:v>
                </c:pt>
                <c:pt idx="62">
                  <c:v>0.39470425886790045</c:v>
                </c:pt>
                <c:pt idx="63">
                  <c:v>0.40107045659157625</c:v>
                </c:pt>
                <c:pt idx="64">
                  <c:v>0.40743665431525211</c:v>
                </c:pt>
                <c:pt idx="65">
                  <c:v>0.41380285203892792</c:v>
                </c:pt>
                <c:pt idx="66">
                  <c:v>0.42016904976260372</c:v>
                </c:pt>
                <c:pt idx="67">
                  <c:v>0.42653524748627952</c:v>
                </c:pt>
                <c:pt idx="68">
                  <c:v>0.43290144520995538</c:v>
                </c:pt>
                <c:pt idx="69">
                  <c:v>0.43926764293363113</c:v>
                </c:pt>
                <c:pt idx="70">
                  <c:v>0.44563384065730693</c:v>
                </c:pt>
                <c:pt idx="71">
                  <c:v>0.45200003838098274</c:v>
                </c:pt>
                <c:pt idx="72">
                  <c:v>0.45836623610465854</c:v>
                </c:pt>
                <c:pt idx="73">
                  <c:v>0.4647324338283344</c:v>
                </c:pt>
                <c:pt idx="74">
                  <c:v>0.47109863155201021</c:v>
                </c:pt>
                <c:pt idx="75">
                  <c:v>0.47746482927568601</c:v>
                </c:pt>
                <c:pt idx="76">
                  <c:v>0.48383102699936187</c:v>
                </c:pt>
                <c:pt idx="77">
                  <c:v>0.49019722472303767</c:v>
                </c:pt>
                <c:pt idx="78">
                  <c:v>0.49656342244671348</c:v>
                </c:pt>
                <c:pt idx="79">
                  <c:v>0.50292962017038934</c:v>
                </c:pt>
                <c:pt idx="80">
                  <c:v>0.50929581789406508</c:v>
                </c:pt>
                <c:pt idx="81">
                  <c:v>0.51566201561774094</c:v>
                </c:pt>
                <c:pt idx="82">
                  <c:v>0.52202821334141669</c:v>
                </c:pt>
                <c:pt idx="83">
                  <c:v>0.52839441106509255</c:v>
                </c:pt>
                <c:pt idx="84">
                  <c:v>0.5347606087887683</c:v>
                </c:pt>
                <c:pt idx="85">
                  <c:v>0.54112680651244416</c:v>
                </c:pt>
                <c:pt idx="86">
                  <c:v>0.54749300423612002</c:v>
                </c:pt>
                <c:pt idx="87">
                  <c:v>0.55385920195979577</c:v>
                </c:pt>
                <c:pt idx="88">
                  <c:v>0.56022539968347163</c:v>
                </c:pt>
                <c:pt idx="89">
                  <c:v>0.56659159740714737</c:v>
                </c:pt>
                <c:pt idx="90">
                  <c:v>0.57295779513082323</c:v>
                </c:pt>
                <c:pt idx="91">
                  <c:v>0.57932399285449909</c:v>
                </c:pt>
                <c:pt idx="92">
                  <c:v>0.58569019057817484</c:v>
                </c:pt>
                <c:pt idx="93">
                  <c:v>0.5920563883018507</c:v>
                </c:pt>
                <c:pt idx="94">
                  <c:v>0.59842258602552645</c:v>
                </c:pt>
                <c:pt idx="95">
                  <c:v>0.60478878374920231</c:v>
                </c:pt>
                <c:pt idx="96">
                  <c:v>0.61115498147287806</c:v>
                </c:pt>
                <c:pt idx="97">
                  <c:v>0.61752117919655392</c:v>
                </c:pt>
                <c:pt idx="98">
                  <c:v>0.62388737692022977</c:v>
                </c:pt>
                <c:pt idx="99">
                  <c:v>0.63025357464390552</c:v>
                </c:pt>
                <c:pt idx="100">
                  <c:v>0.63661977236758138</c:v>
                </c:pt>
                <c:pt idx="101">
                  <c:v>0.64298597009125724</c:v>
                </c:pt>
                <c:pt idx="102">
                  <c:v>0.64935216781493299</c:v>
                </c:pt>
                <c:pt idx="103">
                  <c:v>0.65571836553860885</c:v>
                </c:pt>
                <c:pt idx="104">
                  <c:v>0.6620845632622846</c:v>
                </c:pt>
                <c:pt idx="105">
                  <c:v>0.66845076098596046</c:v>
                </c:pt>
                <c:pt idx="106">
                  <c:v>0.67481695870963632</c:v>
                </c:pt>
                <c:pt idx="107">
                  <c:v>0.68118315643331206</c:v>
                </c:pt>
                <c:pt idx="108">
                  <c:v>0.68754935415698792</c:v>
                </c:pt>
                <c:pt idx="109">
                  <c:v>0.69391555188066378</c:v>
                </c:pt>
                <c:pt idx="110">
                  <c:v>0.70028174960433953</c:v>
                </c:pt>
                <c:pt idx="111">
                  <c:v>0.70664794732801539</c:v>
                </c:pt>
                <c:pt idx="112">
                  <c:v>0.71301414505169125</c:v>
                </c:pt>
                <c:pt idx="113">
                  <c:v>0.71938034277536689</c:v>
                </c:pt>
                <c:pt idx="114">
                  <c:v>0.72574654049904275</c:v>
                </c:pt>
                <c:pt idx="115">
                  <c:v>0.7321127382227185</c:v>
                </c:pt>
                <c:pt idx="116">
                  <c:v>0.73847893594639435</c:v>
                </c:pt>
                <c:pt idx="117">
                  <c:v>0.7448451336700701</c:v>
                </c:pt>
                <c:pt idx="118">
                  <c:v>0.75121133139374596</c:v>
                </c:pt>
                <c:pt idx="119">
                  <c:v>0.75757752911742182</c:v>
                </c:pt>
                <c:pt idx="120">
                  <c:v>0.76394372684109757</c:v>
                </c:pt>
                <c:pt idx="121">
                  <c:v>0.77030992456477343</c:v>
                </c:pt>
                <c:pt idx="122">
                  <c:v>0.77667612228844929</c:v>
                </c:pt>
                <c:pt idx="123">
                  <c:v>0.78304232001212504</c:v>
                </c:pt>
                <c:pt idx="124">
                  <c:v>0.7894085177358009</c:v>
                </c:pt>
                <c:pt idx="125">
                  <c:v>0.79577471545947676</c:v>
                </c:pt>
                <c:pt idx="126">
                  <c:v>0.8021409131831525</c:v>
                </c:pt>
                <c:pt idx="127">
                  <c:v>0.80850711090682836</c:v>
                </c:pt>
                <c:pt idx="128">
                  <c:v>0.81487330863050422</c:v>
                </c:pt>
                <c:pt idx="129">
                  <c:v>0.82123950635417997</c:v>
                </c:pt>
                <c:pt idx="130">
                  <c:v>0.82760570407785583</c:v>
                </c:pt>
                <c:pt idx="131">
                  <c:v>0.83397190180153158</c:v>
                </c:pt>
                <c:pt idx="132">
                  <c:v>0.84033809952520744</c:v>
                </c:pt>
                <c:pt idx="133">
                  <c:v>0.8467042972488833</c:v>
                </c:pt>
                <c:pt idx="134">
                  <c:v>0.85307049497255905</c:v>
                </c:pt>
                <c:pt idx="135">
                  <c:v>0.85943669269623491</c:v>
                </c:pt>
                <c:pt idx="136">
                  <c:v>0.86580289041991076</c:v>
                </c:pt>
                <c:pt idx="137">
                  <c:v>0.87216908814358651</c:v>
                </c:pt>
                <c:pt idx="138">
                  <c:v>0.87853528586726226</c:v>
                </c:pt>
                <c:pt idx="139">
                  <c:v>0.88490148359093801</c:v>
                </c:pt>
                <c:pt idx="140">
                  <c:v>0.89126768131461387</c:v>
                </c:pt>
                <c:pt idx="141">
                  <c:v>0.89763387903828973</c:v>
                </c:pt>
                <c:pt idx="142">
                  <c:v>0.90400007676196548</c:v>
                </c:pt>
                <c:pt idx="143">
                  <c:v>0.91036627448564134</c:v>
                </c:pt>
                <c:pt idx="144">
                  <c:v>0.91673247220931708</c:v>
                </c:pt>
                <c:pt idx="145">
                  <c:v>0.92309866993299294</c:v>
                </c:pt>
                <c:pt idx="146">
                  <c:v>0.9294648676566688</c:v>
                </c:pt>
                <c:pt idx="147">
                  <c:v>0.93583106538034455</c:v>
                </c:pt>
                <c:pt idx="148">
                  <c:v>0.94219726310402041</c:v>
                </c:pt>
                <c:pt idx="149">
                  <c:v>0.94856346082769627</c:v>
                </c:pt>
                <c:pt idx="150">
                  <c:v>0.95492965855137202</c:v>
                </c:pt>
                <c:pt idx="151">
                  <c:v>0.96129585627504788</c:v>
                </c:pt>
                <c:pt idx="152">
                  <c:v>0.96766205399872374</c:v>
                </c:pt>
                <c:pt idx="153">
                  <c:v>0.97402825172239949</c:v>
                </c:pt>
                <c:pt idx="154">
                  <c:v>0.98039444944607534</c:v>
                </c:pt>
                <c:pt idx="155">
                  <c:v>0.9867606471697512</c:v>
                </c:pt>
                <c:pt idx="156">
                  <c:v>0.99312684489342695</c:v>
                </c:pt>
                <c:pt idx="157">
                  <c:v>0.99949304261710281</c:v>
                </c:pt>
                <c:pt idx="158">
                  <c:v>1.0058592403407787</c:v>
                </c:pt>
              </c:numCache>
            </c:numRef>
          </c:xVal>
          <c:yVal>
            <c:numRef>
              <c:f>Sheet1!$N$7:$N$168</c:f>
              <c:numCache>
                <c:formatCode>General</c:formatCode>
                <c:ptCount val="162"/>
                <c:pt idx="0">
                  <c:v>-7.9771480110560162</c:v>
                </c:pt>
                <c:pt idx="1">
                  <c:v>-7.9095710918680826</c:v>
                </c:pt>
                <c:pt idx="2">
                  <c:v>-7.8000862409029583</c:v>
                </c:pt>
                <c:pt idx="3">
                  <c:v>-7.4737288964549968</c:v>
                </c:pt>
                <c:pt idx="4">
                  <c:v>-6.8015483661275162</c:v>
                </c:pt>
                <c:pt idx="5">
                  <c:v>-5.7850059202358981</c:v>
                </c:pt>
                <c:pt idx="6">
                  <c:v>-4.6037193460184094</c:v>
                </c:pt>
                <c:pt idx="7">
                  <c:v>-3.4797508215345458</c:v>
                </c:pt>
                <c:pt idx="8">
                  <c:v>-2.5470867371040744</c:v>
                </c:pt>
                <c:pt idx="9">
                  <c:v>-1.8371385470356383</c:v>
                </c:pt>
                <c:pt idx="10">
                  <c:v>-1.3226914813543991</c:v>
                </c:pt>
                <c:pt idx="11">
                  <c:v>-0.95856084120865159</c:v>
                </c:pt>
                <c:pt idx="12">
                  <c:v>-0.70251626942003087</c:v>
                </c:pt>
                <c:pt idx="13">
                  <c:v>-0.52179519212272607</c:v>
                </c:pt>
                <c:pt idx="14">
                  <c:v>-0.42606967599827156</c:v>
                </c:pt>
                <c:pt idx="15">
                  <c:v>-0.37365401295807038</c:v>
                </c:pt>
                <c:pt idx="16">
                  <c:v>-0.33007834100078659</c:v>
                </c:pt>
                <c:pt idx="17">
                  <c:v>-0.29349021225126559</c:v>
                </c:pt>
                <c:pt idx="18">
                  <c:v>-0.26249144787785295</c:v>
                </c:pt>
                <c:pt idx="19">
                  <c:v>-0.2360125228098631</c:v>
                </c:pt>
                <c:pt idx="20">
                  <c:v>-0.21322514857854705</c:v>
                </c:pt>
                <c:pt idx="21">
                  <c:v>-0.19348050974379505</c:v>
                </c:pt>
                <c:pt idx="22">
                  <c:v>-0.17626499785751107</c:v>
                </c:pt>
                <c:pt idx="23">
                  <c:v>-0.16116805775513876</c:v>
                </c:pt>
                <c:pt idx="24">
                  <c:v>-0.14785853678190738</c:v>
                </c:pt>
                <c:pt idx="25">
                  <c:v>-0.13606708271503948</c:v>
                </c:pt>
                <c:pt idx="26">
                  <c:v>-0.12557289854385029</c:v>
                </c:pt>
                <c:pt idx="27">
                  <c:v>-0.11619367254303863</c:v>
                </c:pt>
                <c:pt idx="28">
                  <c:v>-0.10777784820647972</c:v>
                </c:pt>
                <c:pt idx="29">
                  <c:v>-0.1001986364183596</c:v>
                </c:pt>
                <c:pt idx="30">
                  <c:v>-9.3349337620501599E-2</c:v>
                </c:pt>
                <c:pt idx="31">
                  <c:v>-8.7139658081883981E-2</c:v>
                </c:pt>
                <c:pt idx="32">
                  <c:v>-8.1492787126099739E-2</c:v>
                </c:pt>
                <c:pt idx="33">
                  <c:v>-7.6343061640064713E-2</c:v>
                </c:pt>
                <c:pt idx="34">
                  <c:v>-7.1634087344732311E-2</c:v>
                </c:pt>
                <c:pt idx="35">
                  <c:v>-6.7317217922713293E-2</c:v>
                </c:pt>
                <c:pt idx="36">
                  <c:v>-6.335031646139104E-2</c:v>
                </c:pt>
                <c:pt idx="37">
                  <c:v>-5.9696741081945753E-2</c:v>
                </c:pt>
                <c:pt idx="38">
                  <c:v>-5.6324509704923198E-2</c:v>
                </c:pt>
                <c:pt idx="39">
                  <c:v>-5.3205608803888083E-2</c:v>
                </c:pt>
                <c:pt idx="40">
                  <c:v>-5.0315418547035244E-2</c:v>
                </c:pt>
                <c:pt idx="41">
                  <c:v>-4.7632232521702289E-2</c:v>
                </c:pt>
                <c:pt idx="42">
                  <c:v>-4.5136854714128281E-2</c:v>
                </c:pt>
                <c:pt idx="43">
                  <c:v>-4.2812259898667535E-2</c:v>
                </c:pt>
                <c:pt idx="44">
                  <c:v>-4.0643306313893589E-2</c:v>
                </c:pt>
                <c:pt idx="45">
                  <c:v>-3.8616491645504944E-2</c:v>
                </c:pt>
                <c:pt idx="46">
                  <c:v>-3.671974503047451E-2</c:v>
                </c:pt>
                <c:pt idx="47">
                  <c:v>-3.4942249144283073E-2</c:v>
                </c:pt>
                <c:pt idx="48">
                  <c:v>-3.3274287509809743E-2</c:v>
                </c:pt>
                <c:pt idx="49">
                  <c:v>-3.1707113030899986E-2</c:v>
                </c:pt>
                <c:pt idx="50">
                  <c:v>-3.0232834451009195E-2</c:v>
                </c:pt>
                <c:pt idx="51">
                  <c:v>-2.8844318002331226E-2</c:v>
                </c:pt>
                <c:pt idx="52">
                  <c:v>-2.7535101970479196E-2</c:v>
                </c:pt>
                <c:pt idx="53">
                  <c:v>-2.6299322275393468E-2</c:v>
                </c:pt>
                <c:pt idx="54">
                  <c:v>-2.5131647477147717E-2</c:v>
                </c:pt>
                <c:pt idx="55">
                  <c:v>-2.4027221868959597E-2</c:v>
                </c:pt>
                <c:pt idx="56">
                  <c:v>-2.2981615529206599E-2</c:v>
                </c:pt>
                <c:pt idx="57">
                  <c:v>-2.199078037807696E-2</c:v>
                </c:pt>
                <c:pt idx="58">
                  <c:v>-2.1051011428952805E-2</c:v>
                </c:pt>
                <c:pt idx="59">
                  <c:v>-2.015891254538571E-2</c:v>
                </c:pt>
                <c:pt idx="60">
                  <c:v>-1.931136611550608E-2</c:v>
                </c:pt>
                <c:pt idx="61">
                  <c:v>-1.850550614061754E-2</c:v>
                </c:pt>
                <c:pt idx="62">
                  <c:v>-1.7738694306182273E-2</c:v>
                </c:pt>
                <c:pt idx="63">
                  <c:v>-1.7008498663859315E-2</c:v>
                </c:pt>
                <c:pt idx="64">
                  <c:v>-1.6312674604348501E-2</c:v>
                </c:pt>
                <c:pt idx="65">
                  <c:v>-1.5649147844328706E-2</c:v>
                </c:pt>
                <c:pt idx="66">
                  <c:v>-1.5015999187740605E-2</c:v>
                </c:pt>
                <c:pt idx="67">
                  <c:v>-1.4411450853268821E-2</c:v>
                </c:pt>
                <c:pt idx="68">
                  <c:v>-1.3833854186945762E-2</c:v>
                </c:pt>
                <c:pt idx="69">
                  <c:v>-1.3281678601972239E-2</c:v>
                </c:pt>
                <c:pt idx="70">
                  <c:v>-1.2753501607797103E-2</c:v>
                </c:pt>
                <c:pt idx="71">
                  <c:v>-1.2247999807701549E-2</c:v>
                </c:pt>
                <c:pt idx="72">
                  <c:v>-1.1763940758962805E-2</c:v>
                </c:pt>
                <c:pt idx="73">
                  <c:v>-1.1300175602527855E-2</c:v>
                </c:pt>
                <c:pt idx="74">
                  <c:v>-1.0855632380250937E-2</c:v>
                </c:pt>
                <c:pt idx="75">
                  <c:v>-1.0429309967449649E-2</c:v>
                </c:pt>
                <c:pt idx="76">
                  <c:v>-1.0020272556927452E-2</c:v>
                </c:pt>
                <c:pt idx="77">
                  <c:v>-9.6276446380093948E-3</c:v>
                </c:pt>
                <c:pt idx="78">
                  <c:v>-9.250606420499E-3</c:v>
                </c:pt>
                <c:pt idx="79">
                  <c:v>-8.8883896591383255E-3</c:v>
                </c:pt>
                <c:pt idx="80">
                  <c:v>-8.5402738390497508E-3</c:v>
                </c:pt>
                <c:pt idx="81">
                  <c:v>-8.2055826869716093E-3</c:v>
                </c:pt>
                <c:pt idx="82">
                  <c:v>-7.883680976939568E-3</c:v>
                </c:pt>
                <c:pt idx="83">
                  <c:v>-7.5739716023561984E-3</c:v>
                </c:pt>
                <c:pt idx="84">
                  <c:v>-7.275892889449246E-3</c:v>
                </c:pt>
                <c:pt idx="85">
                  <c:v>-6.9889161296301126E-3</c:v>
                </c:pt>
                <c:pt idx="86">
                  <c:v>-6.712543310681481E-3</c:v>
                </c:pt>
                <c:pt idx="87">
                  <c:v>-6.4463050286733704E-3</c:v>
                </c:pt>
                <c:pt idx="88">
                  <c:v>-6.1897585644149142E-3</c:v>
                </c:pt>
                <c:pt idx="89">
                  <c:v>-5.942486109781632E-3</c:v>
                </c:pt>
                <c:pt idx="90">
                  <c:v>-5.7040931307994732E-3</c:v>
                </c:pt>
                <c:pt idx="91">
                  <c:v>-5.474206855556888E-3</c:v>
                </c:pt>
                <c:pt idx="92">
                  <c:v>-5.2524748762437885E-3</c:v>
                </c:pt>
                <c:pt idx="93">
                  <c:v>-5.0385638556087464E-3</c:v>
                </c:pt>
                <c:pt idx="94">
                  <c:v>-4.8321583290376899E-3</c:v>
                </c:pt>
                <c:pt idx="95">
                  <c:v>-4.6329595942995452E-3</c:v>
                </c:pt>
                <c:pt idx="96">
                  <c:v>-4.4406846817383137E-3</c:v>
                </c:pt>
                <c:pt idx="97">
                  <c:v>-4.2550653983546554E-3</c:v>
                </c:pt>
                <c:pt idx="98">
                  <c:v>-4.075847439798992E-3</c:v>
                </c:pt>
                <c:pt idx="99">
                  <c:v>-3.9027895648675783E-3</c:v>
                </c:pt>
                <c:pt idx="100">
                  <c:v>-3.7356628275509755E-3</c:v>
                </c:pt>
                <c:pt idx="101">
                  <c:v>-3.5742498621369038E-3</c:v>
                </c:pt>
                <c:pt idx="102">
                  <c:v>-3.4183442172434396E-3</c:v>
                </c:pt>
                <c:pt idx="103">
                  <c:v>-3.267749735033027E-3</c:v>
                </c:pt>
                <c:pt idx="104">
                  <c:v>-3.1222799721875617E-3</c:v>
                </c:pt>
                <c:pt idx="105">
                  <c:v>-2.9817576594848363E-3</c:v>
                </c:pt>
                <c:pt idx="106">
                  <c:v>-2.8460141971072082E-3</c:v>
                </c:pt>
                <c:pt idx="107">
                  <c:v>-2.7148891830516462E-3</c:v>
                </c:pt>
                <c:pt idx="108">
                  <c:v>-2.5882299722184538E-3</c:v>
                </c:pt>
                <c:pt idx="109">
                  <c:v>-2.4658912639629596E-3</c:v>
                </c:pt>
                <c:pt idx="110">
                  <c:v>-2.3477347160646405E-3</c:v>
                </c:pt>
                <c:pt idx="111">
                  <c:v>-2.2336285832555334E-3</c:v>
                </c:pt>
                <c:pt idx="112">
                  <c:v>-2.1234473785579451E-3</c:v>
                </c:pt>
                <c:pt idx="113">
                  <c:v>-2.0170715558792247E-3</c:v>
                </c:pt>
                <c:pt idx="114">
                  <c:v>-1.9143872123643176E-3</c:v>
                </c:pt>
                <c:pt idx="115">
                  <c:v>-1.8152858091860515E-3</c:v>
                </c:pt>
                <c:pt idx="116">
                  <c:v>-1.7196639095193973E-3</c:v>
                </c:pt>
                <c:pt idx="117">
                  <c:v>-1.6274229325507392E-3</c:v>
                </c:pt>
                <c:pt idx="118">
                  <c:v>-1.5384689224644419E-3</c:v>
                </c:pt>
                <c:pt idx="119">
                  <c:v>-1.4527123314227917E-3</c:v>
                </c:pt>
                <c:pt idx="120">
                  <c:v>-1.370067815644608E-3</c:v>
                </c:pt>
                <c:pt idx="121">
                  <c:v>-1.2904540437345166E-3</c:v>
                </c:pt>
                <c:pt idx="122">
                  <c:v>-1.2137935164895197E-3</c:v>
                </c:pt>
                <c:pt idx="123">
                  <c:v>-1.1400123974628928E-3</c:v>
                </c:pt>
                <c:pt idx="124">
                  <c:v>-1.0690403536264906E-3</c:v>
                </c:pt>
                <c:pt idx="125">
                  <c:v>-1.000810405512375E-3</c:v>
                </c:pt>
                <c:pt idx="126">
                  <c:v>-9.3525878625350719E-4</c:v>
                </c:pt>
                <c:pt idx="127">
                  <c:v>-8.7232480900808411E-4</c:v>
                </c:pt>
                <c:pt idx="128">
                  <c:v>-8.1195074226003043E-4</c:v>
                </c:pt>
                <c:pt idx="129">
                  <c:v>-7.5408169255488213E-4</c:v>
                </c:pt>
                <c:pt idx="130">
                  <c:v>-6.9866549423337027E-4</c:v>
                </c:pt>
                <c:pt idx="131">
                  <c:v>-6.4565260577338071E-4</c:v>
                </c:pt>
                <c:pt idx="132">
                  <c:v>-5.9499601238776083E-4</c:v>
                </c:pt>
                <c:pt idx="133">
                  <c:v>-5.4665113451592606E-4</c:v>
                </c:pt>
                <c:pt idx="134">
                  <c:v>-5.0057574190905845E-4</c:v>
                </c:pt>
                <c:pt idx="135">
                  <c:v>-4.567298730261574E-4</c:v>
                </c:pt>
                <c:pt idx="136">
                  <c:v>-4.1507575944190221E-4</c:v>
                </c:pt>
                <c:pt idx="137">
                  <c:v>-3.7557775505031783E-4</c:v>
                </c:pt>
                <c:pt idx="138">
                  <c:v>-3.3820226978659336E-4</c:v>
                </c:pt>
                <c:pt idx="139">
                  <c:v>-3.0291770771002772E-4</c:v>
                </c:pt>
                <c:pt idx="140">
                  <c:v>-2.6969440919181282E-4</c:v>
                </c:pt>
                <c:pt idx="141">
                  <c:v>-2.3850459704883361E-4</c:v>
                </c:pt>
                <c:pt idx="142">
                  <c:v>-2.09322326466648E-4</c:v>
                </c:pt>
                <c:pt idx="143">
                  <c:v>-1.8212343852400657E-4</c:v>
                </c:pt>
                <c:pt idx="144">
                  <c:v>-1.5688551719111142E-4</c:v>
                </c:pt>
                <c:pt idx="145">
                  <c:v>-1.3358784967386041E-4</c:v>
                </c:pt>
                <c:pt idx="146">
                  <c:v>-1.1221138996865035E-4</c:v>
                </c:pt>
                <c:pt idx="147">
                  <c:v>-9.2738725524177891E-5</c:v>
                </c:pt>
                <c:pt idx="148">
                  <c:v>-7.515404690960617E-5</c:v>
                </c:pt>
                <c:pt idx="149">
                  <c:v>-5.9443120402001384E-5</c:v>
                </c:pt>
                <c:pt idx="150">
                  <c:v>-4.559326339247635E-5</c:v>
                </c:pt>
                <c:pt idx="151">
                  <c:v>-3.3593322564511175E-5</c:v>
                </c:pt>
                <c:pt idx="152">
                  <c:v>-2.3433654759378105E-5</c:v>
                </c:pt>
                <c:pt idx="153">
                  <c:v>-1.5106110480269489E-5</c:v>
                </c:pt>
                <c:pt idx="154">
                  <c:v>-8.6040199915769458E-6</c:v>
                </c:pt>
                <c:pt idx="155">
                  <c:v>-3.9221819495440712E-6</c:v>
                </c:pt>
                <c:pt idx="156">
                  <c:v>-1.0568545680431796E-6</c:v>
                </c:pt>
                <c:pt idx="157">
                  <c:v>-5.7492653908278484E-9</c:v>
                </c:pt>
                <c:pt idx="158">
                  <c:v>-7.6802677671360009E-7</c:v>
                </c:pt>
              </c:numCache>
            </c:numRef>
          </c:yVal>
          <c:smooth val="0"/>
          <c:extLst>
            <c:ext xmlns:c16="http://schemas.microsoft.com/office/drawing/2014/chart" uri="{C3380CC4-5D6E-409C-BE32-E72D297353CC}">
              <c16:uniqueId val="{00000003-AB82-409C-A7AB-57968868250B}"/>
            </c:ext>
          </c:extLst>
        </c:ser>
        <c:ser>
          <c:idx val="4"/>
          <c:order val="4"/>
          <c:spPr>
            <a:ln w="38100" cap="rnd">
              <a:solidFill>
                <a:srgbClr val="7030A0"/>
              </a:solidFill>
              <a:round/>
            </a:ln>
            <a:effectLst/>
          </c:spPr>
          <c:marker>
            <c:symbol val="none"/>
          </c:marker>
          <c:xVal>
            <c:numRef>
              <c:f>Sheet1!$A$7:$A$168</c:f>
              <c:numCache>
                <c:formatCode>General</c:formatCode>
                <c:ptCount val="162"/>
                <c:pt idx="0">
                  <c:v>1E-3</c:v>
                </c:pt>
                <c:pt idx="1">
                  <c:v>2E-3</c:v>
                </c:pt>
                <c:pt idx="2">
                  <c:v>3.0000000000000001E-3</c:v>
                </c:pt>
                <c:pt idx="3">
                  <c:v>5.0000000000000001E-3</c:v>
                </c:pt>
                <c:pt idx="4">
                  <c:v>8.0000000000000002E-3</c:v>
                </c:pt>
                <c:pt idx="5">
                  <c:v>1.2E-2</c:v>
                </c:pt>
                <c:pt idx="6">
                  <c:v>1.7000000000000001E-2</c:v>
                </c:pt>
                <c:pt idx="7">
                  <c:v>2.3E-2</c:v>
                </c:pt>
                <c:pt idx="8">
                  <c:v>0.03</c:v>
                </c:pt>
                <c:pt idx="9">
                  <c:v>3.7999999999999999E-2</c:v>
                </c:pt>
                <c:pt idx="10">
                  <c:v>4.7E-2</c:v>
                </c:pt>
                <c:pt idx="11">
                  <c:v>5.7000000000000002E-2</c:v>
                </c:pt>
                <c:pt idx="12">
                  <c:v>6.8000000000000005E-2</c:v>
                </c:pt>
                <c:pt idx="13">
                  <c:v>0.08</c:v>
                </c:pt>
                <c:pt idx="14">
                  <c:v>8.9126768131461406E-2</c:v>
                </c:pt>
                <c:pt idx="15">
                  <c:v>9.5492965855137196E-2</c:v>
                </c:pt>
                <c:pt idx="16">
                  <c:v>0.10185916357881303</c:v>
                </c:pt>
                <c:pt idx="17">
                  <c:v>0.10822536130248885</c:v>
                </c:pt>
                <c:pt idx="18">
                  <c:v>0.11459155902616464</c:v>
                </c:pt>
                <c:pt idx="19">
                  <c:v>0.12095775674984047</c:v>
                </c:pt>
                <c:pt idx="20">
                  <c:v>0.12732395447351627</c:v>
                </c:pt>
                <c:pt idx="21">
                  <c:v>0.13369015219719207</c:v>
                </c:pt>
                <c:pt idx="22">
                  <c:v>0.14005634992086791</c:v>
                </c:pt>
                <c:pt idx="23">
                  <c:v>0.14642254764454371</c:v>
                </c:pt>
                <c:pt idx="24">
                  <c:v>0.15278874536821951</c:v>
                </c:pt>
                <c:pt idx="25">
                  <c:v>0.15915494309189535</c:v>
                </c:pt>
                <c:pt idx="26">
                  <c:v>0.16552114081557115</c:v>
                </c:pt>
                <c:pt idx="27">
                  <c:v>0.17188733853924698</c:v>
                </c:pt>
                <c:pt idx="28">
                  <c:v>0.17825353626292281</c:v>
                </c:pt>
                <c:pt idx="29">
                  <c:v>0.18461973398659859</c:v>
                </c:pt>
                <c:pt idx="30">
                  <c:v>0.19098593171027439</c:v>
                </c:pt>
                <c:pt idx="31">
                  <c:v>0.19735212943395022</c:v>
                </c:pt>
                <c:pt idx="32">
                  <c:v>0.20371832715762606</c:v>
                </c:pt>
                <c:pt idx="33">
                  <c:v>0.21008452488130186</c:v>
                </c:pt>
                <c:pt idx="34">
                  <c:v>0.21645072260497769</c:v>
                </c:pt>
                <c:pt idx="35">
                  <c:v>0.22281692032865347</c:v>
                </c:pt>
                <c:pt idx="36">
                  <c:v>0.22918311805232927</c:v>
                </c:pt>
                <c:pt idx="37">
                  <c:v>0.2355493157760051</c:v>
                </c:pt>
                <c:pt idx="38">
                  <c:v>0.24191551349968093</c:v>
                </c:pt>
                <c:pt idx="39">
                  <c:v>0.24828171122335674</c:v>
                </c:pt>
                <c:pt idx="40">
                  <c:v>0.25464790894703254</c:v>
                </c:pt>
                <c:pt idx="41">
                  <c:v>0.26101410667070835</c:v>
                </c:pt>
                <c:pt idx="42">
                  <c:v>0.26738030439438415</c:v>
                </c:pt>
                <c:pt idx="43">
                  <c:v>0.27374650211806001</c:v>
                </c:pt>
                <c:pt idx="44">
                  <c:v>0.28011269984173581</c:v>
                </c:pt>
                <c:pt idx="45">
                  <c:v>0.28647889756541162</c:v>
                </c:pt>
                <c:pt idx="46">
                  <c:v>0.29284509528908742</c:v>
                </c:pt>
                <c:pt idx="47">
                  <c:v>0.29921129301276322</c:v>
                </c:pt>
                <c:pt idx="48">
                  <c:v>0.30557749073643903</c:v>
                </c:pt>
                <c:pt idx="49">
                  <c:v>0.31194368846011489</c:v>
                </c:pt>
                <c:pt idx="50">
                  <c:v>0.31830988618379069</c:v>
                </c:pt>
                <c:pt idx="51">
                  <c:v>0.3246760839074665</c:v>
                </c:pt>
                <c:pt idx="52">
                  <c:v>0.3310422816311423</c:v>
                </c:pt>
                <c:pt idx="53">
                  <c:v>0.33740847935481816</c:v>
                </c:pt>
                <c:pt idx="54">
                  <c:v>0.34377467707849396</c:v>
                </c:pt>
                <c:pt idx="55">
                  <c:v>0.35014087480216977</c:v>
                </c:pt>
                <c:pt idx="56">
                  <c:v>0.35650707252584563</c:v>
                </c:pt>
                <c:pt idx="57">
                  <c:v>0.36287327024952137</c:v>
                </c:pt>
                <c:pt idx="58">
                  <c:v>0.36923946797319718</c:v>
                </c:pt>
                <c:pt idx="59">
                  <c:v>0.37560566569687298</c:v>
                </c:pt>
                <c:pt idx="60">
                  <c:v>0.38197186342054879</c:v>
                </c:pt>
                <c:pt idx="61">
                  <c:v>0.38833806114422464</c:v>
                </c:pt>
                <c:pt idx="62">
                  <c:v>0.39470425886790045</c:v>
                </c:pt>
                <c:pt idx="63">
                  <c:v>0.40107045659157625</c:v>
                </c:pt>
                <c:pt idx="64">
                  <c:v>0.40743665431525211</c:v>
                </c:pt>
                <c:pt idx="65">
                  <c:v>0.41380285203892792</c:v>
                </c:pt>
                <c:pt idx="66">
                  <c:v>0.42016904976260372</c:v>
                </c:pt>
                <c:pt idx="67">
                  <c:v>0.42653524748627952</c:v>
                </c:pt>
                <c:pt idx="68">
                  <c:v>0.43290144520995538</c:v>
                </c:pt>
                <c:pt idx="69">
                  <c:v>0.43926764293363113</c:v>
                </c:pt>
                <c:pt idx="70">
                  <c:v>0.44563384065730693</c:v>
                </c:pt>
                <c:pt idx="71">
                  <c:v>0.45200003838098274</c:v>
                </c:pt>
                <c:pt idx="72">
                  <c:v>0.45836623610465854</c:v>
                </c:pt>
                <c:pt idx="73">
                  <c:v>0.4647324338283344</c:v>
                </c:pt>
                <c:pt idx="74">
                  <c:v>0.47109863155201021</c:v>
                </c:pt>
                <c:pt idx="75">
                  <c:v>0.47746482927568601</c:v>
                </c:pt>
                <c:pt idx="76">
                  <c:v>0.48383102699936187</c:v>
                </c:pt>
                <c:pt idx="77">
                  <c:v>0.49019722472303767</c:v>
                </c:pt>
                <c:pt idx="78">
                  <c:v>0.49656342244671348</c:v>
                </c:pt>
                <c:pt idx="79">
                  <c:v>0.50292962017038934</c:v>
                </c:pt>
                <c:pt idx="80">
                  <c:v>0.50929581789406508</c:v>
                </c:pt>
                <c:pt idx="81">
                  <c:v>0.51566201561774094</c:v>
                </c:pt>
                <c:pt idx="82">
                  <c:v>0.52202821334141669</c:v>
                </c:pt>
                <c:pt idx="83">
                  <c:v>0.52839441106509255</c:v>
                </c:pt>
                <c:pt idx="84">
                  <c:v>0.5347606087887683</c:v>
                </c:pt>
                <c:pt idx="85">
                  <c:v>0.54112680651244416</c:v>
                </c:pt>
                <c:pt idx="86">
                  <c:v>0.54749300423612002</c:v>
                </c:pt>
                <c:pt idx="87">
                  <c:v>0.55385920195979577</c:v>
                </c:pt>
                <c:pt idx="88">
                  <c:v>0.56022539968347163</c:v>
                </c:pt>
                <c:pt idx="89">
                  <c:v>0.56659159740714737</c:v>
                </c:pt>
                <c:pt idx="90">
                  <c:v>0.57295779513082323</c:v>
                </c:pt>
                <c:pt idx="91">
                  <c:v>0.57932399285449909</c:v>
                </c:pt>
                <c:pt idx="92">
                  <c:v>0.58569019057817484</c:v>
                </c:pt>
                <c:pt idx="93">
                  <c:v>0.5920563883018507</c:v>
                </c:pt>
                <c:pt idx="94">
                  <c:v>0.59842258602552645</c:v>
                </c:pt>
                <c:pt idx="95">
                  <c:v>0.60478878374920231</c:v>
                </c:pt>
                <c:pt idx="96">
                  <c:v>0.61115498147287806</c:v>
                </c:pt>
                <c:pt idx="97">
                  <c:v>0.61752117919655392</c:v>
                </c:pt>
                <c:pt idx="98">
                  <c:v>0.62388737692022977</c:v>
                </c:pt>
                <c:pt idx="99">
                  <c:v>0.63025357464390552</c:v>
                </c:pt>
                <c:pt idx="100">
                  <c:v>0.63661977236758138</c:v>
                </c:pt>
                <c:pt idx="101">
                  <c:v>0.64298597009125724</c:v>
                </c:pt>
                <c:pt idx="102">
                  <c:v>0.64935216781493299</c:v>
                </c:pt>
                <c:pt idx="103">
                  <c:v>0.65571836553860885</c:v>
                </c:pt>
                <c:pt idx="104">
                  <c:v>0.6620845632622846</c:v>
                </c:pt>
                <c:pt idx="105">
                  <c:v>0.66845076098596046</c:v>
                </c:pt>
                <c:pt idx="106">
                  <c:v>0.67481695870963632</c:v>
                </c:pt>
                <c:pt idx="107">
                  <c:v>0.68118315643331206</c:v>
                </c:pt>
                <c:pt idx="108">
                  <c:v>0.68754935415698792</c:v>
                </c:pt>
                <c:pt idx="109">
                  <c:v>0.69391555188066378</c:v>
                </c:pt>
                <c:pt idx="110">
                  <c:v>0.70028174960433953</c:v>
                </c:pt>
                <c:pt idx="111">
                  <c:v>0.70664794732801539</c:v>
                </c:pt>
                <c:pt idx="112">
                  <c:v>0.71301414505169125</c:v>
                </c:pt>
                <c:pt idx="113">
                  <c:v>0.71938034277536689</c:v>
                </c:pt>
                <c:pt idx="114">
                  <c:v>0.72574654049904275</c:v>
                </c:pt>
                <c:pt idx="115">
                  <c:v>0.7321127382227185</c:v>
                </c:pt>
                <c:pt idx="116">
                  <c:v>0.73847893594639435</c:v>
                </c:pt>
                <c:pt idx="117">
                  <c:v>0.7448451336700701</c:v>
                </c:pt>
                <c:pt idx="118">
                  <c:v>0.75121133139374596</c:v>
                </c:pt>
                <c:pt idx="119">
                  <c:v>0.75757752911742182</c:v>
                </c:pt>
                <c:pt idx="120">
                  <c:v>0.76394372684109757</c:v>
                </c:pt>
                <c:pt idx="121">
                  <c:v>0.77030992456477343</c:v>
                </c:pt>
                <c:pt idx="122">
                  <c:v>0.77667612228844929</c:v>
                </c:pt>
                <c:pt idx="123">
                  <c:v>0.78304232001212504</c:v>
                </c:pt>
                <c:pt idx="124">
                  <c:v>0.7894085177358009</c:v>
                </c:pt>
                <c:pt idx="125">
                  <c:v>0.79577471545947676</c:v>
                </c:pt>
                <c:pt idx="126">
                  <c:v>0.8021409131831525</c:v>
                </c:pt>
                <c:pt idx="127">
                  <c:v>0.80850711090682836</c:v>
                </c:pt>
                <c:pt idx="128">
                  <c:v>0.81487330863050422</c:v>
                </c:pt>
                <c:pt idx="129">
                  <c:v>0.82123950635417997</c:v>
                </c:pt>
                <c:pt idx="130">
                  <c:v>0.82760570407785583</c:v>
                </c:pt>
                <c:pt idx="131">
                  <c:v>0.83397190180153158</c:v>
                </c:pt>
                <c:pt idx="132">
                  <c:v>0.84033809952520744</c:v>
                </c:pt>
                <c:pt idx="133">
                  <c:v>0.8467042972488833</c:v>
                </c:pt>
                <c:pt idx="134">
                  <c:v>0.85307049497255905</c:v>
                </c:pt>
                <c:pt idx="135">
                  <c:v>0.85943669269623491</c:v>
                </c:pt>
                <c:pt idx="136">
                  <c:v>0.86580289041991076</c:v>
                </c:pt>
                <c:pt idx="137">
                  <c:v>0.87216908814358651</c:v>
                </c:pt>
                <c:pt idx="138">
                  <c:v>0.87853528586726226</c:v>
                </c:pt>
                <c:pt idx="139">
                  <c:v>0.88490148359093801</c:v>
                </c:pt>
                <c:pt idx="140">
                  <c:v>0.89126768131461387</c:v>
                </c:pt>
                <c:pt idx="141">
                  <c:v>0.89763387903828973</c:v>
                </c:pt>
                <c:pt idx="142">
                  <c:v>0.90400007676196548</c:v>
                </c:pt>
                <c:pt idx="143">
                  <c:v>0.91036627448564134</c:v>
                </c:pt>
                <c:pt idx="144">
                  <c:v>0.91673247220931708</c:v>
                </c:pt>
                <c:pt idx="145">
                  <c:v>0.92309866993299294</c:v>
                </c:pt>
                <c:pt idx="146">
                  <c:v>0.9294648676566688</c:v>
                </c:pt>
                <c:pt idx="147">
                  <c:v>0.93583106538034455</c:v>
                </c:pt>
                <c:pt idx="148">
                  <c:v>0.94219726310402041</c:v>
                </c:pt>
                <c:pt idx="149">
                  <c:v>0.94856346082769627</c:v>
                </c:pt>
                <c:pt idx="150">
                  <c:v>0.95492965855137202</c:v>
                </c:pt>
                <c:pt idx="151">
                  <c:v>0.96129585627504788</c:v>
                </c:pt>
                <c:pt idx="152">
                  <c:v>0.96766205399872374</c:v>
                </c:pt>
                <c:pt idx="153">
                  <c:v>0.97402825172239949</c:v>
                </c:pt>
                <c:pt idx="154">
                  <c:v>0.98039444944607534</c:v>
                </c:pt>
                <c:pt idx="155">
                  <c:v>0.9867606471697512</c:v>
                </c:pt>
                <c:pt idx="156">
                  <c:v>0.99312684489342695</c:v>
                </c:pt>
                <c:pt idx="157">
                  <c:v>0.99949304261710281</c:v>
                </c:pt>
                <c:pt idx="158">
                  <c:v>1.0058592403407787</c:v>
                </c:pt>
              </c:numCache>
            </c:numRef>
          </c:xVal>
          <c:yVal>
            <c:numRef>
              <c:f>Sheet1!$Q$7:$Q$168</c:f>
              <c:numCache>
                <c:formatCode>General</c:formatCode>
                <c:ptCount val="162"/>
                <c:pt idx="0">
                  <c:v>11.9597424318313</c:v>
                </c:pt>
                <c:pt idx="1">
                  <c:v>11.841453628165226</c:v>
                </c:pt>
                <c:pt idx="2">
                  <c:v>11.652122270967954</c:v>
                </c:pt>
                <c:pt idx="3">
                  <c:v>11.10315588540754</c:v>
                </c:pt>
                <c:pt idx="4">
                  <c:v>10.031557753328283</c:v>
                </c:pt>
                <c:pt idx="5">
                  <c:v>8.5151426103046859</c:v>
                </c:pt>
                <c:pt idx="6">
                  <c:v>6.8405434232049327</c:v>
                </c:pt>
                <c:pt idx="7">
                  <c:v>5.2759513962492086</c:v>
                </c:pt>
                <c:pt idx="8">
                  <c:v>3.9622383679292734</c:v>
                </c:pt>
                <c:pt idx="9">
                  <c:v>2.9323921146109226</c:v>
                </c:pt>
                <c:pt idx="10">
                  <c:v>2.1594802073784867</c:v>
                </c:pt>
                <c:pt idx="11">
                  <c:v>1.5938798833527781</c:v>
                </c:pt>
                <c:pt idx="12">
                  <c:v>1.1847827059284586</c:v>
                </c:pt>
                <c:pt idx="13">
                  <c:v>0.88945857465866585</c:v>
                </c:pt>
                <c:pt idx="14">
                  <c:v>0.73059214535183847</c:v>
                </c:pt>
                <c:pt idx="15">
                  <c:v>0.64284161723224553</c:v>
                </c:pt>
                <c:pt idx="16">
                  <c:v>0.56946487451772132</c:v>
                </c:pt>
                <c:pt idx="17">
                  <c:v>0.50754829860387973</c:v>
                </c:pt>
                <c:pt idx="18">
                  <c:v>0.45486694767710495</c:v>
                </c:pt>
                <c:pt idx="19">
                  <c:v>0.40970160609677519</c:v>
                </c:pt>
                <c:pt idx="20">
                  <c:v>0.37070911271333667</c:v>
                </c:pt>
                <c:pt idx="21">
                  <c:v>0.33682926401280794</c:v>
                </c:pt>
                <c:pt idx="22">
                  <c:v>0.30721714844004827</c:v>
                </c:pt>
                <c:pt idx="23">
                  <c:v>0.28119338538512706</c:v>
                </c:pt>
                <c:pt idx="24">
                  <c:v>0.25820712237993193</c:v>
                </c:pt>
                <c:pt idx="25">
                  <c:v>0.23780822872442181</c:v>
                </c:pt>
                <c:pt idx="26">
                  <c:v>0.21962619142628104</c:v>
                </c:pt>
                <c:pt idx="27">
                  <c:v>0.20335394712582874</c:v>
                </c:pt>
                <c:pt idx="28">
                  <c:v>0.1887353854730428</c:v>
                </c:pt>
                <c:pt idx="29">
                  <c:v>0.17555560924082445</c:v>
                </c:pt>
                <c:pt idx="30">
                  <c:v>0.16363328293470536</c:v>
                </c:pt>
                <c:pt idx="31">
                  <c:v>0.15281457710488081</c:v>
                </c:pt>
                <c:pt idx="32">
                  <c:v>0.14296834167824879</c:v>
                </c:pt>
                <c:pt idx="33">
                  <c:v>0.13398223313057278</c:v>
                </c:pt>
                <c:pt idx="34">
                  <c:v>0.12575958730512848</c:v>
                </c:pt>
                <c:pt idx="35">
                  <c:v>0.11821687914338</c:v>
                </c:pt>
                <c:pt idx="36">
                  <c:v>0.11128164740974637</c:v>
                </c:pt>
                <c:pt idx="37">
                  <c:v>0.10489079011178605</c:v>
                </c:pt>
                <c:pt idx="38">
                  <c:v>9.8989157191397809E-2</c:v>
                </c:pt>
                <c:pt idx="39">
                  <c:v>9.3528382951004463E-2</c:v>
                </c:pt>
                <c:pt idx="40">
                  <c:v>8.8465912854523307E-2</c:v>
                </c:pt>
                <c:pt idx="41">
                  <c:v>8.3764188734041872E-2</c:v>
                </c:pt>
                <c:pt idx="42">
                  <c:v>7.938996372160298E-2</c:v>
                </c:pt>
                <c:pt idx="43">
                  <c:v>7.5313723915714989E-2</c:v>
                </c:pt>
                <c:pt idx="44">
                  <c:v>7.1509198259595383E-2</c:v>
                </c:pt>
                <c:pt idx="45">
                  <c:v>6.7952941635227498E-2</c:v>
                </c:pt>
                <c:pt idx="46">
                  <c:v>6.4623978975790627E-2</c:v>
                </c:pt>
                <c:pt idx="47">
                  <c:v>6.1503500431245382E-2</c:v>
                </c:pt>
                <c:pt idx="48">
                  <c:v>5.85745994104293E-2</c:v>
                </c:pt>
                <c:pt idx="49">
                  <c:v>5.5822046763085831E-2</c:v>
                </c:pt>
                <c:pt idx="50">
                  <c:v>5.3232095529605297E-2</c:v>
                </c:pt>
                <c:pt idx="51">
                  <c:v>5.0792311632019554E-2</c:v>
                </c:pt>
                <c:pt idx="52">
                  <c:v>4.8491426650731584E-2</c:v>
                </c:pt>
                <c:pt idx="53">
                  <c:v>4.6319209462861721E-2</c:v>
                </c:pt>
                <c:pt idx="54">
                  <c:v>4.4266354036732541E-2</c:v>
                </c:pt>
                <c:pt idx="55">
                  <c:v>4.2324381104950931E-2</c:v>
                </c:pt>
                <c:pt idx="56">
                  <c:v>4.0485551792640094E-2</c:v>
                </c:pt>
                <c:pt idx="57">
                  <c:v>3.8742791571560201E-2</c:v>
                </c:pt>
                <c:pt idx="58">
                  <c:v>3.7089623155881726E-2</c:v>
                </c:pt>
                <c:pt idx="59">
                  <c:v>3.5520107160349833E-2</c:v>
                </c:pt>
                <c:pt idx="60">
                  <c:v>3.4028789513294674E-2</c:v>
                </c:pt>
                <c:pt idx="61">
                  <c:v>3.2610654761505493E-2</c:v>
                </c:pt>
                <c:pt idx="62">
                  <c:v>3.1261084525798968E-2</c:v>
                </c:pt>
                <c:pt idx="63">
                  <c:v>2.997582046921711E-2</c:v>
                </c:pt>
                <c:pt idx="64">
                  <c:v>2.8750931227205283E-2</c:v>
                </c:pt>
                <c:pt idx="65">
                  <c:v>2.7582782823454732E-2</c:v>
                </c:pt>
                <c:pt idx="66">
                  <c:v>2.6468012158440322E-2</c:v>
                </c:pt>
                <c:pt idx="67">
                  <c:v>2.5403503211871608E-2</c:v>
                </c:pt>
                <c:pt idx="68">
                  <c:v>2.4386365646618946E-2</c:v>
                </c:pt>
                <c:pt idx="69">
                  <c:v>2.3413915541562094E-2</c:v>
                </c:pt>
                <c:pt idx="70">
                  <c:v>2.2483658015001351E-2</c:v>
                </c:pt>
                <c:pt idx="71">
                  <c:v>2.1593271529904184E-2</c:v>
                </c:pt>
                <c:pt idx="72">
                  <c:v>2.0740593697780581E-2</c:v>
                </c:pt>
                <c:pt idx="73">
                  <c:v>1.9923608420078988E-2</c:v>
                </c:pt>
                <c:pt idx="74">
                  <c:v>1.9140434225208502E-2</c:v>
                </c:pt>
                <c:pt idx="75">
                  <c:v>1.8389313676031912E-2</c:v>
                </c:pt>
                <c:pt idx="76">
                  <c:v>1.7668603737121022E-2</c:v>
                </c:pt>
                <c:pt idx="77">
                  <c:v>1.6976767003840064E-2</c:v>
                </c:pt>
                <c:pt idx="78">
                  <c:v>1.6312363706382699E-2</c:v>
                </c:pt>
                <c:pt idx="79">
                  <c:v>1.5674044411611347E-2</c:v>
                </c:pt>
                <c:pt idx="80">
                  <c:v>1.5060543354057286E-2</c:v>
                </c:pt>
                <c:pt idx="81">
                  <c:v>1.4470672335005302E-2</c:v>
                </c:pt>
                <c:pt idx="82">
                  <c:v>1.3903315135038865E-2</c:v>
                </c:pt>
                <c:pt idx="83">
                  <c:v>1.3357422391425988E-2</c:v>
                </c:pt>
                <c:pt idx="84">
                  <c:v>1.2832006896689887E-2</c:v>
                </c:pt>
                <c:pt idx="85">
                  <c:v>1.232613927936042E-2</c:v>
                </c:pt>
                <c:pt idx="86">
                  <c:v>1.1838944031860225E-2</c:v>
                </c:pt>
                <c:pt idx="87">
                  <c:v>1.136959585411516E-2</c:v>
                </c:pt>
                <c:pt idx="88">
                  <c:v>1.0917316284552839E-2</c:v>
                </c:pt>
                <c:pt idx="89">
                  <c:v>1.0481370593067292E-2</c:v>
                </c:pt>
                <c:pt idx="90">
                  <c:v>1.0061064912970118E-2</c:v>
                </c:pt>
                <c:pt idx="91">
                  <c:v>9.6557435912341585E-3</c:v>
                </c:pt>
                <c:pt idx="92">
                  <c:v>9.264786738274567E-3</c:v>
                </c:pt>
                <c:pt idx="93">
                  <c:v>8.8876079603868435E-3</c:v>
                </c:pt>
                <c:pt idx="94">
                  <c:v>8.523652259464793E-3</c:v>
                </c:pt>
                <c:pt idx="95">
                  <c:v>8.1723940861266157E-3</c:v>
                </c:pt>
                <c:pt idx="96">
                  <c:v>7.8333355336431595E-3</c:v>
                </c:pt>
                <c:pt idx="97">
                  <c:v>7.5060046611768738E-3</c:v>
                </c:pt>
                <c:pt idx="98">
                  <c:v>7.1899539359782296E-3</c:v>
                </c:pt>
                <c:pt idx="99">
                  <c:v>6.8847587849818611E-3</c:v>
                </c:pt>
                <c:pt idx="100">
                  <c:v>6.590016247236632E-3</c:v>
                </c:pt>
                <c:pt idx="101">
                  <c:v>6.3053437192602891E-3</c:v>
                </c:pt>
                <c:pt idx="102">
                  <c:v>6.0303777861211542E-3</c:v>
                </c:pt>
                <c:pt idx="103">
                  <c:v>5.7647731317026643E-3</c:v>
                </c:pt>
                <c:pt idx="104">
                  <c:v>5.5082015221530932E-3</c:v>
                </c:pt>
                <c:pt idx="105">
                  <c:v>5.2603508569816319E-3</c:v>
                </c:pt>
                <c:pt idx="106">
                  <c:v>5.0209242828277521E-3</c:v>
                </c:pt>
                <c:pt idx="107">
                  <c:v>4.789639365242784E-3</c:v>
                </c:pt>
                <c:pt idx="108">
                  <c:v>4.5662273142895822E-3</c:v>
                </c:pt>
                <c:pt idx="109">
                  <c:v>4.3504322600505432E-3</c:v>
                </c:pt>
                <c:pt idx="110">
                  <c:v>4.1420105744711761E-3</c:v>
                </c:pt>
                <c:pt idx="111">
                  <c:v>3.9407302362922808E-3</c:v>
                </c:pt>
                <c:pt idx="112">
                  <c:v>3.7463702360228243E-3</c:v>
                </c:pt>
                <c:pt idx="113">
                  <c:v>3.5587200181685869E-3</c:v>
                </c:pt>
                <c:pt idx="114">
                  <c:v>3.3775789581737925E-3</c:v>
                </c:pt>
                <c:pt idx="115">
                  <c:v>3.2027558717059091E-3</c:v>
                </c:pt>
                <c:pt idx="116">
                  <c:v>3.0340685541082922E-3</c:v>
                </c:pt>
                <c:pt idx="117">
                  <c:v>2.8713433480053062E-3</c:v>
                </c:pt>
                <c:pt idx="118">
                  <c:v>2.7144147371893292E-3</c:v>
                </c:pt>
                <c:pt idx="119">
                  <c:v>2.5631249651102495E-3</c:v>
                </c:pt>
                <c:pt idx="120">
                  <c:v>2.4173236763367673E-3</c:v>
                </c:pt>
                <c:pt idx="121">
                  <c:v>2.2768675795387474E-3</c:v>
                </c:pt>
                <c:pt idx="122">
                  <c:v>2.1416201306447701E-3</c:v>
                </c:pt>
                <c:pt idx="123">
                  <c:v>2.0114512348742234E-3</c:v>
                </c:pt>
                <c:pt idx="124">
                  <c:v>1.8862369665409516E-3</c:v>
                </c:pt>
                <c:pt idx="125">
                  <c:v>1.7658593054744585E-3</c:v>
                </c:pt>
                <c:pt idx="126">
                  <c:v>1.6502058891025113E-3</c:v>
                </c:pt>
                <c:pt idx="127">
                  <c:v>1.5391697792575441E-3</c:v>
                </c:pt>
                <c:pt idx="128">
                  <c:v>1.4326492428341972E-3</c:v>
                </c:pt>
                <c:pt idx="129">
                  <c:v>1.3305475454902936E-3</c:v>
                </c:pt>
                <c:pt idx="130">
                  <c:v>1.232772757685231E-3</c:v>
                </c:pt>
                <c:pt idx="131">
                  <c:v>1.1392375723010806E-3</c:v>
                </c:pt>
                <c:pt idx="132">
                  <c:v>1.0498591332763554E-3</c:v>
                </c:pt>
                <c:pt idx="133">
                  <c:v>9.6455887460295908E-4</c:v>
                </c:pt>
                <c:pt idx="134">
                  <c:v>8.8326236916565811E-4</c:v>
                </c:pt>
                <c:pt idx="135">
                  <c:v>8.0589918688958823E-4</c:v>
                </c:pt>
                <c:pt idx="136">
                  <c:v>7.3240276174392255E-4</c:v>
                </c:pt>
                <c:pt idx="137">
                  <c:v>6.6271026713412835E-4</c:v>
                </c:pt>
                <c:pt idx="138">
                  <c:v>5.9676249929596875E-4</c:v>
                </c:pt>
                <c:pt idx="139">
                  <c:v>5.3450376830225458E-4</c:v>
                </c:pt>
                <c:pt idx="140">
                  <c:v>4.7588179632591156E-4</c:v>
                </c:pt>
                <c:pt idx="141">
                  <c:v>4.2084762284708848E-4</c:v>
                </c:pt>
                <c:pt idx="142">
                  <c:v>3.6935551650149482E-4</c:v>
                </c:pt>
                <c:pt idx="143">
                  <c:v>3.2136289328048165E-4</c:v>
                </c:pt>
                <c:pt idx="144">
                  <c:v>2.7683024085301526E-4</c:v>
                </c:pt>
                <c:pt idx="145">
                  <c:v>2.3572104875639949E-4</c:v>
                </c:pt>
                <c:pt idx="146">
                  <c:v>1.9800174424104531E-4</c:v>
                </c:pt>
                <c:pt idx="147">
                  <c:v>1.636416335988147E-4</c:v>
                </c:pt>
                <c:pt idx="148">
                  <c:v>1.3261284876385184E-4</c:v>
                </c:pt>
                <c:pt idx="149">
                  <c:v>1.0489029904798953E-4</c:v>
                </c:pt>
                <c:pt idx="150">
                  <c:v>8.0451627866932524E-5</c:v>
                </c:pt>
                <c:pt idx="151">
                  <c:v>5.9277174307535591E-5</c:v>
                </c:pt>
                <c:pt idx="152">
                  <c:v>4.1349939455833107E-5</c:v>
                </c:pt>
                <c:pt idx="153">
                  <c:v>2.665555735524584E-5</c:v>
                </c:pt>
                <c:pt idx="154">
                  <c:v>1.51822705144514E-5</c:v>
                </c:pt>
                <c:pt idx="155">
                  <c:v>6.9209099344698254E-6</c:v>
                </c:pt>
                <c:pt idx="156">
                  <c:v>1.8648795202916453E-6</c:v>
                </c:pt>
                <c:pt idx="157">
                  <c:v>1.0144904307124861E-8</c:v>
                </c:pt>
                <c:pt idx="158">
                  <c:v>1.3552266122897663E-6</c:v>
                </c:pt>
              </c:numCache>
            </c:numRef>
          </c:yVal>
          <c:smooth val="0"/>
          <c:extLst>
            <c:ext xmlns:c16="http://schemas.microsoft.com/office/drawing/2014/chart" uri="{C3380CC4-5D6E-409C-BE32-E72D297353CC}">
              <c16:uniqueId val="{00000004-AB82-409C-A7AB-57968868250B}"/>
            </c:ext>
          </c:extLst>
        </c:ser>
        <c:ser>
          <c:idx val="5"/>
          <c:order val="5"/>
          <c:spPr>
            <a:ln w="38100" cap="rnd">
              <a:solidFill>
                <a:srgbClr val="00B050"/>
              </a:solidFill>
              <a:round/>
            </a:ln>
            <a:effectLst/>
          </c:spPr>
          <c:marker>
            <c:symbol val="none"/>
          </c:marker>
          <c:xVal>
            <c:numRef>
              <c:f>Sheet1!$A$7:$A$168</c:f>
              <c:numCache>
                <c:formatCode>General</c:formatCode>
                <c:ptCount val="162"/>
                <c:pt idx="0">
                  <c:v>1E-3</c:v>
                </c:pt>
                <c:pt idx="1">
                  <c:v>2E-3</c:v>
                </c:pt>
                <c:pt idx="2">
                  <c:v>3.0000000000000001E-3</c:v>
                </c:pt>
                <c:pt idx="3">
                  <c:v>5.0000000000000001E-3</c:v>
                </c:pt>
                <c:pt idx="4">
                  <c:v>8.0000000000000002E-3</c:v>
                </c:pt>
                <c:pt idx="5">
                  <c:v>1.2E-2</c:v>
                </c:pt>
                <c:pt idx="6">
                  <c:v>1.7000000000000001E-2</c:v>
                </c:pt>
                <c:pt idx="7">
                  <c:v>2.3E-2</c:v>
                </c:pt>
                <c:pt idx="8">
                  <c:v>0.03</c:v>
                </c:pt>
                <c:pt idx="9">
                  <c:v>3.7999999999999999E-2</c:v>
                </c:pt>
                <c:pt idx="10">
                  <c:v>4.7E-2</c:v>
                </c:pt>
                <c:pt idx="11">
                  <c:v>5.7000000000000002E-2</c:v>
                </c:pt>
                <c:pt idx="12">
                  <c:v>6.8000000000000005E-2</c:v>
                </c:pt>
                <c:pt idx="13">
                  <c:v>0.08</c:v>
                </c:pt>
                <c:pt idx="14">
                  <c:v>8.9126768131461406E-2</c:v>
                </c:pt>
                <c:pt idx="15">
                  <c:v>9.5492965855137196E-2</c:v>
                </c:pt>
                <c:pt idx="16">
                  <c:v>0.10185916357881303</c:v>
                </c:pt>
                <c:pt idx="17">
                  <c:v>0.10822536130248885</c:v>
                </c:pt>
                <c:pt idx="18">
                  <c:v>0.11459155902616464</c:v>
                </c:pt>
                <c:pt idx="19">
                  <c:v>0.12095775674984047</c:v>
                </c:pt>
                <c:pt idx="20">
                  <c:v>0.12732395447351627</c:v>
                </c:pt>
                <c:pt idx="21">
                  <c:v>0.13369015219719207</c:v>
                </c:pt>
                <c:pt idx="22">
                  <c:v>0.14005634992086791</c:v>
                </c:pt>
                <c:pt idx="23">
                  <c:v>0.14642254764454371</c:v>
                </c:pt>
                <c:pt idx="24">
                  <c:v>0.15278874536821951</c:v>
                </c:pt>
                <c:pt idx="25">
                  <c:v>0.15915494309189535</c:v>
                </c:pt>
                <c:pt idx="26">
                  <c:v>0.16552114081557115</c:v>
                </c:pt>
                <c:pt idx="27">
                  <c:v>0.17188733853924698</c:v>
                </c:pt>
                <c:pt idx="28">
                  <c:v>0.17825353626292281</c:v>
                </c:pt>
                <c:pt idx="29">
                  <c:v>0.18461973398659859</c:v>
                </c:pt>
                <c:pt idx="30">
                  <c:v>0.19098593171027439</c:v>
                </c:pt>
                <c:pt idx="31">
                  <c:v>0.19735212943395022</c:v>
                </c:pt>
                <c:pt idx="32">
                  <c:v>0.20371832715762606</c:v>
                </c:pt>
                <c:pt idx="33">
                  <c:v>0.21008452488130186</c:v>
                </c:pt>
                <c:pt idx="34">
                  <c:v>0.21645072260497769</c:v>
                </c:pt>
                <c:pt idx="35">
                  <c:v>0.22281692032865347</c:v>
                </c:pt>
                <c:pt idx="36">
                  <c:v>0.22918311805232927</c:v>
                </c:pt>
                <c:pt idx="37">
                  <c:v>0.2355493157760051</c:v>
                </c:pt>
                <c:pt idx="38">
                  <c:v>0.24191551349968093</c:v>
                </c:pt>
                <c:pt idx="39">
                  <c:v>0.24828171122335674</c:v>
                </c:pt>
                <c:pt idx="40">
                  <c:v>0.25464790894703254</c:v>
                </c:pt>
                <c:pt idx="41">
                  <c:v>0.26101410667070835</c:v>
                </c:pt>
                <c:pt idx="42">
                  <c:v>0.26738030439438415</c:v>
                </c:pt>
                <c:pt idx="43">
                  <c:v>0.27374650211806001</c:v>
                </c:pt>
                <c:pt idx="44">
                  <c:v>0.28011269984173581</c:v>
                </c:pt>
                <c:pt idx="45">
                  <c:v>0.28647889756541162</c:v>
                </c:pt>
                <c:pt idx="46">
                  <c:v>0.29284509528908742</c:v>
                </c:pt>
                <c:pt idx="47">
                  <c:v>0.29921129301276322</c:v>
                </c:pt>
                <c:pt idx="48">
                  <c:v>0.30557749073643903</c:v>
                </c:pt>
                <c:pt idx="49">
                  <c:v>0.31194368846011489</c:v>
                </c:pt>
                <c:pt idx="50">
                  <c:v>0.31830988618379069</c:v>
                </c:pt>
                <c:pt idx="51">
                  <c:v>0.3246760839074665</c:v>
                </c:pt>
                <c:pt idx="52">
                  <c:v>0.3310422816311423</c:v>
                </c:pt>
                <c:pt idx="53">
                  <c:v>0.33740847935481816</c:v>
                </c:pt>
                <c:pt idx="54">
                  <c:v>0.34377467707849396</c:v>
                </c:pt>
                <c:pt idx="55">
                  <c:v>0.35014087480216977</c:v>
                </c:pt>
                <c:pt idx="56">
                  <c:v>0.35650707252584563</c:v>
                </c:pt>
                <c:pt idx="57">
                  <c:v>0.36287327024952137</c:v>
                </c:pt>
                <c:pt idx="58">
                  <c:v>0.36923946797319718</c:v>
                </c:pt>
                <c:pt idx="59">
                  <c:v>0.37560566569687298</c:v>
                </c:pt>
                <c:pt idx="60">
                  <c:v>0.38197186342054879</c:v>
                </c:pt>
                <c:pt idx="61">
                  <c:v>0.38833806114422464</c:v>
                </c:pt>
                <c:pt idx="62">
                  <c:v>0.39470425886790045</c:v>
                </c:pt>
                <c:pt idx="63">
                  <c:v>0.40107045659157625</c:v>
                </c:pt>
                <c:pt idx="64">
                  <c:v>0.40743665431525211</c:v>
                </c:pt>
                <c:pt idx="65">
                  <c:v>0.41380285203892792</c:v>
                </c:pt>
                <c:pt idx="66">
                  <c:v>0.42016904976260372</c:v>
                </c:pt>
                <c:pt idx="67">
                  <c:v>0.42653524748627952</c:v>
                </c:pt>
                <c:pt idx="68">
                  <c:v>0.43290144520995538</c:v>
                </c:pt>
                <c:pt idx="69">
                  <c:v>0.43926764293363113</c:v>
                </c:pt>
                <c:pt idx="70">
                  <c:v>0.44563384065730693</c:v>
                </c:pt>
                <c:pt idx="71">
                  <c:v>0.45200003838098274</c:v>
                </c:pt>
                <c:pt idx="72">
                  <c:v>0.45836623610465854</c:v>
                </c:pt>
                <c:pt idx="73">
                  <c:v>0.4647324338283344</c:v>
                </c:pt>
                <c:pt idx="74">
                  <c:v>0.47109863155201021</c:v>
                </c:pt>
                <c:pt idx="75">
                  <c:v>0.47746482927568601</c:v>
                </c:pt>
                <c:pt idx="76">
                  <c:v>0.48383102699936187</c:v>
                </c:pt>
                <c:pt idx="77">
                  <c:v>0.49019722472303767</c:v>
                </c:pt>
                <c:pt idx="78">
                  <c:v>0.49656342244671348</c:v>
                </c:pt>
                <c:pt idx="79">
                  <c:v>0.50292962017038934</c:v>
                </c:pt>
                <c:pt idx="80">
                  <c:v>0.50929581789406508</c:v>
                </c:pt>
                <c:pt idx="81">
                  <c:v>0.51566201561774094</c:v>
                </c:pt>
                <c:pt idx="82">
                  <c:v>0.52202821334141669</c:v>
                </c:pt>
                <c:pt idx="83">
                  <c:v>0.52839441106509255</c:v>
                </c:pt>
                <c:pt idx="84">
                  <c:v>0.5347606087887683</c:v>
                </c:pt>
                <c:pt idx="85">
                  <c:v>0.54112680651244416</c:v>
                </c:pt>
                <c:pt idx="86">
                  <c:v>0.54749300423612002</c:v>
                </c:pt>
                <c:pt idx="87">
                  <c:v>0.55385920195979577</c:v>
                </c:pt>
                <c:pt idx="88">
                  <c:v>0.56022539968347163</c:v>
                </c:pt>
                <c:pt idx="89">
                  <c:v>0.56659159740714737</c:v>
                </c:pt>
                <c:pt idx="90">
                  <c:v>0.57295779513082323</c:v>
                </c:pt>
                <c:pt idx="91">
                  <c:v>0.57932399285449909</c:v>
                </c:pt>
                <c:pt idx="92">
                  <c:v>0.58569019057817484</c:v>
                </c:pt>
                <c:pt idx="93">
                  <c:v>0.5920563883018507</c:v>
                </c:pt>
                <c:pt idx="94">
                  <c:v>0.59842258602552645</c:v>
                </c:pt>
                <c:pt idx="95">
                  <c:v>0.60478878374920231</c:v>
                </c:pt>
                <c:pt idx="96">
                  <c:v>0.61115498147287806</c:v>
                </c:pt>
                <c:pt idx="97">
                  <c:v>0.61752117919655392</c:v>
                </c:pt>
                <c:pt idx="98">
                  <c:v>0.62388737692022977</c:v>
                </c:pt>
                <c:pt idx="99">
                  <c:v>0.63025357464390552</c:v>
                </c:pt>
                <c:pt idx="100">
                  <c:v>0.63661977236758138</c:v>
                </c:pt>
                <c:pt idx="101">
                  <c:v>0.64298597009125724</c:v>
                </c:pt>
                <c:pt idx="102">
                  <c:v>0.64935216781493299</c:v>
                </c:pt>
                <c:pt idx="103">
                  <c:v>0.65571836553860885</c:v>
                </c:pt>
                <c:pt idx="104">
                  <c:v>0.6620845632622846</c:v>
                </c:pt>
                <c:pt idx="105">
                  <c:v>0.66845076098596046</c:v>
                </c:pt>
                <c:pt idx="106">
                  <c:v>0.67481695870963632</c:v>
                </c:pt>
                <c:pt idx="107">
                  <c:v>0.68118315643331206</c:v>
                </c:pt>
                <c:pt idx="108">
                  <c:v>0.68754935415698792</c:v>
                </c:pt>
                <c:pt idx="109">
                  <c:v>0.69391555188066378</c:v>
                </c:pt>
                <c:pt idx="110">
                  <c:v>0.70028174960433953</c:v>
                </c:pt>
                <c:pt idx="111">
                  <c:v>0.70664794732801539</c:v>
                </c:pt>
                <c:pt idx="112">
                  <c:v>0.71301414505169125</c:v>
                </c:pt>
                <c:pt idx="113">
                  <c:v>0.71938034277536689</c:v>
                </c:pt>
                <c:pt idx="114">
                  <c:v>0.72574654049904275</c:v>
                </c:pt>
                <c:pt idx="115">
                  <c:v>0.7321127382227185</c:v>
                </c:pt>
                <c:pt idx="116">
                  <c:v>0.73847893594639435</c:v>
                </c:pt>
                <c:pt idx="117">
                  <c:v>0.7448451336700701</c:v>
                </c:pt>
                <c:pt idx="118">
                  <c:v>0.75121133139374596</c:v>
                </c:pt>
                <c:pt idx="119">
                  <c:v>0.75757752911742182</c:v>
                </c:pt>
                <c:pt idx="120">
                  <c:v>0.76394372684109757</c:v>
                </c:pt>
                <c:pt idx="121">
                  <c:v>0.77030992456477343</c:v>
                </c:pt>
                <c:pt idx="122">
                  <c:v>0.77667612228844929</c:v>
                </c:pt>
                <c:pt idx="123">
                  <c:v>0.78304232001212504</c:v>
                </c:pt>
                <c:pt idx="124">
                  <c:v>0.7894085177358009</c:v>
                </c:pt>
                <c:pt idx="125">
                  <c:v>0.79577471545947676</c:v>
                </c:pt>
                <c:pt idx="126">
                  <c:v>0.8021409131831525</c:v>
                </c:pt>
                <c:pt idx="127">
                  <c:v>0.80850711090682836</c:v>
                </c:pt>
                <c:pt idx="128">
                  <c:v>0.81487330863050422</c:v>
                </c:pt>
                <c:pt idx="129">
                  <c:v>0.82123950635417997</c:v>
                </c:pt>
                <c:pt idx="130">
                  <c:v>0.82760570407785583</c:v>
                </c:pt>
                <c:pt idx="131">
                  <c:v>0.83397190180153158</c:v>
                </c:pt>
                <c:pt idx="132">
                  <c:v>0.84033809952520744</c:v>
                </c:pt>
                <c:pt idx="133">
                  <c:v>0.8467042972488833</c:v>
                </c:pt>
                <c:pt idx="134">
                  <c:v>0.85307049497255905</c:v>
                </c:pt>
                <c:pt idx="135">
                  <c:v>0.85943669269623491</c:v>
                </c:pt>
                <c:pt idx="136">
                  <c:v>0.86580289041991076</c:v>
                </c:pt>
                <c:pt idx="137">
                  <c:v>0.87216908814358651</c:v>
                </c:pt>
                <c:pt idx="138">
                  <c:v>0.87853528586726226</c:v>
                </c:pt>
                <c:pt idx="139">
                  <c:v>0.88490148359093801</c:v>
                </c:pt>
                <c:pt idx="140">
                  <c:v>0.89126768131461387</c:v>
                </c:pt>
                <c:pt idx="141">
                  <c:v>0.89763387903828973</c:v>
                </c:pt>
                <c:pt idx="142">
                  <c:v>0.90400007676196548</c:v>
                </c:pt>
                <c:pt idx="143">
                  <c:v>0.91036627448564134</c:v>
                </c:pt>
                <c:pt idx="144">
                  <c:v>0.91673247220931708</c:v>
                </c:pt>
                <c:pt idx="145">
                  <c:v>0.92309866993299294</c:v>
                </c:pt>
                <c:pt idx="146">
                  <c:v>0.9294648676566688</c:v>
                </c:pt>
                <c:pt idx="147">
                  <c:v>0.93583106538034455</c:v>
                </c:pt>
                <c:pt idx="148">
                  <c:v>0.94219726310402041</c:v>
                </c:pt>
                <c:pt idx="149">
                  <c:v>0.94856346082769627</c:v>
                </c:pt>
                <c:pt idx="150">
                  <c:v>0.95492965855137202</c:v>
                </c:pt>
                <c:pt idx="151">
                  <c:v>0.96129585627504788</c:v>
                </c:pt>
                <c:pt idx="152">
                  <c:v>0.96766205399872374</c:v>
                </c:pt>
                <c:pt idx="153">
                  <c:v>0.97402825172239949</c:v>
                </c:pt>
                <c:pt idx="154">
                  <c:v>0.98039444944607534</c:v>
                </c:pt>
                <c:pt idx="155">
                  <c:v>0.9867606471697512</c:v>
                </c:pt>
                <c:pt idx="156">
                  <c:v>0.99312684489342695</c:v>
                </c:pt>
                <c:pt idx="157">
                  <c:v>0.99949304261710281</c:v>
                </c:pt>
                <c:pt idx="158">
                  <c:v>1.0058592403407787</c:v>
                </c:pt>
              </c:numCache>
            </c:numRef>
          </c:xVal>
          <c:yVal>
            <c:numRef>
              <c:f>Sheet1!$T$7:$T$168</c:f>
              <c:numCache>
                <c:formatCode>General</c:formatCode>
                <c:ptCount val="162"/>
                <c:pt idx="0">
                  <c:v>-11.959742431834183</c:v>
                </c:pt>
                <c:pt idx="1">
                  <c:v>-11.841453628168068</c:v>
                </c:pt>
                <c:pt idx="2">
                  <c:v>-11.652122270970708</c:v>
                </c:pt>
                <c:pt idx="3">
                  <c:v>-11.103155885409194</c:v>
                </c:pt>
                <c:pt idx="4">
                  <c:v>-10.03155775332921</c:v>
                </c:pt>
                <c:pt idx="5">
                  <c:v>-8.5151426103059684</c:v>
                </c:pt>
                <c:pt idx="6">
                  <c:v>-6.8405434232055606</c:v>
                </c:pt>
                <c:pt idx="7">
                  <c:v>-5.2759513962494644</c:v>
                </c:pt>
                <c:pt idx="8">
                  <c:v>-3.9622383679293116</c:v>
                </c:pt>
                <c:pt idx="9">
                  <c:v>-2.9323921146110266</c:v>
                </c:pt>
                <c:pt idx="10">
                  <c:v>-2.1594802073785861</c:v>
                </c:pt>
                <c:pt idx="11">
                  <c:v>-1.5938798833528418</c:v>
                </c:pt>
                <c:pt idx="12">
                  <c:v>-1.1847827059285057</c:v>
                </c:pt>
                <c:pt idx="13">
                  <c:v>-0.88945857465868861</c:v>
                </c:pt>
                <c:pt idx="14">
                  <c:v>-0.73059214535186068</c:v>
                </c:pt>
                <c:pt idx="15">
                  <c:v>-0.64284161723226207</c:v>
                </c:pt>
                <c:pt idx="16">
                  <c:v>-0.56946487451773542</c:v>
                </c:pt>
                <c:pt idx="17">
                  <c:v>-0.50754829860389639</c:v>
                </c:pt>
                <c:pt idx="18">
                  <c:v>-0.454866947677117</c:v>
                </c:pt>
                <c:pt idx="19">
                  <c:v>-0.40970160609678147</c:v>
                </c:pt>
                <c:pt idx="20">
                  <c:v>-0.37070911271334706</c:v>
                </c:pt>
                <c:pt idx="21">
                  <c:v>-0.33682926401281643</c:v>
                </c:pt>
                <c:pt idx="22">
                  <c:v>-0.30721714844005388</c:v>
                </c:pt>
                <c:pt idx="23">
                  <c:v>-0.28119338538513561</c:v>
                </c:pt>
                <c:pt idx="24">
                  <c:v>-0.25820712237993709</c:v>
                </c:pt>
                <c:pt idx="25">
                  <c:v>-0.23780822872442992</c:v>
                </c:pt>
                <c:pt idx="26">
                  <c:v>-0.21962619142628745</c:v>
                </c:pt>
                <c:pt idx="27">
                  <c:v>-0.20335394712583216</c:v>
                </c:pt>
                <c:pt idx="28">
                  <c:v>-0.18873538547304985</c:v>
                </c:pt>
                <c:pt idx="29">
                  <c:v>-0.17555560924082889</c:v>
                </c:pt>
                <c:pt idx="30">
                  <c:v>-0.16363328293470886</c:v>
                </c:pt>
                <c:pt idx="31">
                  <c:v>-0.15281457710488419</c:v>
                </c:pt>
                <c:pt idx="32">
                  <c:v>-0.14296834167825068</c:v>
                </c:pt>
                <c:pt idx="33">
                  <c:v>-0.1339822331305783</c:v>
                </c:pt>
                <c:pt idx="34">
                  <c:v>-0.12575958730513134</c:v>
                </c:pt>
                <c:pt idx="35">
                  <c:v>-0.1182168791433835</c:v>
                </c:pt>
                <c:pt idx="36">
                  <c:v>-0.11128164740974919</c:v>
                </c:pt>
                <c:pt idx="37">
                  <c:v>-0.10489079011178998</c:v>
                </c:pt>
                <c:pt idx="38">
                  <c:v>-9.8989157191399155E-2</c:v>
                </c:pt>
                <c:pt idx="39">
                  <c:v>-9.3528382951006267E-2</c:v>
                </c:pt>
                <c:pt idx="40">
                  <c:v>-8.8465912854528636E-2</c:v>
                </c:pt>
                <c:pt idx="41">
                  <c:v>-8.3764188734042955E-2</c:v>
                </c:pt>
                <c:pt idx="42">
                  <c:v>-7.9389963721604062E-2</c:v>
                </c:pt>
                <c:pt idx="43">
                  <c:v>-7.531372391571528E-2</c:v>
                </c:pt>
                <c:pt idx="44">
                  <c:v>-7.1509198259596174E-2</c:v>
                </c:pt>
                <c:pt idx="45">
                  <c:v>-6.7952941635229636E-2</c:v>
                </c:pt>
                <c:pt idx="46">
                  <c:v>-6.4623978975792362E-2</c:v>
                </c:pt>
                <c:pt idx="47">
                  <c:v>-6.1503500431245889E-2</c:v>
                </c:pt>
                <c:pt idx="48">
                  <c:v>-5.857459941043177E-2</c:v>
                </c:pt>
                <c:pt idx="49">
                  <c:v>-5.5822046763086358E-2</c:v>
                </c:pt>
                <c:pt idx="50">
                  <c:v>-5.3232095529606671E-2</c:v>
                </c:pt>
                <c:pt idx="51">
                  <c:v>-5.0792311632019152E-2</c:v>
                </c:pt>
                <c:pt idx="52">
                  <c:v>-4.8491426650731556E-2</c:v>
                </c:pt>
                <c:pt idx="53">
                  <c:v>-4.6319209462861943E-2</c:v>
                </c:pt>
                <c:pt idx="54">
                  <c:v>-4.4266354036733881E-2</c:v>
                </c:pt>
                <c:pt idx="55">
                  <c:v>-4.2324381104950806E-2</c:v>
                </c:pt>
                <c:pt idx="56">
                  <c:v>-4.0485551792641968E-2</c:v>
                </c:pt>
                <c:pt idx="57">
                  <c:v>-3.87427915715612E-2</c:v>
                </c:pt>
                <c:pt idx="58">
                  <c:v>-3.7089623155883912E-2</c:v>
                </c:pt>
                <c:pt idx="59">
                  <c:v>-3.5520107160350235E-2</c:v>
                </c:pt>
                <c:pt idx="60">
                  <c:v>-3.402878951329464E-2</c:v>
                </c:pt>
                <c:pt idx="61">
                  <c:v>-3.2610654761506944E-2</c:v>
                </c:pt>
                <c:pt idx="62">
                  <c:v>-3.1261084525800648E-2</c:v>
                </c:pt>
                <c:pt idx="63">
                  <c:v>-2.9975820469217179E-2</c:v>
                </c:pt>
                <c:pt idx="64">
                  <c:v>-2.8750931227205862E-2</c:v>
                </c:pt>
                <c:pt idx="65">
                  <c:v>-2.758278282345622E-2</c:v>
                </c:pt>
                <c:pt idx="66">
                  <c:v>-2.6468012158441453E-2</c:v>
                </c:pt>
                <c:pt idx="67">
                  <c:v>-2.540350321187081E-2</c:v>
                </c:pt>
                <c:pt idx="68">
                  <c:v>-2.4386365646620365E-2</c:v>
                </c:pt>
                <c:pt idx="69">
                  <c:v>-2.3413915541562587E-2</c:v>
                </c:pt>
                <c:pt idx="70">
                  <c:v>-2.2483658015001101E-2</c:v>
                </c:pt>
                <c:pt idx="71">
                  <c:v>-2.1593271529903969E-2</c:v>
                </c:pt>
                <c:pt idx="72">
                  <c:v>-2.0740593697781935E-2</c:v>
                </c:pt>
                <c:pt idx="73">
                  <c:v>-1.9923608420079085E-2</c:v>
                </c:pt>
                <c:pt idx="74">
                  <c:v>-1.9140434225208433E-2</c:v>
                </c:pt>
                <c:pt idx="75">
                  <c:v>-1.8389313676032054E-2</c:v>
                </c:pt>
                <c:pt idx="76">
                  <c:v>-1.7668603737121522E-2</c:v>
                </c:pt>
                <c:pt idx="77">
                  <c:v>-1.6976767003840702E-2</c:v>
                </c:pt>
                <c:pt idx="78">
                  <c:v>-1.6312363706384319E-2</c:v>
                </c:pt>
                <c:pt idx="79">
                  <c:v>-1.5674044411611326E-2</c:v>
                </c:pt>
                <c:pt idx="80">
                  <c:v>-1.5060543354058611E-2</c:v>
                </c:pt>
                <c:pt idx="81">
                  <c:v>-1.4470672335004393E-2</c:v>
                </c:pt>
                <c:pt idx="82">
                  <c:v>-1.3903315135038658E-2</c:v>
                </c:pt>
                <c:pt idx="83">
                  <c:v>-1.3357422391425715E-2</c:v>
                </c:pt>
                <c:pt idx="84">
                  <c:v>-1.2832006896691353E-2</c:v>
                </c:pt>
                <c:pt idx="85">
                  <c:v>-1.232613927936024E-2</c:v>
                </c:pt>
                <c:pt idx="86">
                  <c:v>-1.1838944031860412E-2</c:v>
                </c:pt>
                <c:pt idx="87">
                  <c:v>-1.1369595854115656E-2</c:v>
                </c:pt>
                <c:pt idx="88">
                  <c:v>-1.0917316284553334E-2</c:v>
                </c:pt>
                <c:pt idx="89">
                  <c:v>-1.0481370593067229E-2</c:v>
                </c:pt>
                <c:pt idx="90">
                  <c:v>-1.0061064912970433E-2</c:v>
                </c:pt>
                <c:pt idx="91">
                  <c:v>-9.6557435912348819E-3</c:v>
                </c:pt>
                <c:pt idx="92">
                  <c:v>-9.2647867382745514E-3</c:v>
                </c:pt>
                <c:pt idx="93">
                  <c:v>-8.8876079603881705E-3</c:v>
                </c:pt>
                <c:pt idx="94">
                  <c:v>-8.523652259464911E-3</c:v>
                </c:pt>
                <c:pt idx="95">
                  <c:v>-8.1723940861262688E-3</c:v>
                </c:pt>
                <c:pt idx="96">
                  <c:v>-7.8333355336432722E-3</c:v>
                </c:pt>
                <c:pt idx="97">
                  <c:v>-7.5060046611775486E-3</c:v>
                </c:pt>
                <c:pt idx="98">
                  <c:v>-7.1899539359781073E-3</c:v>
                </c:pt>
                <c:pt idx="99">
                  <c:v>-6.8847587849815359E-3</c:v>
                </c:pt>
                <c:pt idx="100">
                  <c:v>-6.590016247236462E-3</c:v>
                </c:pt>
                <c:pt idx="101">
                  <c:v>-6.3053437192608754E-3</c:v>
                </c:pt>
                <c:pt idx="102">
                  <c:v>-6.0303777861195878E-3</c:v>
                </c:pt>
                <c:pt idx="103">
                  <c:v>-5.7647731317028109E-3</c:v>
                </c:pt>
                <c:pt idx="104">
                  <c:v>-5.508201522152768E-3</c:v>
                </c:pt>
                <c:pt idx="105">
                  <c:v>-5.2603508569814064E-3</c:v>
                </c:pt>
                <c:pt idx="106">
                  <c:v>-5.0209242828264814E-3</c:v>
                </c:pt>
                <c:pt idx="107">
                  <c:v>-4.7896393652431387E-3</c:v>
                </c:pt>
                <c:pt idx="108">
                  <c:v>-4.5662273142913603E-3</c:v>
                </c:pt>
                <c:pt idx="109">
                  <c:v>-4.3504322600500531E-3</c:v>
                </c:pt>
                <c:pt idx="110">
                  <c:v>-4.1420105744696904E-3</c:v>
                </c:pt>
                <c:pt idx="111">
                  <c:v>-3.9407302362917535E-3</c:v>
                </c:pt>
                <c:pt idx="112">
                  <c:v>-3.7463702360242264E-3</c:v>
                </c:pt>
                <c:pt idx="113">
                  <c:v>-3.5587200181699009E-3</c:v>
                </c:pt>
                <c:pt idx="114">
                  <c:v>-3.3775789581742145E-3</c:v>
                </c:pt>
                <c:pt idx="115">
                  <c:v>-3.2027558717054897E-3</c:v>
                </c:pt>
                <c:pt idx="116">
                  <c:v>-3.0340685541083798E-3</c:v>
                </c:pt>
                <c:pt idx="117">
                  <c:v>-2.8713433480044544E-3</c:v>
                </c:pt>
                <c:pt idx="118">
                  <c:v>-2.7144147371892728E-3</c:v>
                </c:pt>
                <c:pt idx="119">
                  <c:v>-2.5631249651119261E-3</c:v>
                </c:pt>
                <c:pt idx="120">
                  <c:v>-2.4173236763373055E-3</c:v>
                </c:pt>
                <c:pt idx="121">
                  <c:v>-2.2768675795392765E-3</c:v>
                </c:pt>
                <c:pt idx="122">
                  <c:v>-2.1416201306425748E-3</c:v>
                </c:pt>
                <c:pt idx="123">
                  <c:v>-2.0114512348731279E-3</c:v>
                </c:pt>
                <c:pt idx="124">
                  <c:v>-1.8862369665401447E-3</c:v>
                </c:pt>
                <c:pt idx="125">
                  <c:v>-1.7658593054735256E-3</c:v>
                </c:pt>
                <c:pt idx="126">
                  <c:v>-1.6502058891026588E-3</c:v>
                </c:pt>
                <c:pt idx="127">
                  <c:v>-1.5391697792578856E-3</c:v>
                </c:pt>
                <c:pt idx="128">
                  <c:v>-1.4326492428334834E-3</c:v>
                </c:pt>
                <c:pt idx="129">
                  <c:v>-1.3305475454911163E-3</c:v>
                </c:pt>
                <c:pt idx="130">
                  <c:v>-1.2327727576845252E-3</c:v>
                </c:pt>
                <c:pt idx="131">
                  <c:v>-1.1392375723011661E-3</c:v>
                </c:pt>
                <c:pt idx="132">
                  <c:v>-1.0498591332767395E-3</c:v>
                </c:pt>
                <c:pt idx="133">
                  <c:v>-9.645588746035787E-4</c:v>
                </c:pt>
                <c:pt idx="134">
                  <c:v>-8.832623691657944E-4</c:v>
                </c:pt>
                <c:pt idx="135">
                  <c:v>-8.0589918689034901E-4</c:v>
                </c:pt>
                <c:pt idx="136">
                  <c:v>-7.324027617440416E-4</c:v>
                </c:pt>
                <c:pt idx="137">
                  <c:v>-6.6271026713366583E-4</c:v>
                </c:pt>
                <c:pt idx="138">
                  <c:v>-5.9676249929482925E-4</c:v>
                </c:pt>
                <c:pt idx="139">
                  <c:v>-5.3450376830240778E-4</c:v>
                </c:pt>
                <c:pt idx="140">
                  <c:v>-4.7588179632522234E-4</c:v>
                </c:pt>
                <c:pt idx="141">
                  <c:v>-4.2084762284704609E-4</c:v>
                </c:pt>
                <c:pt idx="142">
                  <c:v>-3.6935551650005532E-4</c:v>
                </c:pt>
                <c:pt idx="143">
                  <c:v>-3.2136289328043991E-4</c:v>
                </c:pt>
                <c:pt idx="144">
                  <c:v>-2.7683024085336258E-4</c:v>
                </c:pt>
                <c:pt idx="145">
                  <c:v>-2.3572104875586034E-4</c:v>
                </c:pt>
                <c:pt idx="146">
                  <c:v>-1.980017442417997E-4</c:v>
                </c:pt>
                <c:pt idx="147">
                  <c:v>-1.636416335989544E-4</c:v>
                </c:pt>
                <c:pt idx="148">
                  <c:v>-1.3261284876356418E-4</c:v>
                </c:pt>
                <c:pt idx="149">
                  <c:v>-1.0489029904820294E-4</c:v>
                </c:pt>
                <c:pt idx="150">
                  <c:v>-8.0451627866388485E-5</c:v>
                </c:pt>
                <c:pt idx="151">
                  <c:v>-5.9277174307569201E-5</c:v>
                </c:pt>
                <c:pt idx="152">
                  <c:v>-4.1349939456716589E-5</c:v>
                </c:pt>
                <c:pt idx="153">
                  <c:v>-2.6655557354768215E-5</c:v>
                </c:pt>
                <c:pt idx="154">
                  <c:v>-1.5182270516499742E-5</c:v>
                </c:pt>
                <c:pt idx="155">
                  <c:v>-6.920909934056558E-6</c:v>
                </c:pt>
                <c:pt idx="156">
                  <c:v>-1.8648795195251347E-6</c:v>
                </c:pt>
                <c:pt idx="157">
                  <c:v>-1.014490335464639E-8</c:v>
                </c:pt>
                <c:pt idx="158">
                  <c:v>-1.3552266144816051E-6</c:v>
                </c:pt>
              </c:numCache>
            </c:numRef>
          </c:yVal>
          <c:smooth val="0"/>
          <c:extLst>
            <c:ext xmlns:c16="http://schemas.microsoft.com/office/drawing/2014/chart" uri="{C3380CC4-5D6E-409C-BE32-E72D297353CC}">
              <c16:uniqueId val="{00000005-AB82-409C-A7AB-57968868250B}"/>
            </c:ext>
          </c:extLst>
        </c:ser>
        <c:dLbls>
          <c:showLegendKey val="0"/>
          <c:showVal val="0"/>
          <c:showCatName val="0"/>
          <c:showSerName val="0"/>
          <c:showPercent val="0"/>
          <c:showBubbleSize val="0"/>
        </c:dLbls>
        <c:axId val="15633264"/>
        <c:axId val="15638544"/>
      </c:scatterChart>
      <c:valAx>
        <c:axId val="15633264"/>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8544"/>
        <c:crosses val="autoZero"/>
        <c:crossBetween val="midCat"/>
      </c:valAx>
      <c:valAx>
        <c:axId val="15638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3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358774</xdr:colOff>
      <xdr:row>154</xdr:row>
      <xdr:rowOff>73025</xdr:rowOff>
    </xdr:from>
    <xdr:to>
      <xdr:col>14</xdr:col>
      <xdr:colOff>380999</xdr:colOff>
      <xdr:row>171</xdr:row>
      <xdr:rowOff>184150</xdr:rowOff>
    </xdr:to>
    <xdr:graphicFrame macro="">
      <xdr:nvGraphicFramePr>
        <xdr:cNvPr id="2" name="Chart 1">
          <a:extLst>
            <a:ext uri="{FF2B5EF4-FFF2-40B4-BE49-F238E27FC236}">
              <a16:creationId xmlns:a16="http://schemas.microsoft.com/office/drawing/2014/main" id="{08FFBD2F-EEE4-A09A-02BC-A09BB1BB0C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114300</xdr:colOff>
      <xdr:row>0</xdr:row>
      <xdr:rowOff>0</xdr:rowOff>
    </xdr:from>
    <xdr:to>
      <xdr:col>16</xdr:col>
      <xdr:colOff>311150</xdr:colOff>
      <xdr:row>20</xdr:row>
      <xdr:rowOff>88900</xdr:rowOff>
    </xdr:to>
    <xdr:graphicFrame macro="">
      <xdr:nvGraphicFramePr>
        <xdr:cNvPr id="3" name="Chart 2">
          <a:extLst>
            <a:ext uri="{FF2B5EF4-FFF2-40B4-BE49-F238E27FC236}">
              <a16:creationId xmlns:a16="http://schemas.microsoft.com/office/drawing/2014/main" id="{21F1A25E-2558-DA2C-3F9B-E3D76398A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9E4D3-44A1-473C-BD5B-AD78E9D28790}">
  <dimension ref="A1:D15"/>
  <sheetViews>
    <sheetView workbookViewId="0">
      <selection activeCell="A9" sqref="A9"/>
    </sheetView>
  </sheetViews>
  <sheetFormatPr defaultRowHeight="14.5" x14ac:dyDescent="0.35"/>
  <cols>
    <col min="2" max="2" width="15.54296875" customWidth="1"/>
    <col min="3" max="3" width="11.54296875" customWidth="1"/>
    <col min="4" max="4" width="29.54296875" customWidth="1"/>
  </cols>
  <sheetData>
    <row r="1" spans="1:4" s="3" customFormat="1" x14ac:dyDescent="0.35">
      <c r="B1" s="3" t="s">
        <v>0</v>
      </c>
    </row>
    <row r="2" spans="1:4" x14ac:dyDescent="0.35">
      <c r="A2" t="s">
        <v>24</v>
      </c>
      <c r="B2" t="s">
        <v>13</v>
      </c>
      <c r="C2" t="s">
        <v>14</v>
      </c>
      <c r="D2" t="s">
        <v>0</v>
      </c>
    </row>
    <row r="3" spans="1:4" x14ac:dyDescent="0.35">
      <c r="A3">
        <v>1</v>
      </c>
      <c r="B3" t="s">
        <v>12</v>
      </c>
      <c r="D3" t="s">
        <v>9</v>
      </c>
    </row>
    <row r="4" spans="1:4" x14ac:dyDescent="0.35">
      <c r="A4">
        <v>2</v>
      </c>
      <c r="B4" t="s">
        <v>15</v>
      </c>
      <c r="D4" t="s">
        <v>1</v>
      </c>
    </row>
    <row r="5" spans="1:4" x14ac:dyDescent="0.35">
      <c r="A5">
        <v>3</v>
      </c>
      <c r="B5" t="s">
        <v>23</v>
      </c>
      <c r="C5" s="2" t="s">
        <v>11</v>
      </c>
      <c r="D5" s="1" t="s">
        <v>2</v>
      </c>
    </row>
    <row r="6" spans="1:4" x14ac:dyDescent="0.35">
      <c r="A6">
        <v>4</v>
      </c>
      <c r="C6" s="2" t="s">
        <v>11</v>
      </c>
      <c r="D6" s="1" t="s">
        <v>3</v>
      </c>
    </row>
    <row r="7" spans="1:4" x14ac:dyDescent="0.35">
      <c r="A7">
        <v>5</v>
      </c>
      <c r="B7" t="s">
        <v>16</v>
      </c>
      <c r="D7" t="s">
        <v>4</v>
      </c>
    </row>
    <row r="8" spans="1:4" x14ac:dyDescent="0.35">
      <c r="A8">
        <v>6</v>
      </c>
      <c r="C8" t="s">
        <v>10</v>
      </c>
      <c r="D8" t="s">
        <v>5</v>
      </c>
    </row>
    <row r="9" spans="1:4" x14ac:dyDescent="0.35">
      <c r="A9">
        <v>7</v>
      </c>
      <c r="D9" t="s">
        <v>25</v>
      </c>
    </row>
    <row r="10" spans="1:4" x14ac:dyDescent="0.35">
      <c r="A10">
        <v>8</v>
      </c>
      <c r="D10" t="s">
        <v>26</v>
      </c>
    </row>
    <row r="11" spans="1:4" x14ac:dyDescent="0.35">
      <c r="A11">
        <v>9</v>
      </c>
      <c r="D11" t="s">
        <v>27</v>
      </c>
    </row>
    <row r="12" spans="1:4" x14ac:dyDescent="0.35">
      <c r="A12">
        <v>10</v>
      </c>
      <c r="D12" t="s">
        <v>31</v>
      </c>
    </row>
    <row r="13" spans="1:4" x14ac:dyDescent="0.35">
      <c r="A13">
        <v>11</v>
      </c>
      <c r="D13" t="s">
        <v>30</v>
      </c>
    </row>
    <row r="14" spans="1:4" x14ac:dyDescent="0.35">
      <c r="A14">
        <v>12</v>
      </c>
      <c r="D14" t="s">
        <v>29</v>
      </c>
    </row>
    <row r="15" spans="1:4" x14ac:dyDescent="0.35">
      <c r="A15">
        <v>13</v>
      </c>
      <c r="D15"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80689-E1D9-49C8-9B43-B801B94D2257}">
  <dimension ref="A1:C22"/>
  <sheetViews>
    <sheetView topLeftCell="A5" workbookViewId="0">
      <selection activeCell="C21" sqref="C21"/>
    </sheetView>
  </sheetViews>
  <sheetFormatPr defaultRowHeight="14.5" x14ac:dyDescent="0.35"/>
  <sheetData>
    <row r="1" spans="1:3" x14ac:dyDescent="0.35">
      <c r="A1" s="3" t="s">
        <v>32</v>
      </c>
    </row>
    <row r="2" spans="1:3" x14ac:dyDescent="0.35">
      <c r="A2" t="s">
        <v>22</v>
      </c>
      <c r="B2" t="s">
        <v>21</v>
      </c>
    </row>
    <row r="3" spans="1:3" x14ac:dyDescent="0.35">
      <c r="A3">
        <v>1</v>
      </c>
      <c r="B3">
        <v>1</v>
      </c>
      <c r="C3" t="s">
        <v>6</v>
      </c>
    </row>
    <row r="4" spans="1:3" x14ac:dyDescent="0.35">
      <c r="A4">
        <v>2</v>
      </c>
      <c r="B4">
        <v>6</v>
      </c>
      <c r="C4" t="s">
        <v>7</v>
      </c>
    </row>
    <row r="5" spans="1:3" x14ac:dyDescent="0.35">
      <c r="A5">
        <v>5</v>
      </c>
      <c r="B5">
        <v>7</v>
      </c>
      <c r="C5" t="s">
        <v>8</v>
      </c>
    </row>
    <row r="6" spans="1:3" x14ac:dyDescent="0.35">
      <c r="A6">
        <v>3</v>
      </c>
      <c r="B6">
        <v>2</v>
      </c>
      <c r="C6" t="s">
        <v>17</v>
      </c>
    </row>
    <row r="7" spans="1:3" x14ac:dyDescent="0.35">
      <c r="A7">
        <v>4</v>
      </c>
      <c r="B7">
        <v>3</v>
      </c>
      <c r="C7" t="s">
        <v>18</v>
      </c>
    </row>
    <row r="8" spans="1:3" x14ac:dyDescent="0.35">
      <c r="A8">
        <v>6</v>
      </c>
      <c r="B8">
        <v>4</v>
      </c>
      <c r="C8" t="s">
        <v>19</v>
      </c>
    </row>
    <row r="9" spans="1:3" x14ac:dyDescent="0.35">
      <c r="A9">
        <v>7</v>
      </c>
      <c r="B9">
        <v>5</v>
      </c>
      <c r="C9" t="s">
        <v>20</v>
      </c>
    </row>
    <row r="10" spans="1:3" x14ac:dyDescent="0.35">
      <c r="B10">
        <v>8</v>
      </c>
      <c r="C10" t="s">
        <v>57</v>
      </c>
    </row>
    <row r="11" spans="1:3" x14ac:dyDescent="0.35">
      <c r="A11">
        <v>8</v>
      </c>
      <c r="B11">
        <v>9</v>
      </c>
      <c r="C11" t="s">
        <v>56</v>
      </c>
    </row>
    <row r="12" spans="1:3" x14ac:dyDescent="0.35">
      <c r="A12">
        <v>9</v>
      </c>
      <c r="B12">
        <v>10</v>
      </c>
      <c r="C12" t="s">
        <v>55</v>
      </c>
    </row>
    <row r="13" spans="1:3" ht="17.5" x14ac:dyDescent="0.45">
      <c r="A13">
        <v>10</v>
      </c>
      <c r="B13">
        <v>11</v>
      </c>
      <c r="C13" s="2" t="s">
        <v>54</v>
      </c>
    </row>
    <row r="14" spans="1:3" x14ac:dyDescent="0.35">
      <c r="A14">
        <v>11</v>
      </c>
      <c r="C14" t="s">
        <v>52</v>
      </c>
    </row>
    <row r="15" spans="1:3" x14ac:dyDescent="0.35">
      <c r="A15">
        <v>12</v>
      </c>
      <c r="C15" t="s">
        <v>58</v>
      </c>
    </row>
    <row r="16" spans="1:3" x14ac:dyDescent="0.35">
      <c r="A16">
        <v>13</v>
      </c>
      <c r="C16" t="s">
        <v>59</v>
      </c>
    </row>
    <row r="17" spans="1:3" x14ac:dyDescent="0.35">
      <c r="A17">
        <v>14</v>
      </c>
      <c r="C17" t="s">
        <v>60</v>
      </c>
    </row>
    <row r="18" spans="1:3" x14ac:dyDescent="0.35">
      <c r="A18">
        <v>15</v>
      </c>
      <c r="C18" t="s">
        <v>61</v>
      </c>
    </row>
    <row r="19" spans="1:3" x14ac:dyDescent="0.35">
      <c r="A19">
        <v>16</v>
      </c>
      <c r="C19" t="s">
        <v>62</v>
      </c>
    </row>
    <row r="20" spans="1:3" x14ac:dyDescent="0.35">
      <c r="A20">
        <v>17</v>
      </c>
      <c r="C20" t="s">
        <v>63</v>
      </c>
    </row>
    <row r="21" spans="1:3" x14ac:dyDescent="0.35">
      <c r="C21" s="2" t="s">
        <v>53</v>
      </c>
    </row>
    <row r="22" spans="1:3" x14ac:dyDescent="0.35">
      <c r="C22" t="s">
        <v>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BB019-DE0C-444B-ADE8-67EDFA85960D}">
  <dimension ref="A1:D18"/>
  <sheetViews>
    <sheetView workbookViewId="0">
      <selection activeCell="B2" sqref="B2"/>
    </sheetView>
  </sheetViews>
  <sheetFormatPr defaultRowHeight="14.5" x14ac:dyDescent="0.35"/>
  <sheetData>
    <row r="1" spans="1:4" x14ac:dyDescent="0.35">
      <c r="B1" s="3" t="s">
        <v>50</v>
      </c>
    </row>
    <row r="2" spans="1:4" x14ac:dyDescent="0.35">
      <c r="B2" t="s">
        <v>22</v>
      </c>
      <c r="C2" t="s">
        <v>21</v>
      </c>
    </row>
    <row r="3" spans="1:4" x14ac:dyDescent="0.35">
      <c r="B3">
        <v>1</v>
      </c>
      <c r="D3" t="s">
        <v>41</v>
      </c>
    </row>
    <row r="4" spans="1:4" x14ac:dyDescent="0.35">
      <c r="A4" t="s">
        <v>49</v>
      </c>
      <c r="B4">
        <v>2</v>
      </c>
      <c r="D4" t="s">
        <v>42</v>
      </c>
    </row>
    <row r="5" spans="1:4" x14ac:dyDescent="0.35">
      <c r="A5" t="s">
        <v>49</v>
      </c>
      <c r="B5">
        <v>3</v>
      </c>
      <c r="D5" t="s">
        <v>43</v>
      </c>
    </row>
    <row r="6" spans="1:4" x14ac:dyDescent="0.35">
      <c r="B6">
        <v>4</v>
      </c>
      <c r="D6" t="s">
        <v>44</v>
      </c>
    </row>
    <row r="7" spans="1:4" x14ac:dyDescent="0.35">
      <c r="B7">
        <v>5</v>
      </c>
      <c r="D7" t="s">
        <v>45</v>
      </c>
    </row>
    <row r="8" spans="1:4" x14ac:dyDescent="0.35">
      <c r="B8">
        <v>6</v>
      </c>
      <c r="D8" t="s">
        <v>46</v>
      </c>
    </row>
    <row r="9" spans="1:4" x14ac:dyDescent="0.35">
      <c r="B9">
        <v>7</v>
      </c>
      <c r="D9" t="s">
        <v>47</v>
      </c>
    </row>
    <row r="10" spans="1:4" x14ac:dyDescent="0.35">
      <c r="B10">
        <v>8</v>
      </c>
      <c r="D10" t="s">
        <v>48</v>
      </c>
    </row>
    <row r="11" spans="1:4" x14ac:dyDescent="0.35">
      <c r="B11">
        <v>9</v>
      </c>
      <c r="D11" t="s">
        <v>34</v>
      </c>
    </row>
    <row r="12" spans="1:4" x14ac:dyDescent="0.35">
      <c r="B12">
        <v>10</v>
      </c>
      <c r="D12" t="s">
        <v>36</v>
      </c>
    </row>
    <row r="13" spans="1:4" x14ac:dyDescent="0.35">
      <c r="B13">
        <v>11</v>
      </c>
      <c r="D13" t="s">
        <v>37</v>
      </c>
    </row>
    <row r="14" spans="1:4" x14ac:dyDescent="0.35">
      <c r="B14">
        <v>12</v>
      </c>
      <c r="D14" t="s">
        <v>40</v>
      </c>
    </row>
    <row r="15" spans="1:4" x14ac:dyDescent="0.35">
      <c r="B15">
        <v>13</v>
      </c>
      <c r="D15" t="s">
        <v>38</v>
      </c>
    </row>
    <row r="16" spans="1:4" x14ac:dyDescent="0.35">
      <c r="B16">
        <v>14</v>
      </c>
      <c r="D16" t="s">
        <v>39</v>
      </c>
    </row>
    <row r="17" spans="2:4" x14ac:dyDescent="0.35">
      <c r="B17">
        <v>15</v>
      </c>
      <c r="D17" t="s">
        <v>35</v>
      </c>
    </row>
    <row r="18" spans="2:4" x14ac:dyDescent="0.35">
      <c r="C18" t="s">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F55A9-4B48-443F-B7FC-53B2652DAE90}">
  <dimension ref="A2:T165"/>
  <sheetViews>
    <sheetView topLeftCell="A3" zoomScaleNormal="100" workbookViewId="0">
      <selection activeCell="B16" sqref="B16:B20"/>
    </sheetView>
  </sheetViews>
  <sheetFormatPr defaultRowHeight="14.5" x14ac:dyDescent="0.35"/>
  <cols>
    <col min="2" max="2" width="9.26953125" bestFit="1" customWidth="1"/>
    <col min="3" max="3" width="7.7265625" customWidth="1"/>
    <col min="4" max="4" width="5.7265625" customWidth="1"/>
    <col min="5" max="5" width="8.7265625" customWidth="1"/>
    <col min="6" max="6" width="7.7265625" customWidth="1"/>
    <col min="7" max="7" width="5.7265625" customWidth="1"/>
    <col min="8" max="8" width="8.7265625" customWidth="1"/>
    <col min="9" max="9" width="7.7265625" customWidth="1"/>
    <col min="10" max="10" width="5.7265625" customWidth="1"/>
    <col min="11" max="11" width="8.7265625" customWidth="1"/>
    <col min="12" max="12" width="7.7265625" customWidth="1"/>
    <col min="13" max="13" width="5.7265625" customWidth="1"/>
    <col min="14" max="14" width="8.7265625" customWidth="1"/>
    <col min="15" max="15" width="7.7265625" customWidth="1"/>
    <col min="16" max="16" width="5.7265625" customWidth="1"/>
    <col min="17" max="17" width="8.7265625" customWidth="1"/>
    <col min="18" max="18" width="7.7265625" customWidth="1"/>
    <col min="19" max="19" width="5.7265625" customWidth="1"/>
    <col min="20" max="20" width="8.7265625" customWidth="1"/>
  </cols>
  <sheetData>
    <row r="2" spans="1:20" x14ac:dyDescent="0.35">
      <c r="B2" t="s">
        <v>64</v>
      </c>
      <c r="C2">
        <v>4</v>
      </c>
      <c r="F2">
        <v>-4</v>
      </c>
      <c r="I2">
        <v>8</v>
      </c>
      <c r="L2">
        <v>-8</v>
      </c>
      <c r="O2">
        <v>12</v>
      </c>
      <c r="R2">
        <v>-12</v>
      </c>
    </row>
    <row r="3" spans="1:20" x14ac:dyDescent="0.35">
      <c r="B3" t="s">
        <v>68</v>
      </c>
      <c r="C3">
        <f>POWER(10,C2/20)</f>
        <v>1.5848931924611136</v>
      </c>
      <c r="F3">
        <f>POWER(10,F2/20)</f>
        <v>0.63095734448019325</v>
      </c>
      <c r="I3">
        <f>POWER(10,I2/20)</f>
        <v>2.5118864315095806</v>
      </c>
      <c r="L3">
        <f>POWER(10,L2/20)</f>
        <v>0.3981071705534972</v>
      </c>
      <c r="O3">
        <f>POWER(10,O2/20)</f>
        <v>3.9810717055349727</v>
      </c>
      <c r="R3">
        <f>POWER(10,R2/20)</f>
        <v>0.25118864315095801</v>
      </c>
    </row>
    <row r="4" spans="1:20" x14ac:dyDescent="0.35">
      <c r="B4" t="s">
        <v>67</v>
      </c>
      <c r="C4">
        <f>PI()/50</f>
        <v>6.2831853071795868E-2</v>
      </c>
      <c r="F4">
        <f>PI()/50</f>
        <v>6.2831853071795868E-2</v>
      </c>
      <c r="I4">
        <f>PI()/50</f>
        <v>6.2831853071795868E-2</v>
      </c>
      <c r="L4">
        <f>PI()/50</f>
        <v>6.2831853071795868E-2</v>
      </c>
      <c r="O4">
        <f>PI()/50</f>
        <v>6.2831853071795868E-2</v>
      </c>
      <c r="R4">
        <f>PI()/50</f>
        <v>6.2831853071795868E-2</v>
      </c>
    </row>
    <row r="5" spans="1:20" x14ac:dyDescent="0.35">
      <c r="B5" t="s">
        <v>69</v>
      </c>
      <c r="C5">
        <f>TAN(C4/2)*TAN(C4/2)</f>
        <v>9.8761019742748548E-4</v>
      </c>
      <c r="F5">
        <f>TAN(F4/2)*TAN(F4/2)</f>
        <v>9.8761019742748548E-4</v>
      </c>
      <c r="I5">
        <f>TAN(I4/2)*TAN(I4/2)</f>
        <v>9.8761019742748548E-4</v>
      </c>
      <c r="L5">
        <f>TAN(L4/2)*TAN(L4/2)</f>
        <v>9.8761019742748548E-4</v>
      </c>
      <c r="O5">
        <f>TAN(O4/2)*TAN(O4/2)</f>
        <v>9.8761019742748548E-4</v>
      </c>
      <c r="R5">
        <f>TAN(R4/2)*TAN(R4/2)</f>
        <v>9.8761019742748548E-4</v>
      </c>
    </row>
    <row r="6" spans="1:20" x14ac:dyDescent="0.35">
      <c r="B6" t="s">
        <v>70</v>
      </c>
      <c r="C6" t="s">
        <v>65</v>
      </c>
      <c r="D6" t="s">
        <v>66</v>
      </c>
      <c r="E6" t="s">
        <v>71</v>
      </c>
      <c r="F6" t="s">
        <v>65</v>
      </c>
      <c r="G6" t="s">
        <v>66</v>
      </c>
      <c r="H6" t="s">
        <v>71</v>
      </c>
      <c r="I6" t="s">
        <v>65</v>
      </c>
      <c r="J6" t="s">
        <v>66</v>
      </c>
      <c r="K6" t="s">
        <v>71</v>
      </c>
      <c r="L6" t="s">
        <v>65</v>
      </c>
      <c r="M6" t="s">
        <v>66</v>
      </c>
      <c r="N6" t="s">
        <v>71</v>
      </c>
      <c r="O6" t="s">
        <v>65</v>
      </c>
      <c r="P6" t="s">
        <v>66</v>
      </c>
      <c r="Q6" t="s">
        <v>71</v>
      </c>
    </row>
    <row r="7" spans="1:20" x14ac:dyDescent="0.35">
      <c r="A7">
        <v>1E-3</v>
      </c>
      <c r="B7">
        <f>A7*PI()</f>
        <v>3.1415926535897933E-3</v>
      </c>
      <c r="C7">
        <f t="shared" ref="C7:C40" si="0">C$3*C$3*C$5+C$3+(C$3*C$3*C$5-C$3)*COS($B7)</f>
        <v>4.9693381949855731E-3</v>
      </c>
      <c r="D7">
        <f t="shared" ref="D7:D40" si="1">C$5+C$3+(C$5-C$3)*COS($B7)</f>
        <v>1.983036649179315E-3</v>
      </c>
      <c r="E7">
        <f t="shared" ref="E7" si="2">20*LOG10(SQRT(C7/D7))</f>
        <v>3.9896781362113627</v>
      </c>
      <c r="F7">
        <f t="shared" ref="F7:F40" si="3">F$3*F$3*F$5+F$3+(F$3*F$3*F$5-F$3)*COS($B7)</f>
        <v>7.8946110950850468E-4</v>
      </c>
      <c r="G7">
        <f t="shared" ref="G7:G40" si="4">F$5+F$3+(F$5-F$3)*COS($B7)</f>
        <v>1.9783291683289628E-3</v>
      </c>
      <c r="H7">
        <f t="shared" ref="H7" si="5">20*LOG10(SQRT(F7/G7))</f>
        <v>-3.9896781362118796</v>
      </c>
      <c r="I7">
        <f t="shared" ref="I7:I40" si="6">I$3*I$3*I$5+I$3+(I$3*I$3*I$5-I$3)*COS($B7)</f>
        <v>1.2475163052805716E-2</v>
      </c>
      <c r="J7">
        <f t="shared" ref="J7:J40" si="7">I$5+I$3+(I$5-I$3)*COS($B7)</f>
        <v>1.9876111736927271E-3</v>
      </c>
      <c r="K7">
        <f t="shared" ref="K7" si="8">20*LOG10(SQRT(I7/J7))</f>
        <v>7.9771480110549273</v>
      </c>
      <c r="L7">
        <f t="shared" ref="L7:L40" si="9">L$3*L$3*L$5+L$3+(L$3*L$3*L$5-L$3)*COS($B7)</f>
        <v>3.1501514184445467E-4</v>
      </c>
      <c r="M7">
        <f t="shared" ref="M7:M40" si="10">L$5+L$3+(L$5-L$3)*COS($B7)</f>
        <v>1.9771800997234745E-3</v>
      </c>
      <c r="N7">
        <f t="shared" ref="N7" si="11">20*LOG10(SQRT(L7/M7))</f>
        <v>-7.9771480110560162</v>
      </c>
      <c r="O7">
        <f t="shared" ref="O7:O40" si="12">O$3*O$3*O$5+O$3+(O$3*O$3*O$5-O$3)*COS($B7)</f>
        <v>3.1324702117157432E-2</v>
      </c>
      <c r="P7">
        <f t="shared" ref="P7:P40" si="13">O$5+O$3+(O$5-O$3)*COS($B7)</f>
        <v>1.9948613064530996E-3</v>
      </c>
      <c r="Q7">
        <f t="shared" ref="Q7" si="14">20*LOG10(SQRT(O7/P7))</f>
        <v>11.9597424318313</v>
      </c>
      <c r="R7">
        <f t="shared" ref="R7:R40" si="15">R$3*R$3*R$5+R$3+(R$3*R$3*R$5-R$3)*COS($B7)</f>
        <v>1.2586723925250842E-4</v>
      </c>
      <c r="S7">
        <f t="shared" ref="S7:S40" si="16">R$5+R$3+(R$5-R$3)*COS($B7)</f>
        <v>1.9764550864474484E-3</v>
      </c>
      <c r="T7">
        <f t="shared" ref="T7" si="17">20*LOG10(SQRT(R7/S7))</f>
        <v>-11.959742431834183</v>
      </c>
    </row>
    <row r="8" spans="1:20" x14ac:dyDescent="0.35">
      <c r="A8">
        <v>2E-3</v>
      </c>
      <c r="B8">
        <f>A8*PI()</f>
        <v>6.2831853071795866E-3</v>
      </c>
      <c r="C8">
        <f t="shared" si="0"/>
        <v>4.9927647756400351E-3</v>
      </c>
      <c r="D8">
        <f t="shared" si="1"/>
        <v>2.0064853350085787E-3</v>
      </c>
      <c r="E8">
        <f t="shared" ref="E8" si="18">20*LOG10(SQRT(C8/D8))</f>
        <v>3.9590511568907378</v>
      </c>
      <c r="F8">
        <f t="shared" si="3"/>
        <v>7.9879619947731406E-4</v>
      </c>
      <c r="G8">
        <f t="shared" si="4"/>
        <v>1.9876554580691153E-3</v>
      </c>
      <c r="H8">
        <f t="shared" ref="H8" si="19">20*LOG10(SQRT(F8/G8))</f>
        <v>-3.959051156890709</v>
      </c>
      <c r="I8">
        <f t="shared" si="6"/>
        <v>1.2512257636163593E-2</v>
      </c>
      <c r="J8">
        <f t="shared" si="7"/>
        <v>2.0247833879141197E-3</v>
      </c>
      <c r="K8">
        <f t="shared" ref="K8" si="20">20*LOG10(SQRT(I8/J8))</f>
        <v>7.9095710918669528</v>
      </c>
      <c r="L8">
        <f t="shared" si="9"/>
        <v>3.2090654077127079E-4</v>
      </c>
      <c r="M8">
        <f t="shared" si="10"/>
        <v>1.9830591949875909E-3</v>
      </c>
      <c r="N8">
        <f t="shared" ref="N8" si="21">20*LOG10(SQRT(L8/M8))</f>
        <v>-7.9095710918680826</v>
      </c>
      <c r="O8">
        <f t="shared" si="12"/>
        <v>3.1383407553016607E-2</v>
      </c>
      <c r="P8">
        <f t="shared" si="13"/>
        <v>2.0537838473995151E-3</v>
      </c>
      <c r="Q8">
        <f t="shared" ref="Q8" si="22">20*LOG10(SQRT(O8/P8))</f>
        <v>11.841453628165226</v>
      </c>
      <c r="R8">
        <f t="shared" si="15"/>
        <v>1.2958500024906616E-4</v>
      </c>
      <c r="S8">
        <f t="shared" si="16"/>
        <v>1.9801591490390957E-3</v>
      </c>
      <c r="T8">
        <f t="shared" ref="T8" si="23">20*LOG10(SQRT(R8/S8))</f>
        <v>-11.841453628168068</v>
      </c>
    </row>
    <row r="9" spans="1:20" x14ac:dyDescent="0.35">
      <c r="A9">
        <v>3.0000000000000001E-3</v>
      </c>
      <c r="B9">
        <f>A9*PI()</f>
        <v>9.4247779607693795E-3</v>
      </c>
      <c r="C9">
        <f t="shared" si="0"/>
        <v>5.0318088198297861E-3</v>
      </c>
      <c r="D9">
        <f t="shared" si="1"/>
        <v>2.045566220914008E-3</v>
      </c>
      <c r="E9">
        <f t="shared" ref="E9:E40" si="24">20*LOG10(SQRT(C9/D9))</f>
        <v>3.9091058859129224</v>
      </c>
      <c r="F9">
        <f t="shared" si="3"/>
        <v>8.143545803878105E-4</v>
      </c>
      <c r="G9">
        <f t="shared" si="4"/>
        <v>2.0031991720285136E-3</v>
      </c>
      <c r="H9">
        <f t="shared" ref="H9:H40" si="25">20*LOG10(SQRT(F9/G9))</f>
        <v>-3.9091058859132044</v>
      </c>
      <c r="I9">
        <f t="shared" si="6"/>
        <v>1.2574081534972414E-2</v>
      </c>
      <c r="J9">
        <f t="shared" si="7"/>
        <v>2.0867366706438517E-3</v>
      </c>
      <c r="K9">
        <f t="shared" ref="K9:K40" si="26">20*LOG10(SQRT(I9/J9))</f>
        <v>7.800086240901976</v>
      </c>
      <c r="L9">
        <f t="shared" si="9"/>
        <v>3.3072547437618116E-4</v>
      </c>
      <c r="M9">
        <f t="shared" si="10"/>
        <v>1.9928576226229677E-3</v>
      </c>
      <c r="N9">
        <f t="shared" ref="N9:N40" si="27">20*LOG10(SQRT(L9/M9))</f>
        <v>-7.8000862409029583</v>
      </c>
      <c r="O9">
        <f t="shared" si="12"/>
        <v>3.1481249302337755E-2</v>
      </c>
      <c r="P9">
        <f t="shared" si="13"/>
        <v>2.1519874361519697E-3</v>
      </c>
      <c r="Q9">
        <f t="shared" ref="Q9:Q40" si="28">20*LOG10(SQRT(O9/P9))</f>
        <v>11.652122270967954</v>
      </c>
      <c r="R9">
        <f t="shared" si="15"/>
        <v>1.3578122780683044E-4</v>
      </c>
      <c r="S9">
        <f t="shared" si="16"/>
        <v>1.986332546072167E-3</v>
      </c>
      <c r="T9">
        <f t="shared" ref="T9:T40" si="29">20*LOG10(SQRT(R9/S9))</f>
        <v>-11.652122270970708</v>
      </c>
    </row>
    <row r="10" spans="1:20" x14ac:dyDescent="0.35">
      <c r="A10">
        <v>5.0000000000000001E-3</v>
      </c>
      <c r="B10">
        <f>A10*PI()</f>
        <v>1.5707963267948967E-2</v>
      </c>
      <c r="C10">
        <f t="shared" si="0"/>
        <v>5.1567476032852166E-3</v>
      </c>
      <c r="D10">
        <f t="shared" si="1"/>
        <v>2.1706228958229268E-3</v>
      </c>
      <c r="E10">
        <f t="shared" si="24"/>
        <v>3.7579149575353981</v>
      </c>
      <c r="F10">
        <f t="shared" si="3"/>
        <v>8.641405393946533E-4</v>
      </c>
      <c r="G10">
        <f t="shared" si="4"/>
        <v>2.0529381976023275E-3</v>
      </c>
      <c r="H10">
        <f t="shared" si="25"/>
        <v>-3.7579149575354869</v>
      </c>
      <c r="I10">
        <f t="shared" si="6"/>
        <v>1.2771914594173595E-2</v>
      </c>
      <c r="J10">
        <f t="shared" si="7"/>
        <v>2.2849837512417537E-3</v>
      </c>
      <c r="K10">
        <f t="shared" si="26"/>
        <v>7.4737288964537409</v>
      </c>
      <c r="L10">
        <f t="shared" si="9"/>
        <v>3.6214551922264526E-4</v>
      </c>
      <c r="M10">
        <f t="shared" si="10"/>
        <v>2.0242120495001514E-3</v>
      </c>
      <c r="N10">
        <f t="shared" si="27"/>
        <v>-7.4737288964549968</v>
      </c>
      <c r="O10">
        <f t="shared" si="12"/>
        <v>3.1794337492483393E-2</v>
      </c>
      <c r="P10">
        <f t="shared" si="13"/>
        <v>2.4662334924792084E-3</v>
      </c>
      <c r="Q10">
        <f t="shared" si="28"/>
        <v>11.10315588540754</v>
      </c>
      <c r="R10">
        <f t="shared" si="15"/>
        <v>1.5560881352821854E-4</v>
      </c>
      <c r="S10">
        <f t="shared" si="16"/>
        <v>2.0060870753764171E-3</v>
      </c>
      <c r="T10">
        <f t="shared" si="29"/>
        <v>-11.103155885409194</v>
      </c>
    </row>
    <row r="11" spans="1:20" x14ac:dyDescent="0.35">
      <c r="A11">
        <v>8.0000000000000002E-3</v>
      </c>
      <c r="B11">
        <f>A11*PI()</f>
        <v>2.5132741228718346E-2</v>
      </c>
      <c r="C11">
        <f t="shared" si="0"/>
        <v>5.4612721120179675E-3</v>
      </c>
      <c r="D11">
        <f t="shared" si="1"/>
        <v>2.4754347519750919E-3</v>
      </c>
      <c r="E11">
        <f t="shared" si="24"/>
        <v>3.4364233253210563</v>
      </c>
      <c r="F11">
        <f t="shared" si="3"/>
        <v>9.854883249984514E-4</v>
      </c>
      <c r="G11">
        <f t="shared" si="4"/>
        <v>2.1741715881380408E-3</v>
      </c>
      <c r="H11">
        <f t="shared" si="25"/>
        <v>-3.4364233253214116</v>
      </c>
      <c r="I11">
        <f t="shared" si="6"/>
        <v>1.3254110862603863E-2</v>
      </c>
      <c r="J11">
        <f t="shared" si="7"/>
        <v>2.7681891511748269E-3</v>
      </c>
      <c r="K11">
        <f t="shared" si="26"/>
        <v>6.8015483661269958</v>
      </c>
      <c r="L11">
        <f t="shared" si="9"/>
        <v>4.3872841411413122E-4</v>
      </c>
      <c r="M11">
        <f t="shared" si="10"/>
        <v>2.1006350078266456E-3</v>
      </c>
      <c r="N11">
        <f t="shared" si="27"/>
        <v>-6.8015483661275162</v>
      </c>
      <c r="O11">
        <f t="shared" si="12"/>
        <v>3.2557455434384597E-2</v>
      </c>
      <c r="P11">
        <f t="shared" si="13"/>
        <v>3.2321736055300754E-3</v>
      </c>
      <c r="Q11">
        <f t="shared" si="28"/>
        <v>10.031557753328283</v>
      </c>
      <c r="R11">
        <f t="shared" si="15"/>
        <v>2.0393636750437594E-4</v>
      </c>
      <c r="S11">
        <f t="shared" si="16"/>
        <v>2.0542365623911207E-3</v>
      </c>
      <c r="T11">
        <f t="shared" si="29"/>
        <v>-10.03155775332921</v>
      </c>
    </row>
    <row r="12" spans="1:20" x14ac:dyDescent="0.35">
      <c r="A12">
        <v>1.2E-2</v>
      </c>
      <c r="B12">
        <f>A12*PI()</f>
        <v>3.7699111843077518E-2</v>
      </c>
      <c r="C12">
        <f t="shared" si="0"/>
        <v>6.0858766329054959E-3</v>
      </c>
      <c r="D12">
        <f t="shared" si="1"/>
        <v>3.1006286457768706E-3</v>
      </c>
      <c r="E12">
        <f t="shared" si="24"/>
        <v>2.9287338947519443</v>
      </c>
      <c r="F12">
        <f t="shared" si="3"/>
        <v>1.2343824971072781E-3</v>
      </c>
      <c r="G12">
        <f t="shared" si="4"/>
        <v>2.4228311266635272E-3</v>
      </c>
      <c r="H12">
        <f t="shared" si="25"/>
        <v>-2.9287338947519808</v>
      </c>
      <c r="I12">
        <f t="shared" si="6"/>
        <v>1.4243134604797536E-2</v>
      </c>
      <c r="J12">
        <f t="shared" si="7"/>
        <v>3.7592827041095234E-3</v>
      </c>
      <c r="K12">
        <f t="shared" si="26"/>
        <v>5.7850059202355766</v>
      </c>
      <c r="L12">
        <f t="shared" si="9"/>
        <v>5.9580615662796488E-4</v>
      </c>
      <c r="M12">
        <f t="shared" si="10"/>
        <v>2.2573847074451314E-3</v>
      </c>
      <c r="N12">
        <f t="shared" si="27"/>
        <v>-5.7850059202358981</v>
      </c>
      <c r="O12">
        <f t="shared" si="12"/>
        <v>3.4122672363771755E-2</v>
      </c>
      <c r="P12">
        <f t="shared" si="13"/>
        <v>4.8031790373483929E-3</v>
      </c>
      <c r="Q12">
        <f t="shared" si="28"/>
        <v>8.5151426103046859</v>
      </c>
      <c r="R12">
        <f t="shared" si="15"/>
        <v>3.0306010904673775E-4</v>
      </c>
      <c r="S12">
        <f t="shared" si="16"/>
        <v>2.1529950741213111E-3</v>
      </c>
      <c r="T12">
        <f t="shared" si="29"/>
        <v>-8.5151426103059684</v>
      </c>
    </row>
    <row r="13" spans="1:20" x14ac:dyDescent="0.35">
      <c r="A13">
        <v>1.7000000000000001E-2</v>
      </c>
      <c r="B13">
        <f>A13*PI()</f>
        <v>5.3407075111026485E-2</v>
      </c>
      <c r="C13">
        <f t="shared" si="0"/>
        <v>7.2177628253662363E-3</v>
      </c>
      <c r="D13">
        <f t="shared" si="1"/>
        <v>4.2335828789605845E-3</v>
      </c>
      <c r="E13">
        <f t="shared" si="24"/>
        <v>2.3169454092468005</v>
      </c>
      <c r="F13">
        <f t="shared" si="3"/>
        <v>1.6854197012465821E-3</v>
      </c>
      <c r="G13">
        <f t="shared" si="4"/>
        <v>2.8734431361325807E-3</v>
      </c>
      <c r="H13">
        <f t="shared" si="25"/>
        <v>-2.3169454092468911</v>
      </c>
      <c r="I13">
        <f t="shared" si="6"/>
        <v>1.6035408404247331E-2</v>
      </c>
      <c r="J13">
        <f t="shared" si="7"/>
        <v>5.5553073412824006E-3</v>
      </c>
      <c r="K13">
        <f t="shared" si="26"/>
        <v>4.6037193460180621</v>
      </c>
      <c r="L13">
        <f t="shared" si="9"/>
        <v>8.8045687872273515E-4</v>
      </c>
      <c r="M13">
        <f t="shared" si="10"/>
        <v>2.5414409618226275E-3</v>
      </c>
      <c r="N13">
        <f t="shared" si="27"/>
        <v>-4.6037193460184094</v>
      </c>
      <c r="O13">
        <f t="shared" si="12"/>
        <v>3.6959103051244391E-2</v>
      </c>
      <c r="P13">
        <f t="shared" si="13"/>
        <v>7.6500994439259173E-3</v>
      </c>
      <c r="Q13">
        <f t="shared" si="28"/>
        <v>6.8405434232049327</v>
      </c>
      <c r="R13">
        <f t="shared" si="15"/>
        <v>4.8268864301481695E-4</v>
      </c>
      <c r="S13">
        <f t="shared" si="16"/>
        <v>2.3319617515582813E-3</v>
      </c>
      <c r="T13">
        <f t="shared" si="29"/>
        <v>-6.8405434232055606</v>
      </c>
    </row>
    <row r="14" spans="1:20" x14ac:dyDescent="0.35">
      <c r="A14">
        <v>2.3E-2</v>
      </c>
      <c r="B14">
        <f>A14*PI()</f>
        <v>7.2256631032565244E-2</v>
      </c>
      <c r="C14">
        <f t="shared" si="0"/>
        <v>9.0906363702532023E-3</v>
      </c>
      <c r="D14">
        <f t="shared" si="1"/>
        <v>6.1082236555956015E-3</v>
      </c>
      <c r="E14">
        <f t="shared" si="24"/>
        <v>1.7267935554768299</v>
      </c>
      <c r="F14">
        <f t="shared" si="3"/>
        <v>2.4317276366370155E-3</v>
      </c>
      <c r="G14">
        <f t="shared" si="4"/>
        <v>3.6190475238920827E-3</v>
      </c>
      <c r="H14">
        <f t="shared" si="25"/>
        <v>-1.7267935554768274</v>
      </c>
      <c r="I14">
        <f t="shared" si="6"/>
        <v>1.9000991169142445E-2</v>
      </c>
      <c r="J14">
        <f t="shared" si="7"/>
        <v>8.5270964233750135E-3</v>
      </c>
      <c r="K14">
        <f t="shared" si="26"/>
        <v>3.4797508215343291</v>
      </c>
      <c r="L14">
        <f t="shared" si="9"/>
        <v>1.3514537072866206E-3</v>
      </c>
      <c r="M14">
        <f t="shared" si="10"/>
        <v>3.0114541553988294E-3</v>
      </c>
      <c r="N14">
        <f t="shared" si="27"/>
        <v>-3.4797508215345458</v>
      </c>
      <c r="O14">
        <f t="shared" si="12"/>
        <v>4.1652398218069653E-2</v>
      </c>
      <c r="P14">
        <f t="shared" si="13"/>
        <v>1.2360751406458537E-2</v>
      </c>
      <c r="Q14">
        <f t="shared" si="28"/>
        <v>5.2759513962492086</v>
      </c>
      <c r="R14">
        <f t="shared" si="15"/>
        <v>7.7991068831984034E-4</v>
      </c>
      <c r="S14">
        <f t="shared" si="16"/>
        <v>2.628088657090466E-3</v>
      </c>
      <c r="T14">
        <f t="shared" si="29"/>
        <v>-5.2759513962494644</v>
      </c>
    </row>
    <row r="15" spans="1:20" x14ac:dyDescent="0.35">
      <c r="A15">
        <v>0.03</v>
      </c>
      <c r="B15">
        <f>A15*PI()</f>
        <v>9.4247779607693788E-2</v>
      </c>
      <c r="C15">
        <f t="shared" si="0"/>
        <v>1.1984331676208937E-2</v>
      </c>
      <c r="D15">
        <f t="shared" si="1"/>
        <v>9.0046494343205552E-3</v>
      </c>
      <c r="E15">
        <f t="shared" si="24"/>
        <v>1.2414701028510595</v>
      </c>
      <c r="F15">
        <f t="shared" si="3"/>
        <v>3.5848155081233957E-3</v>
      </c>
      <c r="G15">
        <f t="shared" si="4"/>
        <v>4.7710483745900811E-3</v>
      </c>
      <c r="H15">
        <f t="shared" si="25"/>
        <v>-1.2414701028510926</v>
      </c>
      <c r="I15">
        <f t="shared" si="6"/>
        <v>2.3582983877421082E-2</v>
      </c>
      <c r="J15">
        <f t="shared" si="7"/>
        <v>1.3118678241923032E-2</v>
      </c>
      <c r="K15">
        <f t="shared" si="26"/>
        <v>2.5470867371038919</v>
      </c>
      <c r="L15">
        <f t="shared" si="9"/>
        <v>2.0791703839710962E-3</v>
      </c>
      <c r="M15">
        <f t="shared" si="10"/>
        <v>3.7376510605245383E-3</v>
      </c>
      <c r="N15">
        <f t="shared" si="27"/>
        <v>-2.5470867371040744</v>
      </c>
      <c r="O15">
        <f t="shared" si="12"/>
        <v>4.8903804075547619E-2</v>
      </c>
      <c r="P15">
        <f t="shared" si="13"/>
        <v>1.963897449268126E-2</v>
      </c>
      <c r="Q15">
        <f t="shared" si="28"/>
        <v>3.9622383679292734</v>
      </c>
      <c r="R15">
        <f t="shared" si="15"/>
        <v>1.2391355194216191E-3</v>
      </c>
      <c r="S15">
        <f t="shared" si="16"/>
        <v>3.0856214354486877E-3</v>
      </c>
      <c r="T15">
        <f t="shared" si="29"/>
        <v>-3.9622383679293116</v>
      </c>
    </row>
    <row r="16" spans="1:20" x14ac:dyDescent="0.35">
      <c r="A16">
        <v>3.7999999999999999E-2</v>
      </c>
      <c r="B16">
        <f>A16*PI()</f>
        <v>0.11938052083641214</v>
      </c>
      <c r="C16">
        <f t="shared" si="0"/>
        <v>1.6224184291417698E-2</v>
      </c>
      <c r="D16">
        <f t="shared" si="1"/>
        <v>1.3248502747905233E-2</v>
      </c>
      <c r="E16">
        <f t="shared" si="24"/>
        <v>0.87996070701852958</v>
      </c>
      <c r="F16">
        <f t="shared" si="3"/>
        <v>5.2743239430387279E-3</v>
      </c>
      <c r="G16">
        <f t="shared" si="4"/>
        <v>6.4589641027946731E-3</v>
      </c>
      <c r="H16">
        <f t="shared" si="25"/>
        <v>-0.87996070701849494</v>
      </c>
      <c r="I16">
        <f t="shared" si="6"/>
        <v>3.0296535828477467E-2</v>
      </c>
      <c r="J16">
        <f t="shared" si="7"/>
        <v>1.9846280191322396E-2</v>
      </c>
      <c r="K16">
        <f t="shared" si="26"/>
        <v>1.8371385470354733</v>
      </c>
      <c r="L16">
        <f t="shared" si="9"/>
        <v>3.1454234370901779E-3</v>
      </c>
      <c r="M16">
        <f t="shared" si="10"/>
        <v>4.8016773389708556E-3</v>
      </c>
      <c r="N16">
        <f t="shared" si="27"/>
        <v>-1.8371385470356383</v>
      </c>
      <c r="O16">
        <f t="shared" si="12"/>
        <v>5.9528589631058004E-2</v>
      </c>
      <c r="P16">
        <f t="shared" si="13"/>
        <v>3.0303052746767811E-2</v>
      </c>
      <c r="Q16">
        <f t="shared" si="28"/>
        <v>2.9323921146109226</v>
      </c>
      <c r="R16">
        <f t="shared" si="15"/>
        <v>1.9119933690743274E-3</v>
      </c>
      <c r="S16">
        <f t="shared" si="16"/>
        <v>3.7560000834263307E-3</v>
      </c>
      <c r="T16">
        <f t="shared" si="29"/>
        <v>-2.9323921146110266</v>
      </c>
    </row>
    <row r="17" spans="1:20" x14ac:dyDescent="0.35">
      <c r="A17">
        <v>4.7E-2</v>
      </c>
      <c r="B17">
        <f>A17*PI()</f>
        <v>0.14765485471872028</v>
      </c>
      <c r="C17">
        <f t="shared" si="0"/>
        <v>2.2180055208015137E-2</v>
      </c>
      <c r="D17">
        <f t="shared" si="1"/>
        <v>1.9209993587001151E-2</v>
      </c>
      <c r="E17">
        <f t="shared" si="24"/>
        <v>0.62435402931500195</v>
      </c>
      <c r="F17">
        <f t="shared" si="3"/>
        <v>7.6476361932718007E-3</v>
      </c>
      <c r="G17">
        <f t="shared" si="4"/>
        <v>8.8300390215830804E-3</v>
      </c>
      <c r="H17">
        <f t="shared" si="25"/>
        <v>-0.6243540293149421</v>
      </c>
      <c r="I17">
        <f t="shared" si="6"/>
        <v>3.9727299687799089E-2</v>
      </c>
      <c r="J17">
        <f t="shared" si="7"/>
        <v>2.92967805802129E-2</v>
      </c>
      <c r="K17">
        <f t="shared" si="26"/>
        <v>1.3226914813542963</v>
      </c>
      <c r="L17">
        <f t="shared" si="9"/>
        <v>4.6432268102605811E-3</v>
      </c>
      <c r="M17">
        <f t="shared" si="10"/>
        <v>6.2963526830056016E-3</v>
      </c>
      <c r="N17">
        <f t="shared" si="27"/>
        <v>-1.3226914813543991</v>
      </c>
      <c r="O17">
        <f t="shared" si="12"/>
        <v>7.4453601660522395E-2</v>
      </c>
      <c r="P17">
        <f t="shared" si="13"/>
        <v>4.5283260619560117E-2</v>
      </c>
      <c r="Q17">
        <f t="shared" si="28"/>
        <v>2.1594802073784867</v>
      </c>
      <c r="R17">
        <f t="shared" si="15"/>
        <v>2.8571805869921363E-3</v>
      </c>
      <c r="S17">
        <f t="shared" si="16"/>
        <v>4.6977046790709076E-3</v>
      </c>
      <c r="T17">
        <f t="shared" si="29"/>
        <v>-2.1594802073785861</v>
      </c>
    </row>
    <row r="18" spans="1:20" x14ac:dyDescent="0.35">
      <c r="A18">
        <v>5.7000000000000002E-2</v>
      </c>
      <c r="B18">
        <f>A18*PI()</f>
        <v>0.17907078125461823</v>
      </c>
      <c r="C18">
        <f t="shared" si="0"/>
        <v>3.0264896403993324E-2</v>
      </c>
      <c r="D18">
        <f t="shared" si="1"/>
        <v>2.730246358850108E-2</v>
      </c>
      <c r="E18">
        <f t="shared" si="24"/>
        <v>0.44737355084393782</v>
      </c>
      <c r="F18">
        <f t="shared" si="3"/>
        <v>1.0869306528357936E-2</v>
      </c>
      <c r="G18">
        <f t="shared" si="4"/>
        <v>1.2048672274488359E-2</v>
      </c>
      <c r="H18">
        <f t="shared" si="25"/>
        <v>-0.44737355084393338</v>
      </c>
      <c r="I18">
        <f t="shared" si="6"/>
        <v>5.2529160108734096E-2</v>
      </c>
      <c r="J18">
        <f t="shared" si="7"/>
        <v>4.2125432499748428E-2</v>
      </c>
      <c r="K18">
        <f t="shared" si="26"/>
        <v>0.95856084120855045</v>
      </c>
      <c r="L18">
        <f t="shared" si="9"/>
        <v>6.6764311198330706E-3</v>
      </c>
      <c r="M18">
        <f t="shared" si="10"/>
        <v>8.3253108262033582E-3</v>
      </c>
      <c r="N18">
        <f t="shared" si="27"/>
        <v>-0.95856084120865159</v>
      </c>
      <c r="O18">
        <f t="shared" si="12"/>
        <v>9.4713670052874122E-2</v>
      </c>
      <c r="P18">
        <f t="shared" si="13"/>
        <v>6.5618255019247229E-2</v>
      </c>
      <c r="Q18">
        <f t="shared" si="28"/>
        <v>1.5938798833527781</v>
      </c>
      <c r="R18">
        <f t="shared" si="15"/>
        <v>4.1402319936367782E-3</v>
      </c>
      <c r="S18">
        <f t="shared" si="16"/>
        <v>5.9760285742534724E-3</v>
      </c>
      <c r="T18">
        <f t="shared" si="29"/>
        <v>-1.5938798833528418</v>
      </c>
    </row>
    <row r="19" spans="1:20" x14ac:dyDescent="0.35">
      <c r="A19">
        <v>6.8000000000000005E-2</v>
      </c>
      <c r="B19">
        <f>A19*PI()</f>
        <v>0.21362830044410594</v>
      </c>
      <c r="C19">
        <f t="shared" si="0"/>
        <v>4.093273308213119E-2</v>
      </c>
      <c r="D19">
        <f t="shared" si="1"/>
        <v>3.7980366370521823E-2</v>
      </c>
      <c r="E19">
        <f t="shared" si="24"/>
        <v>0.32511593731619387</v>
      </c>
      <c r="F19">
        <f t="shared" si="3"/>
        <v>1.5120256192353576E-2</v>
      </c>
      <c r="G19">
        <f t="shared" si="4"/>
        <v>1.6295614550348669E-2</v>
      </c>
      <c r="H19">
        <f t="shared" si="25"/>
        <v>-0.3251159373161836</v>
      </c>
      <c r="I19">
        <f t="shared" si="6"/>
        <v>6.9421038729033491E-2</v>
      </c>
      <c r="J19">
        <f t="shared" si="7"/>
        <v>5.9052662133691758E-2</v>
      </c>
      <c r="K19">
        <f t="shared" si="26"/>
        <v>0.70251626941995216</v>
      </c>
      <c r="L19">
        <f t="shared" si="9"/>
        <v>9.3592162212393082E-3</v>
      </c>
      <c r="M19">
        <f t="shared" si="10"/>
        <v>1.1002493169522509E-2</v>
      </c>
      <c r="N19">
        <f t="shared" si="27"/>
        <v>-0.70251626942003087</v>
      </c>
      <c r="O19">
        <f t="shared" si="12"/>
        <v>0.12144655143649796</v>
      </c>
      <c r="P19">
        <f t="shared" si="13"/>
        <v>9.2450000238266661E-2</v>
      </c>
      <c r="Q19">
        <f t="shared" si="28"/>
        <v>1.1847827059284586</v>
      </c>
      <c r="R19">
        <f t="shared" si="15"/>
        <v>5.83320066475293E-3</v>
      </c>
      <c r="S19">
        <f t="shared" si="16"/>
        <v>7.6627593590649912E-3</v>
      </c>
      <c r="T19">
        <f t="shared" si="29"/>
        <v>-1.1847827059285057</v>
      </c>
    </row>
    <row r="20" spans="1:20" x14ac:dyDescent="0.35">
      <c r="A20">
        <v>0.08</v>
      </c>
      <c r="B20">
        <f>A20*PI()</f>
        <v>0.25132741228718347</v>
      </c>
      <c r="C20">
        <f t="shared" si="0"/>
        <v>5.4675925581528118E-2</v>
      </c>
      <c r="D20">
        <f t="shared" si="1"/>
        <v>5.1736526860295173E-2</v>
      </c>
      <c r="E20">
        <f t="shared" si="24"/>
        <v>0.23998873116040453</v>
      </c>
      <c r="F20">
        <f t="shared" si="3"/>
        <v>2.0596682322617021E-2</v>
      </c>
      <c r="G20">
        <f t="shared" si="4"/>
        <v>2.1766878030655579E-2</v>
      </c>
      <c r="H20">
        <f t="shared" si="25"/>
        <v>-0.23998873116039349</v>
      </c>
      <c r="I20">
        <f t="shared" si="6"/>
        <v>9.1182558572223904E-2</v>
      </c>
      <c r="J20">
        <f t="shared" si="7"/>
        <v>8.0859724086329354E-2</v>
      </c>
      <c r="K20">
        <f t="shared" si="26"/>
        <v>0.52179519212268166</v>
      </c>
      <c r="L20">
        <f t="shared" si="9"/>
        <v>1.2815402624870631E-2</v>
      </c>
      <c r="M20">
        <f t="shared" si="10"/>
        <v>1.4451461635230478E-2</v>
      </c>
      <c r="N20">
        <f t="shared" si="27"/>
        <v>-0.52179519212272607</v>
      </c>
      <c r="O20">
        <f t="shared" si="12"/>
        <v>0.15588606771364555</v>
      </c>
      <c r="P20">
        <f t="shared" si="13"/>
        <v>0.12701688111257292</v>
      </c>
      <c r="Q20">
        <f t="shared" si="28"/>
        <v>0.88945857465866585</v>
      </c>
      <c r="R20">
        <f t="shared" si="15"/>
        <v>8.0142234010944779E-3</v>
      </c>
      <c r="S20">
        <f t="shared" si="16"/>
        <v>9.8357459326061103E-3</v>
      </c>
      <c r="T20">
        <f t="shared" si="29"/>
        <v>-0.88945857465868861</v>
      </c>
    </row>
    <row r="21" spans="1:20" x14ac:dyDescent="0.35">
      <c r="A21">
        <f t="shared" ref="A10:A41" si="30">B21/PI()</f>
        <v>8.9126768131461406E-2</v>
      </c>
      <c r="B21">
        <f t="shared" ref="B7:B40" si="31">(ROW()-7)/50</f>
        <v>0.28000000000000003</v>
      </c>
      <c r="C21">
        <f t="shared" si="0"/>
        <v>6.6587887721593297E-2</v>
      </c>
      <c r="D21">
        <f t="shared" si="1"/>
        <v>6.3659729053237468E-2</v>
      </c>
      <c r="E21">
        <f t="shared" si="24"/>
        <v>0.19530452711819249</v>
      </c>
      <c r="F21">
        <f t="shared" si="3"/>
        <v>2.5343394611586634E-2</v>
      </c>
      <c r="G21">
        <f t="shared" si="4"/>
        <v>2.6509115573977282E-2</v>
      </c>
      <c r="H21">
        <f t="shared" si="25"/>
        <v>-0.19530452711816176</v>
      </c>
      <c r="I21">
        <f t="shared" si="6"/>
        <v>0.1100444351335641</v>
      </c>
      <c r="J21">
        <f t="shared" si="7"/>
        <v>9.9761074436858888E-2</v>
      </c>
      <c r="K21">
        <f t="shared" si="26"/>
        <v>0.42606967599824125</v>
      </c>
      <c r="L21">
        <f t="shared" si="9"/>
        <v>1.5811064774758354E-2</v>
      </c>
      <c r="M21">
        <f t="shared" si="10"/>
        <v>1.7440867611141497E-2</v>
      </c>
      <c r="N21">
        <f t="shared" si="27"/>
        <v>-0.42606967599827156</v>
      </c>
      <c r="O21">
        <f t="shared" si="12"/>
        <v>0.18573664384677757</v>
      </c>
      <c r="P21">
        <f t="shared" si="13"/>
        <v>0.15697785097404759</v>
      </c>
      <c r="Q21">
        <f t="shared" si="28"/>
        <v>0.73059214535183847</v>
      </c>
      <c r="R21">
        <f t="shared" si="15"/>
        <v>9.9046327992791949E-3</v>
      </c>
      <c r="S21">
        <f t="shared" si="16"/>
        <v>1.1719189957422604E-2</v>
      </c>
      <c r="T21">
        <f t="shared" si="29"/>
        <v>-0.73059214535186068</v>
      </c>
    </row>
    <row r="22" spans="1:20" x14ac:dyDescent="0.35">
      <c r="A22">
        <f t="shared" si="30"/>
        <v>9.5492965855137196E-2</v>
      </c>
      <c r="B22">
        <f t="shared" si="31"/>
        <v>0.3</v>
      </c>
      <c r="C22">
        <f t="shared" si="0"/>
        <v>7.5637623986192448E-2</v>
      </c>
      <c r="D22">
        <f t="shared" si="1"/>
        <v>7.2718004592302599E-2</v>
      </c>
      <c r="E22">
        <f t="shared" si="24"/>
        <v>0.17095924658687256</v>
      </c>
      <c r="F22">
        <f t="shared" si="3"/>
        <v>2.8949559056537733E-2</v>
      </c>
      <c r="G22">
        <f t="shared" si="4"/>
        <v>3.0111880472532326E-2</v>
      </c>
      <c r="H22">
        <f t="shared" si="25"/>
        <v>-0.17095924658687078</v>
      </c>
      <c r="I22">
        <f t="shared" si="6"/>
        <v>0.1243741489396073</v>
      </c>
      <c r="J22">
        <f t="shared" si="7"/>
        <v>0.11412077720503344</v>
      </c>
      <c r="K22">
        <f t="shared" si="26"/>
        <v>0.37365401295805301</v>
      </c>
      <c r="L22">
        <f t="shared" si="9"/>
        <v>1.8086924291062845E-2</v>
      </c>
      <c r="M22">
        <f t="shared" si="10"/>
        <v>1.9711974197252846E-2</v>
      </c>
      <c r="N22">
        <f t="shared" si="27"/>
        <v>-0.37365401295807038</v>
      </c>
      <c r="O22">
        <f t="shared" si="12"/>
        <v>0.20841467439915684</v>
      </c>
      <c r="P22">
        <f t="shared" si="13"/>
        <v>0.17973974966796602</v>
      </c>
      <c r="Q22">
        <f t="shared" si="28"/>
        <v>0.64284161723224553</v>
      </c>
      <c r="R22">
        <f t="shared" si="15"/>
        <v>1.1340811514803401E-2</v>
      </c>
      <c r="S22">
        <f t="shared" si="16"/>
        <v>1.3150076950959599E-2</v>
      </c>
      <c r="T22">
        <f t="shared" si="29"/>
        <v>-0.64284161723226207</v>
      </c>
    </row>
    <row r="23" spans="1:20" x14ac:dyDescent="0.35">
      <c r="A23">
        <f t="shared" si="30"/>
        <v>0.10185916357881303</v>
      </c>
      <c r="B23">
        <f t="shared" si="31"/>
        <v>0.32</v>
      </c>
      <c r="C23">
        <f t="shared" si="0"/>
        <v>8.5292034627827862E-2</v>
      </c>
      <c r="D23">
        <f t="shared" si="1"/>
        <v>8.238152507535923E-2</v>
      </c>
      <c r="E23">
        <f t="shared" si="24"/>
        <v>0.15078647054130515</v>
      </c>
      <c r="F23">
        <f t="shared" si="3"/>
        <v>3.2796675853633217E-2</v>
      </c>
      <c r="G23">
        <f t="shared" si="4"/>
        <v>3.3955370576435273E-2</v>
      </c>
      <c r="H23">
        <f t="shared" si="25"/>
        <v>-0.15078647054128541</v>
      </c>
      <c r="I23">
        <f t="shared" si="6"/>
        <v>0.13966132830215194</v>
      </c>
      <c r="J23">
        <f t="shared" si="7"/>
        <v>0.12943994929605873</v>
      </c>
      <c r="K23">
        <f t="shared" si="26"/>
        <v>0.33007834100076783</v>
      </c>
      <c r="L23">
        <f t="shared" si="9"/>
        <v>2.0514849447183459E-2</v>
      </c>
      <c r="M23">
        <f t="shared" si="10"/>
        <v>2.2134828847615751E-2</v>
      </c>
      <c r="N23">
        <f t="shared" si="27"/>
        <v>-0.33007834100078659</v>
      </c>
      <c r="O23">
        <f t="shared" si="12"/>
        <v>0.23260797828058477</v>
      </c>
      <c r="P23">
        <f t="shared" si="13"/>
        <v>0.20402252549139233</v>
      </c>
      <c r="Q23">
        <f t="shared" si="28"/>
        <v>0.56946487451772132</v>
      </c>
      <c r="R23">
        <f t="shared" si="15"/>
        <v>1.287295108981909E-2</v>
      </c>
      <c r="S23">
        <f t="shared" si="16"/>
        <v>1.4676571228082413E-2</v>
      </c>
      <c r="T23">
        <f t="shared" si="29"/>
        <v>-0.56946487451773542</v>
      </c>
    </row>
    <row r="24" spans="1:20" x14ac:dyDescent="0.35">
      <c r="A24">
        <f t="shared" si="30"/>
        <v>0.10822536130248885</v>
      </c>
      <c r="B24">
        <f t="shared" si="31"/>
        <v>0.34</v>
      </c>
      <c r="C24">
        <f t="shared" si="0"/>
        <v>9.5547258010966418E-2</v>
      </c>
      <c r="D24">
        <f t="shared" si="1"/>
        <v>9.2646425223059437E-2</v>
      </c>
      <c r="E24">
        <f t="shared" si="24"/>
        <v>0.13389561648736148</v>
      </c>
      <c r="F24">
        <f t="shared" si="3"/>
        <v>3.6883206207448227E-2</v>
      </c>
      <c r="G24">
        <f t="shared" si="4"/>
        <v>3.8038048540890657E-2</v>
      </c>
      <c r="H24">
        <f t="shared" si="25"/>
        <v>-0.13389561648735721</v>
      </c>
      <c r="I24">
        <f t="shared" si="6"/>
        <v>0.15589985855327892</v>
      </c>
      <c r="J24">
        <f t="shared" si="7"/>
        <v>0.14571246324535059</v>
      </c>
      <c r="K24">
        <f t="shared" si="26"/>
        <v>0.29349021225123084</v>
      </c>
      <c r="L24">
        <f t="shared" si="9"/>
        <v>2.3093869105429543E-2</v>
      </c>
      <c r="M24">
        <f t="shared" si="10"/>
        <v>2.4708462452674329E-2</v>
      </c>
      <c r="N24">
        <f t="shared" si="27"/>
        <v>-0.29349021225126559</v>
      </c>
      <c r="O24">
        <f t="shared" si="12"/>
        <v>0.258306878492081</v>
      </c>
      <c r="P24">
        <f t="shared" si="13"/>
        <v>0.22981646565776259</v>
      </c>
      <c r="Q24">
        <f t="shared" si="28"/>
        <v>0.50754829860387973</v>
      </c>
      <c r="R24">
        <f t="shared" si="15"/>
        <v>1.4500438688924477E-2</v>
      </c>
      <c r="S24">
        <f t="shared" si="16"/>
        <v>1.6298062211433123E-2</v>
      </c>
      <c r="T24">
        <f t="shared" si="29"/>
        <v>-0.50754829860389639</v>
      </c>
    </row>
    <row r="25" spans="1:20" x14ac:dyDescent="0.35">
      <c r="A25">
        <f t="shared" si="30"/>
        <v>0.11459155902616464</v>
      </c>
      <c r="B25">
        <f t="shared" si="31"/>
        <v>0.36</v>
      </c>
      <c r="C25">
        <f t="shared" si="0"/>
        <v>0.10639919218298943</v>
      </c>
      <c r="D25">
        <f t="shared" si="1"/>
        <v>0.10350859921220756</v>
      </c>
      <c r="E25">
        <f t="shared" si="24"/>
        <v>0.11961899374467005</v>
      </c>
      <c r="F25">
        <f t="shared" si="3"/>
        <v>4.1207515560327757E-2</v>
      </c>
      <c r="G25">
        <f t="shared" si="4"/>
        <v>4.2358281349147542E-2</v>
      </c>
      <c r="H25">
        <f t="shared" si="25"/>
        <v>-0.11961899374466893</v>
      </c>
      <c r="I25">
        <f t="shared" si="6"/>
        <v>0.17308324449739931</v>
      </c>
      <c r="J25">
        <f t="shared" si="7"/>
        <v>0.16293181026429382</v>
      </c>
      <c r="K25">
        <f t="shared" si="26"/>
        <v>0.26249144787782408</v>
      </c>
      <c r="L25">
        <f t="shared" si="9"/>
        <v>2.5822951692324403E-2</v>
      </c>
      <c r="M25">
        <f t="shared" si="10"/>
        <v>2.7431845593301141E-2</v>
      </c>
      <c r="N25">
        <f t="shared" si="27"/>
        <v>-0.26249144787785295</v>
      </c>
      <c r="O25">
        <f t="shared" si="12"/>
        <v>0.28550109581620831</v>
      </c>
      <c r="P25">
        <f t="shared" si="13"/>
        <v>0.25711125293492509</v>
      </c>
      <c r="Q25">
        <f t="shared" si="28"/>
        <v>0.45486694767710495</v>
      </c>
      <c r="R25">
        <f t="shared" si="15"/>
        <v>1.6222623338779496E-2</v>
      </c>
      <c r="S25">
        <f t="shared" si="16"/>
        <v>1.801390132623798E-2</v>
      </c>
      <c r="T25">
        <f t="shared" si="29"/>
        <v>-0.454866947677117</v>
      </c>
    </row>
    <row r="26" spans="1:20" x14ac:dyDescent="0.35">
      <c r="A26">
        <f t="shared" si="30"/>
        <v>0.12095775674984047</v>
      </c>
      <c r="B26">
        <f t="shared" si="31"/>
        <v>0.38</v>
      </c>
      <c r="C26">
        <f t="shared" si="0"/>
        <v>0.11784349651491843</v>
      </c>
      <c r="D26">
        <f t="shared" si="1"/>
        <v>0.11496370231803477</v>
      </c>
      <c r="E26">
        <f t="shared" si="24"/>
        <v>0.10744878432835434</v>
      </c>
      <c r="F26">
        <f t="shared" si="3"/>
        <v>4.5767874246187334E-2</v>
      </c>
      <c r="G26">
        <f t="shared" si="4"/>
        <v>4.6914340965685031E-2</v>
      </c>
      <c r="H26">
        <f t="shared" si="25"/>
        <v>-0.10744878432834976</v>
      </c>
      <c r="I26">
        <f t="shared" si="6"/>
        <v>0.19120461300924374</v>
      </c>
      <c r="J26">
        <f t="shared" si="7"/>
        <v>0.18109110284366858</v>
      </c>
      <c r="K26">
        <f t="shared" si="26"/>
        <v>0.23601252280983742</v>
      </c>
      <c r="L26">
        <f t="shared" si="9"/>
        <v>2.8701005611220465E-2</v>
      </c>
      <c r="M26">
        <f t="shared" si="10"/>
        <v>3.0303888952551261E-2</v>
      </c>
      <c r="N26">
        <f t="shared" si="27"/>
        <v>-0.2360125228098631</v>
      </c>
      <c r="O26">
        <f t="shared" si="12"/>
        <v>0.31417975292862232</v>
      </c>
      <c r="P26">
        <f t="shared" si="13"/>
        <v>0.28589596977189435</v>
      </c>
      <c r="Q26">
        <f t="shared" si="28"/>
        <v>0.40970160609677519</v>
      </c>
      <c r="R26">
        <f t="shared" si="15"/>
        <v>1.8038816188486351E-2</v>
      </c>
      <c r="S26">
        <f t="shared" si="16"/>
        <v>1.9823402259728645E-2</v>
      </c>
      <c r="T26">
        <f t="shared" si="29"/>
        <v>-0.40970160609678147</v>
      </c>
    </row>
    <row r="27" spans="1:20" x14ac:dyDescent="0.35">
      <c r="A27">
        <f t="shared" si="30"/>
        <v>0.12732395447351627</v>
      </c>
      <c r="B27">
        <f t="shared" si="31"/>
        <v>0.4</v>
      </c>
      <c r="C27">
        <f t="shared" si="0"/>
        <v>0.12987559343760968</v>
      </c>
      <c r="D27">
        <f t="shared" si="1"/>
        <v>0.127007152652032</v>
      </c>
      <c r="E27">
        <f t="shared" si="24"/>
        <v>9.6993652081468124E-2</v>
      </c>
      <c r="F27">
        <f t="shared" si="3"/>
        <v>5.0562458182356496E-2</v>
      </c>
      <c r="G27">
        <f t="shared" si="4"/>
        <v>5.1704405027403033E-2</v>
      </c>
      <c r="H27">
        <f t="shared" si="25"/>
        <v>-9.6993652081463544E-2</v>
      </c>
      <c r="I27">
        <f t="shared" si="6"/>
        <v>0.21025671578302241</v>
      </c>
      <c r="J27">
        <f t="shared" si="7"/>
        <v>0.20018307750856401</v>
      </c>
      <c r="K27">
        <f t="shared" si="26"/>
        <v>0.21322514857852182</v>
      </c>
      <c r="L27">
        <f t="shared" si="9"/>
        <v>3.1726879678923736E-2</v>
      </c>
      <c r="M27">
        <f t="shared" si="10"/>
        <v>3.3323443751374415E-2</v>
      </c>
      <c r="N27">
        <f t="shared" si="27"/>
        <v>-0.21322514857854705</v>
      </c>
      <c r="O27">
        <f t="shared" si="12"/>
        <v>0.34433137874885444</v>
      </c>
      <c r="P27">
        <f t="shared" si="13"/>
        <v>0.31615910266572733</v>
      </c>
      <c r="Q27">
        <f t="shared" si="28"/>
        <v>0.37070911271333667</v>
      </c>
      <c r="R27">
        <f t="shared" si="15"/>
        <v>1.9948290785120754E-2</v>
      </c>
      <c r="S27">
        <f t="shared" si="16"/>
        <v>2.1725841235658072E-2</v>
      </c>
      <c r="T27">
        <f t="shared" si="29"/>
        <v>-0.37070911271334706</v>
      </c>
    </row>
    <row r="28" spans="1:20" x14ac:dyDescent="0.35">
      <c r="A28">
        <f t="shared" si="30"/>
        <v>0.13369015219719207</v>
      </c>
      <c r="B28">
        <f t="shared" si="31"/>
        <v>0.42</v>
      </c>
      <c r="C28">
        <f t="shared" si="0"/>
        <v>0.14249067027271978</v>
      </c>
      <c r="D28">
        <f t="shared" si="1"/>
        <v>0.13963413299464245</v>
      </c>
      <c r="E28">
        <f t="shared" si="24"/>
        <v>8.7948366045868365E-2</v>
      </c>
      <c r="F28">
        <f t="shared" si="3"/>
        <v>5.558934959918771E-2</v>
      </c>
      <c r="G28">
        <f t="shared" si="4"/>
        <v>5.6726557572543634E-2</v>
      </c>
      <c r="H28">
        <f t="shared" si="25"/>
        <v>-8.7948366045865548E-2</v>
      </c>
      <c r="I28">
        <f t="shared" si="6"/>
        <v>0.23023193223165084</v>
      </c>
      <c r="J28">
        <f t="shared" si="7"/>
        <v>0.22020009772367066</v>
      </c>
      <c r="K28">
        <f t="shared" si="26"/>
        <v>0.19348050974377218</v>
      </c>
      <c r="L28">
        <f t="shared" si="9"/>
        <v>3.4899363586151644E-2</v>
      </c>
      <c r="M28">
        <f t="shared" si="10"/>
        <v>3.6489302208111252E-2</v>
      </c>
      <c r="N28">
        <f t="shared" si="27"/>
        <v>-0.19348050974379505</v>
      </c>
      <c r="O28">
        <f t="shared" si="12"/>
        <v>0.37594391302859353</v>
      </c>
      <c r="P28">
        <f t="shared" si="13"/>
        <v>0.34788854676676895</v>
      </c>
      <c r="Q28">
        <f t="shared" si="28"/>
        <v>0.33682926401280794</v>
      </c>
      <c r="R28">
        <f t="shared" si="15"/>
        <v>2.1950283364303352E-2</v>
      </c>
      <c r="S28">
        <f t="shared" si="16"/>
        <v>2.3720457303801401E-2</v>
      </c>
      <c r="T28">
        <f t="shared" si="29"/>
        <v>-0.33682926401281643</v>
      </c>
    </row>
    <row r="29" spans="1:20" x14ac:dyDescent="0.35">
      <c r="A29">
        <f t="shared" si="30"/>
        <v>0.14005634992086791</v>
      </c>
      <c r="B29">
        <f t="shared" si="31"/>
        <v>0.44</v>
      </c>
      <c r="C29">
        <f t="shared" si="0"/>
        <v>0.15568368115771336</v>
      </c>
      <c r="D29">
        <f t="shared" si="1"/>
        <v>0.15283959272208669</v>
      </c>
      <c r="E29">
        <f t="shared" si="24"/>
        <v>8.0072202506871193E-2</v>
      </c>
      <c r="F29">
        <f t="shared" si="3"/>
        <v>6.0846537807138779E-2</v>
      </c>
      <c r="G29">
        <f t="shared" si="4"/>
        <v>6.1978789807049961E-2</v>
      </c>
      <c r="H29">
        <f t="shared" si="25"/>
        <v>-8.0072202506866863E-2</v>
      </c>
      <c r="I29">
        <f t="shared" si="6"/>
        <v>0.25112227253488228</v>
      </c>
      <c r="J29">
        <f t="shared" si="7"/>
        <v>0.24113415694779228</v>
      </c>
      <c r="K29">
        <f t="shared" si="26"/>
        <v>0.17626499785748945</v>
      </c>
      <c r="L29">
        <f t="shared" si="9"/>
        <v>3.8217188381640455E-2</v>
      </c>
      <c r="M29">
        <f t="shared" si="10"/>
        <v>3.9800198021590016E-2</v>
      </c>
      <c r="N29">
        <f t="shared" si="27"/>
        <v>-0.17626499785751107</v>
      </c>
      <c r="O29">
        <f t="shared" si="12"/>
        <v>0.40900471117562232</v>
      </c>
      <c r="P29">
        <f t="shared" si="13"/>
        <v>0.38107161072043283</v>
      </c>
      <c r="Q29">
        <f t="shared" si="28"/>
        <v>0.30721714844004827</v>
      </c>
      <c r="R29">
        <f t="shared" si="15"/>
        <v>2.4043993155695387E-2</v>
      </c>
      <c r="S29">
        <f t="shared" si="16"/>
        <v>2.5806452644325906E-2</v>
      </c>
      <c r="T29">
        <f t="shared" si="29"/>
        <v>-0.30721714844005388</v>
      </c>
    </row>
    <row r="30" spans="1:20" x14ac:dyDescent="0.35">
      <c r="A30">
        <f t="shared" si="30"/>
        <v>0.14642254764454371</v>
      </c>
      <c r="B30">
        <f t="shared" si="31"/>
        <v>0.46</v>
      </c>
      <c r="C30">
        <f t="shared" si="0"/>
        <v>0.16944934906414089</v>
      </c>
      <c r="D30">
        <f t="shared" si="1"/>
        <v>0.16661824982654405</v>
      </c>
      <c r="E30">
        <f t="shared" si="24"/>
        <v>7.3173365555412012E-2</v>
      </c>
      <c r="F30">
        <f t="shared" si="3"/>
        <v>6.6331920001021061E-2</v>
      </c>
      <c r="G30">
        <f t="shared" si="4"/>
        <v>6.7459000908056899E-2</v>
      </c>
      <c r="H30">
        <f t="shared" si="25"/>
        <v>-7.3173365555411429E-2</v>
      </c>
      <c r="I30">
        <f t="shared" si="6"/>
        <v>0.27291938083512912</v>
      </c>
      <c r="J30">
        <f t="shared" si="7"/>
        <v>0.26297688183635604</v>
      </c>
      <c r="K30">
        <f t="shared" si="26"/>
        <v>0.16116805775512319</v>
      </c>
      <c r="L30">
        <f t="shared" si="9"/>
        <v>4.1679026979709044E-2</v>
      </c>
      <c r="M30">
        <f t="shared" si="10"/>
        <v>4.3254806877629892E-2</v>
      </c>
      <c r="N30">
        <f t="shared" si="27"/>
        <v>-0.16116805775513876</v>
      </c>
      <c r="O30">
        <f t="shared" si="12"/>
        <v>0.44350054931148675</v>
      </c>
      <c r="P30">
        <f t="shared" si="13"/>
        <v>0.41569502174357265</v>
      </c>
      <c r="Q30">
        <f t="shared" si="28"/>
        <v>0.28119338538512706</v>
      </c>
      <c r="R30">
        <f t="shared" si="15"/>
        <v>2.6228582703296005E-2</v>
      </c>
      <c r="S30">
        <f t="shared" si="16"/>
        <v>2.7982992886908253E-2</v>
      </c>
      <c r="T30">
        <f t="shared" si="29"/>
        <v>-0.28119338538513561</v>
      </c>
    </row>
    <row r="31" spans="1:20" x14ac:dyDescent="0.35">
      <c r="A31">
        <f t="shared" si="30"/>
        <v>0.15278874536821951</v>
      </c>
      <c r="B31">
        <f t="shared" si="31"/>
        <v>0.48</v>
      </c>
      <c r="C31">
        <f t="shared" si="0"/>
        <v>0.18378216790837976</v>
      </c>
      <c r="D31">
        <f t="shared" si="1"/>
        <v>0.1809645930288859</v>
      </c>
      <c r="E31">
        <f t="shared" si="24"/>
        <v>6.7097597218164579E-2</v>
      </c>
      <c r="F31">
        <f t="shared" si="3"/>
        <v>7.2043302101094775E-2</v>
      </c>
      <c r="G31">
        <f t="shared" si="4"/>
        <v>7.3164998864192698E-2</v>
      </c>
      <c r="H31">
        <f t="shared" si="25"/>
        <v>-6.7097597218166077E-2</v>
      </c>
      <c r="I31">
        <f t="shared" si="6"/>
        <v>0.295614538579696</v>
      </c>
      <c r="J31">
        <f t="shared" si="7"/>
        <v>0.28571953559063923</v>
      </c>
      <c r="K31">
        <f t="shared" si="26"/>
        <v>0.14785853678190014</v>
      </c>
      <c r="L31">
        <f t="shared" si="9"/>
        <v>4.5283494691075454E-2</v>
      </c>
      <c r="M31">
        <f t="shared" si="10"/>
        <v>4.6851746978749387E-2</v>
      </c>
      <c r="N31">
        <f t="shared" si="27"/>
        <v>-0.14785853678190738</v>
      </c>
      <c r="O31">
        <f t="shared" si="12"/>
        <v>0.47941762956087031</v>
      </c>
      <c r="P31">
        <f t="shared" si="13"/>
        <v>0.45174493093341717</v>
      </c>
      <c r="Q31">
        <f t="shared" si="28"/>
        <v>0.25820712237993193</v>
      </c>
      <c r="R31">
        <f t="shared" si="15"/>
        <v>2.8503178200413676E-2</v>
      </c>
      <c r="S31">
        <f t="shared" si="16"/>
        <v>3.0249207444471571E-2</v>
      </c>
      <c r="T31">
        <f t="shared" si="29"/>
        <v>-0.25820712237993709</v>
      </c>
    </row>
    <row r="32" spans="1:20" x14ac:dyDescent="0.35">
      <c r="A32">
        <f t="shared" si="30"/>
        <v>0.15915494309189535</v>
      </c>
      <c r="B32">
        <f t="shared" si="31"/>
        <v>0.5</v>
      </c>
      <c r="C32">
        <f t="shared" si="0"/>
        <v>0.19867640475399351</v>
      </c>
      <c r="D32">
        <f t="shared" si="1"/>
        <v>0.19587288398311298</v>
      </c>
      <c r="E32">
        <f t="shared" si="24"/>
        <v>6.1719745921910346E-2</v>
      </c>
      <c r="F32">
        <f t="shared" si="3"/>
        <v>7.7978399630670436E-2</v>
      </c>
      <c r="G32">
        <f t="shared" si="4"/>
        <v>7.909450135235363E-2</v>
      </c>
      <c r="H32">
        <f t="shared" si="25"/>
        <v>-6.1719745921908729E-2</v>
      </c>
      <c r="I32">
        <f t="shared" si="6"/>
        <v>0.31919866800808228</v>
      </c>
      <c r="J32">
        <f t="shared" si="7"/>
        <v>0.30935302145237165</v>
      </c>
      <c r="K32">
        <f t="shared" si="26"/>
        <v>0.13606708271502152</v>
      </c>
      <c r="L32">
        <f t="shared" si="9"/>
        <v>4.9029149776713965E-2</v>
      </c>
      <c r="M32">
        <f t="shared" si="10"/>
        <v>5.0589579596866552E-2</v>
      </c>
      <c r="N32">
        <f t="shared" si="27"/>
        <v>-0.13606708271503948</v>
      </c>
      <c r="O32">
        <f t="shared" si="12"/>
        <v>0.51674158557056193</v>
      </c>
      <c r="P32">
        <f t="shared" si="13"/>
        <v>0.48920691880695077</v>
      </c>
      <c r="Q32">
        <f t="shared" si="28"/>
        <v>0.23780822872442181</v>
      </c>
      <c r="R32">
        <f t="shared" si="15"/>
        <v>3.0866869839177052E-2</v>
      </c>
      <c r="S32">
        <f t="shared" si="16"/>
        <v>3.2604189861408617E-2</v>
      </c>
      <c r="T32">
        <f t="shared" si="29"/>
        <v>-0.23780822872442992</v>
      </c>
    </row>
    <row r="33" spans="1:20" x14ac:dyDescent="0.35">
      <c r="A33">
        <f t="shared" si="30"/>
        <v>0.16552114081557115</v>
      </c>
      <c r="B33">
        <f t="shared" si="31"/>
        <v>0.52</v>
      </c>
      <c r="C33">
        <f t="shared" si="0"/>
        <v>0.21412610210483196</v>
      </c>
      <c r="D33">
        <f t="shared" si="1"/>
        <v>0.21133715957161869</v>
      </c>
      <c r="E33">
        <f t="shared" si="24"/>
        <v>5.6937451968114804E-2</v>
      </c>
      <c r="F33">
        <f t="shared" si="3"/>
        <v>8.4134838629870035E-2</v>
      </c>
      <c r="G33">
        <f t="shared" si="4"/>
        <v>8.5245136650603737E-2</v>
      </c>
      <c r="H33">
        <f t="shared" si="25"/>
        <v>-5.6937451968108205E-2</v>
      </c>
      <c r="I33">
        <f t="shared" si="6"/>
        <v>0.34366233578296868</v>
      </c>
      <c r="J33">
        <f t="shared" si="7"/>
        <v>0.33386788634231745</v>
      </c>
      <c r="K33">
        <f t="shared" si="26"/>
        <v>0.12557289854383896</v>
      </c>
      <c r="L33">
        <f t="shared" si="9"/>
        <v>5.2914494024531911E-2</v>
      </c>
      <c r="M33">
        <f t="shared" si="10"/>
        <v>5.4466809648771319E-2</v>
      </c>
      <c r="N33">
        <f t="shared" si="27"/>
        <v>-0.12557289854385029</v>
      </c>
      <c r="O33">
        <f t="shared" si="12"/>
        <v>0.55545748825580388</v>
      </c>
      <c r="P33">
        <f t="shared" si="13"/>
        <v>0.52806600106851054</v>
      </c>
      <c r="Q33">
        <f t="shared" si="28"/>
        <v>0.21962619142628104</v>
      </c>
      <c r="R33">
        <f t="shared" si="15"/>
        <v>3.331871217444618E-2</v>
      </c>
      <c r="S33">
        <f t="shared" si="16"/>
        <v>3.5046998176152006E-2</v>
      </c>
      <c r="T33">
        <f t="shared" si="29"/>
        <v>-0.21962619142628745</v>
      </c>
    </row>
    <row r="34" spans="1:20" x14ac:dyDescent="0.35">
      <c r="A34">
        <f t="shared" si="30"/>
        <v>0.17188733853924698</v>
      </c>
      <c r="B34">
        <f t="shared" si="31"/>
        <v>0.54</v>
      </c>
      <c r="C34">
        <f t="shared" si="0"/>
        <v>0.23012508028794709</v>
      </c>
      <c r="D34">
        <f t="shared" si="1"/>
        <v>0.22735123429035475</v>
      </c>
      <c r="E34">
        <f t="shared" si="24"/>
        <v>5.2666366991273174E-2</v>
      </c>
      <c r="F34">
        <f t="shared" si="3"/>
        <v>9.051015660517836E-2</v>
      </c>
      <c r="G34">
        <f t="shared" si="4"/>
        <v>9.1614444586830879E-2</v>
      </c>
      <c r="H34">
        <f t="shared" si="25"/>
        <v>-5.2666366991268622E-2</v>
      </c>
      <c r="I34">
        <f t="shared" si="6"/>
        <v>0.36899575676342256</v>
      </c>
      <c r="J34">
        <f t="shared" si="7"/>
        <v>0.35925432464138085</v>
      </c>
      <c r="K34">
        <f t="shared" si="26"/>
        <v>0.11619367254302904</v>
      </c>
      <c r="L34">
        <f t="shared" si="9"/>
        <v>5.6937973348633875E-2</v>
      </c>
      <c r="M34">
        <f t="shared" si="10"/>
        <v>5.8481886294138585E-2</v>
      </c>
      <c r="N34">
        <f t="shared" si="27"/>
        <v>-0.11619367254303863</v>
      </c>
      <c r="O34">
        <f t="shared" si="12"/>
        <v>0.59554985177172659</v>
      </c>
      <c r="P34">
        <f t="shared" si="13"/>
        <v>0.56830663460330522</v>
      </c>
      <c r="Q34">
        <f t="shared" si="28"/>
        <v>0.20335394712582874</v>
      </c>
      <c r="R34">
        <f t="shared" si="15"/>
        <v>3.5857724501977661E-2</v>
      </c>
      <c r="S34">
        <f t="shared" si="16"/>
        <v>3.7576655297946127E-2</v>
      </c>
      <c r="T34">
        <f t="shared" si="29"/>
        <v>-0.20335394712583216</v>
      </c>
    </row>
    <row r="35" spans="1:20" x14ac:dyDescent="0.35">
      <c r="A35">
        <f t="shared" si="30"/>
        <v>0.17825353626292281</v>
      </c>
      <c r="B35">
        <f t="shared" si="31"/>
        <v>0.56000000000000005</v>
      </c>
      <c r="C35">
        <f t="shared" si="0"/>
        <v>0.24666693992538313</v>
      </c>
      <c r="D35">
        <f t="shared" si="1"/>
        <v>0.24390870272295229</v>
      </c>
      <c r="E35">
        <f t="shared" si="24"/>
        <v>4.8836497999966345E-2</v>
      </c>
      <c r="F35">
        <f t="shared" si="3"/>
        <v>9.7101803514408558E-2</v>
      </c>
      <c r="G35">
        <f t="shared" si="4"/>
        <v>9.8199877522783696E-2</v>
      </c>
      <c r="H35">
        <f t="shared" si="25"/>
        <v>-4.8836497999966567E-2</v>
      </c>
      <c r="I35">
        <f t="shared" si="6"/>
        <v>0.39518879791882622</v>
      </c>
      <c r="J35">
        <f t="shared" si="7"/>
        <v>0.38550218211272425</v>
      </c>
      <c r="K35">
        <f t="shared" si="26"/>
        <v>0.10777784820647024</v>
      </c>
      <c r="L35">
        <f t="shared" si="9"/>
        <v>6.1097978410936005E-2</v>
      </c>
      <c r="M35">
        <f t="shared" si="10"/>
        <v>6.2633203555843842E-2</v>
      </c>
      <c r="N35">
        <f t="shared" si="27"/>
        <v>-0.10777784820647972</v>
      </c>
      <c r="O35">
        <f t="shared" si="12"/>
        <v>0.63700263970748239</v>
      </c>
      <c r="P35">
        <f t="shared" si="13"/>
        <v>0.60991272369445682</v>
      </c>
      <c r="Q35">
        <f t="shared" si="28"/>
        <v>0.1887353854730428</v>
      </c>
      <c r="R35">
        <f t="shared" si="15"/>
        <v>3.8482891250693568E-2</v>
      </c>
      <c r="S35">
        <f t="shared" si="16"/>
        <v>4.0192149397670629E-2</v>
      </c>
      <c r="T35">
        <f t="shared" si="29"/>
        <v>-0.18873538547304985</v>
      </c>
    </row>
    <row r="36" spans="1:20" x14ac:dyDescent="0.35">
      <c r="A36">
        <f t="shared" si="30"/>
        <v>0.18461973398659859</v>
      </c>
      <c r="B36">
        <f t="shared" si="31"/>
        <v>0.57999999999999996</v>
      </c>
      <c r="C36">
        <f t="shared" si="0"/>
        <v>0.26374506449384016</v>
      </c>
      <c r="D36">
        <f t="shared" si="1"/>
        <v>0.26100294210280128</v>
      </c>
      <c r="E36">
        <f t="shared" si="24"/>
        <v>4.5389384929745251E-2</v>
      </c>
      <c r="F36">
        <f t="shared" si="3"/>
        <v>0.10390714278668434</v>
      </c>
      <c r="G36">
        <f t="shared" si="4"/>
        <v>0.10499880137309225</v>
      </c>
      <c r="H36">
        <f t="shared" si="25"/>
        <v>-4.5389384929746368E-2</v>
      </c>
      <c r="I36">
        <f t="shared" si="6"/>
        <v>0.422230982381953</v>
      </c>
      <c r="J36">
        <f t="shared" si="7"/>
        <v>0.41260095996332513</v>
      </c>
      <c r="K36">
        <f t="shared" si="26"/>
        <v>0.1001986364183523</v>
      </c>
      <c r="L36">
        <f t="shared" si="9"/>
        <v>6.5392845264879373E-2</v>
      </c>
      <c r="M36">
        <f t="shared" si="10"/>
        <v>6.6919100962332612E-2</v>
      </c>
      <c r="N36">
        <f t="shared" si="27"/>
        <v>-0.1001986364183596</v>
      </c>
      <c r="O36">
        <f t="shared" si="12"/>
        <v>0.67979927150059227</v>
      </c>
      <c r="P36">
        <f t="shared" si="13"/>
        <v>0.65286762646106755</v>
      </c>
      <c r="Q36">
        <f t="shared" si="28"/>
        <v>0.17555560924082445</v>
      </c>
      <c r="R36">
        <f t="shared" si="15"/>
        <v>4.1193162388896143E-2</v>
      </c>
      <c r="S36">
        <f t="shared" si="16"/>
        <v>4.2892434312558347E-2</v>
      </c>
      <c r="T36">
        <f t="shared" si="29"/>
        <v>-0.17555560924082889</v>
      </c>
    </row>
    <row r="37" spans="1:20" x14ac:dyDescent="0.35">
      <c r="A37">
        <f t="shared" si="30"/>
        <v>0.19098593171027439</v>
      </c>
      <c r="B37">
        <f t="shared" si="31"/>
        <v>0.6</v>
      </c>
      <c r="C37">
        <f t="shared" si="0"/>
        <v>0.28135262297119579</v>
      </c>
      <c r="D37">
        <f t="shared" si="1"/>
        <v>0.27862711496206982</v>
      </c>
      <c r="E37">
        <f t="shared" si="24"/>
        <v>4.2275902338971959E-2</v>
      </c>
      <c r="F37">
        <f t="shared" si="3"/>
        <v>0.11092345237703349</v>
      </c>
      <c r="G37">
        <f t="shared" si="4"/>
        <v>0.11200849665886747</v>
      </c>
      <c r="H37">
        <f t="shared" si="25"/>
        <v>-4.2275902338970037E-2</v>
      </c>
      <c r="I37">
        <f t="shared" si="6"/>
        <v>0.45011149363957559</v>
      </c>
      <c r="J37">
        <f t="shared" si="7"/>
        <v>0.4405398190433556</v>
      </c>
      <c r="K37">
        <f t="shared" si="26"/>
        <v>9.3349337620495104E-2</v>
      </c>
      <c r="L37">
        <f t="shared" si="9"/>
        <v>6.9820856020986477E-2</v>
      </c>
      <c r="M37">
        <f t="shared" si="10"/>
        <v>7.1337864211786783E-2</v>
      </c>
      <c r="N37">
        <f t="shared" si="27"/>
        <v>-9.3349337620501599E-2</v>
      </c>
      <c r="O37">
        <f t="shared" si="12"/>
        <v>0.72392262906895377</v>
      </c>
      <c r="P37">
        <f t="shared" si="13"/>
        <v>0.69715416151475651</v>
      </c>
      <c r="Q37">
        <f t="shared" si="28"/>
        <v>0.16363328293470536</v>
      </c>
      <c r="R37">
        <f t="shared" si="15"/>
        <v>4.3987453844266611E-2</v>
      </c>
      <c r="S37">
        <f t="shared" si="16"/>
        <v>4.5676429964646686E-2</v>
      </c>
      <c r="T37">
        <f t="shared" si="29"/>
        <v>-0.16363328293470886</v>
      </c>
    </row>
    <row r="38" spans="1:20" x14ac:dyDescent="0.35">
      <c r="A38">
        <f t="shared" si="30"/>
        <v>0.19735212943395022</v>
      </c>
      <c r="B38">
        <f t="shared" si="31"/>
        <v>0.62</v>
      </c>
      <c r="C38">
        <f t="shared" si="0"/>
        <v>0.29948257256882371</v>
      </c>
      <c r="D38">
        <f t="shared" si="1"/>
        <v>0.29677417186660016</v>
      </c>
      <c r="E38">
        <f t="shared" si="24"/>
        <v>3.9454532987273992E-2</v>
      </c>
      <c r="F38">
        <f t="shared" si="3"/>
        <v>0.11814792585516942</v>
      </c>
      <c r="G38">
        <f t="shared" si="4"/>
        <v>0.11922615959545668</v>
      </c>
      <c r="H38">
        <f t="shared" si="25"/>
        <v>-3.9454532987271237E-2</v>
      </c>
      <c r="I38">
        <f t="shared" si="6"/>
        <v>0.47881917985892697</v>
      </c>
      <c r="J38">
        <f t="shared" si="7"/>
        <v>0.46930758418169738</v>
      </c>
      <c r="K38">
        <f t="shared" si="26"/>
        <v>8.7139658081878152E-2</v>
      </c>
      <c r="L38">
        <f t="shared" si="9"/>
        <v>7.4380239533994252E-2</v>
      </c>
      <c r="M38">
        <f t="shared" si="10"/>
        <v>7.5887725857822719E-2</v>
      </c>
      <c r="N38">
        <f t="shared" si="27"/>
        <v>-8.7139658081883981E-2</v>
      </c>
      <c r="O38">
        <f t="shared" si="12"/>
        <v>0.7693550636578439</v>
      </c>
      <c r="P38">
        <f t="shared" si="13"/>
        <v>0.74275461483198146</v>
      </c>
      <c r="Q38">
        <f t="shared" si="28"/>
        <v>0.15281457710488081</v>
      </c>
      <c r="R38">
        <f t="shared" si="15"/>
        <v>4.686464793747952E-2</v>
      </c>
      <c r="S38">
        <f t="shared" si="16"/>
        <v>4.8543022792794294E-2</v>
      </c>
      <c r="T38">
        <f t="shared" si="29"/>
        <v>-0.15281457710488419</v>
      </c>
    </row>
    <row r="39" spans="1:20" x14ac:dyDescent="0.35">
      <c r="A39">
        <f t="shared" si="30"/>
        <v>0.20371832715762606</v>
      </c>
      <c r="B39">
        <f t="shared" si="31"/>
        <v>0.64</v>
      </c>
      <c r="C39">
        <f t="shared" si="0"/>
        <v>0.31812766154861394</v>
      </c>
      <c r="D39">
        <f t="shared" si="1"/>
        <v>0.31543685423558809</v>
      </c>
      <c r="E39">
        <f t="shared" si="24"/>
        <v>3.6890001419402775E-2</v>
      </c>
      <c r="F39">
        <f t="shared" si="3"/>
        <v>0.12557767352802585</v>
      </c>
      <c r="G39">
        <f t="shared" si="4"/>
        <v>0.1266489032139192</v>
      </c>
      <c r="H39">
        <f t="shared" si="25"/>
        <v>-3.6890001419402088E-2</v>
      </c>
      <c r="I39">
        <f t="shared" si="6"/>
        <v>0.50834255834828168</v>
      </c>
      <c r="J39">
        <f t="shared" si="7"/>
        <v>0.49889274865585964</v>
      </c>
      <c r="K39">
        <f t="shared" si="26"/>
        <v>8.1492787126091065E-2</v>
      </c>
      <c r="L39">
        <f t="shared" si="9"/>
        <v>7.9069172111288444E-2</v>
      </c>
      <c r="M39">
        <f t="shared" si="10"/>
        <v>8.0566866016445859E-2</v>
      </c>
      <c r="N39">
        <f t="shared" si="27"/>
        <v>-8.1492787126099739E-2</v>
      </c>
      <c r="O39">
        <f t="shared" si="12"/>
        <v>0.81607840289918299</v>
      </c>
      <c r="P39">
        <f t="shared" si="13"/>
        <v>0.7896507468394125</v>
      </c>
      <c r="Q39">
        <f t="shared" si="28"/>
        <v>0.14296834167824879</v>
      </c>
      <c r="R39">
        <f t="shared" si="15"/>
        <v>4.982359382925966E-2</v>
      </c>
      <c r="S39">
        <f t="shared" si="16"/>
        <v>5.1491066198090546E-2</v>
      </c>
      <c r="T39">
        <f t="shared" si="29"/>
        <v>-0.14296834167825068</v>
      </c>
    </row>
    <row r="40" spans="1:20" x14ac:dyDescent="0.35">
      <c r="A40">
        <f t="shared" si="30"/>
        <v>0.21008452488130186</v>
      </c>
      <c r="B40">
        <f t="shared" si="31"/>
        <v>0.66</v>
      </c>
      <c r="C40">
        <f t="shared" si="0"/>
        <v>0.33728043212357295</v>
      </c>
      <c r="D40">
        <f t="shared" si="1"/>
        <v>0.33460769724491835</v>
      </c>
      <c r="E40">
        <f t="shared" si="24"/>
        <v>3.4552184547495389E-2</v>
      </c>
      <c r="F40">
        <f t="shared" si="3"/>
        <v>0.13320972359559563</v>
      </c>
      <c r="G40">
        <f t="shared" si="4"/>
        <v>0.13427375851577639</v>
      </c>
      <c r="H40">
        <f t="shared" si="25"/>
        <v>-3.4552184547492454E-2</v>
      </c>
      <c r="I40">
        <f t="shared" si="6"/>
        <v>0.5386698201498854</v>
      </c>
      <c r="J40">
        <f t="shared" si="7"/>
        <v>0.52928347879451665</v>
      </c>
      <c r="K40">
        <f t="shared" si="26"/>
        <v>7.6343061640058787E-2</v>
      </c>
      <c r="L40">
        <f t="shared" si="9"/>
        <v>8.388577824235649E-2</v>
      </c>
      <c r="M40">
        <f t="shared" si="10"/>
        <v>8.537341309398061E-2</v>
      </c>
      <c r="N40">
        <f t="shared" si="27"/>
        <v>-7.6343061640064713E-2</v>
      </c>
      <c r="O40">
        <f t="shared" si="12"/>
        <v>0.86407395808024567</v>
      </c>
      <c r="P40">
        <f t="shared" si="13"/>
        <v>0.83782379970952148</v>
      </c>
      <c r="Q40">
        <f t="shared" si="28"/>
        <v>0.13398223313057278</v>
      </c>
      <c r="R40">
        <f t="shared" si="15"/>
        <v>5.2863107980702428E-2</v>
      </c>
      <c r="S40">
        <f t="shared" si="16"/>
        <v>5.4519381002480161E-2</v>
      </c>
      <c r="T40">
        <f t="shared" si="29"/>
        <v>-0.1339822331305783</v>
      </c>
    </row>
    <row r="41" spans="1:20" x14ac:dyDescent="0.35">
      <c r="A41">
        <f t="shared" si="30"/>
        <v>0.21645072260497769</v>
      </c>
      <c r="B41">
        <f t="shared" ref="B41:B72" si="32">(ROW()-7)/50</f>
        <v>0.68</v>
      </c>
      <c r="C41">
        <f t="shared" ref="C41:C72" si="33">C$3*C$3*C$5+C$3+(C$3*C$3*C$5-C$3)*COS($B41)</f>
        <v>0.35693322344083733</v>
      </c>
      <c r="D41">
        <f t="shared" ref="D41:D72" si="34">C$5+C$3+(C$5-C$3)*COS($B41)</f>
        <v>0.35427903281299522</v>
      </c>
      <c r="E41">
        <f t="shared" ref="E41:E72" si="35">20*LOG10(SQRT(C41/D41))</f>
        <v>3.2415237077817904E-2</v>
      </c>
      <c r="F41">
        <f t="shared" ref="F41:F72" si="36">F$3*F$3*F$5+F$3+(F$3*F$3*F$5-F$3)*COS($B41)</f>
        <v>0.14104102333961105</v>
      </c>
      <c r="G41">
        <f t="shared" ref="G41:G72" si="37">F$5+F$3+(F$5-F$3)*COS($B41)</f>
        <v>0.1420976756605708</v>
      </c>
      <c r="H41">
        <f t="shared" ref="H41:H72" si="38">20*LOG10(SQRT(F41/G41))</f>
        <v>-3.24152370778166E-2</v>
      </c>
      <c r="I41">
        <f t="shared" ref="I41:I72" si="39">I$3*I$3*I$5+I$3+(I$3*I$3*I$5-I$3)*COS($B41)</f>
        <v>0.56978883476337483</v>
      </c>
      <c r="J41">
        <f t="shared" ref="J41:J72" si="40">I$5+I$3+(I$5-I$3)*COS($B41)</f>
        <v>0.56046761871081685</v>
      </c>
      <c r="K41">
        <f t="shared" ref="K41:K72" si="41">20*LOG10(SQRT(I41/J41))</f>
        <v>7.1634087344727468E-2</v>
      </c>
      <c r="L41">
        <f t="shared" ref="L41:L72" si="42">L$3*L$3*L$5+L$3+(L$3*L$3*L$5-L$3)*COS($B41)</f>
        <v>8.8828131348966388E-2</v>
      </c>
      <c r="M41">
        <f t="shared" ref="M41:M72" si="43">L$5+L$3+(L$5-L$3)*COS($B41)</f>
        <v>9.0305444535682344E-2</v>
      </c>
      <c r="N41">
        <f t="shared" ref="N41:N72" si="44">20*LOG10(SQRT(L41/M41))</f>
        <v>-7.1634087344732311E-2</v>
      </c>
      <c r="O41">
        <f t="shared" ref="O41:O72" si="45">O$3*O$3*O$5+O$3+(O$3*O$3*O$5-O$3)*COS($B41)</f>
        <v>0.9133225316188911</v>
      </c>
      <c r="P41">
        <f t="shared" ref="P41:P72" si="46">O$5+O$3+(O$5-O$3)*COS($B41)</f>
        <v>0.88725450486345769</v>
      </c>
      <c r="Q41">
        <f t="shared" ref="Q41:Q72" si="47">20*LOG10(SQRT(O41/P41))</f>
        <v>0.12575958730512848</v>
      </c>
      <c r="R41">
        <f t="shared" ref="R41:R72" si="48">R$3*R$3*R$5+R$3+(R$3*R$3*R$5-R$3)*COS($B41)</f>
        <v>5.5981974626673536E-2</v>
      </c>
      <c r="S41">
        <f t="shared" ref="S41:S72" si="49">R$5+R$3+(R$5-R$3)*COS($B41)</f>
        <v>5.7626755920418271E-2</v>
      </c>
      <c r="T41">
        <f t="shared" ref="T41:T72" si="50">20*LOG10(SQRT(R41/S41))</f>
        <v>-0.12575958730513134</v>
      </c>
    </row>
    <row r="42" spans="1:20" x14ac:dyDescent="0.35">
      <c r="A42">
        <f t="shared" ref="A42:A73" si="51">B42/PI()</f>
        <v>0.22281692032865347</v>
      </c>
      <c r="B42">
        <f t="shared" si="32"/>
        <v>0.7</v>
      </c>
      <c r="C42">
        <f t="shared" si="33"/>
        <v>0.37707817464591376</v>
      </c>
      <c r="D42">
        <f t="shared" si="34"/>
        <v>0.37444299266787229</v>
      </c>
      <c r="E42">
        <f t="shared" si="35"/>
        <v>3.0456884838717932E-2</v>
      </c>
      <c r="F42">
        <f t="shared" si="36"/>
        <v>0.14906844034459044</v>
      </c>
      <c r="G42">
        <f t="shared" si="37"/>
        <v>0.15011752518576205</v>
      </c>
      <c r="H42">
        <f t="shared" si="38"/>
        <v>-3.0456884838716239E-2</v>
      </c>
      <c r="I42">
        <f t="shared" si="39"/>
        <v>0.60168715499781933</v>
      </c>
      <c r="J42">
        <f t="shared" si="40"/>
        <v>0.59243269516457686</v>
      </c>
      <c r="K42">
        <f t="shared" si="41"/>
        <v>6.7317217922709491E-2</v>
      </c>
      <c r="L42">
        <f t="shared" si="42"/>
        <v>9.3894254555772716E-2</v>
      </c>
      <c r="M42">
        <f t="shared" si="43"/>
        <v>9.5360987594733881E-2</v>
      </c>
      <c r="N42">
        <f t="shared" si="44"/>
        <v>-6.7317217922713293E-2</v>
      </c>
      <c r="O42">
        <f t="shared" si="45"/>
        <v>0.96380442474234229</v>
      </c>
      <c r="P42">
        <f t="shared" si="46"/>
        <v>0.93792309067822766</v>
      </c>
      <c r="Q42">
        <f t="shared" si="47"/>
        <v>0.11821687914338</v>
      </c>
      <c r="R42">
        <f t="shared" si="48"/>
        <v>5.9178946262098936E-2</v>
      </c>
      <c r="S42">
        <f t="shared" si="49"/>
        <v>6.0811948043368841E-2</v>
      </c>
      <c r="T42">
        <f t="shared" si="50"/>
        <v>-0.1182168791433835</v>
      </c>
    </row>
    <row r="43" spans="1:20" x14ac:dyDescent="0.35">
      <c r="A43">
        <f t="shared" si="51"/>
        <v>0.22918311805232927</v>
      </c>
      <c r="B43">
        <f t="shared" si="32"/>
        <v>0.72</v>
      </c>
      <c r="C43">
        <f t="shared" si="33"/>
        <v>0.39770722802691605</v>
      </c>
      <c r="D43">
        <f t="shared" si="34"/>
        <v>0.39509151149445665</v>
      </c>
      <c r="E43">
        <f t="shared" si="35"/>
        <v>2.8657850263343283E-2</v>
      </c>
      <c r="F43">
        <f t="shared" si="36"/>
        <v>0.15728876375076262</v>
      </c>
      <c r="G43">
        <f t="shared" si="37"/>
        <v>0.15833009925847003</v>
      </c>
      <c r="H43">
        <f t="shared" si="38"/>
        <v>-2.8657850263342499E-2</v>
      </c>
      <c r="I43">
        <f t="shared" si="39"/>
        <v>0.63435202195043039</v>
      </c>
      <c r="J43">
        <f t="shared" si="40"/>
        <v>0.62516592255141101</v>
      </c>
      <c r="K43">
        <f t="shared" si="41"/>
        <v>6.3350316461387668E-2</v>
      </c>
      <c r="L43">
        <f t="shared" si="42"/>
        <v>9.9082121481040231E-2</v>
      </c>
      <c r="M43">
        <f t="shared" si="43"/>
        <v>0.10053802012131802</v>
      </c>
      <c r="N43">
        <f t="shared" si="44"/>
        <v>-6.335031646139104E-2</v>
      </c>
      <c r="O43">
        <f t="shared" si="45"/>
        <v>1.0154994453664332</v>
      </c>
      <c r="P43">
        <f t="shared" si="46"/>
        <v>0.98980929039507748</v>
      </c>
      <c r="Q43">
        <f t="shared" si="47"/>
        <v>0.11128164740974637</v>
      </c>
      <c r="R43">
        <f t="shared" si="48"/>
        <v>6.24527441409502E-2</v>
      </c>
      <c r="S43">
        <f t="shared" si="49"/>
        <v>6.4073683336951376E-2</v>
      </c>
      <c r="T43">
        <f t="shared" si="50"/>
        <v>-0.11128164740974919</v>
      </c>
    </row>
    <row r="44" spans="1:20" x14ac:dyDescent="0.35">
      <c r="A44">
        <f t="shared" si="51"/>
        <v>0.2355493157760051</v>
      </c>
      <c r="B44">
        <f t="shared" si="32"/>
        <v>0.74</v>
      </c>
      <c r="C44">
        <f t="shared" si="33"/>
        <v>0.41881213223754266</v>
      </c>
      <c r="D44">
        <f t="shared" si="34"/>
        <v>0.41621633016052817</v>
      </c>
      <c r="E44">
        <f t="shared" si="35"/>
        <v>2.7001382596069708E-2</v>
      </c>
      <c r="F44">
        <f t="shared" si="36"/>
        <v>0.16569870553836802</v>
      </c>
      <c r="G44">
        <f t="shared" si="37"/>
        <v>0.1667321129585651</v>
      </c>
      <c r="H44">
        <f t="shared" si="38"/>
        <v>-2.7001382596069535E-2</v>
      </c>
      <c r="I44">
        <f t="shared" si="39"/>
        <v>0.66777037010995288</v>
      </c>
      <c r="J44">
        <f t="shared" si="40"/>
        <v>0.65865420801680119</v>
      </c>
      <c r="K44">
        <f t="shared" si="41"/>
        <v>5.9696741081939897E-2</v>
      </c>
      <c r="L44">
        <f t="shared" si="42"/>
        <v>0.10438965704716935</v>
      </c>
      <c r="M44">
        <f t="shared" si="43"/>
        <v>0.1058344713714503</v>
      </c>
      <c r="N44">
        <f t="shared" si="44"/>
        <v>-5.9696741081945753E-2</v>
      </c>
      <c r="O44">
        <f t="shared" si="45"/>
        <v>1.0683869161721726</v>
      </c>
      <c r="P44">
        <f t="shared" si="46"/>
        <v>1.0428923502259275</v>
      </c>
      <c r="Q44">
        <f t="shared" si="47"/>
        <v>0.10489079011178605</v>
      </c>
      <c r="R44">
        <f t="shared" si="48"/>
        <v>6.5802058787725826E-2</v>
      </c>
      <c r="S44">
        <f t="shared" si="49"/>
        <v>6.7410657150537678E-2</v>
      </c>
      <c r="T44">
        <f t="shared" si="50"/>
        <v>-0.10489079011178998</v>
      </c>
    </row>
    <row r="45" spans="1:20" x14ac:dyDescent="0.35">
      <c r="A45">
        <f t="shared" si="51"/>
        <v>0.24191551349968093</v>
      </c>
      <c r="B45">
        <f t="shared" si="32"/>
        <v>0.76</v>
      </c>
      <c r="C45">
        <f t="shared" si="33"/>
        <v>0.44038444559750367</v>
      </c>
      <c r="D45">
        <f t="shared" si="34"/>
        <v>0.43780899902028025</v>
      </c>
      <c r="E45">
        <f t="shared" si="35"/>
        <v>2.5472871617597207E-2</v>
      </c>
      <c r="F45">
        <f t="shared" si="36"/>
        <v>0.17429490184282254</v>
      </c>
      <c r="G45">
        <f t="shared" si="37"/>
        <v>0.17532020559259265</v>
      </c>
      <c r="H45">
        <f t="shared" si="38"/>
        <v>-2.5472871617597714E-2</v>
      </c>
      <c r="I45">
        <f t="shared" si="39"/>
        <v>0.70192883258269489</v>
      </c>
      <c r="J45">
        <f t="shared" si="40"/>
        <v>0.69288415669306613</v>
      </c>
      <c r="K45">
        <f t="shared" si="41"/>
        <v>5.6324509704920228E-2</v>
      </c>
      <c r="L45">
        <f t="shared" si="42"/>
        <v>0.10981473831069993</v>
      </c>
      <c r="M45">
        <f t="shared" si="43"/>
        <v>0.11124822283524899</v>
      </c>
      <c r="N45">
        <f t="shared" si="44"/>
        <v>-5.6324509704923198E-2</v>
      </c>
      <c r="O45">
        <f t="shared" si="45"/>
        <v>1.1224456828763945</v>
      </c>
      <c r="P45">
        <f t="shared" si="46"/>
        <v>1.0971510376546094</v>
      </c>
      <c r="Q45">
        <f t="shared" si="47"/>
        <v>9.8989157191397809E-2</v>
      </c>
      <c r="R45">
        <f t="shared" si="48"/>
        <v>6.9225550521224033E-2</v>
      </c>
      <c r="S45">
        <f t="shared" si="49"/>
        <v>7.0821534739094666E-2</v>
      </c>
      <c r="T45">
        <f t="shared" si="50"/>
        <v>-9.8989157191399155E-2</v>
      </c>
    </row>
    <row r="46" spans="1:20" x14ac:dyDescent="0.35">
      <c r="A46">
        <f t="shared" si="51"/>
        <v>0.24828171122335674</v>
      </c>
      <c r="B46">
        <f t="shared" si="32"/>
        <v>0.78</v>
      </c>
      <c r="C46">
        <f t="shared" si="33"/>
        <v>0.46241553946908276</v>
      </c>
      <c r="D46">
        <f t="shared" si="34"/>
        <v>0.45986088129406788</v>
      </c>
      <c r="E46">
        <f t="shared" si="35"/>
        <v>2.4059528382500167E-2</v>
      </c>
      <c r="F46">
        <f t="shared" si="36"/>
        <v>0.18307391430021897</v>
      </c>
      <c r="G46">
        <f t="shared" si="37"/>
        <v>0.18409094203800541</v>
      </c>
      <c r="H46">
        <f t="shared" si="38"/>
        <v>-2.4059528382497482E-2</v>
      </c>
      <c r="I46">
        <f t="shared" si="39"/>
        <v>0.73681374643910758</v>
      </c>
      <c r="J46">
        <f t="shared" si="40"/>
        <v>0.72784207705712856</v>
      </c>
      <c r="K46">
        <f t="shared" si="41"/>
        <v>5.320560880388199E-2</v>
      </c>
      <c r="L46">
        <f t="shared" si="42"/>
        <v>0.11535519531145993</v>
      </c>
      <c r="M46">
        <f t="shared" si="43"/>
        <v>0.1167771090843111</v>
      </c>
      <c r="N46">
        <f t="shared" si="44"/>
        <v>-5.3205608803888083E-2</v>
      </c>
      <c r="O46">
        <f t="shared" si="45"/>
        <v>1.1776541226931911</v>
      </c>
      <c r="P46">
        <f t="shared" si="46"/>
        <v>1.1525636499295921</v>
      </c>
      <c r="Q46">
        <f t="shared" si="47"/>
        <v>9.3528382951004463E-2</v>
      </c>
      <c r="R46">
        <f t="shared" si="48"/>
        <v>7.272184999039738E-2</v>
      </c>
      <c r="S46">
        <f t="shared" si="49"/>
        <v>7.4304951797064728E-2</v>
      </c>
      <c r="T46">
        <f t="shared" si="50"/>
        <v>-9.3528382951006267E-2</v>
      </c>
    </row>
    <row r="47" spans="1:20" x14ac:dyDescent="0.35">
      <c r="A47">
        <f t="shared" si="51"/>
        <v>0.25464790894703254</v>
      </c>
      <c r="B47">
        <f t="shared" si="32"/>
        <v>0.8</v>
      </c>
      <c r="C47">
        <f t="shared" si="33"/>
        <v>0.48489660170847437</v>
      </c>
      <c r="D47">
        <f t="shared" si="34"/>
        <v>0.48236315652300243</v>
      </c>
      <c r="E47">
        <f t="shared" si="35"/>
        <v>2.2750120035616442E-2</v>
      </c>
      <c r="F47">
        <f t="shared" si="36"/>
        <v>0.19203223142262615</v>
      </c>
      <c r="G47">
        <f t="shared" si="37"/>
        <v>0.19304081411716673</v>
      </c>
      <c r="H47">
        <f t="shared" si="38"/>
        <v>-2.2750120035615242E-2</v>
      </c>
      <c r="I47">
        <f t="shared" si="39"/>
        <v>0.77241115817877382</v>
      </c>
      <c r="J47">
        <f t="shared" si="40"/>
        <v>0.76351398640694179</v>
      </c>
      <c r="K47">
        <f t="shared" si="41"/>
        <v>5.0315418547031268E-2</v>
      </c>
      <c r="L47">
        <f t="shared" si="42"/>
        <v>0.12100881194052082</v>
      </c>
      <c r="M47">
        <f t="shared" si="43"/>
        <v>0.12241891863785431</v>
      </c>
      <c r="N47">
        <f t="shared" si="44"/>
        <v>-5.0315418547035244E-2</v>
      </c>
      <c r="O47">
        <f t="shared" si="45"/>
        <v>1.233990152982738</v>
      </c>
      <c r="P47">
        <f t="shared" si="46"/>
        <v>1.2091080227447897</v>
      </c>
      <c r="Q47">
        <f t="shared" si="47"/>
        <v>8.8465912854523307E-2</v>
      </c>
      <c r="R47">
        <f t="shared" si="48"/>
        <v>7.6289558722074879E-2</v>
      </c>
      <c r="S47">
        <f t="shared" si="49"/>
        <v>7.7859515004069568E-2</v>
      </c>
      <c r="T47">
        <f t="shared" si="50"/>
        <v>-8.8465912854528636E-2</v>
      </c>
    </row>
    <row r="48" spans="1:20" x14ac:dyDescent="0.35">
      <c r="A48">
        <f t="shared" si="51"/>
        <v>0.26101410667070835</v>
      </c>
      <c r="B48">
        <f t="shared" si="32"/>
        <v>0.82</v>
      </c>
      <c r="C48">
        <f t="shared" si="33"/>
        <v>0.50781864019052692</v>
      </c>
      <c r="D48">
        <f t="shared" si="34"/>
        <v>0.50530682409701866</v>
      </c>
      <c r="E48">
        <f t="shared" si="35"/>
        <v>2.1534748509317966E-2</v>
      </c>
      <c r="F48">
        <f t="shared" si="36"/>
        <v>0.20116627000263776</v>
      </c>
      <c r="G48">
        <f t="shared" si="37"/>
        <v>0.20216624200057504</v>
      </c>
      <c r="H48">
        <f t="shared" si="38"/>
        <v>-2.1534748509317064E-2</v>
      </c>
      <c r="I48">
        <f t="shared" si="39"/>
        <v>0.80870682931162396</v>
      </c>
      <c r="J48">
        <f t="shared" si="40"/>
        <v>0.79988561645438505</v>
      </c>
      <c r="K48">
        <f t="shared" si="41"/>
        <v>4.7632232521699125E-2</v>
      </c>
      <c r="L48">
        <f t="shared" si="42"/>
        <v>0.12677332682661152</v>
      </c>
      <c r="M48">
        <f t="shared" si="43"/>
        <v>0.12817139484728046</v>
      </c>
      <c r="N48">
        <f t="shared" si="44"/>
        <v>-4.7632232521702289E-2</v>
      </c>
      <c r="O48">
        <f t="shared" si="45"/>
        <v>1.2914312400840569</v>
      </c>
      <c r="P48">
        <f t="shared" si="46"/>
        <v>1.2667615391049907</v>
      </c>
      <c r="Q48">
        <f t="shared" si="47"/>
        <v>8.3764188734041872E-2</v>
      </c>
      <c r="R48">
        <f t="shared" si="48"/>
        <v>7.9927249680332685E-2</v>
      </c>
      <c r="S48">
        <f t="shared" si="49"/>
        <v>8.1483802582219905E-2</v>
      </c>
      <c r="T48">
        <f t="shared" si="50"/>
        <v>-8.3764188734042955E-2</v>
      </c>
    </row>
    <row r="49" spans="1:20" x14ac:dyDescent="0.35">
      <c r="A49">
        <f t="shared" si="51"/>
        <v>0.26738030439438415</v>
      </c>
      <c r="B49">
        <f t="shared" si="32"/>
        <v>0.84</v>
      </c>
      <c r="C49">
        <f t="shared" si="33"/>
        <v>0.53117248640547077</v>
      </c>
      <c r="D49">
        <f t="shared" si="34"/>
        <v>0.52868270685499863</v>
      </c>
      <c r="E49">
        <f t="shared" si="35"/>
        <v>2.0404665012542761E-2</v>
      </c>
      <c r="F49">
        <f t="shared" si="36"/>
        <v>0.2104723765466075</v>
      </c>
      <c r="G49">
        <f t="shared" si="37"/>
        <v>0.21146357563874779</v>
      </c>
      <c r="H49">
        <f t="shared" si="38"/>
        <v>-2.0404665012539541E-2</v>
      </c>
      <c r="I49">
        <f t="shared" si="39"/>
        <v>0.84568624205314102</v>
      </c>
      <c r="J49">
        <f t="shared" si="40"/>
        <v>0.83694241903238864</v>
      </c>
      <c r="K49">
        <f t="shared" si="41"/>
        <v>4.5136854714124541E-2</v>
      </c>
      <c r="L49">
        <f t="shared" si="42"/>
        <v>0.13264643424063688</v>
      </c>
      <c r="M49">
        <f t="shared" si="43"/>
        <v>0.13403223679880449</v>
      </c>
      <c r="N49">
        <f t="shared" si="44"/>
        <v>-4.5136854714128281E-2</v>
      </c>
      <c r="O49">
        <f t="shared" si="45"/>
        <v>1.3499544083281783</v>
      </c>
      <c r="P49">
        <f t="shared" si="46"/>
        <v>1.3255011383723558</v>
      </c>
      <c r="Q49">
        <f t="shared" si="47"/>
        <v>7.938996372160298E-2</v>
      </c>
      <c r="R49">
        <f t="shared" si="48"/>
        <v>8.3633467837289449E-2</v>
      </c>
      <c r="S49">
        <f t="shared" si="49"/>
        <v>8.5176364864807758E-2</v>
      </c>
      <c r="T49">
        <f t="shared" si="50"/>
        <v>-7.9389963721604062E-2</v>
      </c>
    </row>
    <row r="50" spans="1:20" x14ac:dyDescent="0.35">
      <c r="A50">
        <f t="shared" si="51"/>
        <v>0.27374650211806001</v>
      </c>
      <c r="B50">
        <f t="shared" si="32"/>
        <v>0.86</v>
      </c>
      <c r="C50">
        <f t="shared" si="33"/>
        <v>0.55494879912619988</v>
      </c>
      <c r="D50">
        <f t="shared" si="34"/>
        <v>0.55248145475551347</v>
      </c>
      <c r="E50">
        <f t="shared" si="35"/>
        <v>1.9352113858869216E-2</v>
      </c>
      <c r="F50">
        <f t="shared" si="36"/>
        <v>0.21994682873599736</v>
      </c>
      <c r="G50">
        <f t="shared" si="37"/>
        <v>0.22092909622219242</v>
      </c>
      <c r="H50">
        <f t="shared" si="38"/>
        <v>-1.9352113858869018E-2</v>
      </c>
      <c r="I50">
        <f t="shared" si="39"/>
        <v>0.88333460513128004</v>
      </c>
      <c r="J50">
        <f t="shared" si="40"/>
        <v>0.87466957191400474</v>
      </c>
      <c r="K50">
        <f t="shared" si="41"/>
        <v>4.2812259898662483E-2</v>
      </c>
      <c r="L50">
        <f t="shared" si="42"/>
        <v>0.13862578501793815</v>
      </c>
      <c r="M50">
        <f t="shared" si="43"/>
        <v>0.1399991002337892</v>
      </c>
      <c r="N50">
        <f t="shared" si="44"/>
        <v>-4.2812259898667535E-2</v>
      </c>
      <c r="O50">
        <f t="shared" si="45"/>
        <v>1.4095362492281027</v>
      </c>
      <c r="P50">
        <f t="shared" si="46"/>
        <v>1.3853033254903613</v>
      </c>
      <c r="Q50">
        <f t="shared" si="47"/>
        <v>7.5313723915714989E-2</v>
      </c>
      <c r="R50">
        <f t="shared" si="48"/>
        <v>8.7406730755097861E-2</v>
      </c>
      <c r="S50">
        <f t="shared" si="49"/>
        <v>8.8935724876153532E-2</v>
      </c>
      <c r="T50">
        <f t="shared" si="50"/>
        <v>-7.531372391571528E-2</v>
      </c>
    </row>
    <row r="51" spans="1:20" x14ac:dyDescent="0.35">
      <c r="A51">
        <f t="shared" si="51"/>
        <v>0.28011269984173581</v>
      </c>
      <c r="B51">
        <f t="shared" si="32"/>
        <v>0.88</v>
      </c>
      <c r="C51">
        <f t="shared" si="33"/>
        <v>0.57913806814463986</v>
      </c>
      <c r="D51">
        <f t="shared" si="34"/>
        <v>0.57669354861671507</v>
      </c>
      <c r="E51">
        <f t="shared" si="35"/>
        <v>1.8370200458177718E-2</v>
      </c>
      <c r="F51">
        <f t="shared" si="36"/>
        <v>0.22958583691625611</v>
      </c>
      <c r="G51">
        <f t="shared" si="37"/>
        <v>0.23055901766888093</v>
      </c>
      <c r="H51">
        <f t="shared" si="38"/>
        <v>-1.8370200458175216E-2</v>
      </c>
      <c r="I51">
        <f t="shared" si="39"/>
        <v>0.92163685970278175</v>
      </c>
      <c r="J51">
        <f t="shared" si="40"/>
        <v>0.91305198474110338</v>
      </c>
      <c r="K51">
        <f t="shared" si="41"/>
        <v>4.0643306313888419E-2</v>
      </c>
      <c r="L51">
        <f t="shared" si="42"/>
        <v>0.14470898749792821</v>
      </c>
      <c r="M51">
        <f t="shared" si="43"/>
        <v>0.14606959848641776</v>
      </c>
      <c r="N51">
        <f t="shared" si="44"/>
        <v>-4.0643306313893589E-2</v>
      </c>
      <c r="O51">
        <f t="shared" si="45"/>
        <v>1.4701529308418846</v>
      </c>
      <c r="P51">
        <f t="shared" si="46"/>
        <v>1.4461441803815123</v>
      </c>
      <c r="Q51">
        <f t="shared" si="47"/>
        <v>7.1509198259595383E-2</v>
      </c>
      <c r="R51">
        <f t="shared" si="48"/>
        <v>9.1245529178900414E-2</v>
      </c>
      <c r="S51">
        <f t="shared" si="49"/>
        <v>9.2760378922376846E-2</v>
      </c>
      <c r="T51">
        <f t="shared" si="50"/>
        <v>-7.1509198259596174E-2</v>
      </c>
    </row>
    <row r="52" spans="1:20" x14ac:dyDescent="0.35">
      <c r="A52">
        <f t="shared" si="51"/>
        <v>0.28647889756541162</v>
      </c>
      <c r="B52">
        <f t="shared" si="32"/>
        <v>0.9</v>
      </c>
      <c r="C52">
        <f t="shared" si="33"/>
        <v>0.60373061807570216</v>
      </c>
      <c r="D52">
        <f t="shared" si="34"/>
        <v>0.60130930392388304</v>
      </c>
      <c r="E52">
        <f t="shared" si="35"/>
        <v>1.7452779299362474E-2</v>
      </c>
      <c r="F52">
        <f t="shared" si="36"/>
        <v>0.23938554561262992</v>
      </c>
      <c r="G52">
        <f t="shared" si="37"/>
        <v>0.24034948813863177</v>
      </c>
      <c r="H52">
        <f t="shared" si="38"/>
        <v>-1.7452779299363209E-2</v>
      </c>
      <c r="I52">
        <f t="shared" si="39"/>
        <v>0.96057768537650734</v>
      </c>
      <c r="J52">
        <f t="shared" si="40"/>
        <v>0.95207430506031199</v>
      </c>
      <c r="K52">
        <f t="shared" si="41"/>
        <v>3.8616491645501197E-2</v>
      </c>
      <c r="L52">
        <f t="shared" si="42"/>
        <v>0.15089360848072331</v>
      </c>
      <c r="M52">
        <f t="shared" si="43"/>
        <v>0.15224130343832801</v>
      </c>
      <c r="N52">
        <f t="shared" si="44"/>
        <v>-3.8616491645504944E-2</v>
      </c>
      <c r="O52">
        <f t="shared" si="45"/>
        <v>1.5317802073050899</v>
      </c>
      <c r="P52">
        <f t="shared" si="46"/>
        <v>1.5079993675150529</v>
      </c>
      <c r="Q52">
        <f t="shared" si="47"/>
        <v>6.7952941635227498E-2</v>
      </c>
      <c r="R52">
        <f t="shared" si="48"/>
        <v>9.5148327640510816E-2</v>
      </c>
      <c r="S52">
        <f t="shared" si="49"/>
        <v>9.6648797192853936E-2</v>
      </c>
      <c r="T52">
        <f t="shared" si="50"/>
        <v>-6.7952941635229636E-2</v>
      </c>
    </row>
    <row r="53" spans="1:20" x14ac:dyDescent="0.35">
      <c r="A53">
        <f t="shared" si="51"/>
        <v>0.29284509528908742</v>
      </c>
      <c r="B53">
        <f t="shared" si="32"/>
        <v>0.92</v>
      </c>
      <c r="C53">
        <f t="shared" si="33"/>
        <v>0.62871661222731068</v>
      </c>
      <c r="D53">
        <f t="shared" si="34"/>
        <v>0.62631887470309977</v>
      </c>
      <c r="E53">
        <f t="shared" si="35"/>
        <v>1.6594358543702448E-2</v>
      </c>
      <c r="F53">
        <f t="shared" si="36"/>
        <v>0.24934203507230129</v>
      </c>
      <c r="G53">
        <f t="shared" si="37"/>
        <v>0.25029659157379486</v>
      </c>
      <c r="H53">
        <f t="shared" si="38"/>
        <v>-1.6594358543703221E-2</v>
      </c>
      <c r="I53">
        <f t="shared" si="39"/>
        <v>1.0001415063413912</v>
      </c>
      <c r="J53">
        <f t="shared" si="40"/>
        <v>0.99172092446379345</v>
      </c>
      <c r="K53">
        <f t="shared" si="41"/>
        <v>3.6719745030469673E-2</v>
      </c>
      <c r="L53">
        <f t="shared" si="42"/>
        <v>0.15717717420039073</v>
      </c>
      <c r="M53">
        <f t="shared" si="43"/>
        <v>0.15851174648982747</v>
      </c>
      <c r="N53">
        <f t="shared" si="44"/>
        <v>-3.671974503047451E-2</v>
      </c>
      <c r="O53">
        <f t="shared" si="45"/>
        <v>1.5943934285288193</v>
      </c>
      <c r="P53">
        <f t="shared" si="46"/>
        <v>1.5708441456408537</v>
      </c>
      <c r="Q53">
        <f t="shared" si="47"/>
        <v>6.4623978975790627E-2</v>
      </c>
      <c r="R53">
        <f t="shared" si="48"/>
        <v>9.9113565072581039E-2</v>
      </c>
      <c r="S53">
        <f t="shared" si="49"/>
        <v>0.10059942437212144</v>
      </c>
      <c r="T53">
        <f t="shared" si="50"/>
        <v>-6.4623978975792362E-2</v>
      </c>
    </row>
    <row r="54" spans="1:20" x14ac:dyDescent="0.35">
      <c r="A54">
        <f t="shared" si="51"/>
        <v>0.29921129301276322</v>
      </c>
      <c r="B54">
        <f t="shared" si="32"/>
        <v>0.94</v>
      </c>
      <c r="C54">
        <f t="shared" si="33"/>
        <v>0.654086056534947</v>
      </c>
      <c r="D54">
        <f t="shared" si="34"/>
        <v>0.65171225745951</v>
      </c>
      <c r="E54">
        <f t="shared" si="35"/>
        <v>1.5790018476946499E-2</v>
      </c>
      <c r="F54">
        <f t="shared" si="36"/>
        <v>0.25945132283223776</v>
      </c>
      <c r="G54">
        <f t="shared" si="37"/>
        <v>0.26039634926562244</v>
      </c>
      <c r="H54">
        <f t="shared" si="38"/>
        <v>-1.5790018476945413E-2</v>
      </c>
      <c r="I54">
        <f t="shared" si="39"/>
        <v>1.0403124975965579</v>
      </c>
      <c r="J54">
        <f t="shared" si="40"/>
        <v>1.0319759848324008</v>
      </c>
      <c r="K54">
        <f t="shared" si="41"/>
        <v>3.4942249144279944E-2</v>
      </c>
      <c r="L54">
        <f t="shared" si="42"/>
        <v>0.16355717131442243</v>
      </c>
      <c r="M54">
        <f t="shared" si="43"/>
        <v>0.16487841954730031</v>
      </c>
      <c r="N54">
        <f t="shared" si="44"/>
        <v>-3.4942249144283073E-2</v>
      </c>
      <c r="O54">
        <f t="shared" si="45"/>
        <v>1.6579675500594147</v>
      </c>
      <c r="P54">
        <f t="shared" si="46"/>
        <v>1.6346533776855838</v>
      </c>
      <c r="Q54">
        <f t="shared" si="47"/>
        <v>6.1503500431245382E-2</v>
      </c>
      <c r="R54">
        <f t="shared" si="48"/>
        <v>0.1031396554330074</v>
      </c>
      <c r="S54">
        <f t="shared" si="49"/>
        <v>0.104610680261982</v>
      </c>
      <c r="T54">
        <f t="shared" si="50"/>
        <v>-6.1503500431245889E-2</v>
      </c>
    </row>
    <row r="55" spans="1:20" x14ac:dyDescent="0.35">
      <c r="A55">
        <f t="shared" si="51"/>
        <v>0.30557749073643903</v>
      </c>
      <c r="B55">
        <f t="shared" si="32"/>
        <v>0.96</v>
      </c>
      <c r="C55">
        <f t="shared" si="33"/>
        <v>0.67982880355914299</v>
      </c>
      <c r="D55">
        <f t="shared" si="34"/>
        <v>0.67747929517858552</v>
      </c>
      <c r="E55">
        <f t="shared" si="35"/>
        <v>1.503534156998039E-2</v>
      </c>
      <c r="F55">
        <f t="shared" si="36"/>
        <v>0.26970936531212419</v>
      </c>
      <c r="G55">
        <f t="shared" si="37"/>
        <v>0.27064472144569962</v>
      </c>
      <c r="H55">
        <f t="shared" si="38"/>
        <v>-1.5035341569980923E-2</v>
      </c>
      <c r="I55">
        <f t="shared" si="39"/>
        <v>1.0810745912811117</v>
      </c>
      <c r="J55">
        <f t="shared" si="40"/>
        <v>1.0728233846787143</v>
      </c>
      <c r="K55">
        <f t="shared" si="41"/>
        <v>3.3274287509807821E-2</v>
      </c>
      <c r="L55">
        <f t="shared" si="42"/>
        <v>0.17003104790903836</v>
      </c>
      <c r="M55">
        <f t="shared" si="43"/>
        <v>0.17133877602641148</v>
      </c>
      <c r="N55">
        <f t="shared" si="44"/>
        <v>-3.3274287509809743E-2</v>
      </c>
      <c r="O55">
        <f t="shared" si="45"/>
        <v>1.7224771430959085</v>
      </c>
      <c r="P55">
        <f t="shared" si="46"/>
        <v>1.6994015408072052</v>
      </c>
      <c r="Q55">
        <f t="shared" si="47"/>
        <v>5.85745994104293E-2</v>
      </c>
      <c r="R55">
        <f t="shared" si="48"/>
        <v>0.10722498833932623</v>
      </c>
      <c r="S55">
        <f t="shared" si="49"/>
        <v>0.1086809604135624</v>
      </c>
      <c r="T55">
        <f t="shared" si="50"/>
        <v>-5.857459941043177E-2</v>
      </c>
    </row>
    <row r="56" spans="1:20" x14ac:dyDescent="0.35">
      <c r="A56">
        <f t="shared" si="51"/>
        <v>0.31194368846011489</v>
      </c>
      <c r="B56">
        <f t="shared" si="32"/>
        <v>0.98</v>
      </c>
      <c r="C56">
        <f t="shared" si="33"/>
        <v>0.7059345565443208</v>
      </c>
      <c r="D56">
        <f t="shared" si="34"/>
        <v>0.70360968138879443</v>
      </c>
      <c r="E56">
        <f t="shared" si="35"/>
        <v>1.4326352300066791E-2</v>
      </c>
      <c r="F56">
        <f t="shared" si="36"/>
        <v>0.28011205943174056</v>
      </c>
      <c r="G56">
        <f t="shared" si="37"/>
        <v>0.28103760890179724</v>
      </c>
      <c r="H56">
        <f t="shared" si="38"/>
        <v>-1.432635230006621E-2</v>
      </c>
      <c r="I56">
        <f t="shared" si="39"/>
        <v>1.1224114831010661</v>
      </c>
      <c r="J56">
        <f t="shared" si="40"/>
        <v>1.1142467855874194</v>
      </c>
      <c r="K56">
        <f t="shared" si="41"/>
        <v>3.1707113030897412E-2</v>
      </c>
      <c r="L56">
        <f t="shared" si="42"/>
        <v>0.1765962145199178</v>
      </c>
      <c r="M56">
        <f t="shared" si="43"/>
        <v>0.17789023187070618</v>
      </c>
      <c r="N56">
        <f t="shared" si="44"/>
        <v>-3.1707113030899986E-2</v>
      </c>
      <c r="O56">
        <f t="shared" si="45"/>
        <v>1.7878964046612018</v>
      </c>
      <c r="P56">
        <f t="shared" si="46"/>
        <v>1.7650627366037646</v>
      </c>
      <c r="Q56">
        <f t="shared" si="47"/>
        <v>5.5822046763085831E-2</v>
      </c>
      <c r="R56">
        <f t="shared" si="48"/>
        <v>0.11136792971284537</v>
      </c>
      <c r="S56">
        <f t="shared" si="49"/>
        <v>0.11280863676907166</v>
      </c>
      <c r="T56">
        <f t="shared" si="50"/>
        <v>-5.5822046763086358E-2</v>
      </c>
    </row>
    <row r="57" spans="1:20" x14ac:dyDescent="0.35">
      <c r="A57">
        <f t="shared" si="51"/>
        <v>0.31830988618379069</v>
      </c>
      <c r="B57">
        <f t="shared" si="32"/>
        <v>1</v>
      </c>
      <c r="C57">
        <f t="shared" si="33"/>
        <v>0.73239287353735849</v>
      </c>
      <c r="D57">
        <f t="shared" si="34"/>
        <v>0.73009296428405301</v>
      </c>
      <c r="E57">
        <f t="shared" si="35"/>
        <v>1.365946520863112E-2</v>
      </c>
      <c r="F57">
        <f t="shared" si="36"/>
        <v>0.29065524425213979</v>
      </c>
      <c r="G57">
        <f t="shared" si="37"/>
        <v>0.29157085461750304</v>
      </c>
      <c r="H57">
        <f t="shared" si="38"/>
        <v>-1.3659465208630888E-2</v>
      </c>
      <c r="I57">
        <f t="shared" si="39"/>
        <v>1.1643066388508443</v>
      </c>
      <c r="J57">
        <f t="shared" si="40"/>
        <v>1.1562296187504577</v>
      </c>
      <c r="K57">
        <f t="shared" si="41"/>
        <v>3.0232834451006833E-2</v>
      </c>
      <c r="L57">
        <f t="shared" si="42"/>
        <v>0.18325004516795079</v>
      </c>
      <c r="M57">
        <f t="shared" si="43"/>
        <v>0.18453016658519833</v>
      </c>
      <c r="N57">
        <f t="shared" si="44"/>
        <v>-3.0232834451009195E-2</v>
      </c>
      <c r="O57">
        <f t="shared" si="45"/>
        <v>1.8541991679229137</v>
      </c>
      <c r="P57">
        <f t="shared" si="46"/>
        <v>1.8316107014724157</v>
      </c>
      <c r="Q57">
        <f t="shared" si="47"/>
        <v>5.3232095529605297E-2</v>
      </c>
      <c r="R57">
        <f t="shared" si="48"/>
        <v>0.11556682243225389</v>
      </c>
      <c r="S57">
        <f t="shared" si="49"/>
        <v>0.11699205831300255</v>
      </c>
      <c r="T57">
        <f t="shared" si="50"/>
        <v>-5.3232095529606671E-2</v>
      </c>
    </row>
    <row r="58" spans="1:20" x14ac:dyDescent="0.35">
      <c r="A58">
        <f t="shared" si="51"/>
        <v>0.3246760839074665</v>
      </c>
      <c r="B58">
        <f t="shared" si="32"/>
        <v>1.02</v>
      </c>
      <c r="C58">
        <f t="shared" si="33"/>
        <v>0.75919317156423194</v>
      </c>
      <c r="D58">
        <f t="shared" si="34"/>
        <v>0.75691855090430926</v>
      </c>
      <c r="E58">
        <f t="shared" si="35"/>
        <v>1.3031439933816225E-2</v>
      </c>
      <c r="F58">
        <f t="shared" si="36"/>
        <v>0.30133470263996776</v>
      </c>
      <c r="G58">
        <f t="shared" si="37"/>
        <v>0.30224024543497208</v>
      </c>
      <c r="H58">
        <f t="shared" si="38"/>
        <v>-1.3031439933816415E-2</v>
      </c>
      <c r="I58">
        <f t="shared" si="39"/>
        <v>1.2067433010267412</v>
      </c>
      <c r="J58">
        <f t="shared" si="40"/>
        <v>1.1987550915943275</v>
      </c>
      <c r="K58">
        <f t="shared" si="41"/>
        <v>2.8844318002329301E-2</v>
      </c>
      <c r="L58">
        <f t="shared" si="42"/>
        <v>0.18998987840959472</v>
      </c>
      <c r="M58">
        <f t="shared" si="43"/>
        <v>0.19125592428453342</v>
      </c>
      <c r="N58">
        <f t="shared" si="44"/>
        <v>-2.8844318002331226E-2</v>
      </c>
      <c r="O58">
        <f t="shared" si="45"/>
        <v>1.9213589126597652</v>
      </c>
      <c r="P58">
        <f t="shared" si="46"/>
        <v>1.8990188171145048</v>
      </c>
      <c r="Q58">
        <f t="shared" si="47"/>
        <v>5.0792311632019554E-2</v>
      </c>
      <c r="R58">
        <f t="shared" si="48"/>
        <v>0.11981998699644852</v>
      </c>
      <c r="S58">
        <f t="shared" si="49"/>
        <v>0.12122955173251568</v>
      </c>
      <c r="T58">
        <f t="shared" si="50"/>
        <v>-5.0792311632019152E-2</v>
      </c>
    </row>
    <row r="59" spans="1:20" x14ac:dyDescent="0.35">
      <c r="A59">
        <f t="shared" si="51"/>
        <v>0.3310422816311423</v>
      </c>
      <c r="B59">
        <f t="shared" si="32"/>
        <v>1.04</v>
      </c>
      <c r="C59">
        <f t="shared" si="33"/>
        <v>0.78632473086306243</v>
      </c>
      <c r="D59">
        <f t="shared" si="34"/>
        <v>0.78407571137258436</v>
      </c>
      <c r="E59">
        <f t="shared" si="35"/>
        <v>1.24393421690593E-2</v>
      </c>
      <c r="F59">
        <f t="shared" si="36"/>
        <v>0.31214616295426001</v>
      </c>
      <c r="G59">
        <f t="shared" si="37"/>
        <v>0.31304151374013389</v>
      </c>
      <c r="H59">
        <f t="shared" si="38"/>
        <v>-1.2439342169059942E-2</v>
      </c>
      <c r="I59">
        <f t="shared" si="39"/>
        <v>1.2497044955297003</v>
      </c>
      <c r="J59">
        <f t="shared" si="40"/>
        <v>1.2418061944968899</v>
      </c>
      <c r="K59">
        <f t="shared" si="41"/>
        <v>2.753510197047639E-2</v>
      </c>
      <c r="L59">
        <f t="shared" si="42"/>
        <v>0.19681301840141613</v>
      </c>
      <c r="M59">
        <f t="shared" si="43"/>
        <v>0.19806481475530721</v>
      </c>
      <c r="N59">
        <f t="shared" si="44"/>
        <v>-2.7535101970479196E-2</v>
      </c>
      <c r="O59">
        <f t="shared" si="45"/>
        <v>1.989348775869312</v>
      </c>
      <c r="P59">
        <f t="shared" si="46"/>
        <v>1.9672601211825378</v>
      </c>
      <c r="Q59">
        <f t="shared" si="47"/>
        <v>4.8491426650731584E-2</v>
      </c>
      <c r="R59">
        <f t="shared" si="48"/>
        <v>0.12412572219631168</v>
      </c>
      <c r="S59">
        <f t="shared" si="49"/>
        <v>0.12551942208674241</v>
      </c>
      <c r="T59">
        <f t="shared" si="50"/>
        <v>-4.8491426650731556E-2</v>
      </c>
    </row>
    <row r="60" spans="1:20" x14ac:dyDescent="0.35">
      <c r="A60">
        <f t="shared" si="51"/>
        <v>0.33740847935481816</v>
      </c>
      <c r="B60">
        <f t="shared" si="32"/>
        <v>1.06</v>
      </c>
      <c r="C60">
        <f t="shared" si="33"/>
        <v>0.81377669917188022</v>
      </c>
      <c r="D60">
        <f t="shared" si="34"/>
        <v>0.81155358318678195</v>
      </c>
      <c r="E60">
        <f t="shared" si="35"/>
        <v>1.1880509672843317E-2</v>
      </c>
      <c r="F60">
        <f t="shared" si="36"/>
        <v>0.32308530075504194</v>
      </c>
      <c r="G60">
        <f t="shared" si="37"/>
        <v>0.32397033916968165</v>
      </c>
      <c r="H60">
        <f t="shared" si="38"/>
        <v>-1.1880509672843098E-2</v>
      </c>
      <c r="I60">
        <f t="shared" si="39"/>
        <v>1.2931730384547298</v>
      </c>
      <c r="J60">
        <f t="shared" si="40"/>
        <v>1.2853657075909912</v>
      </c>
      <c r="K60">
        <f t="shared" si="41"/>
        <v>2.6299322275392372E-2</v>
      </c>
      <c r="L60">
        <f t="shared" si="42"/>
        <v>0.20371673597839232</v>
      </c>
      <c r="M60">
        <f t="shared" si="43"/>
        <v>0.20495411453211548</v>
      </c>
      <c r="N60">
        <f t="shared" si="44"/>
        <v>-2.6299322275393468E-2</v>
      </c>
      <c r="O60">
        <f t="shared" si="45"/>
        <v>2.058141562512791</v>
      </c>
      <c r="P60">
        <f t="shared" si="46"/>
        <v>2.0363073180647602</v>
      </c>
      <c r="Q60">
        <f t="shared" si="47"/>
        <v>4.6319209462861721E-2</v>
      </c>
      <c r="R60">
        <f t="shared" si="48"/>
        <v>0.1284823057951725</v>
      </c>
      <c r="S60">
        <f t="shared" si="49"/>
        <v>0.12985995348473861</v>
      </c>
      <c r="T60">
        <f t="shared" si="50"/>
        <v>-4.6319209462861943E-2</v>
      </c>
    </row>
    <row r="61" spans="1:20" x14ac:dyDescent="0.35">
      <c r="A61">
        <f t="shared" si="51"/>
        <v>0.34377467707849396</v>
      </c>
      <c r="B61">
        <f t="shared" si="32"/>
        <v>1.08</v>
      </c>
      <c r="C61">
        <f t="shared" si="33"/>
        <v>0.84153809606938279</v>
      </c>
      <c r="D61">
        <f t="shared" si="34"/>
        <v>0.83934117556454291</v>
      </c>
      <c r="E61">
        <f t="shared" si="35"/>
        <v>1.1352522597257688E-2</v>
      </c>
      <c r="F61">
        <f t="shared" si="36"/>
        <v>0.33414774053304624</v>
      </c>
      <c r="G61">
        <f t="shared" si="37"/>
        <v>0.33502235033915906</v>
      </c>
      <c r="H61">
        <f t="shared" si="38"/>
        <v>-1.1352522597257744E-2</v>
      </c>
      <c r="I61">
        <f t="shared" si="39"/>
        <v>1.3371315429642316</v>
      </c>
      <c r="J61">
        <f t="shared" si="40"/>
        <v>1.3294162076521792</v>
      </c>
      <c r="K61">
        <f t="shared" si="41"/>
        <v>2.5131647477147152E-2</v>
      </c>
      <c r="L61">
        <f t="shared" si="42"/>
        <v>0.21069826974554079</v>
      </c>
      <c r="M61">
        <f t="shared" si="43"/>
        <v>0.21192106798690355</v>
      </c>
      <c r="N61">
        <f t="shared" si="44"/>
        <v>-2.5131647477147717E-2</v>
      </c>
      <c r="O61">
        <f t="shared" si="45"/>
        <v>2.1277097563927678</v>
      </c>
      <c r="P61">
        <f t="shared" si="46"/>
        <v>2.1061327898030351</v>
      </c>
      <c r="Q61">
        <f t="shared" si="47"/>
        <v>4.4266354036732541E-2</v>
      </c>
      <c r="R61">
        <f t="shared" si="48"/>
        <v>0.13288799521767836</v>
      </c>
      <c r="S61">
        <f t="shared" si="49"/>
        <v>0.13424940977181796</v>
      </c>
      <c r="T61">
        <f t="shared" si="50"/>
        <v>-4.4266354036733881E-2</v>
      </c>
    </row>
    <row r="62" spans="1:20" x14ac:dyDescent="0.35">
      <c r="A62">
        <f t="shared" si="51"/>
        <v>0.35014087480216977</v>
      </c>
      <c r="B62">
        <f t="shared" si="32"/>
        <v>1.1000000000000001</v>
      </c>
      <c r="C62">
        <f t="shared" si="33"/>
        <v>0.8695978173669584</v>
      </c>
      <c r="D62">
        <f t="shared" si="34"/>
        <v>0.86742737383941249</v>
      </c>
      <c r="E62">
        <f t="shared" si="35"/>
        <v>1.0853177520198123E-2</v>
      </c>
      <c r="F62">
        <f t="shared" si="36"/>
        <v>0.34532905745985909</v>
      </c>
      <c r="G62">
        <f t="shared" si="37"/>
        <v>0.34619312659145657</v>
      </c>
      <c r="H62">
        <f t="shared" si="38"/>
        <v>-1.0853177520198863E-2</v>
      </c>
      <c r="I62">
        <f t="shared" si="39"/>
        <v>1.3815624262425081</v>
      </c>
      <c r="J62">
        <f t="shared" si="40"/>
        <v>1.3739400750677617</v>
      </c>
      <c r="K62">
        <f t="shared" si="41"/>
        <v>2.4027221868957466E-2</v>
      </c>
      <c r="L62">
        <f t="shared" si="42"/>
        <v>0.21775482718244057</v>
      </c>
      <c r="M62">
        <f t="shared" si="43"/>
        <v>0.21896288843118103</v>
      </c>
      <c r="N62">
        <f t="shared" si="44"/>
        <v>-2.4027221868959597E-2</v>
      </c>
      <c r="O62">
        <f t="shared" si="45"/>
        <v>2.1980255311592556</v>
      </c>
      <c r="P62">
        <f t="shared" si="46"/>
        <v>2.1767086071396617</v>
      </c>
      <c r="Q62">
        <f t="shared" si="47"/>
        <v>4.2324381104950931E-2</v>
      </c>
      <c r="R62">
        <f t="shared" si="48"/>
        <v>0.13734102824680211</v>
      </c>
      <c r="S62">
        <f t="shared" si="49"/>
        <v>0.13868603522399101</v>
      </c>
      <c r="T62">
        <f t="shared" si="50"/>
        <v>-4.2324381104950806E-2</v>
      </c>
    </row>
    <row r="63" spans="1:20" x14ac:dyDescent="0.35">
      <c r="A63">
        <f t="shared" si="51"/>
        <v>0.35650707252584563</v>
      </c>
      <c r="B63">
        <f t="shared" si="32"/>
        <v>1.1200000000000001</v>
      </c>
      <c r="C63">
        <f t="shared" si="33"/>
        <v>0.89794463955021253</v>
      </c>
      <c r="D63">
        <f t="shared" si="34"/>
        <v>0.8958009439065584</v>
      </c>
      <c r="E63">
        <f t="shared" si="35"/>
        <v>1.0380464662740898E-2</v>
      </c>
      <c r="F63">
        <f t="shared" si="36"/>
        <v>0.35662477915779195</v>
      </c>
      <c r="G63">
        <f t="shared" si="37"/>
        <v>0.35747819976501499</v>
      </c>
      <c r="H63">
        <f t="shared" si="38"/>
        <v>-1.0380464662741366E-2</v>
      </c>
      <c r="I63">
        <f t="shared" si="39"/>
        <v>1.4264479165286514</v>
      </c>
      <c r="J63">
        <f t="shared" si="40"/>
        <v>1.4189195008844162</v>
      </c>
      <c r="K63">
        <f t="shared" si="41"/>
        <v>2.2981615529204972E-2</v>
      </c>
      <c r="L63">
        <f t="shared" si="42"/>
        <v>0.22488358576020312</v>
      </c>
      <c r="M63">
        <f t="shared" si="43"/>
        <v>0.22607675923065981</v>
      </c>
      <c r="N63">
        <f t="shared" si="44"/>
        <v>-2.2981615529206599E-2</v>
      </c>
      <c r="O63">
        <f t="shared" si="45"/>
        <v>2.2690607614398779</v>
      </c>
      <c r="P63">
        <f t="shared" si="46"/>
        <v>2.2480065406887038</v>
      </c>
      <c r="Q63">
        <f t="shared" si="47"/>
        <v>4.0485551792640094E-2</v>
      </c>
      <c r="R63">
        <f t="shared" si="48"/>
        <v>0.14183962372870496</v>
      </c>
      <c r="S63">
        <f t="shared" si="49"/>
        <v>0.14316805525023107</v>
      </c>
      <c r="T63">
        <f t="shared" si="50"/>
        <v>-4.0485551792641968E-2</v>
      </c>
    </row>
    <row r="64" spans="1:20" x14ac:dyDescent="0.35">
      <c r="A64">
        <f t="shared" si="51"/>
        <v>0.36287327024952137</v>
      </c>
      <c r="B64">
        <f t="shared" si="32"/>
        <v>1.1399999999999999</v>
      </c>
      <c r="C64">
        <f t="shared" si="33"/>
        <v>0.92656722426822424</v>
      </c>
      <c r="D64">
        <f t="shared" si="34"/>
        <v>0.92445053671626265</v>
      </c>
      <c r="E64">
        <f t="shared" si="35"/>
        <v>9.9325478534031987E-3</v>
      </c>
      <c r="F64">
        <f t="shared" si="36"/>
        <v>0.3680303874887732</v>
      </c>
      <c r="G64">
        <f t="shared" si="37"/>
        <v>0.36887305598103037</v>
      </c>
      <c r="H64">
        <f t="shared" si="38"/>
        <v>-9.932547853402909E-3</v>
      </c>
      <c r="I64">
        <f t="shared" si="39"/>
        <v>1.4717700602250123</v>
      </c>
      <c r="J64">
        <f t="shared" si="40"/>
        <v>1.4643364939315333</v>
      </c>
      <c r="K64">
        <f t="shared" si="41"/>
        <v>2.1990780378074757E-2</v>
      </c>
      <c r="L64">
        <f t="shared" si="42"/>
        <v>0.23208169407044607</v>
      </c>
      <c r="M64">
        <f t="shared" si="43"/>
        <v>0.23325983493187047</v>
      </c>
      <c r="N64">
        <f t="shared" si="44"/>
        <v>-2.199078037807696E-2</v>
      </c>
      <c r="O64">
        <f t="shared" si="45"/>
        <v>2.3407870340896468</v>
      </c>
      <c r="P64">
        <f t="shared" si="46"/>
        <v>2.3199980722273672</v>
      </c>
      <c r="Q64">
        <f t="shared" si="47"/>
        <v>3.8742791571560201E-2</v>
      </c>
      <c r="R64">
        <f t="shared" si="48"/>
        <v>0.14638198228517468</v>
      </c>
      <c r="S64">
        <f t="shared" si="49"/>
        <v>0.14769367710228709</v>
      </c>
      <c r="T64">
        <f t="shared" si="50"/>
        <v>-3.87427915715612E-2</v>
      </c>
    </row>
    <row r="65" spans="1:20" x14ac:dyDescent="0.35">
      <c r="A65">
        <f t="shared" si="51"/>
        <v>0.36923946797319718</v>
      </c>
      <c r="B65">
        <f t="shared" si="32"/>
        <v>1.1599999999999999</v>
      </c>
      <c r="C65">
        <f t="shared" si="33"/>
        <v>0.95545412286873632</v>
      </c>
      <c r="D65">
        <f t="shared" si="34"/>
        <v>0.95336469281339165</v>
      </c>
      <c r="E65">
        <f t="shared" si="35"/>
        <v>9.5077468676270788E-3</v>
      </c>
      <c r="F65">
        <f t="shared" si="36"/>
        <v>0.37954132036154331</v>
      </c>
      <c r="G65">
        <f t="shared" si="37"/>
        <v>0.38037313744894602</v>
      </c>
      <c r="H65">
        <f t="shared" si="38"/>
        <v>-9.5077468676272089E-3</v>
      </c>
      <c r="I65">
        <f t="shared" si="39"/>
        <v>1.5175107290784</v>
      </c>
      <c r="J65">
        <f t="shared" si="40"/>
        <v>1.5101728880174468</v>
      </c>
      <c r="K65">
        <f t="shared" si="41"/>
        <v>2.1051011428951886E-2</v>
      </c>
      <c r="L65">
        <f t="shared" si="42"/>
        <v>0.23934627296581898</v>
      </c>
      <c r="M65">
        <f t="shared" si="43"/>
        <v>0.24050924240030572</v>
      </c>
      <c r="N65">
        <f t="shared" si="44"/>
        <v>-2.1051011428952805E-2</v>
      </c>
      <c r="O65">
        <f t="shared" si="45"/>
        <v>2.41317565955584</v>
      </c>
      <c r="P65">
        <f t="shared" si="46"/>
        <v>2.3926544061029125</v>
      </c>
      <c r="Q65">
        <f t="shared" si="47"/>
        <v>3.7089623155881726E-2</v>
      </c>
      <c r="R65">
        <f t="shared" si="48"/>
        <v>0.15096628703335269</v>
      </c>
      <c r="S65">
        <f t="shared" si="49"/>
        <v>0.15226109059175919</v>
      </c>
      <c r="T65">
        <f t="shared" si="50"/>
        <v>-3.7089623155883912E-2</v>
      </c>
    </row>
    <row r="66" spans="1:20" x14ac:dyDescent="0.35">
      <c r="A66">
        <f t="shared" si="51"/>
        <v>0.37560566569687298</v>
      </c>
      <c r="B66">
        <f t="shared" si="32"/>
        <v>1.18</v>
      </c>
      <c r="C66">
        <f t="shared" si="33"/>
        <v>0.98459378097746153</v>
      </c>
      <c r="D66">
        <f t="shared" si="34"/>
        <v>0.9825318469210228</v>
      </c>
      <c r="E66">
        <f t="shared" si="35"/>
        <v>9.1045218263800642E-3</v>
      </c>
      <c r="F66">
        <f t="shared" si="36"/>
        <v>0.39115297355643019</v>
      </c>
      <c r="G66">
        <f t="shared" si="37"/>
        <v>0.39197384428950688</v>
      </c>
      <c r="H66">
        <f t="shared" si="38"/>
        <v>-9.1045218263802012E-3</v>
      </c>
      <c r="I66">
        <f t="shared" si="39"/>
        <v>1.5636516274311401</v>
      </c>
      <c r="J66">
        <f t="shared" si="40"/>
        <v>1.5564103491956656</v>
      </c>
      <c r="K66">
        <f t="shared" si="41"/>
        <v>2.0158912545383895E-2</v>
      </c>
      <c r="L66">
        <f t="shared" si="42"/>
        <v>0.24667441671162335</v>
      </c>
      <c r="M66">
        <f t="shared" si="43"/>
        <v>0.24782208196963551</v>
      </c>
      <c r="N66">
        <f t="shared" si="44"/>
        <v>-2.015891254538571E-2</v>
      </c>
      <c r="O66">
        <f t="shared" si="45"/>
        <v>2.4861976833534403</v>
      </c>
      <c r="P66">
        <f t="shared" si="46"/>
        <v>2.4659464807505262</v>
      </c>
      <c r="Q66">
        <f t="shared" si="47"/>
        <v>3.5520107160349833E-2</v>
      </c>
      <c r="R66">
        <f t="shared" si="48"/>
        <v>0.15559070431246294</v>
      </c>
      <c r="S66">
        <f t="shared" si="49"/>
        <v>0.15686846881414945</v>
      </c>
      <c r="T66">
        <f t="shared" si="50"/>
        <v>-3.5520107160350235E-2</v>
      </c>
    </row>
    <row r="67" spans="1:20" x14ac:dyDescent="0.35">
      <c r="A67">
        <f t="shared" si="51"/>
        <v>0.38197186342054879</v>
      </c>
      <c r="B67">
        <f t="shared" si="32"/>
        <v>1.2</v>
      </c>
      <c r="C67">
        <f t="shared" si="33"/>
        <v>1.0139745431196803</v>
      </c>
      <c r="D67">
        <f t="shared" si="34"/>
        <v>1.0119403325664036</v>
      </c>
      <c r="E67">
        <f t="shared" si="35"/>
        <v>8.7214593842903261E-3</v>
      </c>
      <c r="F67">
        <f t="shared" si="36"/>
        <v>0.40286070256697593</v>
      </c>
      <c r="G67">
        <f t="shared" si="37"/>
        <v>0.40367053637465089</v>
      </c>
      <c r="H67">
        <f t="shared" si="38"/>
        <v>-8.7214593842900104E-3</v>
      </c>
      <c r="I67">
        <f t="shared" si="39"/>
        <v>1.6101742995390955</v>
      </c>
      <c r="J67">
        <f t="shared" si="40"/>
        <v>1.6030303830982098</v>
      </c>
      <c r="K67">
        <f t="shared" si="41"/>
        <v>1.9311366115504255E-2</v>
      </c>
      <c r="L67">
        <f t="shared" si="42"/>
        <v>0.25406319414806822</v>
      </c>
      <c r="M67">
        <f t="shared" si="43"/>
        <v>0.25519542860153543</v>
      </c>
      <c r="N67">
        <f t="shared" si="44"/>
        <v>-1.931136611550608E-2</v>
      </c>
      <c r="O67">
        <f t="shared" si="45"/>
        <v>2.5598238976465417</v>
      </c>
      <c r="P67">
        <f t="shared" si="46"/>
        <v>2.5398449803175644</v>
      </c>
      <c r="Q67">
        <f t="shared" si="47"/>
        <v>3.4028789513294674E-2</v>
      </c>
      <c r="R67">
        <f t="shared" si="48"/>
        <v>0.16025338441725187</v>
      </c>
      <c r="S67">
        <f t="shared" si="49"/>
        <v>0.16151396887959996</v>
      </c>
      <c r="T67">
        <f t="shared" si="50"/>
        <v>-3.402878951329464E-2</v>
      </c>
    </row>
    <row r="68" spans="1:20" x14ac:dyDescent="0.35">
      <c r="A68">
        <f t="shared" si="51"/>
        <v>0.38833806114422464</v>
      </c>
      <c r="B68">
        <f t="shared" si="32"/>
        <v>1.22</v>
      </c>
      <c r="C68">
        <f t="shared" si="33"/>
        <v>1.0435846573822738</v>
      </c>
      <c r="D68">
        <f t="shared" si="34"/>
        <v>1.0415783867473838</v>
      </c>
      <c r="E68">
        <f t="shared" si="35"/>
        <v>8.357260476739849E-3</v>
      </c>
      <c r="F68">
        <f t="shared" si="36"/>
        <v>0.41465982445767713</v>
      </c>
      <c r="G68">
        <f t="shared" si="37"/>
        <v>0.41545853518349773</v>
      </c>
      <c r="H68">
        <f t="shared" si="38"/>
        <v>-8.3572604767396062E-3</v>
      </c>
      <c r="I68">
        <f t="shared" si="39"/>
        <v>1.657060136953717</v>
      </c>
      <c r="J68">
        <f t="shared" si="40"/>
        <v>1.6500143423331104</v>
      </c>
      <c r="K68">
        <f t="shared" si="41"/>
        <v>1.8505506140616211E-2</v>
      </c>
      <c r="L68">
        <f t="shared" si="42"/>
        <v>0.26150964986269465</v>
      </c>
      <c r="M68">
        <f t="shared" si="43"/>
        <v>0.26262633305566263</v>
      </c>
      <c r="N68">
        <f t="shared" si="44"/>
        <v>-1.850550614061754E-2</v>
      </c>
      <c r="O68">
        <f t="shared" si="45"/>
        <v>2.6340248529310966</v>
      </c>
      <c r="P68">
        <f t="shared" si="46"/>
        <v>2.6143203463895004</v>
      </c>
      <c r="Q68">
        <f t="shared" si="47"/>
        <v>3.2610654761505493E-2</v>
      </c>
      <c r="R68">
        <f t="shared" si="48"/>
        <v>0.16495246233784577</v>
      </c>
      <c r="S68">
        <f t="shared" si="49"/>
        <v>0.16619573265002363</v>
      </c>
      <c r="T68">
        <f t="shared" si="50"/>
        <v>-3.2610654761506944E-2</v>
      </c>
    </row>
    <row r="69" spans="1:20" x14ac:dyDescent="0.35">
      <c r="A69">
        <f t="shared" si="51"/>
        <v>0.39470425886790045</v>
      </c>
      <c r="B69">
        <f t="shared" si="32"/>
        <v>1.24</v>
      </c>
      <c r="C69">
        <f t="shared" si="33"/>
        <v>1.0734122801143333</v>
      </c>
      <c r="D69">
        <f t="shared" si="34"/>
        <v>1.0714341546374595</v>
      </c>
      <c r="E69">
        <f t="shared" si="35"/>
        <v>8.010729428214132E-3</v>
      </c>
      <c r="F69">
        <f t="shared" si="36"/>
        <v>0.42654561973709715</v>
      </c>
      <c r="G69">
        <f t="shared" si="37"/>
        <v>0.42733312567369519</v>
      </c>
      <c r="H69">
        <f t="shared" si="38"/>
        <v>-8.010729428213962E-3</v>
      </c>
      <c r="I69">
        <f t="shared" si="39"/>
        <v>1.704290385965175</v>
      </c>
      <c r="J69">
        <f t="shared" si="40"/>
        <v>1.6973434339431182</v>
      </c>
      <c r="K69">
        <f t="shared" si="41"/>
        <v>1.7738694306181572E-2</v>
      </c>
      <c r="L69">
        <f t="shared" si="42"/>
        <v>0.26901080537250166</v>
      </c>
      <c r="M69">
        <f t="shared" si="43"/>
        <v>0.27011182306931292</v>
      </c>
      <c r="N69">
        <f t="shared" si="44"/>
        <v>-1.7738694306182273E-2</v>
      </c>
      <c r="O69">
        <f t="shared" si="45"/>
        <v>2.7087708698143254</v>
      </c>
      <c r="P69">
        <f t="shared" si="46"/>
        <v>2.6893427898128976</v>
      </c>
      <c r="Q69">
        <f t="shared" si="47"/>
        <v>3.1261084525798968E-2</v>
      </c>
      <c r="R69">
        <f t="shared" si="48"/>
        <v>0.16968605850572999</v>
      </c>
      <c r="S69">
        <f t="shared" si="49"/>
        <v>0.17091188748233499</v>
      </c>
      <c r="T69">
        <f t="shared" si="50"/>
        <v>-3.1261084525800648E-2</v>
      </c>
    </row>
    <row r="70" spans="1:20" x14ac:dyDescent="0.35">
      <c r="A70">
        <f t="shared" si="51"/>
        <v>0.40107045659157625</v>
      </c>
      <c r="B70">
        <f t="shared" si="32"/>
        <v>1.26</v>
      </c>
      <c r="C70">
        <f t="shared" si="33"/>
        <v>1.1034454806644625</v>
      </c>
      <c r="D70">
        <f t="shared" si="34"/>
        <v>1.1014956943275465</v>
      </c>
      <c r="E70">
        <f t="shared" si="35"/>
        <v>7.6807642519561813E-3</v>
      </c>
      <c r="F70">
        <f t="shared" si="36"/>
        <v>0.43851333424559935</v>
      </c>
      <c r="G70">
        <f t="shared" si="37"/>
        <v>0.43928955816737281</v>
      </c>
      <c r="H70">
        <f t="shared" si="38"/>
        <v>-7.6807642519549704E-3</v>
      </c>
      <c r="I70">
        <f t="shared" si="39"/>
        <v>1.7518461551035927</v>
      </c>
      <c r="J70">
        <f t="shared" si="40"/>
        <v>1.7449987269226348</v>
      </c>
      <c r="K70">
        <f t="shared" si="41"/>
        <v>1.7008498663857247E-2</v>
      </c>
      <c r="L70">
        <f t="shared" si="42"/>
        <v>0.27656366031529922</v>
      </c>
      <c r="M70">
        <f t="shared" si="43"/>
        <v>0.27764890454628599</v>
      </c>
      <c r="N70">
        <f t="shared" si="44"/>
        <v>-1.7008498663859315E-2</v>
      </c>
      <c r="O70">
        <f t="shared" si="45"/>
        <v>2.7840320508860739</v>
      </c>
      <c r="P70">
        <f t="shared" si="46"/>
        <v>2.7648823026106717</v>
      </c>
      <c r="Q70">
        <f t="shared" si="47"/>
        <v>2.997582046921711E-2</v>
      </c>
      <c r="R70">
        <f t="shared" si="48"/>
        <v>0.17445227954555109</v>
      </c>
      <c r="S70">
        <f t="shared" si="49"/>
        <v>0.17566054697748229</v>
      </c>
      <c r="T70">
        <f t="shared" si="50"/>
        <v>-2.9975820469217179E-2</v>
      </c>
    </row>
    <row r="71" spans="1:20" x14ac:dyDescent="0.35">
      <c r="A71">
        <f t="shared" si="51"/>
        <v>0.40743665431525211</v>
      </c>
      <c r="B71">
        <f t="shared" si="32"/>
        <v>1.28</v>
      </c>
      <c r="C71">
        <f t="shared" si="33"/>
        <v>1.1336722461528783</v>
      </c>
      <c r="D71">
        <f t="shared" si="34"/>
        <v>1.1317509816025839</v>
      </c>
      <c r="E71">
        <f t="shared" si="35"/>
        <v>7.3663479944100514E-3</v>
      </c>
      <c r="F71">
        <f t="shared" si="36"/>
        <v>0.45055818105694767</v>
      </c>
      <c r="G71">
        <f t="shared" si="37"/>
        <v>0.45132305025095021</v>
      </c>
      <c r="H71">
        <f t="shared" si="38"/>
        <v>-7.3663479944120237E-3</v>
      </c>
      <c r="I71">
        <f t="shared" si="39"/>
        <v>1.7997084226953839</v>
      </c>
      <c r="J71">
        <f t="shared" si="40"/>
        <v>1.792961159789864</v>
      </c>
      <c r="K71">
        <f t="shared" si="41"/>
        <v>1.6312674604347405E-2</v>
      </c>
      <c r="L71">
        <f t="shared" si="42"/>
        <v>0.28416519364981374</v>
      </c>
      <c r="M71">
        <f t="shared" si="43"/>
        <v>0.28523456275448417</v>
      </c>
      <c r="N71">
        <f t="shared" si="44"/>
        <v>-1.6312674604348501E-2</v>
      </c>
      <c r="O71">
        <f t="shared" si="45"/>
        <v>2.8597782926773823</v>
      </c>
      <c r="P71">
        <f t="shared" si="46"/>
        <v>2.8409086699848842</v>
      </c>
      <c r="Q71">
        <f t="shared" si="47"/>
        <v>2.8750931227205283E-2</v>
      </c>
      <c r="R71">
        <f t="shared" si="48"/>
        <v>0.17924921903244195</v>
      </c>
      <c r="S71">
        <f t="shared" si="49"/>
        <v>0.18043981173498219</v>
      </c>
      <c r="T71">
        <f t="shared" si="50"/>
        <v>-2.8750931227205862E-2</v>
      </c>
    </row>
    <row r="72" spans="1:20" x14ac:dyDescent="0.35">
      <c r="A72">
        <f t="shared" si="51"/>
        <v>0.41380285203892792</v>
      </c>
      <c r="B72">
        <f t="shared" si="32"/>
        <v>1.3</v>
      </c>
      <c r="C72">
        <f t="shared" si="33"/>
        <v>1.164080486276404</v>
      </c>
      <c r="D72">
        <f t="shared" si="34"/>
        <v>1.1621879147510601</v>
      </c>
      <c r="E72">
        <f t="shared" si="35"/>
        <v>7.0665409979686587E-3</v>
      </c>
      <c r="F72">
        <f t="shared" si="36"/>
        <v>0.46267534239301356</v>
      </c>
      <c r="G72">
        <f t="shared" si="37"/>
        <v>0.46342878868803827</v>
      </c>
      <c r="H72">
        <f t="shared" si="38"/>
        <v>-7.0665409979678573E-3</v>
      </c>
      <c r="I72">
        <f t="shared" si="39"/>
        <v>1.8478580444716664</v>
      </c>
      <c r="J72">
        <f t="shared" si="40"/>
        <v>1.8412115482111502</v>
      </c>
      <c r="K72">
        <f t="shared" si="41"/>
        <v>1.5649147844327551E-2</v>
      </c>
      <c r="L72">
        <f t="shared" si="42"/>
        <v>0.29181236486406381</v>
      </c>
      <c r="M72">
        <f t="shared" si="43"/>
        <v>0.29286576353176491</v>
      </c>
      <c r="N72">
        <f t="shared" si="44"/>
        <v>-1.5649147844328706E-2</v>
      </c>
      <c r="O72">
        <f t="shared" si="45"/>
        <v>2.9359792977014716</v>
      </c>
      <c r="P72">
        <f t="shared" si="46"/>
        <v>2.9173914824022562</v>
      </c>
      <c r="Q72">
        <f t="shared" si="47"/>
        <v>2.7582782823454732E-2</v>
      </c>
      <c r="R72">
        <f t="shared" si="48"/>
        <v>0.18407495825456616</v>
      </c>
      <c r="S72">
        <f t="shared" si="49"/>
        <v>0.18524777011265431</v>
      </c>
      <c r="T72">
        <f t="shared" si="50"/>
        <v>-2.758278282345622E-2</v>
      </c>
    </row>
    <row r="73" spans="1:20" x14ac:dyDescent="0.35">
      <c r="A73">
        <f t="shared" si="51"/>
        <v>0.42016904976260372</v>
      </c>
      <c r="B73">
        <f t="shared" ref="B73:B104" si="52">(ROW()-7)/50</f>
        <v>1.32</v>
      </c>
      <c r="C73">
        <f t="shared" ref="C73:C104" si="53">C$3*C$3*C$5+C$3+(C$3*C$3*C$5-C$3)*COS($B73)</f>
        <v>1.1946580381444276</v>
      </c>
      <c r="D73">
        <f t="shared" ref="D73:D104" si="54">C$5+C$3+(C$5-C$3)*COS($B73)</f>
        <v>1.1927943194055362</v>
      </c>
      <c r="E73">
        <f t="shared" ref="E73:E104" si="55">20*LOG10(SQRT(C73/D73))</f>
        <v>6.7804739723765278E-3</v>
      </c>
      <c r="F73">
        <f t="shared" ref="F73:F104" si="56">F$3*F$3*F$5+F$3+(F$3*F$3*F$5-F$3)*COS($B73)</f>
        <v>0.47485997155082238</v>
      </c>
      <c r="G73">
        <f t="shared" ref="G73:G104" si="57">F$5+F$3+(F$5-F$3)*COS($B73)</f>
        <v>0.47560193134466994</v>
      </c>
      <c r="H73">
        <f t="shared" ref="H73:H104" si="58">20*LOG10(SQRT(F73/G73))</f>
        <v>-6.7804739723760533E-3</v>
      </c>
      <c r="I73">
        <f t="shared" ref="I73:I104" si="59">I$3*I$3*I$5+I$3+(I$3*I$3*I$5-I$3)*COS($B73)</f>
        <v>1.8962757612257164</v>
      </c>
      <c r="J73">
        <f t="shared" ref="J73:J104" si="60">I$5+I$3+(I$5-I$3)*COS($B73)</f>
        <v>1.8897305926744536</v>
      </c>
      <c r="K73">
        <f t="shared" ref="K73:K104" si="61">20*LOG10(SQRT(I73/J73))</f>
        <v>1.5015999187739777E-2</v>
      </c>
      <c r="L73">
        <f t="shared" ref="L73:L104" si="62">L$3*L$3*L$5+L$3+(L$3*L$3*L$5-L$3)*COS($B73)</f>
        <v>0.29950211519152459</v>
      </c>
      <c r="M73">
        <f t="shared" ref="M73:M104" si="63">L$5+L$3+(L$5-L$3)*COS($B73)</f>
        <v>0.30053945449956532</v>
      </c>
      <c r="N73">
        <f t="shared" ref="N73:N104" si="64">20*LOG10(SQRT(L73/M73))</f>
        <v>-1.5015999187740605E-2</v>
      </c>
      <c r="O73">
        <f t="shared" ref="O73:O104" si="65">O$3*O$3*O$5+O$3+(O$3*O$3*O$5-O$3)*COS($B73)</f>
        <v>3.0126045865723312</v>
      </c>
      <c r="P73">
        <f t="shared" ref="P73:P104" si="66">O$5+O$3+(O$5-O$3)*COS($B73)</f>
        <v>2.994300147757579</v>
      </c>
      <c r="Q73">
        <f t="shared" ref="Q73:Q104" si="67">20*LOG10(SQRT(O73/P73))</f>
        <v>2.6468012158440322E-2</v>
      </c>
      <c r="R73">
        <f t="shared" ref="R73:R104" si="68">R$3*R$3*R$5+R$3+(R$3*R$3*R$5-R$3)*COS($B73)</f>
        <v>0.18892756698057719</v>
      </c>
      <c r="S73">
        <f t="shared" ref="S73:S104" si="69">R$5+R$3+(R$5-R$3)*COS($B73)</f>
        <v>0.19008249899125285</v>
      </c>
      <c r="T73">
        <f t="shared" ref="T73:T104" si="70">20*LOG10(SQRT(R73/S73))</f>
        <v>-2.6468012158441453E-2</v>
      </c>
    </row>
    <row r="74" spans="1:20" x14ac:dyDescent="0.35">
      <c r="A74">
        <f t="shared" ref="A74:A105" si="71">B74/PI()</f>
        <v>0.42653524748627952</v>
      </c>
      <c r="B74">
        <f t="shared" si="52"/>
        <v>1.34</v>
      </c>
      <c r="C74">
        <f t="shared" si="53"/>
        <v>1.2253926711438972</v>
      </c>
      <c r="D74">
        <f t="shared" si="54"/>
        <v>1.2235579534122303</v>
      </c>
      <c r="E74">
        <f t="shared" si="55"/>
        <v>6.5073417797829949E-3</v>
      </c>
      <c r="F74">
        <f t="shared" si="56"/>
        <v>0.48710719484117071</v>
      </c>
      <c r="G74">
        <f t="shared" si="57"/>
        <v>0.48783760912608892</v>
      </c>
      <c r="H74">
        <f t="shared" si="58"/>
        <v>-6.5073417797839213E-3</v>
      </c>
      <c r="I74">
        <f t="shared" si="59"/>
        <v>1.944942206516393</v>
      </c>
      <c r="J74">
        <f t="shared" si="60"/>
        <v>1.9384988862089019</v>
      </c>
      <c r="K74">
        <f t="shared" si="61"/>
        <v>1.4411450853268372E-2</v>
      </c>
      <c r="L74">
        <f t="shared" si="62"/>
        <v>0.30723136883459379</v>
      </c>
      <c r="M74">
        <f t="shared" si="63"/>
        <v>0.30825256628381281</v>
      </c>
      <c r="N74">
        <f t="shared" si="64"/>
        <v>-1.4411450853268821E-2</v>
      </c>
      <c r="O74">
        <f t="shared" si="65"/>
        <v>3.0896235101960698</v>
      </c>
      <c r="P74">
        <f t="shared" si="66"/>
        <v>3.0716039036101446</v>
      </c>
      <c r="Q74">
        <f t="shared" si="67"/>
        <v>2.5403503211871608E-2</v>
      </c>
      <c r="R74">
        <f t="shared" si="68"/>
        <v>0.1938051042316852</v>
      </c>
      <c r="S74">
        <f t="shared" si="69"/>
        <v>0.19494206454368851</v>
      </c>
      <c r="T74">
        <f t="shared" si="70"/>
        <v>-2.540350321187081E-2</v>
      </c>
    </row>
    <row r="75" spans="1:20" x14ac:dyDescent="0.35">
      <c r="A75">
        <f t="shared" si="71"/>
        <v>0.43290144520995538</v>
      </c>
      <c r="B75">
        <f t="shared" si="52"/>
        <v>1.36</v>
      </c>
      <c r="C75">
        <f t="shared" si="53"/>
        <v>1.2562720918314025</v>
      </c>
      <c r="D75">
        <f t="shared" si="54"/>
        <v>1.2544665117277158</v>
      </c>
      <c r="E75">
        <f t="shared" si="55"/>
        <v>6.2463978506812701E-3</v>
      </c>
      <c r="F75">
        <f t="shared" si="56"/>
        <v>0.49941211353803644</v>
      </c>
      <c r="G75">
        <f t="shared" si="57"/>
        <v>0.5001309279243229</v>
      </c>
      <c r="H75">
        <f t="shared" si="58"/>
        <v>-6.2463978506830161E-3</v>
      </c>
      <c r="I75">
        <f t="shared" si="59"/>
        <v>1.9938379144144573</v>
      </c>
      <c r="J75">
        <f t="shared" si="60"/>
        <v>1.987496922147316</v>
      </c>
      <c r="K75">
        <f t="shared" si="61"/>
        <v>1.383385418694519E-2</v>
      </c>
      <c r="L75">
        <f t="shared" si="62"/>
        <v>0.31499703419486957</v>
      </c>
      <c r="M75">
        <f t="shared" si="63"/>
        <v>0.3160020137426337</v>
      </c>
      <c r="N75">
        <f t="shared" si="64"/>
        <v>-1.3833854186945762E-2</v>
      </c>
      <c r="O75">
        <f t="shared" si="65"/>
        <v>3.167005262030143</v>
      </c>
      <c r="P75">
        <f t="shared" si="66"/>
        <v>3.149271829488316</v>
      </c>
      <c r="Q75">
        <f t="shared" si="67"/>
        <v>2.4386365646618946E-2</v>
      </c>
      <c r="R75">
        <f t="shared" si="68"/>
        <v>0.19870561905802273</v>
      </c>
      <c r="S75">
        <f t="shared" si="69"/>
        <v>0.19982452300853376</v>
      </c>
      <c r="T75">
        <f t="shared" si="70"/>
        <v>-2.4386365646620365E-2</v>
      </c>
    </row>
    <row r="76" spans="1:20" x14ac:dyDescent="0.35">
      <c r="A76">
        <f t="shared" si="71"/>
        <v>0.43926764293363113</v>
      </c>
      <c r="B76">
        <f t="shared" si="52"/>
        <v>1.38</v>
      </c>
      <c r="C76">
        <f t="shared" si="53"/>
        <v>1.2872839488503889</v>
      </c>
      <c r="D76">
        <f t="shared" si="54"/>
        <v>1.2855076313407752</v>
      </c>
      <c r="E76">
        <f t="shared" si="55"/>
        <v>5.9969491586642637E-3</v>
      </c>
      <c r="F76">
        <f t="shared" si="56"/>
        <v>0.51176980583800413</v>
      </c>
      <c r="G76">
        <f t="shared" si="57"/>
        <v>0.51247697057576114</v>
      </c>
      <c r="H76">
        <f t="shared" si="58"/>
        <v>-5.9969491586639324E-3</v>
      </c>
      <c r="I76">
        <f t="shared" si="59"/>
        <v>2.0429433272886839</v>
      </c>
      <c r="J76">
        <f t="shared" si="60"/>
        <v>2.0367051019286189</v>
      </c>
      <c r="K76">
        <f t="shared" si="61"/>
        <v>1.3281678601970864E-2</v>
      </c>
      <c r="L76">
        <f t="shared" si="62"/>
        <v>0.32279600510974849</v>
      </c>
      <c r="M76">
        <f t="shared" si="63"/>
        <v>0.32378469720036906</v>
      </c>
      <c r="N76">
        <f t="shared" si="64"/>
        <v>-1.3281678601972239E-2</v>
      </c>
      <c r="O76">
        <f t="shared" si="65"/>
        <v>3.2447188904055597</v>
      </c>
      <c r="P76">
        <f t="shared" si="66"/>
        <v>3.2272728592572988</v>
      </c>
      <c r="Q76">
        <f t="shared" si="67"/>
        <v>2.3413915541562094E-2</v>
      </c>
      <c r="R76">
        <f t="shared" si="68"/>
        <v>0.20362715131899853</v>
      </c>
      <c r="S76">
        <f t="shared" si="69"/>
        <v>0.2047279214675011</v>
      </c>
      <c r="T76">
        <f t="shared" si="70"/>
        <v>-2.3413915541562587E-2</v>
      </c>
    </row>
    <row r="77" spans="1:20" x14ac:dyDescent="0.35">
      <c r="A77">
        <f t="shared" si="71"/>
        <v>0.44563384065730693</v>
      </c>
      <c r="B77">
        <f t="shared" si="52"/>
        <v>1.4</v>
      </c>
      <c r="C77">
        <f t="shared" si="53"/>
        <v>1.3184158378715347</v>
      </c>
      <c r="D77">
        <f t="shared" si="54"/>
        <v>1.3166688962174398</v>
      </c>
      <c r="E77">
        <f t="shared" si="55"/>
        <v>5.7583516910522971E-3</v>
      </c>
      <c r="F77">
        <f t="shared" si="56"/>
        <v>0.52417532882892115</v>
      </c>
      <c r="G77">
        <f t="shared" si="57"/>
        <v>0.52487079882795495</v>
      </c>
      <c r="H77">
        <f t="shared" si="58"/>
        <v>-5.7583516910525599E-3</v>
      </c>
      <c r="I77">
        <f t="shared" si="59"/>
        <v>2.0922388036286534</v>
      </c>
      <c r="J77">
        <f t="shared" si="60"/>
        <v>2.0861037429369986</v>
      </c>
      <c r="K77">
        <f t="shared" si="61"/>
        <v>1.275350160779656E-2</v>
      </c>
      <c r="L77">
        <f t="shared" si="62"/>
        <v>0.33062516209484966</v>
      </c>
      <c r="M77">
        <f t="shared" si="63"/>
        <v>0.33159750368740371</v>
      </c>
      <c r="N77">
        <f t="shared" si="64"/>
        <v>-1.2753501607797103E-2</v>
      </c>
      <c r="O77">
        <f t="shared" si="65"/>
        <v>3.3227333109071391</v>
      </c>
      <c r="P77">
        <f t="shared" si="66"/>
        <v>3.305575793545187</v>
      </c>
      <c r="Q77">
        <f t="shared" si="67"/>
        <v>2.2483658015001351E-2</v>
      </c>
      <c r="R77">
        <f t="shared" si="68"/>
        <v>0.20856773246732785</v>
      </c>
      <c r="S77">
        <f t="shared" si="69"/>
        <v>0.20965029862658485</v>
      </c>
      <c r="T77">
        <f t="shared" si="70"/>
        <v>-2.2483658015001101E-2</v>
      </c>
    </row>
    <row r="78" spans="1:20" x14ac:dyDescent="0.35">
      <c r="A78">
        <f t="shared" si="71"/>
        <v>0.45200003838098274</v>
      </c>
      <c r="B78">
        <f t="shared" si="52"/>
        <v>1.42</v>
      </c>
      <c r="C78">
        <f t="shared" si="53"/>
        <v>1.3496553065543178</v>
      </c>
      <c r="D78">
        <f t="shared" si="54"/>
        <v>1.3479378422672366</v>
      </c>
      <c r="E78">
        <f t="shared" si="55"/>
        <v>5.5300063603062159E-3</v>
      </c>
      <c r="F78">
        <f t="shared" si="56"/>
        <v>0.53662372046699569</v>
      </c>
      <c r="G78">
        <f t="shared" si="57"/>
        <v>0.53730745531485236</v>
      </c>
      <c r="H78">
        <f t="shared" si="58"/>
        <v>-5.5300063603068344E-3</v>
      </c>
      <c r="I78">
        <f t="shared" si="59"/>
        <v>2.1417046259010948</v>
      </c>
      <c r="J78">
        <f t="shared" si="60"/>
        <v>2.135673086374692</v>
      </c>
      <c r="K78">
        <f t="shared" si="61"/>
        <v>1.2247999807699986E-2</v>
      </c>
      <c r="L78">
        <f t="shared" si="62"/>
        <v>0.33848137359176633</v>
      </c>
      <c r="M78">
        <f t="shared" si="63"/>
        <v>0.33943730818531204</v>
      </c>
      <c r="N78">
        <f t="shared" si="64"/>
        <v>-1.2247999807701549E-2</v>
      </c>
      <c r="O78">
        <f t="shared" si="65"/>
        <v>3.4010173188068582</v>
      </c>
      <c r="P78">
        <f t="shared" si="66"/>
        <v>3.3841493122222905</v>
      </c>
      <c r="Q78">
        <f t="shared" si="67"/>
        <v>2.1593271529904184E-2</v>
      </c>
      <c r="R78">
        <f t="shared" si="68"/>
        <v>0.21352538633642484</v>
      </c>
      <c r="S78">
        <f t="shared" si="69"/>
        <v>0.21458968560055219</v>
      </c>
      <c r="T78">
        <f t="shared" si="70"/>
        <v>-2.1593271529903969E-2</v>
      </c>
    </row>
    <row r="79" spans="1:20" x14ac:dyDescent="0.35">
      <c r="A79">
        <f t="shared" si="71"/>
        <v>0.45836623610465854</v>
      </c>
      <c r="B79">
        <f t="shared" si="52"/>
        <v>1.44</v>
      </c>
      <c r="C79">
        <f t="shared" si="53"/>
        <v>1.3809898595277856</v>
      </c>
      <c r="D79">
        <f t="shared" si="54"/>
        <v>1.3793019623286593</v>
      </c>
      <c r="E79">
        <f t="shared" si="55"/>
        <v>5.3113553078950482E-3</v>
      </c>
      <c r="F79">
        <f t="shared" si="56"/>
        <v>0.54911000156154888</v>
      </c>
      <c r="G79">
        <f t="shared" si="57"/>
        <v>0.54978196553967829</v>
      </c>
      <c r="H79">
        <f t="shared" si="58"/>
        <v>-5.3113553078960925E-3</v>
      </c>
      <c r="I79">
        <f t="shared" si="59"/>
        <v>2.1913210084366339</v>
      </c>
      <c r="J79">
        <f t="shared" si="60"/>
        <v>2.1853933051652388</v>
      </c>
      <c r="K79">
        <f t="shared" si="61"/>
        <v>1.176394075896138E-2</v>
      </c>
      <c r="L79">
        <f t="shared" si="62"/>
        <v>0.34636149722064785</v>
      </c>
      <c r="M79">
        <f t="shared" si="63"/>
        <v>0.34730097487682426</v>
      </c>
      <c r="N79">
        <f t="shared" si="64"/>
        <v>-1.1763940758962805E-2</v>
      </c>
      <c r="O79">
        <f t="shared" si="65"/>
        <v>3.4795396015453299</v>
      </c>
      <c r="P79">
        <f t="shared" si="66"/>
        <v>3.4629619869287707</v>
      </c>
      <c r="Q79">
        <f t="shared" si="67"/>
        <v>2.0740593697780581E-2</v>
      </c>
      <c r="R79">
        <f t="shared" si="68"/>
        <v>0.21849812993084305</v>
      </c>
      <c r="S79">
        <f t="shared" si="69"/>
        <v>0.21954410670047109</v>
      </c>
      <c r="T79">
        <f t="shared" si="70"/>
        <v>-2.0740593697781935E-2</v>
      </c>
    </row>
    <row r="80" spans="1:20" x14ac:dyDescent="0.35">
      <c r="A80">
        <f t="shared" si="71"/>
        <v>0.4647324338283344</v>
      </c>
      <c r="B80">
        <f t="shared" si="52"/>
        <v>1.46</v>
      </c>
      <c r="C80">
        <f t="shared" si="53"/>
        <v>1.4124069633885374</v>
      </c>
      <c r="D80">
        <f t="shared" si="54"/>
        <v>1.4107487111718662</v>
      </c>
      <c r="E80">
        <f t="shared" si="55"/>
        <v>5.1018785582082962E-3</v>
      </c>
      <c r="F80">
        <f t="shared" si="56"/>
        <v>0.56162917776662447</v>
      </c>
      <c r="G80">
        <f t="shared" si="57"/>
        <v>0.56228933986466756</v>
      </c>
      <c r="H80">
        <f t="shared" si="58"/>
        <v>-5.1018785582074792E-3</v>
      </c>
      <c r="I80">
        <f t="shared" si="59"/>
        <v>2.2410681053437993</v>
      </c>
      <c r="J80">
        <f t="shared" si="60"/>
        <v>2.2352445118840509</v>
      </c>
      <c r="K80">
        <f t="shared" si="61"/>
        <v>1.1300175602526991E-2</v>
      </c>
      <c r="L80">
        <f t="shared" si="62"/>
        <v>0.35426238103710955</v>
      </c>
      <c r="M80">
        <f t="shared" si="63"/>
        <v>0.35518535840011123</v>
      </c>
      <c r="N80">
        <f t="shared" si="64"/>
        <v>-1.1300175602527855E-2</v>
      </c>
      <c r="O80">
        <f t="shared" si="65"/>
        <v>3.5582687512564082</v>
      </c>
      <c r="P80">
        <f t="shared" si="66"/>
        <v>3.5419822936455669</v>
      </c>
      <c r="Q80">
        <f t="shared" si="67"/>
        <v>1.9923608420078988E-2</v>
      </c>
      <c r="R80">
        <f t="shared" si="68"/>
        <v>0.22348397421944705</v>
      </c>
      <c r="S80">
        <f t="shared" si="69"/>
        <v>0.22451158022395967</v>
      </c>
      <c r="T80">
        <f t="shared" si="70"/>
        <v>-1.9923608420079085E-2</v>
      </c>
    </row>
    <row r="81" spans="1:20" x14ac:dyDescent="0.35">
      <c r="A81">
        <f t="shared" si="71"/>
        <v>0.47109863155201021</v>
      </c>
      <c r="B81">
        <f t="shared" si="52"/>
        <v>1.48</v>
      </c>
      <c r="C81">
        <f t="shared" si="53"/>
        <v>1.4438940517139178</v>
      </c>
      <c r="D81">
        <f t="shared" si="54"/>
        <v>1.4422655105166045</v>
      </c>
      <c r="E81">
        <f t="shared" si="55"/>
        <v>4.9010909851468923E-3</v>
      </c>
      <c r="F81">
        <f t="shared" si="56"/>
        <v>0.57417624157866054</v>
      </c>
      <c r="G81">
        <f t="shared" si="57"/>
        <v>0.57482457550685284</v>
      </c>
      <c r="H81">
        <f t="shared" si="58"/>
        <v>-4.9010909851466243E-3</v>
      </c>
      <c r="I81">
        <f t="shared" si="59"/>
        <v>2.2909260184471143</v>
      </c>
      <c r="J81">
        <f t="shared" si="60"/>
        <v>2.2852067667131148</v>
      </c>
      <c r="K81">
        <f t="shared" si="61"/>
        <v>1.0855632380251407E-2</v>
      </c>
      <c r="L81">
        <f t="shared" si="62"/>
        <v>0.36218086479296863</v>
      </c>
      <c r="M81">
        <f t="shared" si="63"/>
        <v>0.36308730510688736</v>
      </c>
      <c r="N81">
        <f t="shared" si="64"/>
        <v>-1.0855632380250937E-2</v>
      </c>
      <c r="O81">
        <f t="shared" si="65"/>
        <v>3.6371732773299175</v>
      </c>
      <c r="P81">
        <f t="shared" si="66"/>
        <v>3.6211786253035827</v>
      </c>
      <c r="Q81">
        <f t="shared" si="67"/>
        <v>1.9140434225208502E-2</v>
      </c>
      <c r="R81">
        <f t="shared" si="68"/>
        <v>0.22848092493099847</v>
      </c>
      <c r="S81">
        <f t="shared" si="69"/>
        <v>0.2294901192478406</v>
      </c>
      <c r="T81">
        <f t="shared" si="70"/>
        <v>-1.9140434225208433E-2</v>
      </c>
    </row>
    <row r="82" spans="1:20" x14ac:dyDescent="0.35">
      <c r="A82">
        <f t="shared" si="71"/>
        <v>0.47746482927568601</v>
      </c>
      <c r="B82">
        <f t="shared" si="52"/>
        <v>1.5</v>
      </c>
      <c r="C82">
        <f t="shared" si="53"/>
        <v>1.4754385300884192</v>
      </c>
      <c r="D82">
        <f t="shared" si="54"/>
        <v>1.4738397540633543</v>
      </c>
      <c r="E82">
        <f t="shared" si="55"/>
        <v>4.7085395585048772E-3</v>
      </c>
      <c r="F82">
        <f t="shared" si="56"/>
        <v>0.58674617433942422</v>
      </c>
      <c r="G82">
        <f t="shared" si="57"/>
        <v>0.58738265853911142</v>
      </c>
      <c r="H82">
        <f t="shared" si="58"/>
        <v>-4.7085395585031034E-3</v>
      </c>
      <c r="I82">
        <f t="shared" si="59"/>
        <v>2.3408748052461004</v>
      </c>
      <c r="J82">
        <f t="shared" si="60"/>
        <v>2.3352600854166528</v>
      </c>
      <c r="K82">
        <f t="shared" si="61"/>
        <v>1.0429309967448692E-2</v>
      </c>
      <c r="L82">
        <f t="shared" si="62"/>
        <v>0.37011378120030103</v>
      </c>
      <c r="M82">
        <f t="shared" si="63"/>
        <v>0.37100365432382787</v>
      </c>
      <c r="N82">
        <f t="shared" si="64"/>
        <v>-1.0429309967449649E-2</v>
      </c>
      <c r="O82">
        <f t="shared" si="65"/>
        <v>3.7162216190074746</v>
      </c>
      <c r="P82">
        <f t="shared" si="66"/>
        <v>3.7005193044260913</v>
      </c>
      <c r="Q82">
        <f t="shared" si="67"/>
        <v>1.8389313676031912E-2</v>
      </c>
      <c r="R82">
        <f t="shared" si="68"/>
        <v>0.23348698335183782</v>
      </c>
      <c r="S82">
        <f t="shared" si="69"/>
        <v>0.23447773242288403</v>
      </c>
      <c r="T82">
        <f t="shared" si="70"/>
        <v>-1.8389313676032054E-2</v>
      </c>
    </row>
    <row r="83" spans="1:20" x14ac:dyDescent="0.35">
      <c r="A83">
        <f t="shared" si="71"/>
        <v>0.48383102699936187</v>
      </c>
      <c r="B83">
        <f t="shared" si="52"/>
        <v>1.52</v>
      </c>
      <c r="C83">
        <f t="shared" si="53"/>
        <v>1.5070277811412789</v>
      </c>
      <c r="D83">
        <f t="shared" si="54"/>
        <v>1.5054588125356816</v>
      </c>
      <c r="E83">
        <f t="shared" si="55"/>
        <v>4.5238008410143759E-3</v>
      </c>
      <c r="F83">
        <f t="shared" si="56"/>
        <v>0.59933394824340802</v>
      </c>
      <c r="G83">
        <f t="shared" si="57"/>
        <v>0.59995856589566954</v>
      </c>
      <c r="H83">
        <f t="shared" si="58"/>
        <v>-4.5238008410135319E-3</v>
      </c>
      <c r="I83">
        <f t="shared" si="59"/>
        <v>2.3908944868920137</v>
      </c>
      <c r="J83">
        <f t="shared" si="60"/>
        <v>2.3853844473345527</v>
      </c>
      <c r="K83">
        <f t="shared" si="61"/>
        <v>1.002027255692603E-2</v>
      </c>
      <c r="L83">
        <f t="shared" si="62"/>
        <v>0.37805795719831464</v>
      </c>
      <c r="M83">
        <f t="shared" si="63"/>
        <v>0.37893123961679587</v>
      </c>
      <c r="N83">
        <f t="shared" si="64"/>
        <v>-1.0020272556927452E-2</v>
      </c>
      <c r="O83">
        <f t="shared" si="65"/>
        <v>3.7953821580063716</v>
      </c>
      <c r="P83">
        <f t="shared" si="66"/>
        <v>3.7799725957993058</v>
      </c>
      <c r="Q83">
        <f t="shared" si="67"/>
        <v>1.7668603737121022E-2</v>
      </c>
      <c r="R83">
        <f t="shared" si="68"/>
        <v>0.23850014712534326</v>
      </c>
      <c r="S83">
        <f t="shared" si="69"/>
        <v>0.23947242477032052</v>
      </c>
      <c r="T83">
        <f t="shared" si="70"/>
        <v>-1.7668603737121522E-2</v>
      </c>
    </row>
    <row r="84" spans="1:20" x14ac:dyDescent="0.35">
      <c r="A84">
        <f t="shared" si="71"/>
        <v>0.49019722472303767</v>
      </c>
      <c r="B84">
        <f t="shared" si="52"/>
        <v>1.54</v>
      </c>
      <c r="C84">
        <f t="shared" si="53"/>
        <v>1.5386491695932603</v>
      </c>
      <c r="D84">
        <f t="shared" si="54"/>
        <v>1.5371100387317791</v>
      </c>
      <c r="E84">
        <f t="shared" si="55"/>
        <v>4.3464787103792485E-3</v>
      </c>
      <c r="F84">
        <f t="shared" si="56"/>
        <v>0.61193452834888507</v>
      </c>
      <c r="G84">
        <f t="shared" si="57"/>
        <v>0.61254726738126086</v>
      </c>
      <c r="H84">
        <f t="shared" si="58"/>
        <v>-4.3464787103794939E-3</v>
      </c>
      <c r="I84">
        <f t="shared" si="59"/>
        <v>2.4409650561791154</v>
      </c>
      <c r="J84">
        <f t="shared" si="60"/>
        <v>2.4355598033903627</v>
      </c>
      <c r="K84">
        <f t="shared" si="61"/>
        <v>9.6276446380083053E-3</v>
      </c>
      <c r="L84">
        <f t="shared" si="62"/>
        <v>0.38601021522253121</v>
      </c>
      <c r="M84">
        <f t="shared" si="63"/>
        <v>0.38686689005737385</v>
      </c>
      <c r="N84">
        <f t="shared" si="64"/>
        <v>-9.6276446380093948E-3</v>
      </c>
      <c r="O84">
        <f t="shared" si="65"/>
        <v>3.8746232311664692</v>
      </c>
      <c r="P84">
        <f t="shared" si="66"/>
        <v>3.8595067191660402</v>
      </c>
      <c r="Q84">
        <f t="shared" si="67"/>
        <v>1.6976767003840064E-2</v>
      </c>
      <c r="R84">
        <f t="shared" si="68"/>
        <v>0.24351841105284672</v>
      </c>
      <c r="S84">
        <f t="shared" si="69"/>
        <v>0.24447219847980611</v>
      </c>
      <c r="T84">
        <f t="shared" si="70"/>
        <v>-1.6976767003840702E-2</v>
      </c>
    </row>
    <row r="85" spans="1:20" x14ac:dyDescent="0.35">
      <c r="A85">
        <f t="shared" si="71"/>
        <v>0.49656342244671348</v>
      </c>
      <c r="B85">
        <f t="shared" si="52"/>
        <v>1.56</v>
      </c>
      <c r="C85">
        <f t="shared" si="53"/>
        <v>1.5702900473105954</v>
      </c>
      <c r="D85">
        <f t="shared" si="54"/>
        <v>1.5687807725831793</v>
      </c>
      <c r="E85">
        <f t="shared" si="55"/>
        <v>4.1762022834760087E-3</v>
      </c>
      <c r="F85">
        <f t="shared" si="56"/>
        <v>0.62454287459181879</v>
      </c>
      <c r="G85">
        <f t="shared" si="57"/>
        <v>0.62514372768313831</v>
      </c>
      <c r="H85">
        <f t="shared" si="58"/>
        <v>-4.1762022834745983E-3</v>
      </c>
      <c r="I85">
        <f t="shared" si="59"/>
        <v>2.4910664855472895</v>
      </c>
      <c r="J85">
        <f t="shared" si="60"/>
        <v>2.4857660841106566</v>
      </c>
      <c r="K85">
        <f t="shared" si="61"/>
        <v>9.2506064204965453E-3</v>
      </c>
      <c r="L85">
        <f t="shared" si="62"/>
        <v>0.39396737447576974</v>
      </c>
      <c r="M85">
        <f t="shared" si="63"/>
        <v>0.39480743149119291</v>
      </c>
      <c r="N85">
        <f t="shared" si="64"/>
        <v>-9.250606420499E-3</v>
      </c>
      <c r="O85">
        <f t="shared" si="65"/>
        <v>3.9539131431150367</v>
      </c>
      <c r="P85">
        <f t="shared" si="66"/>
        <v>3.9390898619373877</v>
      </c>
      <c r="Q85">
        <f t="shared" si="67"/>
        <v>1.6312363706382699E-2</v>
      </c>
      <c r="R85">
        <f t="shared" si="68"/>
        <v>0.24853976789568649</v>
      </c>
      <c r="S85">
        <f t="shared" si="69"/>
        <v>0.24947505370851977</v>
      </c>
      <c r="T85">
        <f t="shared" si="70"/>
        <v>-1.6312363706384319E-2</v>
      </c>
    </row>
    <row r="86" spans="1:20" x14ac:dyDescent="0.35">
      <c r="A86">
        <f t="shared" si="71"/>
        <v>0.50292962017038934</v>
      </c>
      <c r="B86">
        <f t="shared" si="52"/>
        <v>1.58</v>
      </c>
      <c r="C86">
        <f t="shared" si="53"/>
        <v>1.6019377583640702</v>
      </c>
      <c r="D86">
        <f t="shared" si="54"/>
        <v>1.6004583462186119</v>
      </c>
      <c r="E86">
        <f t="shared" si="55"/>
        <v>4.0126240224967131E-3</v>
      </c>
      <c r="F86">
        <f t="shared" si="56"/>
        <v>0.637153943801821</v>
      </c>
      <c r="G86">
        <f t="shared" si="57"/>
        <v>0.63774290838513181</v>
      </c>
      <c r="H86">
        <f t="shared" si="58"/>
        <v>-4.0126240224963826E-3</v>
      </c>
      <c r="I86">
        <f t="shared" si="59"/>
        <v>2.541178735092799</v>
      </c>
      <c r="J86">
        <f t="shared" si="60"/>
        <v>2.5359832076525546</v>
      </c>
      <c r="K86">
        <f t="shared" si="61"/>
        <v>8.8883896591378606E-3</v>
      </c>
      <c r="L86">
        <f t="shared" si="62"/>
        <v>0.40192625220042305</v>
      </c>
      <c r="M86">
        <f t="shared" si="63"/>
        <v>0.40274968780755194</v>
      </c>
      <c r="N86">
        <f t="shared" si="64"/>
        <v>-8.8883896591383255E-3</v>
      </c>
      <c r="O86">
        <f t="shared" si="65"/>
        <v>4.0332201789444797</v>
      </c>
      <c r="P86">
        <f t="shared" si="66"/>
        <v>4.0186901919173348</v>
      </c>
      <c r="Q86">
        <f t="shared" si="67"/>
        <v>1.5674044411611347E-2</v>
      </c>
      <c r="R86">
        <f t="shared" si="68"/>
        <v>0.25356220917807598</v>
      </c>
      <c r="S86">
        <f t="shared" si="69"/>
        <v>0.25447898938107388</v>
      </c>
      <c r="T86">
        <f t="shared" si="70"/>
        <v>-1.5674044411611326E-2</v>
      </c>
    </row>
    <row r="87" spans="1:20" x14ac:dyDescent="0.35">
      <c r="A87">
        <f t="shared" si="71"/>
        <v>0.50929581789406508</v>
      </c>
      <c r="B87">
        <f t="shared" si="52"/>
        <v>1.6</v>
      </c>
      <c r="C87">
        <f t="shared" si="53"/>
        <v>1.6335796440912269</v>
      </c>
      <c r="D87">
        <f t="shared" si="54"/>
        <v>1.6321300890309856</v>
      </c>
      <c r="E87">
        <f t="shared" si="55"/>
        <v>3.8554180050777167E-3</v>
      </c>
      <c r="F87">
        <f t="shared" si="56"/>
        <v>0.64976269171935308</v>
      </c>
      <c r="G87">
        <f t="shared" si="57"/>
        <v>0.65033976998294729</v>
      </c>
      <c r="H87">
        <f t="shared" si="58"/>
        <v>-3.8554180050770835E-3</v>
      </c>
      <c r="I87">
        <f t="shared" si="59"/>
        <v>2.5912817605839797</v>
      </c>
      <c r="J87">
        <f t="shared" si="60"/>
        <v>2.586191087836192</v>
      </c>
      <c r="K87">
        <f t="shared" si="61"/>
        <v>8.5402738390503007E-3</v>
      </c>
      <c r="L87">
        <f t="shared" si="62"/>
        <v>0.40988366495151807</v>
      </c>
      <c r="M87">
        <f t="shared" si="63"/>
        <v>0.41069048220981974</v>
      </c>
      <c r="N87">
        <f t="shared" si="64"/>
        <v>-8.5402738390497508E-3</v>
      </c>
      <c r="O87">
        <f t="shared" si="65"/>
        <v>4.1125126168978792</v>
      </c>
      <c r="P87">
        <f t="shared" si="66"/>
        <v>4.0982758700352138</v>
      </c>
      <c r="Q87">
        <f t="shared" si="67"/>
        <v>1.5060543354057286E-2</v>
      </c>
      <c r="R87">
        <f t="shared" si="68"/>
        <v>0.25858372599046719</v>
      </c>
      <c r="S87">
        <f t="shared" si="69"/>
        <v>0.25948200398991761</v>
      </c>
      <c r="T87">
        <f t="shared" si="70"/>
        <v>-1.5060543354058611E-2</v>
      </c>
    </row>
    <row r="88" spans="1:20" x14ac:dyDescent="0.35">
      <c r="A88">
        <f t="shared" si="71"/>
        <v>0.51566201561774094</v>
      </c>
      <c r="B88">
        <f t="shared" si="52"/>
        <v>1.62</v>
      </c>
      <c r="C88">
        <f t="shared" si="53"/>
        <v>1.6652030481596611</v>
      </c>
      <c r="D88">
        <f t="shared" si="54"/>
        <v>1.663783332745459</v>
      </c>
      <c r="E88">
        <f t="shared" si="55"/>
        <v>3.7042783423671464E-3</v>
      </c>
      <c r="F88">
        <f t="shared" si="56"/>
        <v>0.66236407501336236</v>
      </c>
      <c r="G88">
        <f t="shared" si="57"/>
        <v>0.66292927389990153</v>
      </c>
      <c r="H88">
        <f t="shared" si="58"/>
        <v>-3.7042783423676786E-3</v>
      </c>
      <c r="I88">
        <f t="shared" si="59"/>
        <v>2.6413555214786673</v>
      </c>
      <c r="J88">
        <f t="shared" si="60"/>
        <v>2.6363696421789258</v>
      </c>
      <c r="K88">
        <f t="shared" si="61"/>
        <v>8.2055826869716977E-3</v>
      </c>
      <c r="L88">
        <f t="shared" si="62"/>
        <v>0.41783642987005198</v>
      </c>
      <c r="M88">
        <f t="shared" si="63"/>
        <v>0.41862663848611131</v>
      </c>
      <c r="N88">
        <f t="shared" si="64"/>
        <v>-8.2055826869716093E-3</v>
      </c>
      <c r="O88">
        <f t="shared" si="65"/>
        <v>4.1917587410572725</v>
      </c>
      <c r="P88">
        <f t="shared" si="66"/>
        <v>4.1778150630809048</v>
      </c>
      <c r="Q88">
        <f t="shared" si="67"/>
        <v>1.4470672335005302E-2</v>
      </c>
      <c r="R88">
        <f t="shared" si="68"/>
        <v>0.26360230979308785</v>
      </c>
      <c r="S88">
        <f t="shared" si="69"/>
        <v>0.26448209639591347</v>
      </c>
      <c r="T88">
        <f t="shared" si="70"/>
        <v>-1.4470672335004393E-2</v>
      </c>
    </row>
    <row r="89" spans="1:20" x14ac:dyDescent="0.35">
      <c r="A89">
        <f t="shared" si="71"/>
        <v>0.52202821334141669</v>
      </c>
      <c r="B89">
        <f t="shared" si="52"/>
        <v>1.64</v>
      </c>
      <c r="C89">
        <f t="shared" si="53"/>
        <v>1.6967953216293847</v>
      </c>
      <c r="D89">
        <f t="shared" si="54"/>
        <v>1.6954054164865837</v>
      </c>
      <c r="E89">
        <f t="shared" si="55"/>
        <v>3.5589177308080993E-3</v>
      </c>
      <c r="F89">
        <f t="shared" si="56"/>
        <v>0.67495305329854738</v>
      </c>
      <c r="G89">
        <f t="shared" si="57"/>
        <v>0.67550638450228551</v>
      </c>
      <c r="H89">
        <f t="shared" si="58"/>
        <v>-3.5589177308080521E-3</v>
      </c>
      <c r="I89">
        <f t="shared" si="59"/>
        <v>2.691379988940144</v>
      </c>
      <c r="J89">
        <f t="shared" si="60"/>
        <v>2.6864987999280561</v>
      </c>
      <c r="K89">
        <f t="shared" si="61"/>
        <v>7.8836809769372192E-3</v>
      </c>
      <c r="L89">
        <f t="shared" si="62"/>
        <v>0.42578136595609256</v>
      </c>
      <c r="M89">
        <f t="shared" si="63"/>
        <v>0.42655498227973004</v>
      </c>
      <c r="N89">
        <f t="shared" si="64"/>
        <v>-7.883680976939568E-3</v>
      </c>
      <c r="O89">
        <f t="shared" si="65"/>
        <v>4.2709268540295957</v>
      </c>
      <c r="P89">
        <f t="shared" si="66"/>
        <v>4.257275956437697</v>
      </c>
      <c r="Q89">
        <f t="shared" si="67"/>
        <v>1.3903315135038865E-2</v>
      </c>
      <c r="R89">
        <f t="shared" si="68"/>
        <v>0.26861595321933041</v>
      </c>
      <c r="S89">
        <f t="shared" si="69"/>
        <v>0.26947726662876598</v>
      </c>
      <c r="T89">
        <f t="shared" si="70"/>
        <v>-1.3903315135038658E-2</v>
      </c>
    </row>
    <row r="90" spans="1:20" x14ac:dyDescent="0.35">
      <c r="A90">
        <f t="shared" si="71"/>
        <v>0.52839441106509255</v>
      </c>
      <c r="B90">
        <f t="shared" si="52"/>
        <v>1.66</v>
      </c>
      <c r="C90">
        <f t="shared" si="53"/>
        <v>1.7283438280122352</v>
      </c>
      <c r="D90">
        <f t="shared" si="54"/>
        <v>1.7269836918424863</v>
      </c>
      <c r="E90">
        <f t="shared" si="55"/>
        <v>3.4190661248393083E-3</v>
      </c>
      <c r="F90">
        <f t="shared" si="56"/>
        <v>0.68752459115144504</v>
      </c>
      <c r="G90">
        <f t="shared" si="57"/>
        <v>0.68806607111355111</v>
      </c>
      <c r="H90">
        <f t="shared" si="58"/>
        <v>-3.4190661248396179E-3</v>
      </c>
      <c r="I90">
        <f t="shared" si="59"/>
        <v>2.7413351538484108</v>
      </c>
      <c r="J90">
        <f t="shared" si="60"/>
        <v>2.7365585100888645</v>
      </c>
      <c r="K90">
        <f t="shared" si="61"/>
        <v>7.5739716023561039E-3</v>
      </c>
      <c r="L90">
        <f t="shared" si="62"/>
        <v>0.43371529534113673</v>
      </c>
      <c r="M90">
        <f t="shared" si="63"/>
        <v>0.43447234235886845</v>
      </c>
      <c r="N90">
        <f t="shared" si="64"/>
        <v>-7.5739716023561984E-3</v>
      </c>
      <c r="O90">
        <f t="shared" si="65"/>
        <v>4.3499852896252227</v>
      </c>
      <c r="P90">
        <f t="shared" si="66"/>
        <v>4.336626766807715</v>
      </c>
      <c r="Q90">
        <f t="shared" si="67"/>
        <v>1.3357422391425988E-2</v>
      </c>
      <c r="R90">
        <f t="shared" si="68"/>
        <v>0.27362265087867216</v>
      </c>
      <c r="S90">
        <f t="shared" si="69"/>
        <v>0.27446551668698349</v>
      </c>
      <c r="T90">
        <f t="shared" si="70"/>
        <v>-1.3357422391425715E-2</v>
      </c>
    </row>
    <row r="91" spans="1:20" x14ac:dyDescent="0.35">
      <c r="A91">
        <f t="shared" si="71"/>
        <v>0.5347606087887683</v>
      </c>
      <c r="B91">
        <f t="shared" si="52"/>
        <v>1.68</v>
      </c>
      <c r="C91">
        <f t="shared" si="53"/>
        <v>1.7598359483263004</v>
      </c>
      <c r="D91">
        <f t="shared" si="54"/>
        <v>1.7585055279240622</v>
      </c>
      <c r="E91">
        <f t="shared" si="55"/>
        <v>3.284469519193194E-3</v>
      </c>
      <c r="F91">
        <f t="shared" si="56"/>
        <v>0.70007366012453232</v>
      </c>
      <c r="G91">
        <f t="shared" si="57"/>
        <v>0.70060331002651388</v>
      </c>
      <c r="H91">
        <f t="shared" si="58"/>
        <v>-3.2844695191928974E-3</v>
      </c>
      <c r="I91">
        <f t="shared" si="59"/>
        <v>2.7912010348035632</v>
      </c>
      <c r="J91">
        <f t="shared" si="60"/>
        <v>2.7865287494447402</v>
      </c>
      <c r="K91">
        <f t="shared" si="61"/>
        <v>7.2758928894470143E-3</v>
      </c>
      <c r="L91">
        <f t="shared" si="62"/>
        <v>0.44163504455921465</v>
      </c>
      <c r="M91">
        <f t="shared" si="63"/>
        <v>0.44237555188505823</v>
      </c>
      <c r="N91">
        <f t="shared" si="64"/>
        <v>-7.275892889449246E-3</v>
      </c>
      <c r="O91">
        <f t="shared" si="65"/>
        <v>4.4289024255240124</v>
      </c>
      <c r="P91">
        <f t="shared" si="66"/>
        <v>4.4158357549248048</v>
      </c>
      <c r="Q91">
        <f t="shared" si="67"/>
        <v>1.2832006896689887E-2</v>
      </c>
      <c r="R91">
        <f t="shared" si="68"/>
        <v>0.2786204001588044</v>
      </c>
      <c r="S91">
        <f t="shared" si="69"/>
        <v>0.27944485133705177</v>
      </c>
      <c r="T91">
        <f t="shared" si="70"/>
        <v>-1.2832006896691353E-2</v>
      </c>
    </row>
    <row r="92" spans="1:20" x14ac:dyDescent="0.35">
      <c r="A92">
        <f t="shared" si="71"/>
        <v>0.54112680651244416</v>
      </c>
      <c r="B92">
        <f t="shared" si="52"/>
        <v>1.7</v>
      </c>
      <c r="C92">
        <f t="shared" si="53"/>
        <v>1.7912590861433437</v>
      </c>
      <c r="D92">
        <f t="shared" si="54"/>
        <v>1.7899583164171642</v>
      </c>
      <c r="E92">
        <f t="shared" si="55"/>
        <v>3.1548888305167676E-3</v>
      </c>
      <c r="F92">
        <f t="shared" si="56"/>
        <v>0.71259524075753877</v>
      </c>
      <c r="G92">
        <f t="shared" si="57"/>
        <v>0.71311308651276972</v>
      </c>
      <c r="H92">
        <f t="shared" si="58"/>
        <v>-3.154888830516379E-3</v>
      </c>
      <c r="I92">
        <f t="shared" si="59"/>
        <v>2.8409576861180894</v>
      </c>
      <c r="J92">
        <f t="shared" si="60"/>
        <v>2.8363895305662012</v>
      </c>
      <c r="K92">
        <f t="shared" si="61"/>
        <v>6.9889161296295818E-3</v>
      </c>
      <c r="L92">
        <f t="shared" si="62"/>
        <v>0.44953744581623445</v>
      </c>
      <c r="M92">
        <f t="shared" si="63"/>
        <v>0.45026144967986359</v>
      </c>
      <c r="N92">
        <f t="shared" si="64"/>
        <v>-6.9889161296301126E-3</v>
      </c>
      <c r="O92">
        <f t="shared" si="65"/>
        <v>4.5076466959238202</v>
      </c>
      <c r="P92">
        <f t="shared" si="66"/>
        <v>4.4948712382498268</v>
      </c>
      <c r="Q92">
        <f t="shared" si="67"/>
        <v>1.232613927936042E-2</v>
      </c>
      <c r="R92">
        <f t="shared" si="68"/>
        <v>0.28360720202665085</v>
      </c>
      <c r="S92">
        <f t="shared" si="69"/>
        <v>0.28441327891150103</v>
      </c>
      <c r="T92">
        <f t="shared" si="70"/>
        <v>-1.232613927936024E-2</v>
      </c>
    </row>
    <row r="93" spans="1:20" x14ac:dyDescent="0.35">
      <c r="A93">
        <f t="shared" si="71"/>
        <v>0.54749300423612002</v>
      </c>
      <c r="B93">
        <f t="shared" si="52"/>
        <v>1.72</v>
      </c>
      <c r="C93">
        <f t="shared" si="53"/>
        <v>1.8226006726272082</v>
      </c>
      <c r="D93">
        <f t="shared" si="54"/>
        <v>1.8213294766257602</v>
      </c>
      <c r="E93">
        <f t="shared" si="55"/>
        <v>3.0300988692377627E-3</v>
      </c>
      <c r="F93">
        <f t="shared" si="56"/>
        <v>0.72508432458516325</v>
      </c>
      <c r="G93">
        <f t="shared" si="57"/>
        <v>0.72559039682851867</v>
      </c>
      <c r="H93">
        <f t="shared" si="58"/>
        <v>-3.0300988692391071E-3</v>
      </c>
      <c r="I93">
        <f t="shared" si="59"/>
        <v>2.8905852057948764</v>
      </c>
      <c r="J93">
        <f t="shared" si="60"/>
        <v>2.8861209098056011</v>
      </c>
      <c r="K93">
        <f t="shared" si="61"/>
        <v>6.7125433106810222E-3</v>
      </c>
      <c r="L93">
        <f t="shared" si="62"/>
        <v>0.45741933825705711</v>
      </c>
      <c r="M93">
        <f t="shared" si="63"/>
        <v>0.45812688148931052</v>
      </c>
      <c r="N93">
        <f t="shared" si="64"/>
        <v>-6.712543310681481E-3</v>
      </c>
      <c r="O93">
        <f t="shared" si="65"/>
        <v>4.5861866041663948</v>
      </c>
      <c r="P93">
        <f t="shared" si="66"/>
        <v>4.5737016036432436</v>
      </c>
      <c r="Q93">
        <f t="shared" si="67"/>
        <v>1.1838944031860225E-2</v>
      </c>
      <c r="R93">
        <f t="shared" si="68"/>
        <v>0.28858106182795418</v>
      </c>
      <c r="S93">
        <f t="shared" si="69"/>
        <v>0.28936881210554632</v>
      </c>
      <c r="T93">
        <f t="shared" si="70"/>
        <v>-1.1838944031860412E-2</v>
      </c>
    </row>
    <row r="94" spans="1:20" x14ac:dyDescent="0.35">
      <c r="A94">
        <f t="shared" si="71"/>
        <v>0.55385920195979577</v>
      </c>
      <c r="B94">
        <f t="shared" si="52"/>
        <v>1.74</v>
      </c>
      <c r="C94">
        <f t="shared" si="53"/>
        <v>1.8538481715611825</v>
      </c>
      <c r="D94">
        <f t="shared" si="54"/>
        <v>1.8526064605040427</v>
      </c>
      <c r="E94">
        <f t="shared" si="55"/>
        <v>2.9098873934336762E-3</v>
      </c>
      <c r="F94">
        <f t="shared" si="56"/>
        <v>0.73753591614039371</v>
      </c>
      <c r="G94">
        <f t="shared" si="57"/>
        <v>0.73803025021599666</v>
      </c>
      <c r="H94">
        <f t="shared" si="58"/>
        <v>-2.909887393431954E-3</v>
      </c>
      <c r="I94">
        <f t="shared" si="59"/>
        <v>2.9400637434877446</v>
      </c>
      <c r="J94">
        <f t="shared" si="60"/>
        <v>2.9357029952743203</v>
      </c>
      <c r="K94">
        <f t="shared" si="61"/>
        <v>6.4463050286724319E-3</v>
      </c>
      <c r="L94">
        <f t="shared" si="62"/>
        <v>0.46527756922979691</v>
      </c>
      <c r="M94">
        <f t="shared" si="63"/>
        <v>0.46596870124554629</v>
      </c>
      <c r="N94">
        <f t="shared" si="64"/>
        <v>-6.4463050286733704E-3</v>
      </c>
      <c r="O94">
        <f t="shared" si="65"/>
        <v>4.6644907353356251</v>
      </c>
      <c r="P94">
        <f t="shared" si="66"/>
        <v>4.6522953200099542</v>
      </c>
      <c r="Q94">
        <f t="shared" si="67"/>
        <v>1.136959585411516E-2</v>
      </c>
      <c r="R94">
        <f t="shared" si="68"/>
        <v>0.29353999008511111</v>
      </c>
      <c r="S94">
        <f t="shared" si="69"/>
        <v>0.29430946877198294</v>
      </c>
      <c r="T94">
        <f t="shared" si="70"/>
        <v>-1.1369595854115656E-2</v>
      </c>
    </row>
    <row r="95" spans="1:20" x14ac:dyDescent="0.35">
      <c r="A95">
        <f t="shared" si="71"/>
        <v>0.56022539968347163</v>
      </c>
      <c r="B95">
        <f t="shared" si="52"/>
        <v>1.76</v>
      </c>
      <c r="C95">
        <f t="shared" si="53"/>
        <v>1.8849890843623207</v>
      </c>
      <c r="D95">
        <f t="shared" si="54"/>
        <v>1.8837767576754818</v>
      </c>
      <c r="E95">
        <f t="shared" si="55"/>
        <v>2.7940542373089969E-3</v>
      </c>
      <c r="F95">
        <f t="shared" si="56"/>
        <v>0.74994503495262699</v>
      </c>
      <c r="G95">
        <f t="shared" si="57"/>
        <v>0.75042767089971096</v>
      </c>
      <c r="H95">
        <f t="shared" si="58"/>
        <v>-2.7940542373091552E-3</v>
      </c>
      <c r="I95">
        <f t="shared" si="59"/>
        <v>2.9893735084413224</v>
      </c>
      <c r="J95">
        <f t="shared" si="60"/>
        <v>2.9851159547992565</v>
      </c>
      <c r="K95">
        <f t="shared" si="61"/>
        <v>6.1897585644134362E-3</v>
      </c>
      <c r="L95">
        <f t="shared" si="62"/>
        <v>0.47310899554683966</v>
      </c>
      <c r="M95">
        <f t="shared" si="63"/>
        <v>0.47378377232522462</v>
      </c>
      <c r="N95">
        <f t="shared" si="64"/>
        <v>-6.1897585644149142E-3</v>
      </c>
      <c r="O95">
        <f t="shared" si="65"/>
        <v>4.7425277688230834</v>
      </c>
      <c r="P95">
        <f t="shared" si="66"/>
        <v>4.7306209509113142</v>
      </c>
      <c r="Q95">
        <f t="shared" si="67"/>
        <v>1.0917316284552839E-2</v>
      </c>
      <c r="R95">
        <f t="shared" si="68"/>
        <v>0.29848200329293689</v>
      </c>
      <c r="S95">
        <f t="shared" si="69"/>
        <v>0.29923327271401884</v>
      </c>
      <c r="T95">
        <f t="shared" si="70"/>
        <v>-1.0917316284553334E-2</v>
      </c>
    </row>
    <row r="96" spans="1:20" x14ac:dyDescent="0.35">
      <c r="A96">
        <f t="shared" si="71"/>
        <v>0.56659159740714737</v>
      </c>
      <c r="B96">
        <f t="shared" si="52"/>
        <v>1.78</v>
      </c>
      <c r="C96">
        <f t="shared" si="53"/>
        <v>1.916010955080709</v>
      </c>
      <c r="D96">
        <f t="shared" si="54"/>
        <v>1.9148279004368074</v>
      </c>
      <c r="E96">
        <f t="shared" si="55"/>
        <v>2.6824105077167398E-3</v>
      </c>
      <c r="F96">
        <f t="shared" si="56"/>
        <v>0.76230671753979107</v>
      </c>
      <c r="G96">
        <f t="shared" si="57"/>
        <v>0.76277770007668488</v>
      </c>
      <c r="H96">
        <f t="shared" si="58"/>
        <v>-2.6824105077159848E-3</v>
      </c>
      <c r="I96">
        <f t="shared" si="59"/>
        <v>3.0384947774070832</v>
      </c>
      <c r="J96">
        <f t="shared" si="60"/>
        <v>3.0343400238554308</v>
      </c>
      <c r="K96">
        <f t="shared" si="61"/>
        <v>5.9424861097814533E-3</v>
      </c>
      <c r="L96">
        <f t="shared" si="62"/>
        <v>0.48091048474207632</v>
      </c>
      <c r="M96">
        <f t="shared" si="63"/>
        <v>0.48156896880411315</v>
      </c>
      <c r="N96">
        <f t="shared" si="64"/>
        <v>-5.942486109781632E-3</v>
      </c>
      <c r="O96">
        <f t="shared" si="65"/>
        <v>4.8202664908558557</v>
      </c>
      <c r="P96">
        <f t="shared" si="66"/>
        <v>4.8086471671392914</v>
      </c>
      <c r="Q96">
        <f t="shared" si="67"/>
        <v>1.0481370593067292E-2</v>
      </c>
      <c r="R96">
        <f t="shared" si="68"/>
        <v>0.30340512471204112</v>
      </c>
      <c r="S96">
        <f t="shared" si="69"/>
        <v>0.30413825447572707</v>
      </c>
      <c r="T96">
        <f t="shared" si="70"/>
        <v>-1.0481370593067229E-2</v>
      </c>
    </row>
    <row r="97" spans="1:20" x14ac:dyDescent="0.35">
      <c r="A97">
        <f t="shared" si="71"/>
        <v>0.57295779513082323</v>
      </c>
      <c r="B97">
        <f t="shared" si="52"/>
        <v>1.8</v>
      </c>
      <c r="C97">
        <f t="shared" si="53"/>
        <v>1.9469013753816795</v>
      </c>
      <c r="D97">
        <f t="shared" si="54"/>
        <v>1.9457474687449245</v>
      </c>
      <c r="E97">
        <f t="shared" si="55"/>
        <v>2.574777842644765E-3</v>
      </c>
      <c r="F97">
        <f t="shared" si="56"/>
        <v>0.77461601939367108</v>
      </c>
      <c r="G97">
        <f t="shared" si="57"/>
        <v>0.77507539789991253</v>
      </c>
      <c r="H97">
        <f t="shared" si="58"/>
        <v>-2.5747778426454676E-3</v>
      </c>
      <c r="I97">
        <f t="shared" si="59"/>
        <v>3.087407902532382</v>
      </c>
      <c r="J97">
        <f t="shared" si="60"/>
        <v>3.0833555134715329</v>
      </c>
      <c r="K97">
        <f t="shared" si="61"/>
        <v>5.7040931308001974E-3</v>
      </c>
      <c r="L97">
        <f t="shared" si="62"/>
        <v>0.48867891632384719</v>
      </c>
      <c r="M97">
        <f t="shared" si="63"/>
        <v>0.48932117670742159</v>
      </c>
      <c r="N97">
        <f t="shared" si="64"/>
        <v>-5.7040931307994732E-3</v>
      </c>
      <c r="O97">
        <f t="shared" si="65"/>
        <v>4.8976758069816313</v>
      </c>
      <c r="P97">
        <f t="shared" si="66"/>
        <v>4.8863427592477313</v>
      </c>
      <c r="Q97">
        <f t="shared" si="67"/>
        <v>1.0061064912970118E-2</v>
      </c>
      <c r="R97">
        <f t="shared" si="68"/>
        <v>0.30830738515949685</v>
      </c>
      <c r="S97">
        <f t="shared" si="69"/>
        <v>0.30902245212980173</v>
      </c>
      <c r="T97">
        <f t="shared" si="70"/>
        <v>-1.0061064912970433E-2</v>
      </c>
    </row>
    <row r="98" spans="1:20" x14ac:dyDescent="0.35">
      <c r="A98">
        <f t="shared" si="71"/>
        <v>0.57932399285449909</v>
      </c>
      <c r="B98">
        <f t="shared" si="52"/>
        <v>1.82</v>
      </c>
      <c r="C98">
        <f t="shared" si="53"/>
        <v>1.9776479895089787</v>
      </c>
      <c r="D98">
        <f t="shared" si="54"/>
        <v>1.9765230951847652</v>
      </c>
      <c r="E98">
        <f t="shared" si="55"/>
        <v>2.4709877263555651E-3</v>
      </c>
      <c r="F98">
        <f t="shared" si="56"/>
        <v>0.78686801695764752</v>
      </c>
      <c r="G98">
        <f t="shared" si="57"/>
        <v>0.78731584545423183</v>
      </c>
      <c r="H98">
        <f t="shared" si="58"/>
        <v>-2.4709877263547762E-3</v>
      </c>
      <c r="I98">
        <f t="shared" si="59"/>
        <v>3.1360933192193343</v>
      </c>
      <c r="J98">
        <f t="shared" si="60"/>
        <v>3.1321428181052471</v>
      </c>
      <c r="K98">
        <f t="shared" si="61"/>
        <v>5.4742068555547127E-3</v>
      </c>
      <c r="L98">
        <f t="shared" si="62"/>
        <v>0.49641118302309717</v>
      </c>
      <c r="M98">
        <f t="shared" si="63"/>
        <v>0.49703729525535001</v>
      </c>
      <c r="N98">
        <f t="shared" si="64"/>
        <v>-5.474206855556888E-3</v>
      </c>
      <c r="O98">
        <f t="shared" si="65"/>
        <v>4.9747247545060702</v>
      </c>
      <c r="P98">
        <f t="shared" si="66"/>
        <v>4.9636766500357163</v>
      </c>
      <c r="Q98">
        <f t="shared" si="67"/>
        <v>9.6557435912341585E-3</v>
      </c>
      <c r="R98">
        <f t="shared" si="68"/>
        <v>0.31318682379648766</v>
      </c>
      <c r="S98">
        <f t="shared" si="69"/>
        <v>0.31388391206230309</v>
      </c>
      <c r="T98">
        <f t="shared" si="70"/>
        <v>-9.6557435912348819E-3</v>
      </c>
    </row>
    <row r="99" spans="1:20" x14ac:dyDescent="0.35">
      <c r="A99">
        <f t="shared" si="71"/>
        <v>0.58569019057817484</v>
      </c>
      <c r="B99">
        <f t="shared" si="52"/>
        <v>1.84</v>
      </c>
      <c r="C99">
        <f t="shared" si="53"/>
        <v>2.0082384992269047</v>
      </c>
      <c r="D99">
        <f t="shared" si="54"/>
        <v>2.00714246991609</v>
      </c>
      <c r="E99">
        <f t="shared" si="55"/>
        <v>2.3708808562396379E-3</v>
      </c>
      <c r="F99">
        <f t="shared" si="56"/>
        <v>0.79905780959605233</v>
      </c>
      <c r="G99">
        <f t="shared" si="57"/>
        <v>0.79949414672382457</v>
      </c>
      <c r="H99">
        <f t="shared" si="58"/>
        <v>-2.370880856241066E-3</v>
      </c>
      <c r="I99">
        <f t="shared" si="59"/>
        <v>3.1845315539503969</v>
      </c>
      <c r="J99">
        <f t="shared" si="60"/>
        <v>3.1806824234852091</v>
      </c>
      <c r="K99">
        <f t="shared" si="61"/>
        <v>5.2524748762432403E-3</v>
      </c>
      <c r="L99">
        <f t="shared" si="62"/>
        <v>0.50410419203624224</v>
      </c>
      <c r="M99">
        <f t="shared" si="63"/>
        <v>0.50471423810335936</v>
      </c>
      <c r="N99">
        <f t="shared" si="64"/>
        <v>-5.2524748762437885E-3</v>
      </c>
      <c r="O99">
        <f t="shared" si="65"/>
        <v>5.0513825148774671</v>
      </c>
      <c r="P99">
        <f t="shared" si="66"/>
        <v>5.0406179069780368</v>
      </c>
      <c r="Q99">
        <f t="shared" si="67"/>
        <v>9.264786738274567E-3</v>
      </c>
      <c r="R99">
        <f t="shared" si="68"/>
        <v>0.31804148891261713</v>
      </c>
      <c r="S99">
        <f t="shared" si="69"/>
        <v>0.31872068975407669</v>
      </c>
      <c r="T99">
        <f t="shared" si="70"/>
        <v>-9.2647867382745514E-3</v>
      </c>
    </row>
    <row r="100" spans="1:20" x14ac:dyDescent="0.35">
      <c r="A100">
        <f t="shared" si="71"/>
        <v>0.5920563883018507</v>
      </c>
      <c r="B100">
        <f t="shared" si="52"/>
        <v>1.86</v>
      </c>
      <c r="C100">
        <f t="shared" si="53"/>
        <v>2.0386606687394386</v>
      </c>
      <c r="D100">
        <f t="shared" si="54"/>
        <v>2.0375933455972586</v>
      </c>
      <c r="E100">
        <f t="shared" si="55"/>
        <v>2.2743065570456958E-3</v>
      </c>
      <c r="F100">
        <f t="shared" si="56"/>
        <v>0.81118052155435882</v>
      </c>
      <c r="G100">
        <f t="shared" si="57"/>
        <v>0.81160543055055845</v>
      </c>
      <c r="H100">
        <f t="shared" si="58"/>
        <v>-2.2743065570467957E-3</v>
      </c>
      <c r="I100">
        <f t="shared" si="59"/>
        <v>3.2327032320775109</v>
      </c>
      <c r="J100">
        <f t="shared" si="60"/>
        <v>3.2289549144164527</v>
      </c>
      <c r="K100">
        <f t="shared" si="61"/>
        <v>5.0385638556090908E-3</v>
      </c>
      <c r="L100">
        <f t="shared" si="62"/>
        <v>0.5117548662622492</v>
      </c>
      <c r="M100">
        <f t="shared" si="63"/>
        <v>0.51234893457666852</v>
      </c>
      <c r="N100">
        <f t="shared" si="64"/>
        <v>-5.0385638556087464E-3</v>
      </c>
      <c r="O100">
        <f t="shared" si="65"/>
        <v>5.1276184260137647</v>
      </c>
      <c r="P100">
        <f t="shared" si="66"/>
        <v>5.1171357545977845</v>
      </c>
      <c r="Q100">
        <f t="shared" si="67"/>
        <v>8.8876079603868435E-3</v>
      </c>
      <c r="R100">
        <f t="shared" si="68"/>
        <v>0.32286943870656676</v>
      </c>
      <c r="S100">
        <f t="shared" si="69"/>
        <v>0.32353085055853537</v>
      </c>
      <c r="T100">
        <f t="shared" si="70"/>
        <v>-8.8876079603881705E-3</v>
      </c>
    </row>
    <row r="101" spans="1:20" x14ac:dyDescent="0.35">
      <c r="A101">
        <f t="shared" si="71"/>
        <v>0.59842258602552645</v>
      </c>
      <c r="B101">
        <f t="shared" si="52"/>
        <v>1.88</v>
      </c>
      <c r="C101">
        <f t="shared" si="53"/>
        <v>2.0689023295843989</v>
      </c>
      <c r="D101">
        <f t="shared" si="54"/>
        <v>2.0678635422840057</v>
      </c>
      <c r="E101">
        <f t="shared" si="55"/>
        <v>2.1811222384247012E-3</v>
      </c>
      <c r="F101">
        <f t="shared" si="56"/>
        <v>0.82323130390941746</v>
      </c>
      <c r="G101">
        <f t="shared" si="57"/>
        <v>0.82364485258238396</v>
      </c>
      <c r="H101">
        <f t="shared" si="58"/>
        <v>-2.1811222384247805E-3</v>
      </c>
      <c r="I101">
        <f t="shared" si="59"/>
        <v>3.2805890855717061</v>
      </c>
      <c r="J101">
        <f t="shared" si="60"/>
        <v>3.2769409825462299</v>
      </c>
      <c r="K101">
        <f t="shared" si="61"/>
        <v>4.8321583290364522E-3</v>
      </c>
      <c r="L101">
        <f t="shared" si="62"/>
        <v>0.51936014553343501</v>
      </c>
      <c r="M101">
        <f t="shared" si="63"/>
        <v>0.5199383308984824</v>
      </c>
      <c r="N101">
        <f t="shared" si="64"/>
        <v>-4.8321583290376899E-3</v>
      </c>
      <c r="O101">
        <f t="shared" si="65"/>
        <v>5.2034019945669732</v>
      </c>
      <c r="P101">
        <f t="shared" si="66"/>
        <v>5.1931995867761369</v>
      </c>
      <c r="Q101">
        <f t="shared" si="67"/>
        <v>8.523652259464793E-3</v>
      </c>
      <c r="R101">
        <f t="shared" si="68"/>
        <v>0.32766874206279079</v>
      </c>
      <c r="S101">
        <f t="shared" si="69"/>
        <v>0.32831247047549184</v>
      </c>
      <c r="T101">
        <f t="shared" si="70"/>
        <v>-8.523652259464911E-3</v>
      </c>
    </row>
    <row r="102" spans="1:20" x14ac:dyDescent="0.35">
      <c r="A102">
        <f t="shared" si="71"/>
        <v>0.60478878374920231</v>
      </c>
      <c r="B102">
        <f t="shared" si="52"/>
        <v>1.9</v>
      </c>
      <c r="C102">
        <f t="shared" si="53"/>
        <v>2.0989513855006647</v>
      </c>
      <c r="D102">
        <f t="shared" si="54"/>
        <v>2.0979409523012533</v>
      </c>
      <c r="E102">
        <f t="shared" si="55"/>
        <v>2.0911928922377511E-3</v>
      </c>
      <c r="F102">
        <f t="shared" si="56"/>
        <v>0.83520533650896134</v>
      </c>
      <c r="G102">
        <f t="shared" si="57"/>
        <v>0.83560759721101241</v>
      </c>
      <c r="H102">
        <f t="shared" si="58"/>
        <v>-2.091192892238334E-3</v>
      </c>
      <c r="I102">
        <f t="shared" si="59"/>
        <v>3.3281699607300546</v>
      </c>
      <c r="J102">
        <f t="shared" si="60"/>
        <v>3.3246214340870952</v>
      </c>
      <c r="K102">
        <f t="shared" si="61"/>
        <v>4.6329595942986431E-3</v>
      </c>
      <c r="L102">
        <f t="shared" si="62"/>
        <v>0.52691698783949392</v>
      </c>
      <c r="M102">
        <f t="shared" si="63"/>
        <v>0.52747939141146338</v>
      </c>
      <c r="N102">
        <f t="shared" si="64"/>
        <v>-4.6329595942995452E-3</v>
      </c>
      <c r="O102">
        <f t="shared" si="65"/>
        <v>5.2787029081201053</v>
      </c>
      <c r="P102">
        <f t="shared" si="66"/>
        <v>5.2687789789943942</v>
      </c>
      <c r="Q102">
        <f t="shared" si="67"/>
        <v>8.1723940861266157E-3</v>
      </c>
      <c r="R102">
        <f t="shared" si="68"/>
        <v>0.33243747932393664</v>
      </c>
      <c r="S102">
        <f t="shared" si="69"/>
        <v>0.33306363692073349</v>
      </c>
      <c r="T102">
        <f t="shared" si="70"/>
        <v>-8.1723940861262688E-3</v>
      </c>
    </row>
    <row r="103" spans="1:20" x14ac:dyDescent="0.35">
      <c r="A103">
        <f t="shared" si="71"/>
        <v>0.61115498147287806</v>
      </c>
      <c r="B103">
        <f t="shared" si="52"/>
        <v>1.92</v>
      </c>
      <c r="C103">
        <f t="shared" si="53"/>
        <v>2.1287958172665178</v>
      </c>
      <c r="D103">
        <f t="shared" si="54"/>
        <v>2.1278135450860214</v>
      </c>
      <c r="E103">
        <f t="shared" si="55"/>
        <v>2.004390626313498E-3</v>
      </c>
      <c r="F103">
        <f t="shared" si="56"/>
        <v>0.84709782989960236</v>
      </c>
      <c r="G103">
        <f t="shared" si="57"/>
        <v>0.84748887949809304</v>
      </c>
      <c r="H103">
        <f t="shared" si="58"/>
        <v>-2.004390626312949E-3</v>
      </c>
      <c r="I103">
        <f t="shared" si="59"/>
        <v>3.3754268258368962</v>
      </c>
      <c r="J103">
        <f t="shared" si="60"/>
        <v>3.3719771974941626</v>
      </c>
      <c r="K103">
        <f t="shared" si="61"/>
        <v>4.4406846817378349E-3</v>
      </c>
      <c r="L103">
        <f t="shared" si="62"/>
        <v>0.53442237054426001</v>
      </c>
      <c r="M103">
        <f t="shared" si="63"/>
        <v>0.53496909979195206</v>
      </c>
      <c r="N103">
        <f t="shared" si="64"/>
        <v>-4.4406846817383137E-3</v>
      </c>
      <c r="O103">
        <f t="shared" si="65"/>
        <v>5.3534910473117394</v>
      </c>
      <c r="P103">
        <f t="shared" si="66"/>
        <v>5.3438437005033794</v>
      </c>
      <c r="Q103">
        <f t="shared" si="67"/>
        <v>7.8333355336431595E-3</v>
      </c>
      <c r="R103">
        <f t="shared" si="68"/>
        <v>0.33717374305868208</v>
      </c>
      <c r="S103">
        <f t="shared" si="69"/>
        <v>0.33778244949103037</v>
      </c>
      <c r="T103">
        <f t="shared" si="70"/>
        <v>-7.8333355336432722E-3</v>
      </c>
    </row>
    <row r="104" spans="1:20" x14ac:dyDescent="0.35">
      <c r="A104">
        <f t="shared" si="71"/>
        <v>0.61752117919655392</v>
      </c>
      <c r="B104">
        <f t="shared" si="52"/>
        <v>1.94</v>
      </c>
      <c r="C104">
        <f t="shared" si="53"/>
        <v>2.1584236875071721</v>
      </c>
      <c r="D104">
        <f t="shared" si="54"/>
        <v>2.1574693719994924</v>
      </c>
      <c r="E104">
        <f t="shared" si="55"/>
        <v>1.9205942316922792E-3</v>
      </c>
      <c r="F104">
        <f t="shared" si="56"/>
        <v>0.85890402724254844</v>
      </c>
      <c r="G104">
        <f t="shared" si="57"/>
        <v>0.85928394708912625</v>
      </c>
      <c r="H104">
        <f t="shared" si="58"/>
        <v>-1.920594231693913E-3</v>
      </c>
      <c r="I104">
        <f t="shared" si="59"/>
        <v>3.4223407787762712</v>
      </c>
      <c r="J104">
        <f t="shared" si="60"/>
        <v>3.4189893310934716</v>
      </c>
      <c r="K104">
        <f t="shared" si="61"/>
        <v>4.2550653983541992E-3</v>
      </c>
      <c r="L104">
        <f t="shared" si="62"/>
        <v>0.54187329159472175</v>
      </c>
      <c r="M104">
        <f t="shared" si="63"/>
        <v>0.54240446025645772</v>
      </c>
      <c r="N104">
        <f t="shared" si="64"/>
        <v>-4.2550653983546554E-3</v>
      </c>
      <c r="O104">
        <f t="shared" si="65"/>
        <v>5.4277364978833598</v>
      </c>
      <c r="P104">
        <f t="shared" si="66"/>
        <v>5.4183637264153397</v>
      </c>
      <c r="Q104">
        <f t="shared" si="67"/>
        <v>7.5060046611768738E-3</v>
      </c>
      <c r="R104">
        <f t="shared" si="68"/>
        <v>0.34187563882468269</v>
      </c>
      <c r="S104">
        <f t="shared" si="69"/>
        <v>0.34246702072427082</v>
      </c>
      <c r="T104">
        <f t="shared" si="70"/>
        <v>-7.5060046611775486E-3</v>
      </c>
    </row>
    <row r="105" spans="1:20" x14ac:dyDescent="0.35">
      <c r="A105">
        <f t="shared" si="71"/>
        <v>0.62388737692022977</v>
      </c>
      <c r="B105">
        <f t="shared" ref="B105:B136" si="72">(ROW()-7)/50</f>
        <v>1.96</v>
      </c>
      <c r="C105">
        <f t="shared" ref="C105:C136" si="73">C$3*C$3*C$5+C$3+(C$3*C$3*C$5-C$3)*COS($B105)</f>
        <v>2.1878231454695651</v>
      </c>
      <c r="D105">
        <f t="shared" ref="D105:D136" si="74">C$5+C$3+(C$5-C$3)*COS($B105)</f>
        <v>2.1868965711063062</v>
      </c>
      <c r="E105">
        <f t="shared" ref="E105:E136" si="75">20*LOG10(SQRT(C105/D105))</f>
        <v>1.8396887806493981E-3</v>
      </c>
      <c r="F105">
        <f t="shared" ref="F105:F136" si="76">F$3*F$3*F$5+F$3+(F$3*F$3*F$5-F$3)*COS($B105)</f>
        <v>0.87061920621627653</v>
      </c>
      <c r="G105">
        <f t="shared" ref="G105:G136" si="77">F$5+F$3+(F$5-F$3)*COS($B105)</f>
        <v>0.87098808211434098</v>
      </c>
      <c r="H105">
        <f t="shared" ref="H105:H136" si="78">20*LOG10(SQRT(F105/G105))</f>
        <v>-1.8396887806496935E-3</v>
      </c>
      <c r="I105">
        <f t="shared" ref="I105:I136" si="79">I$3*I$3*I$5+I$3+(I$3*I$3*I$5-I$3)*COS($B105)</f>
        <v>3.4688930545925154</v>
      </c>
      <c r="J105">
        <f t="shared" ref="J105:J136" si="80">I$5+I$3+(I$5-I$3)*COS($B105)</f>
        <v>3.4656390306584015</v>
      </c>
      <c r="K105">
        <f t="shared" ref="K105:K136" si="81">20*LOG10(SQRT(I105/J105))</f>
        <v>4.0758474397990033E-3</v>
      </c>
      <c r="L105">
        <f t="shared" ref="L105:L136" si="82">L$3*L$3*L$5+L$3+(L$3*L$3*L$5-L$3)*COS($B105)</f>
        <v>0.54926677072180308</v>
      </c>
      <c r="M105">
        <f t="shared" ref="M105:M136" si="83">L$5+L$3+(L$5-L$3)*COS($B105)</f>
        <v>0.54978249875993135</v>
      </c>
      <c r="N105">
        <f t="shared" ref="N105:N136" si="84">20*LOG10(SQRT(L105/M105))</f>
        <v>-4.075847439798992E-3</v>
      </c>
      <c r="O105">
        <f t="shared" ref="O105:O136" si="85">O$3*O$3*O$5+O$3+(O$3*O$3*O$5-O$3)*COS($B105)</f>
        <v>5.501409562644664</v>
      </c>
      <c r="P105">
        <f t="shared" ref="P105:P136" si="86">O$5+O$3+(O$5-O$3)*COS($B105)</f>
        <v>5.4923092497134967</v>
      </c>
      <c r="Q105">
        <f t="shared" ref="Q105:Q136" si="87">20*LOG10(SQRT(O105/P105))</f>
        <v>7.1899539359782296E-3</v>
      </c>
      <c r="R105">
        <f t="shared" ref="R105:R136" si="88">R$3*R$3*R$5+R$3+(R$3*R$3*R$5-R$3)*COS($B105)</f>
        <v>0.34654128592632305</v>
      </c>
      <c r="S105">
        <f t="shared" ref="S105:S136" si="89">R$5+R$3+(R$5-R$3)*COS($B105)</f>
        <v>0.34711547685442184</v>
      </c>
      <c r="T105">
        <f t="shared" ref="T105:T136" si="90">20*LOG10(SQRT(R105/S105))</f>
        <v>-7.1899539359781073E-3</v>
      </c>
    </row>
    <row r="106" spans="1:20" x14ac:dyDescent="0.35">
      <c r="A106">
        <f t="shared" ref="A106:A137" si="91">B106/PI()</f>
        <v>0.63025357464390552</v>
      </c>
      <c r="B106">
        <f t="shared" si="72"/>
        <v>1.98</v>
      </c>
      <c r="C106">
        <f t="shared" si="73"/>
        <v>2.2169824317624989</v>
      </c>
      <c r="D106">
        <f t="shared" si="74"/>
        <v>2.2160833719191775</v>
      </c>
      <c r="E106">
        <f t="shared" si="75"/>
        <v>1.7615652530319232E-3</v>
      </c>
      <c r="F106">
        <f t="shared" si="76"/>
        <v>0.88223868090539725</v>
      </c>
      <c r="G106">
        <f t="shared" si="77"/>
        <v>0.88259660307578014</v>
      </c>
      <c r="H106">
        <f t="shared" si="78"/>
        <v>-1.7615652530313737E-3</v>
      </c>
      <c r="I106">
        <f t="shared" si="79"/>
        <v>3.5150650329959903</v>
      </c>
      <c r="J106">
        <f t="shared" si="80"/>
        <v>3.5119076369311149</v>
      </c>
      <c r="K106">
        <f t="shared" si="81"/>
        <v>3.9027895648663961E-3</v>
      </c>
      <c r="L106">
        <f t="shared" si="82"/>
        <v>0.55659985063243178</v>
      </c>
      <c r="M106">
        <f t="shared" si="83"/>
        <v>0.55710026418534431</v>
      </c>
      <c r="N106">
        <f t="shared" si="84"/>
        <v>-3.9027895648675783E-3</v>
      </c>
      <c r="O106">
        <f t="shared" si="85"/>
        <v>5.5744807733520432</v>
      </c>
      <c r="P106">
        <f t="shared" si="86"/>
        <v>5.5656506931744598</v>
      </c>
      <c r="Q106">
        <f t="shared" si="87"/>
        <v>6.8847587849818611E-3</v>
      </c>
      <c r="R106">
        <f t="shared" si="88"/>
        <v>0.35116881816697032</v>
      </c>
      <c r="S106">
        <f t="shared" si="89"/>
        <v>0.35172595856100985</v>
      </c>
      <c r="T106">
        <f t="shared" si="90"/>
        <v>-6.8847587849815359E-3</v>
      </c>
    </row>
    <row r="107" spans="1:20" x14ac:dyDescent="0.35">
      <c r="A107">
        <f t="shared" si="91"/>
        <v>0.63661977236758138</v>
      </c>
      <c r="B107">
        <f t="shared" si="72"/>
        <v>2</v>
      </c>
      <c r="C107">
        <f t="shared" si="73"/>
        <v>2.2458898830602418</v>
      </c>
      <c r="D107">
        <f t="shared" si="74"/>
        <v>2.2450181001069338</v>
      </c>
      <c r="E107">
        <f t="shared" si="75"/>
        <v>1.6861201886738215E-3</v>
      </c>
      <c r="F107">
        <f t="shared" si="76"/>
        <v>0.89375780367495938</v>
      </c>
      <c r="G107">
        <f t="shared" si="77"/>
        <v>0.89410486671983758</v>
      </c>
      <c r="H107">
        <f t="shared" si="78"/>
        <v>-1.6861201886736159E-3</v>
      </c>
      <c r="I107">
        <f t="shared" si="79"/>
        <v>3.5608382458109529</v>
      </c>
      <c r="J107">
        <f t="shared" si="80"/>
        <v>3.5577766430860089</v>
      </c>
      <c r="K107">
        <f t="shared" si="81"/>
        <v>3.7356628275502387E-3</v>
      </c>
      <c r="L107">
        <f t="shared" si="82"/>
        <v>0.56386959819241667</v>
      </c>
      <c r="M107">
        <f t="shared" si="83"/>
        <v>0.5643548295240951</v>
      </c>
      <c r="N107">
        <f t="shared" si="84"/>
        <v>-3.7356628275509755E-3</v>
      </c>
      <c r="O107">
        <f t="shared" si="85"/>
        <v>5.6469209024954825</v>
      </c>
      <c r="P107">
        <f t="shared" si="86"/>
        <v>5.6383587211987152</v>
      </c>
      <c r="Q107">
        <f t="shared" si="87"/>
        <v>6.590016247236632E-3</v>
      </c>
      <c r="R107">
        <f t="shared" si="88"/>
        <v>0.35575638459542791</v>
      </c>
      <c r="S107">
        <f t="shared" si="89"/>
        <v>0.35629662171282456</v>
      </c>
      <c r="T107">
        <f t="shared" si="90"/>
        <v>-6.590016247236462E-3</v>
      </c>
    </row>
    <row r="108" spans="1:20" x14ac:dyDescent="0.35">
      <c r="A108">
        <f t="shared" si="91"/>
        <v>0.64298597009125724</v>
      </c>
      <c r="B108">
        <f t="shared" si="72"/>
        <v>2.02</v>
      </c>
      <c r="C108">
        <f t="shared" si="73"/>
        <v>2.274533936767702</v>
      </c>
      <c r="D108">
        <f t="shared" si="74"/>
        <v>2.2736891821640905</v>
      </c>
      <c r="E108">
        <f t="shared" si="75"/>
        <v>1.6132553638462739E-3</v>
      </c>
      <c r="F108">
        <f t="shared" si="76"/>
        <v>0.90517196702944114</v>
      </c>
      <c r="G108">
        <f t="shared" si="77"/>
        <v>0.90550826989449695</v>
      </c>
      <c r="H108">
        <f t="shared" si="78"/>
        <v>-1.6132553638465515E-3</v>
      </c>
      <c r="I108">
        <f t="shared" si="79"/>
        <v>3.6061943843625786</v>
      </c>
      <c r="J108">
        <f t="shared" si="80"/>
        <v>3.6032277021322008</v>
      </c>
      <c r="K108">
        <f t="shared" si="81"/>
        <v>3.5742498621370859E-3</v>
      </c>
      <c r="L108">
        <f t="shared" si="82"/>
        <v>0.5710731055996624</v>
      </c>
      <c r="M108">
        <f t="shared" si="83"/>
        <v>0.57154329304677454</v>
      </c>
      <c r="N108">
        <f t="shared" si="84"/>
        <v>-3.5742498621369038E-3</v>
      </c>
      <c r="O108">
        <f t="shared" si="85"/>
        <v>5.7187009749891811</v>
      </c>
      <c r="P108">
        <f t="shared" si="86"/>
        <v>5.7104042515444817</v>
      </c>
      <c r="Q108">
        <f t="shared" si="87"/>
        <v>6.3053437192602891E-3</v>
      </c>
      <c r="R108">
        <f t="shared" si="88"/>
        <v>0.36030215024629109</v>
      </c>
      <c r="S108">
        <f t="shared" si="89"/>
        <v>0.36082563810554652</v>
      </c>
      <c r="T108">
        <f t="shared" si="90"/>
        <v>-6.3053437192608754E-3</v>
      </c>
    </row>
    <row r="109" spans="1:20" x14ac:dyDescent="0.35">
      <c r="A109">
        <f t="shared" si="91"/>
        <v>0.64935216781493299</v>
      </c>
      <c r="B109">
        <f t="shared" si="72"/>
        <v>2.04</v>
      </c>
      <c r="C109">
        <f t="shared" si="73"/>
        <v>2.302903135645312</v>
      </c>
      <c r="D109">
        <f t="shared" si="74"/>
        <v>2.3020851500401012</v>
      </c>
      <c r="E109">
        <f t="shared" si="75"/>
        <v>1.5428774898728294E-3</v>
      </c>
      <c r="F109">
        <f t="shared" si="76"/>
        <v>0.91647660545568777</v>
      </c>
      <c r="G109">
        <f t="shared" si="77"/>
        <v>0.91680225139053184</v>
      </c>
      <c r="H109">
        <f t="shared" si="78"/>
        <v>-1.5428774898738524E-3</v>
      </c>
      <c r="I109">
        <f t="shared" si="79"/>
        <v>3.6511153068001874</v>
      </c>
      <c r="J109">
        <f t="shared" si="80"/>
        <v>3.6482426342520768</v>
      </c>
      <c r="K109">
        <f t="shared" si="81"/>
        <v>3.4183442172424196E-3</v>
      </c>
      <c r="L109">
        <f t="shared" si="82"/>
        <v>0.57820749154725148</v>
      </c>
      <c r="M109">
        <f t="shared" si="83"/>
        <v>0.5786627794638185</v>
      </c>
      <c r="N109">
        <f t="shared" si="84"/>
        <v>-3.4183442172434396E-3</v>
      </c>
      <c r="O109">
        <f t="shared" si="85"/>
        <v>5.7897922797611958</v>
      </c>
      <c r="P109">
        <f t="shared" si="86"/>
        <v>5.7817584669602144</v>
      </c>
      <c r="Q109">
        <f t="shared" si="87"/>
        <v>6.0303777861211542E-3</v>
      </c>
      <c r="R109">
        <f t="shared" si="88"/>
        <v>0.36480429687390903</v>
      </c>
      <c r="S109">
        <f t="shared" si="89"/>
        <v>0.36531119619300478</v>
      </c>
      <c r="T109">
        <f t="shared" si="90"/>
        <v>-6.0303777861195878E-3</v>
      </c>
    </row>
    <row r="110" spans="1:20" x14ac:dyDescent="0.35">
      <c r="A110">
        <f t="shared" si="91"/>
        <v>0.65571836553860885</v>
      </c>
      <c r="B110">
        <f t="shared" si="72"/>
        <v>2.06</v>
      </c>
      <c r="C110">
        <f t="shared" si="73"/>
        <v>2.3309861323917724</v>
      </c>
      <c r="D110">
        <f t="shared" si="74"/>
        <v>2.3301946457264231</v>
      </c>
      <c r="E110">
        <f t="shared" si="75"/>
        <v>1.4748979322100539E-3</v>
      </c>
      <c r="F110">
        <f t="shared" si="76"/>
        <v>0.92766719724905522</v>
      </c>
      <c r="G110">
        <f t="shared" si="77"/>
        <v>0.92798229376592811</v>
      </c>
      <c r="H110">
        <f t="shared" si="78"/>
        <v>-1.4748979322084081E-3</v>
      </c>
      <c r="I110">
        <f t="shared" si="79"/>
        <v>3.6955830453537422</v>
      </c>
      <c r="J110">
        <f t="shared" si="80"/>
        <v>3.6928034340729816</v>
      </c>
      <c r="K110">
        <f t="shared" si="81"/>
        <v>3.2677497350315061E-3</v>
      </c>
      <c r="L110">
        <f t="shared" si="82"/>
        <v>0.58526990237592891</v>
      </c>
      <c r="M110">
        <f t="shared" si="83"/>
        <v>0.58571044107558545</v>
      </c>
      <c r="N110">
        <f t="shared" si="84"/>
        <v>-3.267749735033027E-3</v>
      </c>
      <c r="O110">
        <f t="shared" si="85"/>
        <v>5.8601663812374891</v>
      </c>
      <c r="P110">
        <f t="shared" si="86"/>
        <v>5.8523928267111263</v>
      </c>
      <c r="Q110">
        <f t="shared" si="87"/>
        <v>5.7647731317026643E-3</v>
      </c>
      <c r="R110">
        <f t="shared" si="88"/>
        <v>0.36926102367965835</v>
      </c>
      <c r="S110">
        <f t="shared" si="89"/>
        <v>0.36975150181177097</v>
      </c>
      <c r="T110">
        <f t="shared" si="90"/>
        <v>-5.7647731317028109E-3</v>
      </c>
    </row>
    <row r="111" spans="1:20" x14ac:dyDescent="0.35">
      <c r="A111">
        <f t="shared" si="91"/>
        <v>0.6620845632622846</v>
      </c>
      <c r="B111">
        <f t="shared" si="72"/>
        <v>2.08</v>
      </c>
      <c r="C111">
        <f t="shared" si="73"/>
        <v>2.3587716941828192</v>
      </c>
      <c r="D111">
        <f t="shared" si="74"/>
        <v>2.3580064257995703</v>
      </c>
      <c r="E111">
        <f t="shared" si="75"/>
        <v>1.4092324484306603E-3</v>
      </c>
      <c r="F111">
        <f t="shared" si="76"/>
        <v>0.93873926632203197</v>
      </c>
      <c r="G111">
        <f t="shared" si="77"/>
        <v>0.93904392515280111</v>
      </c>
      <c r="H111">
        <f t="shared" si="78"/>
        <v>-1.409232448429281E-3</v>
      </c>
      <c r="I111">
        <f t="shared" si="79"/>
        <v>3.7395798135207157</v>
      </c>
      <c r="J111">
        <f t="shared" si="80"/>
        <v>3.7368922778691216</v>
      </c>
      <c r="K111">
        <f t="shared" si="81"/>
        <v>3.1222799721873792E-3</v>
      </c>
      <c r="L111">
        <f t="shared" si="82"/>
        <v>0.59225751321552722</v>
      </c>
      <c r="M111">
        <f t="shared" si="83"/>
        <v>0.59268345891139806</v>
      </c>
      <c r="N111">
        <f t="shared" si="84"/>
        <v>-3.1222799721875617E-3</v>
      </c>
      <c r="O111">
        <f t="shared" si="85"/>
        <v>5.9297951307157799</v>
      </c>
      <c r="P111">
        <f t="shared" si="86"/>
        <v>5.9222790779950936</v>
      </c>
      <c r="Q111">
        <f t="shared" si="87"/>
        <v>5.5082015221530932E-3</v>
      </c>
      <c r="R111">
        <f t="shared" si="88"/>
        <v>0.37367054803223915</v>
      </c>
      <c r="S111">
        <f t="shared" si="89"/>
        <v>0.37414477889880088</v>
      </c>
      <c r="T111">
        <f t="shared" si="90"/>
        <v>-5.508201522152768E-3</v>
      </c>
    </row>
    <row r="112" spans="1:20" x14ac:dyDescent="0.35">
      <c r="A112">
        <f t="shared" si="91"/>
        <v>0.66845076098596046</v>
      </c>
      <c r="B112">
        <f t="shared" si="72"/>
        <v>2.1</v>
      </c>
      <c r="C112">
        <f t="shared" si="73"/>
        <v>2.3862487071642047</v>
      </c>
      <c r="D112">
        <f t="shared" si="74"/>
        <v>2.3855093659183324</v>
      </c>
      <c r="E112">
        <f t="shared" si="75"/>
        <v>1.345800943709524E-3</v>
      </c>
      <c r="F112">
        <f t="shared" si="76"/>
        <v>0.94968838399461453</v>
      </c>
      <c r="G112">
        <f t="shared" si="77"/>
        <v>0.94998272104608228</v>
      </c>
      <c r="H112">
        <f t="shared" si="78"/>
        <v>-1.3458009437089826E-3</v>
      </c>
      <c r="I112">
        <f t="shared" si="79"/>
        <v>3.7830880131804578</v>
      </c>
      <c r="J112">
        <f t="shared" si="80"/>
        <v>3.7804915306908224</v>
      </c>
      <c r="K112">
        <f t="shared" si="81"/>
        <v>2.9817576594848311E-3</v>
      </c>
      <c r="L112">
        <f t="shared" si="82"/>
        <v>0.59916752911487769</v>
      </c>
      <c r="M112">
        <f t="shared" si="83"/>
        <v>0.59957904385709448</v>
      </c>
      <c r="N112">
        <f t="shared" si="84"/>
        <v>-2.9817576594848363E-3</v>
      </c>
      <c r="O112">
        <f t="shared" si="85"/>
        <v>5.9986506776246484</v>
      </c>
      <c r="P112">
        <f t="shared" si="86"/>
        <v>5.9913892672434077</v>
      </c>
      <c r="Q112">
        <f t="shared" si="87"/>
        <v>5.2603508569816319E-3</v>
      </c>
      <c r="R112">
        <f t="shared" si="88"/>
        <v>0.37803110618070312</v>
      </c>
      <c r="S112">
        <f t="shared" si="89"/>
        <v>0.37848927020183598</v>
      </c>
      <c r="T112">
        <f t="shared" si="90"/>
        <v>-5.2603508569814064E-3</v>
      </c>
    </row>
    <row r="113" spans="1:20" x14ac:dyDescent="0.35">
      <c r="A113">
        <f t="shared" si="91"/>
        <v>0.67481695870963632</v>
      </c>
      <c r="B113">
        <f t="shared" si="72"/>
        <v>2.12</v>
      </c>
      <c r="C113">
        <f t="shared" si="73"/>
        <v>2.4134061808970926</v>
      </c>
      <c r="D113">
        <f t="shared" si="74"/>
        <v>2.4126924652733619</v>
      </c>
      <c r="E113">
        <f t="shared" si="75"/>
        <v>1.2845272424761764E-3</v>
      </c>
      <c r="F113">
        <f t="shared" si="76"/>
        <v>0.96051017076571998</v>
      </c>
      <c r="G113">
        <f t="shared" si="77"/>
        <v>0.9607943060732631</v>
      </c>
      <c r="H113">
        <f t="shared" si="78"/>
        <v>-1.2845272424751365E-3</v>
      </c>
      <c r="I113">
        <f t="shared" si="79"/>
        <v>3.8260902416332057</v>
      </c>
      <c r="J113">
        <f t="shared" si="80"/>
        <v>3.8235837534182706</v>
      </c>
      <c r="K113">
        <f t="shared" si="81"/>
        <v>2.8460141971066695E-3</v>
      </c>
      <c r="L113">
        <f t="shared" si="82"/>
        <v>0.60599718615975284</v>
      </c>
      <c r="M113">
        <f t="shared" si="83"/>
        <v>0.60639443777063629</v>
      </c>
      <c r="N113">
        <f t="shared" si="84"/>
        <v>-2.8460141971072082E-3</v>
      </c>
      <c r="O113">
        <f t="shared" si="85"/>
        <v>6.0667054806633915</v>
      </c>
      <c r="P113">
        <f t="shared" si="86"/>
        <v>6.0596957513018257</v>
      </c>
      <c r="Q113">
        <f t="shared" si="87"/>
        <v>5.0209242828277521E-3</v>
      </c>
      <c r="R113">
        <f t="shared" si="88"/>
        <v>0.38234095395993095</v>
      </c>
      <c r="S113">
        <f t="shared" si="89"/>
        <v>0.38278323798228076</v>
      </c>
      <c r="T113">
        <f t="shared" si="90"/>
        <v>-5.0209242828264814E-3</v>
      </c>
    </row>
    <row r="114" spans="1:20" x14ac:dyDescent="0.35">
      <c r="A114">
        <f t="shared" si="91"/>
        <v>0.68118315643331206</v>
      </c>
      <c r="B114">
        <f t="shared" si="72"/>
        <v>2.14</v>
      </c>
      <c r="C114">
        <f t="shared" si="73"/>
        <v>2.4402332527540835</v>
      </c>
      <c r="D114">
        <f t="shared" si="74"/>
        <v>2.4395448509873545</v>
      </c>
      <c r="E114">
        <f t="shared" si="75"/>
        <v>1.2253388750473832E-3</v>
      </c>
      <c r="F114">
        <f t="shared" si="76"/>
        <v>0.9712002980649288</v>
      </c>
      <c r="G114">
        <f t="shared" si="77"/>
        <v>0.97147435574448526</v>
      </c>
      <c r="H114">
        <f t="shared" si="78"/>
        <v>-1.2253388750478791E-3</v>
      </c>
      <c r="I114">
        <f t="shared" si="79"/>
        <v>3.8685692985609346</v>
      </c>
      <c r="J114">
        <f t="shared" si="80"/>
        <v>3.8661517097369309</v>
      </c>
      <c r="K114">
        <f t="shared" si="81"/>
        <v>2.7148891830524923E-3</v>
      </c>
      <c r="L114">
        <f t="shared" si="82"/>
        <v>0.61274375257839553</v>
      </c>
      <c r="M114">
        <f t="shared" si="83"/>
        <v>0.61312691458532886</v>
      </c>
      <c r="N114">
        <f t="shared" si="84"/>
        <v>-2.7148891830516462E-3</v>
      </c>
      <c r="O114">
        <f t="shared" si="85"/>
        <v>6.1339323188181796</v>
      </c>
      <c r="P114">
        <f t="shared" si="86"/>
        <v>6.127171208487467</v>
      </c>
      <c r="Q114">
        <f t="shared" si="87"/>
        <v>4.789639365242784E-3</v>
      </c>
      <c r="R114">
        <f t="shared" si="88"/>
        <v>0.38659836748827481</v>
      </c>
      <c r="S114">
        <f t="shared" si="89"/>
        <v>0.38702496471027525</v>
      </c>
      <c r="T114">
        <f t="shared" si="90"/>
        <v>-4.7896393652431387E-3</v>
      </c>
    </row>
    <row r="115" spans="1:20" x14ac:dyDescent="0.35">
      <c r="A115">
        <f t="shared" si="91"/>
        <v>0.68754935415698792</v>
      </c>
      <c r="B115">
        <f t="shared" si="72"/>
        <v>2.16</v>
      </c>
      <c r="C115">
        <f t="shared" si="73"/>
        <v>2.4667191922641249</v>
      </c>
      <c r="D115">
        <f t="shared" si="74"/>
        <v>2.4660557824640508</v>
      </c>
      <c r="E115">
        <f t="shared" si="75"/>
        <v>1.1681668781803355E-3</v>
      </c>
      <c r="F115">
        <f t="shared" si="76"/>
        <v>0.98175448998385395</v>
      </c>
      <c r="G115">
        <f t="shared" si="77"/>
        <v>0.98201859818227899</v>
      </c>
      <c r="H115">
        <f t="shared" si="78"/>
        <v>-1.1681668781813189E-3</v>
      </c>
      <c r="I115">
        <f t="shared" si="79"/>
        <v>3.910508192907252</v>
      </c>
      <c r="J115">
        <f t="shared" si="80"/>
        <v>3.9081783730318413</v>
      </c>
      <c r="K115">
        <f t="shared" si="81"/>
        <v>2.5882299722179676E-3</v>
      </c>
      <c r="L115">
        <f t="shared" si="82"/>
        <v>0.61940452983419136</v>
      </c>
      <c r="M115">
        <f t="shared" si="83"/>
        <v>0.61977378140021133</v>
      </c>
      <c r="N115">
        <f t="shared" si="84"/>
        <v>-2.5882299722184538E-3</v>
      </c>
      <c r="O115">
        <f t="shared" si="85"/>
        <v>6.2003043022500961</v>
      </c>
      <c r="P115">
        <f t="shared" si="86"/>
        <v>6.1937886495171162</v>
      </c>
      <c r="Q115">
        <f t="shared" si="87"/>
        <v>4.5662273142895822E-3</v>
      </c>
      <c r="R115">
        <f t="shared" si="88"/>
        <v>0.39080164385708815</v>
      </c>
      <c r="S115">
        <f t="shared" si="89"/>
        <v>0.39121275375168385</v>
      </c>
      <c r="T115">
        <f t="shared" si="90"/>
        <v>-4.5662273142913603E-3</v>
      </c>
    </row>
    <row r="116" spans="1:20" x14ac:dyDescent="0.35">
      <c r="A116">
        <f t="shared" si="91"/>
        <v>0.69391555188066378</v>
      </c>
      <c r="B116">
        <f t="shared" si="72"/>
        <v>2.1800000000000002</v>
      </c>
      <c r="C116">
        <f t="shared" si="73"/>
        <v>2.4928534054045541</v>
      </c>
      <c r="D116">
        <f t="shared" si="74"/>
        <v>2.4922146556843354</v>
      </c>
      <c r="E116">
        <f t="shared" si="75"/>
        <v>1.1129456084731763E-3</v>
      </c>
      <c r="F116">
        <f t="shared" si="76"/>
        <v>0.99216852498644903</v>
      </c>
      <c r="G116">
        <f t="shared" si="77"/>
        <v>0.99242281583025727</v>
      </c>
      <c r="H116">
        <f t="shared" si="78"/>
        <v>-1.1129456084733519E-3</v>
      </c>
      <c r="I116">
        <f t="shared" si="79"/>
        <v>3.9518901496735985</v>
      </c>
      <c r="J116">
        <f t="shared" si="80"/>
        <v>3.9496469331980313</v>
      </c>
      <c r="K116">
        <f t="shared" si="81"/>
        <v>2.4658912639620428E-3</v>
      </c>
      <c r="L116">
        <f t="shared" si="82"/>
        <v>0.62597685370504719</v>
      </c>
      <c r="M116">
        <f t="shared" si="83"/>
        <v>0.62633237955718157</v>
      </c>
      <c r="N116">
        <f t="shared" si="84"/>
        <v>-2.4658912639629596E-3</v>
      </c>
      <c r="O116">
        <f t="shared" si="85"/>
        <v>6.2657948830507184</v>
      </c>
      <c r="P116">
        <f t="shared" si="86"/>
        <v>6.2595214283025831</v>
      </c>
      <c r="Q116">
        <f t="shared" si="87"/>
        <v>4.3504322600505432E-3</v>
      </c>
      <c r="R116">
        <f t="shared" si="88"/>
        <v>0.39494910181186638</v>
      </c>
      <c r="S116">
        <f t="shared" si="89"/>
        <v>0.39534493004672638</v>
      </c>
      <c r="T116">
        <f t="shared" si="90"/>
        <v>-4.3504322600500531E-3</v>
      </c>
    </row>
    <row r="117" spans="1:20" x14ac:dyDescent="0.35">
      <c r="A117">
        <f t="shared" si="91"/>
        <v>0.70028174960433953</v>
      </c>
      <c r="B117">
        <f t="shared" si="72"/>
        <v>2.2000000000000002</v>
      </c>
      <c r="C117">
        <f t="shared" si="73"/>
        <v>2.5186254388385656</v>
      </c>
      <c r="D117">
        <f t="shared" si="74"/>
        <v>2.5180110074476993</v>
      </c>
      <c r="E117">
        <f t="shared" si="75"/>
        <v>1.0596125677552709E-3</v>
      </c>
      <c r="F117">
        <f t="shared" si="76"/>
        <v>1.0024382375975647</v>
      </c>
      <c r="G117">
        <f t="shared" si="77"/>
        <v>1.0026828471400817</v>
      </c>
      <c r="H117">
        <f t="shared" si="78"/>
        <v>-1.0596125677559908E-3</v>
      </c>
      <c r="I117">
        <f t="shared" si="79"/>
        <v>3.9926986166290184</v>
      </c>
      <c r="J117">
        <f t="shared" si="80"/>
        <v>3.990540803364341</v>
      </c>
      <c r="K117">
        <f t="shared" si="81"/>
        <v>2.3477347160649419E-3</v>
      </c>
      <c r="L117">
        <f t="shared" si="82"/>
        <v>0.63245809534904451</v>
      </c>
      <c r="M117">
        <f t="shared" si="83"/>
        <v>0.63280008570442348</v>
      </c>
      <c r="N117">
        <f t="shared" si="84"/>
        <v>-2.3477347160646405E-3</v>
      </c>
      <c r="O117">
        <f t="shared" si="85"/>
        <v>6.3303778658609193</v>
      </c>
      <c r="P117">
        <f t="shared" si="86"/>
        <v>6.3243432526087773</v>
      </c>
      <c r="Q117">
        <f t="shared" si="87"/>
        <v>4.1420105744711761E-3</v>
      </c>
      <c r="R117">
        <f t="shared" si="88"/>
        <v>0.39903908242472619</v>
      </c>
      <c r="S117">
        <f t="shared" si="89"/>
        <v>0.39941984077997983</v>
      </c>
      <c r="T117">
        <f t="shared" si="90"/>
        <v>-4.1420105744696904E-3</v>
      </c>
    </row>
    <row r="118" spans="1:20" x14ac:dyDescent="0.35">
      <c r="A118">
        <f t="shared" si="91"/>
        <v>0.70664794732801539</v>
      </c>
      <c r="B118">
        <f t="shared" si="72"/>
        <v>2.2200000000000002</v>
      </c>
      <c r="C118">
        <f t="shared" si="73"/>
        <v>2.5440249840964091</v>
      </c>
      <c r="D118">
        <f t="shared" si="74"/>
        <v>2.5434345195573851</v>
      </c>
      <c r="E118">
        <f t="shared" si="75"/>
        <v>1.0081082395843283E-3</v>
      </c>
      <c r="F118">
        <f t="shared" si="76"/>
        <v>1.0125595200690842</v>
      </c>
      <c r="G118">
        <f t="shared" si="77"/>
        <v>1.0127945882360272</v>
      </c>
      <c r="H118">
        <f t="shared" si="78"/>
        <v>-1.0081082395834229E-3</v>
      </c>
      <c r="I118">
        <f t="shared" si="79"/>
        <v>4.0329172709308363</v>
      </c>
      <c r="J118">
        <f t="shared" si="80"/>
        <v>4.0308436265279486</v>
      </c>
      <c r="K118">
        <f t="shared" si="81"/>
        <v>2.2336285832561917E-3</v>
      </c>
      <c r="L118">
        <f t="shared" si="82"/>
        <v>0.63884566235594109</v>
      </c>
      <c r="M118">
        <f t="shared" si="83"/>
        <v>0.63917431284571324</v>
      </c>
      <c r="N118">
        <f t="shared" si="84"/>
        <v>-2.2336285832555334E-3</v>
      </c>
      <c r="O118">
        <f t="shared" si="85"/>
        <v>6.3940274183486707</v>
      </c>
      <c r="P118">
        <f t="shared" si="86"/>
        <v>6.3882281945702584</v>
      </c>
      <c r="Q118">
        <f t="shared" si="87"/>
        <v>3.9407302362922808E-3</v>
      </c>
      <c r="R118">
        <f t="shared" si="88"/>
        <v>0.40306994975795496</v>
      </c>
      <c r="S118">
        <f t="shared" si="89"/>
        <v>0.40343585604148224</v>
      </c>
      <c r="T118">
        <f t="shared" si="90"/>
        <v>-3.9407302362917535E-3</v>
      </c>
    </row>
    <row r="119" spans="1:20" x14ac:dyDescent="0.35">
      <c r="A119">
        <f t="shared" si="91"/>
        <v>0.71301414505169125</v>
      </c>
      <c r="B119">
        <f t="shared" si="72"/>
        <v>2.2400000000000002</v>
      </c>
      <c r="C119">
        <f t="shared" si="73"/>
        <v>2.5690418816986371</v>
      </c>
      <c r="D119">
        <f t="shared" si="74"/>
        <v>2.5684750229475237</v>
      </c>
      <c r="E119">
        <f t="shared" si="75"/>
        <v>9.5837593606173639E-4</v>
      </c>
      <c r="F119">
        <f t="shared" si="76"/>
        <v>1.0225283240229674</v>
      </c>
      <c r="G119">
        <f t="shared" si="77"/>
        <v>1.022753994556477</v>
      </c>
      <c r="H119">
        <f t="shared" si="78"/>
        <v>-9.5837593606255399E-4</v>
      </c>
      <c r="I119">
        <f t="shared" si="79"/>
        <v>4.0725300256535721</v>
      </c>
      <c r="J119">
        <f t="shared" si="80"/>
        <v>4.070539282096953</v>
      </c>
      <c r="K119">
        <f t="shared" si="81"/>
        <v>2.1234473785583449E-3</v>
      </c>
      <c r="L119">
        <f t="shared" si="82"/>
        <v>0.64513699978410066</v>
      </c>
      <c r="M119">
        <f t="shared" si="83"/>
        <v>0.64545251137518278</v>
      </c>
      <c r="N119">
        <f t="shared" si="84"/>
        <v>-2.1234473785579451E-3</v>
      </c>
      <c r="O119">
        <f t="shared" si="85"/>
        <v>6.4567180815416281</v>
      </c>
      <c r="P119">
        <f t="shared" si="86"/>
        <v>6.4511507010620281</v>
      </c>
      <c r="Q119">
        <f t="shared" si="87"/>
        <v>3.7463702360228243E-3</v>
      </c>
      <c r="R119">
        <f t="shared" si="88"/>
        <v>0.4070400915183634</v>
      </c>
      <c r="S119">
        <f t="shared" si="89"/>
        <v>0.40739136947867532</v>
      </c>
      <c r="T119">
        <f t="shared" si="90"/>
        <v>-3.7463702360242264E-3</v>
      </c>
    </row>
    <row r="120" spans="1:20" x14ac:dyDescent="0.35">
      <c r="A120">
        <f t="shared" si="91"/>
        <v>0.71938034277536689</v>
      </c>
      <c r="B120">
        <f t="shared" si="72"/>
        <v>2.2599999999999998</v>
      </c>
      <c r="C120">
        <f t="shared" si="73"/>
        <v>2.5936661252197628</v>
      </c>
      <c r="D120">
        <f t="shared" si="74"/>
        <v>2.5931225017506279</v>
      </c>
      <c r="E120">
        <f t="shared" si="75"/>
        <v>9.1036165428141328E-4</v>
      </c>
      <c r="F120">
        <f t="shared" si="76"/>
        <v>1.0323406620705486</v>
      </c>
      <c r="G120">
        <f t="shared" si="77"/>
        <v>1.0325570824716923</v>
      </c>
      <c r="H120">
        <f t="shared" si="78"/>
        <v>-9.1036165428159098E-4</v>
      </c>
      <c r="I120">
        <f t="shared" si="79"/>
        <v>4.1115210362234986</v>
      </c>
      <c r="J120">
        <f t="shared" si="80"/>
        <v>4.1096118923383935</v>
      </c>
      <c r="K120">
        <f t="shared" si="81"/>
        <v>2.0170715558780975E-3</v>
      </c>
      <c r="L120">
        <f t="shared" si="82"/>
        <v>0.65132959118243516</v>
      </c>
      <c r="M120">
        <f t="shared" si="83"/>
        <v>0.65163217009712848</v>
      </c>
      <c r="N120">
        <f t="shared" si="84"/>
        <v>-2.0170715558792247E-3</v>
      </c>
      <c r="O120">
        <f t="shared" si="85"/>
        <v>6.5184247800103758</v>
      </c>
      <c r="P120">
        <f t="shared" si="86"/>
        <v>6.5130856039204446</v>
      </c>
      <c r="Q120">
        <f t="shared" si="87"/>
        <v>3.5587200181685869E-3</v>
      </c>
      <c r="R120">
        <f t="shared" si="88"/>
        <v>0.41094791970218186</v>
      </c>
      <c r="S120">
        <f t="shared" si="89"/>
        <v>0.41128479893892345</v>
      </c>
      <c r="T120">
        <f t="shared" si="90"/>
        <v>-3.5587200181699009E-3</v>
      </c>
    </row>
    <row r="121" spans="1:20" x14ac:dyDescent="0.35">
      <c r="A121">
        <f t="shared" si="91"/>
        <v>0.72574654049904275</v>
      </c>
      <c r="B121">
        <f t="shared" si="72"/>
        <v>2.2799999999999998</v>
      </c>
      <c r="C121">
        <f t="shared" si="73"/>
        <v>2.6178878652906974</v>
      </c>
      <c r="D121">
        <f t="shared" si="74"/>
        <v>2.6173670973038057</v>
      </c>
      <c r="E121">
        <f t="shared" si="75"/>
        <v>8.6401394171187521E-4</v>
      </c>
      <c r="F121">
        <f t="shared" si="76"/>
        <v>1.0419926094074381</v>
      </c>
      <c r="G121">
        <f t="shared" si="77"/>
        <v>1.0421999308772143</v>
      </c>
      <c r="H121">
        <f t="shared" si="78"/>
        <v>-8.6401394171103235E-4</v>
      </c>
      <c r="I121">
        <f t="shared" si="79"/>
        <v>4.1498747067562647</v>
      </c>
      <c r="J121">
        <f t="shared" si="80"/>
        <v>4.1480458287291357</v>
      </c>
      <c r="K121">
        <f t="shared" si="81"/>
        <v>1.9143872123643282E-3</v>
      </c>
      <c r="L121">
        <f t="shared" si="82"/>
        <v>0.65742095959695224</v>
      </c>
      <c r="M121">
        <f t="shared" si="83"/>
        <v>0.6577108172304561</v>
      </c>
      <c r="N121">
        <f t="shared" si="84"/>
        <v>-1.9143872123643176E-3</v>
      </c>
      <c r="O121">
        <f t="shared" si="85"/>
        <v>6.5791228318982746</v>
      </c>
      <c r="P121">
        <f t="shared" si="86"/>
        <v>6.5740081300101529</v>
      </c>
      <c r="Q121">
        <f t="shared" si="87"/>
        <v>3.3775789581737925E-3</v>
      </c>
      <c r="R121">
        <f t="shared" si="88"/>
        <v>0.41479187123024064</v>
      </c>
      <c r="S121">
        <f t="shared" si="89"/>
        <v>0.41511458710235438</v>
      </c>
      <c r="T121">
        <f t="shared" si="90"/>
        <v>-3.3775789581742145E-3</v>
      </c>
    </row>
    <row r="122" spans="1:20" x14ac:dyDescent="0.35">
      <c r="A122">
        <f t="shared" si="91"/>
        <v>0.7321127382227185</v>
      </c>
      <c r="B122">
        <f t="shared" si="72"/>
        <v>2.2999999999999998</v>
      </c>
      <c r="C122">
        <f t="shared" si="73"/>
        <v>2.6416974135383642</v>
      </c>
      <c r="D122">
        <f t="shared" si="74"/>
        <v>2.6411991120920932</v>
      </c>
      <c r="E122">
        <f t="shared" si="75"/>
        <v>8.192837699229034E-4</v>
      </c>
      <c r="F122">
        <f t="shared" si="76"/>
        <v>1.0514803053833923</v>
      </c>
      <c r="G122">
        <f t="shared" si="77"/>
        <v>1.05167868276225</v>
      </c>
      <c r="H122">
        <f t="shared" si="78"/>
        <v>-8.1928376992361713E-4</v>
      </c>
      <c r="I122">
        <f t="shared" si="79"/>
        <v>4.1875756962950295</v>
      </c>
      <c r="J122">
        <f t="shared" si="80"/>
        <v>4.1858257182070693</v>
      </c>
      <c r="K122">
        <f t="shared" si="81"/>
        <v>1.8152858091848446E-3</v>
      </c>
      <c r="L122">
        <f t="shared" si="82"/>
        <v>0.66340866856150327</v>
      </c>
      <c r="M122">
        <f t="shared" si="83"/>
        <v>0.66368602139735977</v>
      </c>
      <c r="N122">
        <f t="shared" si="84"/>
        <v>-1.8152858091860515E-3</v>
      </c>
      <c r="O122">
        <f t="shared" si="85"/>
        <v>6.6387879587938654</v>
      </c>
      <c r="P122">
        <f t="shared" si="86"/>
        <v>6.6338939111330077</v>
      </c>
      <c r="Q122">
        <f t="shared" si="87"/>
        <v>3.2027558717059091E-3</v>
      </c>
      <c r="R122">
        <f t="shared" si="88"/>
        <v>0.41857040857318056</v>
      </c>
      <c r="S122">
        <f t="shared" si="89"/>
        <v>0.41887920210476598</v>
      </c>
      <c r="T122">
        <f t="shared" si="90"/>
        <v>-3.2027558717054897E-3</v>
      </c>
    </row>
    <row r="123" spans="1:20" x14ac:dyDescent="0.35">
      <c r="A123">
        <f t="shared" si="91"/>
        <v>0.73847893594639435</v>
      </c>
      <c r="B123">
        <f t="shared" si="72"/>
        <v>2.3199999999999998</v>
      </c>
      <c r="C123">
        <f t="shared" si="73"/>
        <v>2.66508524646092</v>
      </c>
      <c r="D123">
        <f t="shared" si="74"/>
        <v>2.6646090136273299</v>
      </c>
      <c r="E123">
        <f t="shared" si="75"/>
        <v>7.7612441609890804E-4</v>
      </c>
      <c r="F123">
        <f t="shared" si="76"/>
        <v>1.0607999550465215</v>
      </c>
      <c r="G123">
        <f t="shared" si="77"/>
        <v>1.0609895467524266</v>
      </c>
      <c r="H123">
        <f t="shared" si="78"/>
        <v>-7.7612441609856185E-4</v>
      </c>
      <c r="I123">
        <f t="shared" si="79"/>
        <v>4.2246089249466525</v>
      </c>
      <c r="J123">
        <f t="shared" si="80"/>
        <v>4.2229364493201276</v>
      </c>
      <c r="K123">
        <f t="shared" si="81"/>
        <v>1.7196639095194552E-3</v>
      </c>
      <c r="L123">
        <f t="shared" si="82"/>
        <v>0.66929032307233749</v>
      </c>
      <c r="M123">
        <f t="shared" si="83"/>
        <v>0.66955539259584107</v>
      </c>
      <c r="N123">
        <f t="shared" si="84"/>
        <v>-1.7196639095193973E-3</v>
      </c>
      <c r="O123">
        <f t="shared" si="85"/>
        <v>6.6973962954419131</v>
      </c>
      <c r="P123">
        <f t="shared" si="86"/>
        <v>6.692718993775026</v>
      </c>
      <c r="Q123">
        <f t="shared" si="87"/>
        <v>3.0340685541082922E-3</v>
      </c>
      <c r="R123">
        <f t="shared" si="88"/>
        <v>0.42228202036644408</v>
      </c>
      <c r="S123">
        <f t="shared" si="89"/>
        <v>0.42257713815035131</v>
      </c>
      <c r="T123">
        <f t="shared" si="90"/>
        <v>-3.0340685541083798E-3</v>
      </c>
    </row>
    <row r="124" spans="1:20" x14ac:dyDescent="0.35">
      <c r="A124">
        <f t="shared" si="91"/>
        <v>0.7448451336700701</v>
      </c>
      <c r="B124">
        <f t="shared" si="72"/>
        <v>2.34</v>
      </c>
      <c r="C124">
        <f t="shared" si="73"/>
        <v>2.6880420092370305</v>
      </c>
      <c r="D124">
        <f t="shared" si="74"/>
        <v>2.6875874382610307</v>
      </c>
      <c r="E124">
        <f t="shared" si="75"/>
        <v>7.3449135178867381E-4</v>
      </c>
      <c r="F124">
        <f t="shared" si="76"/>
        <v>1.0699478306612207</v>
      </c>
      <c r="G124">
        <f t="shared" si="77"/>
        <v>1.0701287986262917</v>
      </c>
      <c r="H124">
        <f t="shared" si="78"/>
        <v>-7.3449135178999632E-4</v>
      </c>
      <c r="I124">
        <f t="shared" si="79"/>
        <v>4.2609595799134414</v>
      </c>
      <c r="J124">
        <f t="shared" si="80"/>
        <v>4.2593631782706698</v>
      </c>
      <c r="K124">
        <f t="shared" si="81"/>
        <v>1.6274229325509424E-3</v>
      </c>
      <c r="L124">
        <f t="shared" si="82"/>
        <v>0.67506357054607136</v>
      </c>
      <c r="M124">
        <f t="shared" si="83"/>
        <v>0.67531658315567777</v>
      </c>
      <c r="N124">
        <f t="shared" si="84"/>
        <v>-1.6274229325507392E-3</v>
      </c>
      <c r="O124">
        <f t="shared" si="85"/>
        <v>6.7549243992891927</v>
      </c>
      <c r="P124">
        <f t="shared" si="86"/>
        <v>6.7504598486874734</v>
      </c>
      <c r="Q124">
        <f t="shared" si="87"/>
        <v>2.8713433480053062E-3</v>
      </c>
      <c r="R124">
        <f t="shared" si="88"/>
        <v>0.42592522201480154</v>
      </c>
      <c r="S124">
        <f t="shared" si="89"/>
        <v>0.42620691611399741</v>
      </c>
      <c r="T124">
        <f t="shared" si="90"/>
        <v>-2.8713433480044544E-3</v>
      </c>
    </row>
    <row r="125" spans="1:20" x14ac:dyDescent="0.35">
      <c r="A125">
        <f t="shared" si="91"/>
        <v>0.75121133139374596</v>
      </c>
      <c r="B125">
        <f t="shared" si="72"/>
        <v>2.36</v>
      </c>
      <c r="C125">
        <f t="shared" si="73"/>
        <v>2.7105585194676705</v>
      </c>
      <c r="D125">
        <f t="shared" si="74"/>
        <v>2.7101251949297156</v>
      </c>
      <c r="E125">
        <f t="shared" si="75"/>
        <v>6.9434213845868497E-4</v>
      </c>
      <c r="F125">
        <f t="shared" si="76"/>
        <v>1.0789202731992142</v>
      </c>
      <c r="G125">
        <f t="shared" si="77"/>
        <v>1.0790927828049508</v>
      </c>
      <c r="H125">
        <f t="shared" si="78"/>
        <v>-6.9434213845796528E-4</v>
      </c>
      <c r="I125">
        <f t="shared" si="79"/>
        <v>4.2966131214180798</v>
      </c>
      <c r="J125">
        <f t="shared" si="80"/>
        <v>4.2950913348527964</v>
      </c>
      <c r="K125">
        <f t="shared" si="81"/>
        <v>1.5384689224643804E-3</v>
      </c>
      <c r="L125">
        <f t="shared" si="82"/>
        <v>0.68072610176069115</v>
      </c>
      <c r="M125">
        <f t="shared" si="83"/>
        <v>0.68096728867746081</v>
      </c>
      <c r="N125">
        <f t="shared" si="84"/>
        <v>-1.5384689224644419E-3</v>
      </c>
      <c r="O125">
        <f t="shared" si="85"/>
        <v>6.8113492598611973</v>
      </c>
      <c r="P125">
        <f t="shared" si="86"/>
        <v>6.8070933802982534</v>
      </c>
      <c r="Q125">
        <f t="shared" si="87"/>
        <v>2.7144147371893292E-3</v>
      </c>
      <c r="R125">
        <f t="shared" si="88"/>
        <v>0.42949855628616884</v>
      </c>
      <c r="S125">
        <f t="shared" si="89"/>
        <v>0.42976708413291509</v>
      </c>
      <c r="T125">
        <f t="shared" si="90"/>
        <v>-2.7144147371892728E-3</v>
      </c>
    </row>
    <row r="126" spans="1:20" x14ac:dyDescent="0.35">
      <c r="A126">
        <f t="shared" si="91"/>
        <v>0.75757752911742182</v>
      </c>
      <c r="B126">
        <f t="shared" si="72"/>
        <v>2.38</v>
      </c>
      <c r="C126">
        <f t="shared" si="73"/>
        <v>2.7326257708489643</v>
      </c>
      <c r="D126">
        <f t="shared" si="74"/>
        <v>2.732213268831218</v>
      </c>
      <c r="E126">
        <f t="shared" si="75"/>
        <v>6.5563632934385169E-4</v>
      </c>
      <c r="F126">
        <f t="shared" si="76"/>
        <v>1.0877136938031178</v>
      </c>
      <c r="G126">
        <f t="shared" si="77"/>
        <v>1.0878779138142505</v>
      </c>
      <c r="H126">
        <f t="shared" si="78"/>
        <v>-6.5563632934339394E-4</v>
      </c>
      <c r="I126">
        <f t="shared" si="79"/>
        <v>4.3315552885193389</v>
      </c>
      <c r="J126">
        <f t="shared" si="80"/>
        <v>4.3301066282802454</v>
      </c>
      <c r="K126">
        <f t="shared" si="81"/>
        <v>1.4527123314223341E-3</v>
      </c>
      <c r="L126">
        <f t="shared" si="82"/>
        <v>0.68627565177921035</v>
      </c>
      <c r="M126">
        <f t="shared" si="83"/>
        <v>0.6865052489543233</v>
      </c>
      <c r="N126">
        <f t="shared" si="84"/>
        <v>-1.4527123314227917E-3</v>
      </c>
      <c r="O126">
        <f t="shared" si="85"/>
        <v>6.8666483079660185</v>
      </c>
      <c r="P126">
        <f t="shared" si="86"/>
        <v>6.8625969359498269</v>
      </c>
      <c r="Q126">
        <f t="shared" si="87"/>
        <v>2.5631249651102495E-3</v>
      </c>
      <c r="R126">
        <f t="shared" si="88"/>
        <v>0.43300059389448131</v>
      </c>
      <c r="S126">
        <f t="shared" si="89"/>
        <v>0.43325621818736515</v>
      </c>
      <c r="T126">
        <f t="shared" si="90"/>
        <v>-2.5631249651119261E-3</v>
      </c>
    </row>
    <row r="127" spans="1:20" x14ac:dyDescent="0.35">
      <c r="A127">
        <f t="shared" si="91"/>
        <v>0.76394372684109757</v>
      </c>
      <c r="B127">
        <f t="shared" si="72"/>
        <v>2.4</v>
      </c>
      <c r="C127">
        <f t="shared" si="73"/>
        <v>2.7542349367745853</v>
      </c>
      <c r="D127">
        <f t="shared" si="74"/>
        <v>2.7538428250304801</v>
      </c>
      <c r="E127">
        <f t="shared" si="75"/>
        <v>6.1833537726291581E-4</v>
      </c>
      <c r="F127">
        <f t="shared" si="76"/>
        <v>1.0963245752219342</v>
      </c>
      <c r="G127">
        <f t="shared" si="77"/>
        <v>1.0964806777189204</v>
      </c>
      <c r="H127">
        <f t="shared" si="78"/>
        <v>-6.1833537726176569E-4</v>
      </c>
      <c r="I127">
        <f t="shared" si="79"/>
        <v>4.3657721048162683</v>
      </c>
      <c r="J127">
        <f t="shared" si="80"/>
        <v>4.3643950529025108</v>
      </c>
      <c r="K127">
        <f t="shared" si="81"/>
        <v>1.3700678156430375E-3</v>
      </c>
      <c r="L127">
        <f t="shared" si="82"/>
        <v>0.69171000085561474</v>
      </c>
      <c r="M127">
        <f t="shared" si="83"/>
        <v>0.6919282488759928</v>
      </c>
      <c r="N127">
        <f t="shared" si="84"/>
        <v>-1.370067815644608E-3</v>
      </c>
      <c r="O127">
        <f t="shared" si="85"/>
        <v>6.9207994247217268</v>
      </c>
      <c r="P127">
        <f t="shared" si="86"/>
        <v>6.9169483149599689</v>
      </c>
      <c r="Q127">
        <f t="shared" si="87"/>
        <v>2.4173236763367673E-3</v>
      </c>
      <c r="R127">
        <f t="shared" si="88"/>
        <v>0.43642993407138891</v>
      </c>
      <c r="S127">
        <f t="shared" si="89"/>
        <v>0.43667292267024693</v>
      </c>
      <c r="T127">
        <f t="shared" si="90"/>
        <v>-2.4173236763373055E-3</v>
      </c>
    </row>
    <row r="128" spans="1:20" x14ac:dyDescent="0.35">
      <c r="A128">
        <f t="shared" si="91"/>
        <v>0.77030992456477343</v>
      </c>
      <c r="B128">
        <f t="shared" si="72"/>
        <v>2.42</v>
      </c>
      <c r="C128">
        <f t="shared" si="73"/>
        <v>2.7753773738662817</v>
      </c>
      <c r="D128">
        <f t="shared" si="74"/>
        <v>2.7750052119934132</v>
      </c>
      <c r="E128">
        <f t="shared" si="75"/>
        <v>5.8240254794617746E-4</v>
      </c>
      <c r="F128">
        <f t="shared" si="76"/>
        <v>1.1047494732179055</v>
      </c>
      <c r="G128">
        <f t="shared" si="77"/>
        <v>1.1048976335281011</v>
      </c>
      <c r="H128">
        <f t="shared" si="78"/>
        <v>-5.8240254794531411E-4</v>
      </c>
      <c r="I128">
        <f t="shared" si="79"/>
        <v>4.399249884038567</v>
      </c>
      <c r="J128">
        <f t="shared" si="80"/>
        <v>4.3979428938069152</v>
      </c>
      <c r="K128">
        <f t="shared" si="81"/>
        <v>1.2904540437352488E-3</v>
      </c>
      <c r="L128">
        <f t="shared" si="82"/>
        <v>0.69702697532273072</v>
      </c>
      <c r="M128">
        <f t="shared" si="83"/>
        <v>0.69723411931480661</v>
      </c>
      <c r="N128">
        <f t="shared" si="84"/>
        <v>-1.2904540437345166E-3</v>
      </c>
      <c r="O128">
        <f t="shared" si="85"/>
        <v>6.9737809504036239</v>
      </c>
      <c r="P128">
        <f t="shared" si="86"/>
        <v>6.9701257775017522</v>
      </c>
      <c r="Q128">
        <f t="shared" si="87"/>
        <v>2.2768675795387474E-3</v>
      </c>
      <c r="R128">
        <f t="shared" si="88"/>
        <v>0.43978520512654473</v>
      </c>
      <c r="S128">
        <f t="shared" si="89"/>
        <v>0.44001583094532282</v>
      </c>
      <c r="T128">
        <f t="shared" si="90"/>
        <v>-2.2768675795392765E-3</v>
      </c>
    </row>
    <row r="129" spans="1:20" x14ac:dyDescent="0.35">
      <c r="A129">
        <f t="shared" si="91"/>
        <v>0.77667612228844929</v>
      </c>
      <c r="B129">
        <f t="shared" si="72"/>
        <v>2.44</v>
      </c>
      <c r="C129">
        <f t="shared" si="73"/>
        <v>2.7960446254311124</v>
      </c>
      <c r="D129">
        <f t="shared" si="74"/>
        <v>2.7956919650473928</v>
      </c>
      <c r="E129">
        <f t="shared" si="75"/>
        <v>5.4780283856387503E-4</v>
      </c>
      <c r="F129">
        <f t="shared" si="76"/>
        <v>1.1129850179441643</v>
      </c>
      <c r="G129">
        <f t="shared" si="77"/>
        <v>1.1131254145716931</v>
      </c>
      <c r="H129">
        <f t="shared" si="78"/>
        <v>-5.4780283856360767E-4</v>
      </c>
      <c r="I129">
        <f t="shared" si="79"/>
        <v>4.4319752355209108</v>
      </c>
      <c r="J129">
        <f t="shared" si="80"/>
        <v>4.4307367323043954</v>
      </c>
      <c r="K129">
        <f t="shared" si="81"/>
        <v>1.2137935164913021E-3</v>
      </c>
      <c r="L129">
        <f t="shared" si="82"/>
        <v>0.70222444846166332</v>
      </c>
      <c r="M129">
        <f t="shared" si="83"/>
        <v>0.70242073799333293</v>
      </c>
      <c r="N129">
        <f t="shared" si="84"/>
        <v>-1.2137935164895197E-3</v>
      </c>
      <c r="O129">
        <f t="shared" si="85"/>
        <v>7.0255716931078478</v>
      </c>
      <c r="P129">
        <f t="shared" si="86"/>
        <v>7.0221080532991813</v>
      </c>
      <c r="Q129">
        <f t="shared" si="87"/>
        <v>2.1416201306447701E-3</v>
      </c>
      <c r="R129">
        <f t="shared" si="88"/>
        <v>0.44306506499626308</v>
      </c>
      <c r="S129">
        <f t="shared" si="89"/>
        <v>0.44328360589385424</v>
      </c>
      <c r="T129">
        <f t="shared" si="90"/>
        <v>-2.1416201306425748E-3</v>
      </c>
    </row>
    <row r="130" spans="1:20" x14ac:dyDescent="0.35">
      <c r="A130">
        <f t="shared" si="91"/>
        <v>0.78304232001212504</v>
      </c>
      <c r="B130">
        <f t="shared" si="72"/>
        <v>2.46</v>
      </c>
      <c r="C130">
        <f t="shared" si="73"/>
        <v>2.8162284248440108</v>
      </c>
      <c r="D130">
        <f t="shared" si="74"/>
        <v>2.8158948097670171</v>
      </c>
      <c r="E130">
        <f t="shared" si="75"/>
        <v>5.1450290113384714E-4</v>
      </c>
      <c r="F130">
        <f t="shared" si="76"/>
        <v>1.1210279152926257</v>
      </c>
      <c r="G130">
        <f t="shared" si="77"/>
        <v>1.1211607298469815</v>
      </c>
      <c r="H130">
        <f t="shared" si="78"/>
        <v>-5.1450290113348501E-4</v>
      </c>
      <c r="I130">
        <f t="shared" si="79"/>
        <v>4.4639350695590378</v>
      </c>
      <c r="J130">
        <f t="shared" si="80"/>
        <v>4.462763451296798</v>
      </c>
      <c r="K130">
        <f t="shared" si="81"/>
        <v>1.1400123974629462E-3</v>
      </c>
      <c r="L130">
        <f t="shared" si="82"/>
        <v>0.70730034135245567</v>
      </c>
      <c r="M130">
        <f t="shared" si="83"/>
        <v>0.70748603033325441</v>
      </c>
      <c r="N130">
        <f t="shared" si="84"/>
        <v>-1.1400123974628928E-3</v>
      </c>
      <c r="O130">
        <f t="shared" si="85"/>
        <v>7.076150937227851</v>
      </c>
      <c r="P130">
        <f t="shared" si="86"/>
        <v>7.0728743501350273</v>
      </c>
      <c r="Q130">
        <f t="shared" si="87"/>
        <v>2.0114512348742234E-3</v>
      </c>
      <c r="R130">
        <f t="shared" si="88"/>
        <v>0.44626820178032695</v>
      </c>
      <c r="S130">
        <f t="shared" si="89"/>
        <v>0.44647494044943148</v>
      </c>
      <c r="T130">
        <f t="shared" si="90"/>
        <v>-2.0114512348731279E-3</v>
      </c>
    </row>
    <row r="131" spans="1:20" x14ac:dyDescent="0.35">
      <c r="A131">
        <f t="shared" si="91"/>
        <v>0.7894085177358009</v>
      </c>
      <c r="B131">
        <f t="shared" si="72"/>
        <v>2.48</v>
      </c>
      <c r="C131">
        <f t="shared" si="73"/>
        <v>2.8359206988543257</v>
      </c>
      <c r="D131">
        <f t="shared" si="74"/>
        <v>2.8356056652837669</v>
      </c>
      <c r="E131">
        <f t="shared" si="75"/>
        <v>4.8247097047354005E-4</v>
      </c>
      <c r="F131">
        <f t="shared" si="76"/>
        <v>1.1288749482115874</v>
      </c>
      <c r="G131">
        <f t="shared" si="77"/>
        <v>1.129000365334992</v>
      </c>
      <c r="H131">
        <f t="shared" si="78"/>
        <v>-4.8247097047439055E-4</v>
      </c>
      <c r="I131">
        <f t="shared" si="79"/>
        <v>4.4951166026454601</v>
      </c>
      <c r="J131">
        <f t="shared" si="80"/>
        <v>4.4940102405235445</v>
      </c>
      <c r="K131">
        <f t="shared" si="81"/>
        <v>1.0690403536269175E-3</v>
      </c>
      <c r="L131">
        <f t="shared" si="82"/>
        <v>0.71225262370562947</v>
      </c>
      <c r="M131">
        <f t="shared" si="83"/>
        <v>0.71242797028517157</v>
      </c>
      <c r="N131">
        <f t="shared" si="84"/>
        <v>-1.0690403536264906E-3</v>
      </c>
      <c r="O131">
        <f t="shared" si="85"/>
        <v>7.1254984517403663</v>
      </c>
      <c r="P131">
        <f t="shared" si="86"/>
        <v>7.1224043621674307</v>
      </c>
      <c r="Q131">
        <f t="shared" si="87"/>
        <v>1.8862369665409516E-3</v>
      </c>
      <c r="R131">
        <f t="shared" si="88"/>
        <v>0.44939333426673067</v>
      </c>
      <c r="S131">
        <f t="shared" si="89"/>
        <v>0.44958855812078297</v>
      </c>
      <c r="T131">
        <f t="shared" si="90"/>
        <v>-1.8862369665401447E-3</v>
      </c>
    </row>
    <row r="132" spans="1:20" x14ac:dyDescent="0.35">
      <c r="A132">
        <f t="shared" si="91"/>
        <v>0.79577471545947676</v>
      </c>
      <c r="B132">
        <f t="shared" si="72"/>
        <v>2.5</v>
      </c>
      <c r="C132">
        <f t="shared" si="73"/>
        <v>2.8551135708150128</v>
      </c>
      <c r="D132">
        <f t="shared" si="74"/>
        <v>2.8548166475182417</v>
      </c>
      <c r="E132">
        <f t="shared" si="75"/>
        <v>4.5167679646357969E-4</v>
      </c>
      <c r="F132">
        <f t="shared" si="76"/>
        <v>1.1365229779925079</v>
      </c>
      <c r="G132">
        <f t="shared" si="77"/>
        <v>1.1366411852860567</v>
      </c>
      <c r="H132">
        <f t="shared" si="78"/>
        <v>-4.5167679646358381E-4</v>
      </c>
      <c r="I132">
        <f t="shared" si="79"/>
        <v>4.5255073625826903</v>
      </c>
      <c r="J132">
        <f t="shared" si="80"/>
        <v>4.5244646016855601</v>
      </c>
      <c r="K132">
        <f t="shared" si="81"/>
        <v>1.0008104055143853E-3</v>
      </c>
      <c r="L132">
        <f t="shared" si="82"/>
        <v>0.71707931467427266</v>
      </c>
      <c r="M132">
        <f t="shared" si="83"/>
        <v>0.71724458113899514</v>
      </c>
      <c r="N132">
        <f t="shared" si="84"/>
        <v>-1.000810405512375E-3</v>
      </c>
      <c r="O132">
        <f t="shared" si="85"/>
        <v>7.1735944982975468</v>
      </c>
      <c r="P132">
        <f t="shared" si="86"/>
        <v>7.1706782780519678</v>
      </c>
      <c r="Q132">
        <f t="shared" si="87"/>
        <v>1.7658593054744585E-3</v>
      </c>
      <c r="R132">
        <f t="shared" si="88"/>
        <v>0.45243921244414742</v>
      </c>
      <c r="S132">
        <f t="shared" si="89"/>
        <v>0.45262321350235446</v>
      </c>
      <c r="T132">
        <f t="shared" si="90"/>
        <v>-1.7658593054735256E-3</v>
      </c>
    </row>
    <row r="133" spans="1:20" x14ac:dyDescent="0.35">
      <c r="A133">
        <f t="shared" si="91"/>
        <v>0.8021409131831525</v>
      </c>
      <c r="B133">
        <f t="shared" si="72"/>
        <v>2.52</v>
      </c>
      <c r="C133">
        <f t="shared" si="73"/>
        <v>2.8737993638331898</v>
      </c>
      <c r="D133">
        <f t="shared" si="74"/>
        <v>2.873520072333692</v>
      </c>
      <c r="E133">
        <f t="shared" si="75"/>
        <v>4.2209158031679238E-4</v>
      </c>
      <c r="F133">
        <f t="shared" si="76"/>
        <v>1.1439689455254469</v>
      </c>
      <c r="G133">
        <f t="shared" si="77"/>
        <v>1.1440801334740716</v>
      </c>
      <c r="H133">
        <f t="shared" si="78"/>
        <v>-4.2209158031681655E-4</v>
      </c>
      <c r="I133">
        <f t="shared" si="79"/>
        <v>4.5550951934719581</v>
      </c>
      <c r="J133">
        <f t="shared" si="80"/>
        <v>4.5541143534444348</v>
      </c>
      <c r="K133">
        <f t="shared" si="81"/>
        <v>9.3525878625531054E-4</v>
      </c>
      <c r="L133">
        <f t="shared" si="82"/>
        <v>0.72177848364635289</v>
      </c>
      <c r="M133">
        <f t="shared" si="83"/>
        <v>0.72193393631460423</v>
      </c>
      <c r="N133">
        <f t="shared" si="84"/>
        <v>-9.3525878625350719E-4</v>
      </c>
      <c r="O133">
        <f t="shared" si="85"/>
        <v>7.2204198391220427</v>
      </c>
      <c r="P133">
        <f t="shared" si="86"/>
        <v>7.2176767888659299</v>
      </c>
      <c r="Q133">
        <f t="shared" si="87"/>
        <v>1.6502058891025113E-3</v>
      </c>
      <c r="R133">
        <f t="shared" si="88"/>
        <v>0.45540461800191756</v>
      </c>
      <c r="S133">
        <f t="shared" si="89"/>
        <v>0.45557769277245486</v>
      </c>
      <c r="T133">
        <f t="shared" si="90"/>
        <v>-1.6502058891026588E-3</v>
      </c>
    </row>
    <row r="134" spans="1:20" x14ac:dyDescent="0.35">
      <c r="A134">
        <f t="shared" si="91"/>
        <v>0.80850711090682836</v>
      </c>
      <c r="B134">
        <f t="shared" si="72"/>
        <v>2.54</v>
      </c>
      <c r="C134">
        <f t="shared" si="73"/>
        <v>2.89197060384079</v>
      </c>
      <c r="D134">
        <f t="shared" si="74"/>
        <v>2.8917084586095667</v>
      </c>
      <c r="E134">
        <f t="shared" si="75"/>
        <v>3.936879146506524E-4</v>
      </c>
      <c r="F134">
        <f t="shared" si="76"/>
        <v>1.1512098725226694</v>
      </c>
      <c r="G134">
        <f t="shared" si="77"/>
        <v>1.1513142344189458</v>
      </c>
      <c r="H134">
        <f t="shared" si="78"/>
        <v>-3.9368791465097756E-4</v>
      </c>
      <c r="I134">
        <f t="shared" si="79"/>
        <v>4.5838682605754073</v>
      </c>
      <c r="J134">
        <f t="shared" si="80"/>
        <v>4.5829476362947901</v>
      </c>
      <c r="K134">
        <f t="shared" si="81"/>
        <v>8.7232480900780601E-4</v>
      </c>
      <c r="L134">
        <f t="shared" si="82"/>
        <v>0.72634825101693612</v>
      </c>
      <c r="M134">
        <f t="shared" si="83"/>
        <v>0.7264941601324526</v>
      </c>
      <c r="N134">
        <f t="shared" si="84"/>
        <v>-8.7232480900808411E-4</v>
      </c>
      <c r="O134">
        <f t="shared" si="85"/>
        <v>7.2659557447018539</v>
      </c>
      <c r="P134">
        <f t="shared" si="86"/>
        <v>7.2633810958316305</v>
      </c>
      <c r="Q134">
        <f t="shared" si="87"/>
        <v>1.5391697792575441E-3</v>
      </c>
      <c r="R134">
        <f t="shared" si="88"/>
        <v>0.45828836481735613</v>
      </c>
      <c r="S134">
        <f t="shared" si="89"/>
        <v>0.45845081417876865</v>
      </c>
      <c r="T134">
        <f t="shared" si="90"/>
        <v>-1.5391697792578856E-3</v>
      </c>
    </row>
    <row r="135" spans="1:20" x14ac:dyDescent="0.35">
      <c r="A135">
        <f t="shared" si="91"/>
        <v>0.81487330863050422</v>
      </c>
      <c r="B135">
        <f t="shared" si="72"/>
        <v>2.56</v>
      </c>
      <c r="C135">
        <f t="shared" si="73"/>
        <v>2.90962002258409</v>
      </c>
      <c r="D135">
        <f t="shared" si="74"/>
        <v>2.9093745312338646</v>
      </c>
      <c r="E135">
        <f t="shared" si="75"/>
        <v>3.6643972712059364E-4</v>
      </c>
      <c r="F135">
        <f t="shared" si="76"/>
        <v>1.1582428627099213</v>
      </c>
      <c r="G135">
        <f t="shared" si="77"/>
        <v>1.1583405945767549</v>
      </c>
      <c r="H135">
        <f t="shared" si="78"/>
        <v>-3.6643972712189468E-4</v>
      </c>
      <c r="I135">
        <f t="shared" si="79"/>
        <v>4.6118150550498322</v>
      </c>
      <c r="J135">
        <f t="shared" si="80"/>
        <v>4.6109529173079231</v>
      </c>
      <c r="K135">
        <f t="shared" si="81"/>
        <v>8.119507422597403E-4</v>
      </c>
      <c r="L135">
        <f t="shared" si="82"/>
        <v>0.73078678894000371</v>
      </c>
      <c r="M135">
        <f t="shared" si="83"/>
        <v>0.7309234285638152</v>
      </c>
      <c r="N135">
        <f t="shared" si="84"/>
        <v>-8.1195074226003043E-4</v>
      </c>
      <c r="O135">
        <f t="shared" si="85"/>
        <v>7.3101840012818844</v>
      </c>
      <c r="P135">
        <f t="shared" si="86"/>
        <v>7.3077729178356652</v>
      </c>
      <c r="Q135">
        <f t="shared" si="87"/>
        <v>1.4326492428341972E-3</v>
      </c>
      <c r="R135">
        <f t="shared" si="88"/>
        <v>0.46108929943018639</v>
      </c>
      <c r="S135">
        <f t="shared" si="89"/>
        <v>0.46124142851104111</v>
      </c>
      <c r="T135">
        <f t="shared" si="90"/>
        <v>-1.4326492428334834E-3</v>
      </c>
    </row>
    <row r="136" spans="1:20" x14ac:dyDescent="0.35">
      <c r="A136">
        <f t="shared" si="91"/>
        <v>0.82123950635417997</v>
      </c>
      <c r="B136">
        <f t="shared" si="72"/>
        <v>2.58</v>
      </c>
      <c r="C136">
        <f t="shared" si="73"/>
        <v>2.9267405605309156</v>
      </c>
      <c r="D136">
        <f t="shared" si="74"/>
        <v>2.9265112240130802</v>
      </c>
      <c r="E136">
        <f t="shared" si="75"/>
        <v>3.4032222741208276E-4</v>
      </c>
      <c r="F136">
        <f t="shared" si="76"/>
        <v>1.1650651029848991</v>
      </c>
      <c r="G136">
        <f t="shared" si="77"/>
        <v>1.1651564034971191</v>
      </c>
      <c r="H136">
        <f t="shared" si="78"/>
        <v>-3.4032222741123269E-4</v>
      </c>
      <c r="I136">
        <f t="shared" si="79"/>
        <v>4.6389243985500617</v>
      </c>
      <c r="J136">
        <f t="shared" si="80"/>
        <v>4.6381189947448274</v>
      </c>
      <c r="K136">
        <f t="shared" si="81"/>
        <v>7.5408169255520034E-4</v>
      </c>
      <c r="L136">
        <f t="shared" si="82"/>
        <v>0.73509232205956576</v>
      </c>
      <c r="M136">
        <f t="shared" si="83"/>
        <v>0.73521996996037564</v>
      </c>
      <c r="N136">
        <f t="shared" si="84"/>
        <v>-7.5408169255488213E-4</v>
      </c>
      <c r="O136">
        <f t="shared" si="85"/>
        <v>7.353086918149204</v>
      </c>
      <c r="P136">
        <f t="shared" si="86"/>
        <v>7.3508344987411141</v>
      </c>
      <c r="Q136">
        <f t="shared" si="87"/>
        <v>1.3305475454902936E-3</v>
      </c>
      <c r="R136">
        <f t="shared" si="88"/>
        <v>0.46380630150390856</v>
      </c>
      <c r="S136">
        <f t="shared" si="89"/>
        <v>0.46394841956074701</v>
      </c>
      <c r="T136">
        <f t="shared" si="90"/>
        <v>-1.3305475454911163E-3</v>
      </c>
    </row>
    <row r="137" spans="1:20" x14ac:dyDescent="0.35">
      <c r="A137">
        <f t="shared" si="91"/>
        <v>0.82760570407785583</v>
      </c>
      <c r="B137">
        <f t="shared" ref="B137:B168" si="92">(ROW()-7)/50</f>
        <v>2.6</v>
      </c>
      <c r="C137">
        <f t="shared" ref="C137:C168" si="93">C$3*C$3*C$5+C$3+(C$3*C$3*C$5-C$3)*COS($B137)</f>
        <v>2.9433253696943575</v>
      </c>
      <c r="D137">
        <f t="shared" ref="D137:D168" si="94">C$5+C$3+(C$5-C$3)*COS($B137)</f>
        <v>2.9431116824985875</v>
      </c>
      <c r="E137">
        <f t="shared" ref="E137:E168" si="95">20*LOG10(SQRT(C137/D137))</f>
        <v>3.1531185739124636E-4</v>
      </c>
      <c r="F137">
        <f t="shared" ref="F137:F168" si="96">F$3*F$3*F$5+F$3+(F$3*F$3*F$5-F$3)*COS($B137)</f>
        <v>1.1716738645424554</v>
      </c>
      <c r="G137">
        <f t="shared" ref="G137:G168" si="97">F$5+F$3+(F$5-F$3)*COS($B137)</f>
        <v>1.1717589349473467</v>
      </c>
      <c r="H137">
        <f t="shared" ref="H137:H168" si="98">20*LOG10(SQRT(F137/G137))</f>
        <v>-3.1531185739046768E-4</v>
      </c>
      <c r="I137">
        <f t="shared" ref="I137:I168" si="99">I$3*I$3*I$5+I$3+(I$3*I$3*I$5-I$3)*COS($B137)</f>
        <v>4.66518544770015</v>
      </c>
      <c r="J137">
        <f t="shared" ref="J137:J168" si="100">I$5+I$3+(I$5-I$3)*COS($B137)</f>
        <v>4.664435002536738</v>
      </c>
      <c r="K137">
        <f t="shared" ref="K137:K168" si="101">20*LOG10(SQRT(I137/J137))</f>
        <v>6.9866549423297584E-4</v>
      </c>
      <c r="L137">
        <f t="shared" ref="L137:L168" si="102">L$3*L$3*L$5+L$3+(L$3*L$3*L$5-L$3)*COS($B137)</f>
        <v>0.73926312821978102</v>
      </c>
      <c r="M137">
        <f t="shared" ref="M137:M168" si="103">L$5+L$3+(L$5-L$3)*COS($B137)</f>
        <v>0.7393820657628617</v>
      </c>
      <c r="N137">
        <f t="shared" ref="N137:N168" si="104">20*LOG10(SQRT(L137/M137))</f>
        <v>-6.9866549423337027E-4</v>
      </c>
      <c r="O137">
        <f t="shared" ref="O137:O168" si="105">O$3*O$3*O$5+O$3+(O$3*O$3*O$5-O$3)*COS($B137)</f>
        <v>7.3946473347090986</v>
      </c>
      <c r="P137">
        <f t="shared" ref="P137:P168" si="106">O$5+O$3+(O$5-O$3)*COS($B137)</f>
        <v>7.3925486144897636</v>
      </c>
      <c r="Q137">
        <f t="shared" ref="Q137:Q168" si="107">20*LOG10(SQRT(O137/P137))</f>
        <v>1.232772757685231E-3</v>
      </c>
      <c r="R137">
        <f t="shared" ref="R137:R168" si="108">R$3*R$3*R$5+R$3+(R$3*R$3*R$5-R$3)*COS($B137)</f>
        <v>0.46643828427391931</v>
      </c>
      <c r="S137">
        <f t="shared" ref="S137:S168" si="109">R$5+R$3+(R$5-R$3)*COS($B137)</f>
        <v>0.46657070456755917</v>
      </c>
      <c r="T137">
        <f t="shared" ref="T137:T168" si="110">20*LOG10(SQRT(R137/S137))</f>
        <v>-1.2327727576845252E-3</v>
      </c>
    </row>
    <row r="138" spans="1:20" x14ac:dyDescent="0.35">
      <c r="A138">
        <f t="shared" ref="A138:A169" si="111">B138/PI()</f>
        <v>0.83397190180153158</v>
      </c>
      <c r="B138">
        <f t="shared" si="92"/>
        <v>2.62</v>
      </c>
      <c r="C138">
        <f t="shared" si="93"/>
        <v>2.9593678163718793</v>
      </c>
      <c r="D138">
        <f t="shared" si="94"/>
        <v>2.9591692667283294</v>
      </c>
      <c r="E138">
        <f t="shared" si="95"/>
        <v>2.9138624426588327E-4</v>
      </c>
      <c r="F138">
        <f t="shared" si="96"/>
        <v>1.1780665039660825</v>
      </c>
      <c r="G138">
        <f t="shared" si="97"/>
        <v>1.1781455480028904</v>
      </c>
      <c r="H138">
        <f t="shared" si="98"/>
        <v>-2.913862442658386E-4</v>
      </c>
      <c r="I138">
        <f t="shared" si="99"/>
        <v>4.6905876984305781</v>
      </c>
      <c r="J138">
        <f t="shared" si="100"/>
        <v>4.6898904146314138</v>
      </c>
      <c r="K138">
        <f t="shared" si="101"/>
        <v>6.4565260577371237E-4</v>
      </c>
      <c r="L138">
        <f t="shared" si="102"/>
        <v>0.74329753915379548</v>
      </c>
      <c r="M138">
        <f t="shared" si="103"/>
        <v>0.74340805118844622</v>
      </c>
      <c r="N138">
        <f t="shared" si="104"/>
        <v>-6.4565260577338071E-4</v>
      </c>
      <c r="O138">
        <f t="shared" si="105"/>
        <v>7.4348486273490755</v>
      </c>
      <c r="P138">
        <f t="shared" si="106"/>
        <v>7.4328985799914946</v>
      </c>
      <c r="Q138">
        <f t="shared" si="107"/>
        <v>1.1392375723010806E-3</v>
      </c>
      <c r="R138">
        <f t="shared" si="108"/>
        <v>0.46898419498220323</v>
      </c>
      <c r="S138">
        <f t="shared" si="109"/>
        <v>0.4691072346524382</v>
      </c>
      <c r="T138">
        <f t="shared" si="110"/>
        <v>-1.1392375723011661E-3</v>
      </c>
    </row>
    <row r="139" spans="1:20" x14ac:dyDescent="0.35">
      <c r="A139">
        <f t="shared" si="111"/>
        <v>0.84033809952520744</v>
      </c>
      <c r="B139">
        <f t="shared" si="92"/>
        <v>2.64</v>
      </c>
      <c r="C139">
        <f t="shared" si="93"/>
        <v>2.9748614837987066</v>
      </c>
      <c r="D139">
        <f t="shared" si="94"/>
        <v>2.9746775538827124</v>
      </c>
      <c r="E139">
        <f t="shared" si="95"/>
        <v>2.6852415655273678E-4</v>
      </c>
      <c r="F139">
        <f t="shared" si="96"/>
        <v>1.1842404642852449</v>
      </c>
      <c r="G139">
        <f t="shared" si="97"/>
        <v>1.1843136881036815</v>
      </c>
      <c r="H139">
        <f t="shared" si="98"/>
        <v>-2.6852415655353166E-4</v>
      </c>
      <c r="I139">
        <f t="shared" si="99"/>
        <v>4.7151209901797468</v>
      </c>
      <c r="J139">
        <f t="shared" si="100"/>
        <v>4.7144750492034184</v>
      </c>
      <c r="K139">
        <f t="shared" si="101"/>
        <v>5.9499601238887756E-4</v>
      </c>
      <c r="L139">
        <f t="shared" si="102"/>
        <v>0.74719394115102689</v>
      </c>
      <c r="M139">
        <f t="shared" si="103"/>
        <v>0.74729631589663825</v>
      </c>
      <c r="N139">
        <f t="shared" si="104"/>
        <v>-5.9499601238776083E-4</v>
      </c>
      <c r="O139">
        <f t="shared" si="105"/>
        <v>7.4736747160880892</v>
      </c>
      <c r="P139">
        <f t="shared" si="106"/>
        <v>7.4718682557980989</v>
      </c>
      <c r="Q139">
        <f t="shared" si="107"/>
        <v>1.0498591332763554E-3</v>
      </c>
      <c r="R139">
        <f t="shared" si="108"/>
        <v>0.47144301529842214</v>
      </c>
      <c r="S139">
        <f t="shared" si="109"/>
        <v>0.47155699523717021</v>
      </c>
      <c r="T139">
        <f t="shared" si="110"/>
        <v>-1.0498591332767395E-3</v>
      </c>
    </row>
    <row r="140" spans="1:20" x14ac:dyDescent="0.35">
      <c r="A140">
        <f t="shared" si="111"/>
        <v>0.8467042972488833</v>
      </c>
      <c r="B140">
        <f t="shared" si="92"/>
        <v>2.66</v>
      </c>
      <c r="C140">
        <f t="shared" si="93"/>
        <v>2.9898001747144471</v>
      </c>
      <c r="D140">
        <f t="shared" si="94"/>
        <v>2.9896303408536484</v>
      </c>
      <c r="E140">
        <f t="shared" si="95"/>
        <v>2.467054627124454E-4</v>
      </c>
      <c r="F140">
        <f t="shared" si="96"/>
        <v>1.1901932759981335</v>
      </c>
      <c r="G140">
        <f t="shared" si="97"/>
        <v>1.1902608880759202</v>
      </c>
      <c r="H140">
        <f t="shared" si="98"/>
        <v>-2.4670546271220075E-4</v>
      </c>
      <c r="I140">
        <f t="shared" si="99"/>
        <v>4.738775509958062</v>
      </c>
      <c r="J140">
        <f t="shared" si="100"/>
        <v>4.7381790727267123</v>
      </c>
      <c r="K140">
        <f t="shared" si="101"/>
        <v>5.4665113451541866E-4</v>
      </c>
      <c r="L140">
        <f t="shared" si="102"/>
        <v>0.75095077570262747</v>
      </c>
      <c r="M140">
        <f t="shared" si="103"/>
        <v>0.75104530463339714</v>
      </c>
      <c r="N140">
        <f t="shared" si="104"/>
        <v>-5.4665113451592606E-4</v>
      </c>
      <c r="O140">
        <f t="shared" si="105"/>
        <v>7.5111100710083161</v>
      </c>
      <c r="P140">
        <f t="shared" si="106"/>
        <v>7.5094420545588418</v>
      </c>
      <c r="Q140">
        <f t="shared" si="107"/>
        <v>9.6455887460295908E-4</v>
      </c>
      <c r="R140">
        <f t="shared" si="108"/>
        <v>0.47381376172723333</v>
      </c>
      <c r="S140">
        <f t="shared" si="109"/>
        <v>0.47391900645018425</v>
      </c>
      <c r="T140">
        <f t="shared" si="110"/>
        <v>-9.645588746035787E-4</v>
      </c>
    </row>
    <row r="141" spans="1:20" x14ac:dyDescent="0.35">
      <c r="A141">
        <f t="shared" si="111"/>
        <v>0.85307049497255905</v>
      </c>
      <c r="B141">
        <f t="shared" si="92"/>
        <v>2.68</v>
      </c>
      <c r="C141">
        <f t="shared" si="93"/>
        <v>3.0041779138419153</v>
      </c>
      <c r="D141">
        <f t="shared" si="94"/>
        <v>3.0040216467257177</v>
      </c>
      <c r="E141">
        <f t="shared" si="95"/>
        <v>2.2591109232899696E-4</v>
      </c>
      <c r="F141">
        <f t="shared" si="96"/>
        <v>1.1959225580594328</v>
      </c>
      <c r="G141">
        <f t="shared" si="97"/>
        <v>1.1959847691189129</v>
      </c>
      <c r="H141">
        <f t="shared" si="98"/>
        <v>-2.259110923293819E-4</v>
      </c>
      <c r="I141">
        <f t="shared" si="99"/>
        <v>4.7615417962730024</v>
      </c>
      <c r="J141">
        <f t="shared" si="100"/>
        <v>4.7609930039079362</v>
      </c>
      <c r="K141">
        <f t="shared" si="101"/>
        <v>5.0057574190879119E-4</v>
      </c>
      <c r="L141">
        <f t="shared" si="102"/>
        <v>0.75456654012486735</v>
      </c>
      <c r="M141">
        <f t="shared" si="103"/>
        <v>0.75465351785321422</v>
      </c>
      <c r="N141">
        <f t="shared" si="104"/>
        <v>-5.0057574190905845E-4</v>
      </c>
      <c r="O141">
        <f t="shared" si="105"/>
        <v>7.5471397184669211</v>
      </c>
      <c r="P141">
        <f t="shared" si="106"/>
        <v>7.5456049472551978</v>
      </c>
      <c r="Q141">
        <f t="shared" si="107"/>
        <v>8.8326236916565811E-4</v>
      </c>
      <c r="R141">
        <f t="shared" si="108"/>
        <v>0.47609548600167478</v>
      </c>
      <c r="S141">
        <f t="shared" si="109"/>
        <v>0.47619232351848817</v>
      </c>
      <c r="T141">
        <f t="shared" si="110"/>
        <v>-8.832623691657944E-4</v>
      </c>
    </row>
    <row r="142" spans="1:20" x14ac:dyDescent="0.35">
      <c r="A142">
        <f t="shared" si="111"/>
        <v>0.85943669269623491</v>
      </c>
      <c r="B142">
        <f t="shared" si="92"/>
        <v>2.7</v>
      </c>
      <c r="C142">
        <f t="shared" si="93"/>
        <v>3.0179889502771609</v>
      </c>
      <c r="D142">
        <f t="shared" si="94"/>
        <v>3.0178457151684523</v>
      </c>
      <c r="E142">
        <f t="shared" si="95"/>
        <v>2.0612299967384491E-4</v>
      </c>
      <c r="F142">
        <f t="shared" si="96"/>
        <v>1.2014260188327079</v>
      </c>
      <c r="G142">
        <f t="shared" si="97"/>
        <v>1.2014830417565596</v>
      </c>
      <c r="H142">
        <f t="shared" si="98"/>
        <v>-2.0612299967255588E-4</v>
      </c>
      <c r="I142">
        <f t="shared" si="99"/>
        <v>4.7834107429135893</v>
      </c>
      <c r="J142">
        <f t="shared" si="100"/>
        <v>4.7829077174788006</v>
      </c>
      <c r="K142">
        <f t="shared" si="101"/>
        <v>4.567298730269371E-4</v>
      </c>
      <c r="L142">
        <f t="shared" si="102"/>
        <v>0.75803978816018713</v>
      </c>
      <c r="M142">
        <f t="shared" si="103"/>
        <v>0.75811951231891028</v>
      </c>
      <c r="N142">
        <f t="shared" si="104"/>
        <v>-4.567298730261574E-4</v>
      </c>
      <c r="O142">
        <f t="shared" si="105"/>
        <v>7.5817492470853107</v>
      </c>
      <c r="P142">
        <f t="shared" si="106"/>
        <v>7.5803424692122521</v>
      </c>
      <c r="Q142">
        <f t="shared" si="107"/>
        <v>8.0589918688958823E-4</v>
      </c>
      <c r="R142">
        <f t="shared" si="108"/>
        <v>0.4782872754624593</v>
      </c>
      <c r="S142">
        <f t="shared" si="109"/>
        <v>0.4783760371455652</v>
      </c>
      <c r="T142">
        <f t="shared" si="110"/>
        <v>-8.0589918689034901E-4</v>
      </c>
    </row>
    <row r="143" spans="1:20" x14ac:dyDescent="0.35">
      <c r="A143">
        <f t="shared" si="111"/>
        <v>0.86580289041991076</v>
      </c>
      <c r="B143">
        <f t="shared" si="92"/>
        <v>2.72</v>
      </c>
      <c r="C143">
        <f t="shared" si="93"/>
        <v>3.0312277597897532</v>
      </c>
      <c r="D143">
        <f t="shared" si="94"/>
        <v>3.0310970167387943</v>
      </c>
      <c r="E143">
        <f t="shared" si="95"/>
        <v>1.873241295391836E-4</v>
      </c>
      <c r="F143">
        <f t="shared" si="96"/>
        <v>1.2067014570070276</v>
      </c>
      <c r="G143">
        <f t="shared" si="97"/>
        <v>1.2067535067531145</v>
      </c>
      <c r="H143">
        <f t="shared" si="98"/>
        <v>-1.8732412954003552E-4</v>
      </c>
      <c r="I143">
        <f t="shared" si="99"/>
        <v>4.8043736025927473</v>
      </c>
      <c r="J143">
        <f t="shared" si="100"/>
        <v>4.8039144478460676</v>
      </c>
      <c r="K143">
        <f t="shared" si="101"/>
        <v>4.1507575944397564E-4</v>
      </c>
      <c r="L143">
        <f t="shared" si="102"/>
        <v>0.76136913055568201</v>
      </c>
      <c r="M143">
        <f t="shared" si="103"/>
        <v>0.76144190167891168</v>
      </c>
      <c r="N143">
        <f t="shared" si="104"/>
        <v>-4.1507575944190221E-4</v>
      </c>
      <c r="O143">
        <f t="shared" si="105"/>
        <v>7.6149248135134897</v>
      </c>
      <c r="P143">
        <f t="shared" si="106"/>
        <v>7.6136407258843839</v>
      </c>
      <c r="Q143">
        <f t="shared" si="107"/>
        <v>7.3240276174392255E-4</v>
      </c>
      <c r="R143">
        <f t="shared" si="108"/>
        <v>0.48038825342302616</v>
      </c>
      <c r="S143">
        <f t="shared" si="109"/>
        <v>0.48046927387508021</v>
      </c>
      <c r="T143">
        <f t="shared" si="110"/>
        <v>-7.324027617440416E-4</v>
      </c>
    </row>
    <row r="144" spans="1:20" x14ac:dyDescent="0.35">
      <c r="A144">
        <f t="shared" si="111"/>
        <v>0.87216908814358651</v>
      </c>
      <c r="B144">
        <f t="shared" si="92"/>
        <v>2.74</v>
      </c>
      <c r="C144">
        <f t="shared" si="93"/>
        <v>3.0438890470324038</v>
      </c>
      <c r="D144">
        <f t="shared" si="94"/>
        <v>3.0437702510927962</v>
      </c>
      <c r="E144">
        <f t="shared" si="95"/>
        <v>1.6949838525379026E-4</v>
      </c>
      <c r="F144">
        <f t="shared" si="96"/>
        <v>1.2117467624774609</v>
      </c>
      <c r="G144">
        <f t="shared" si="97"/>
        <v>1.2117940559928515</v>
      </c>
      <c r="H144">
        <f t="shared" si="98"/>
        <v>-1.694983852552564E-4</v>
      </c>
      <c r="I144">
        <f t="shared" si="99"/>
        <v>4.8244219904461048</v>
      </c>
      <c r="J144">
        <f t="shared" si="100"/>
        <v>4.8240047925976777</v>
      </c>
      <c r="K144">
        <f t="shared" si="101"/>
        <v>3.7557775504963586E-4</v>
      </c>
      <c r="L144">
        <f t="shared" si="102"/>
        <v>0.7645532356187843</v>
      </c>
      <c r="M144">
        <f t="shared" si="103"/>
        <v>0.76461935702177253</v>
      </c>
      <c r="N144">
        <f t="shared" si="104"/>
        <v>-3.7557775505031783E-4</v>
      </c>
      <c r="O144">
        <f t="shared" si="105"/>
        <v>7.6466531479672231</v>
      </c>
      <c r="P144">
        <f t="shared" si="106"/>
        <v>7.6454863984128938</v>
      </c>
      <c r="Q144">
        <f t="shared" si="107"/>
        <v>6.6271026713412835E-4</v>
      </c>
      <c r="R144">
        <f t="shared" si="108"/>
        <v>0.48239757952020362</v>
      </c>
      <c r="S144">
        <f t="shared" si="109"/>
        <v>0.48247119644025088</v>
      </c>
      <c r="T144">
        <f t="shared" si="110"/>
        <v>-6.6271026713366583E-4</v>
      </c>
    </row>
    <row r="145" spans="1:20" x14ac:dyDescent="0.35">
      <c r="A145">
        <f t="shared" si="111"/>
        <v>0.87853528586726226</v>
      </c>
      <c r="B145">
        <f t="shared" si="92"/>
        <v>2.76</v>
      </c>
      <c r="C145">
        <f t="shared" si="93"/>
        <v>3.0559677476590301</v>
      </c>
      <c r="D145">
        <f t="shared" si="94"/>
        <v>3.055860349105691</v>
      </c>
      <c r="E145">
        <f t="shared" si="95"/>
        <v>1.526305987196083E-4</v>
      </c>
      <c r="F145">
        <f t="shared" si="96"/>
        <v>1.2165599171890888</v>
      </c>
      <c r="G145">
        <f t="shared" si="97"/>
        <v>1.2166026733232802</v>
      </c>
      <c r="H145">
        <f t="shared" si="98"/>
        <v>-1.5263059872039591E-4</v>
      </c>
      <c r="I145">
        <f t="shared" si="99"/>
        <v>4.8435478873858315</v>
      </c>
      <c r="J145">
        <f t="shared" si="100"/>
        <v>4.8431707158635966</v>
      </c>
      <c r="K145">
        <f t="shared" si="101"/>
        <v>3.3820226978652175E-4</v>
      </c>
      <c r="L145">
        <f t="shared" si="102"/>
        <v>0.76759082974992299</v>
      </c>
      <c r="M145">
        <f t="shared" si="103"/>
        <v>0.76765060740772095</v>
      </c>
      <c r="N145">
        <f t="shared" si="104"/>
        <v>-3.3820226978659336E-4</v>
      </c>
      <c r="O145">
        <f t="shared" si="105"/>
        <v>7.6769215595357672</v>
      </c>
      <c r="P145">
        <f t="shared" si="106"/>
        <v>7.675866748953375</v>
      </c>
      <c r="Q145">
        <f t="shared" si="107"/>
        <v>5.9676249929596875E-4</v>
      </c>
      <c r="R145">
        <f t="shared" si="108"/>
        <v>0.48431445005034357</v>
      </c>
      <c r="S145">
        <f t="shared" si="109"/>
        <v>0.48438100409874307</v>
      </c>
      <c r="T145">
        <f t="shared" si="110"/>
        <v>-5.9676249929482925E-4</v>
      </c>
    </row>
    <row r="146" spans="1:20" x14ac:dyDescent="0.35">
      <c r="A146">
        <f t="shared" si="111"/>
        <v>0.88490148359093801</v>
      </c>
      <c r="B146">
        <f t="shared" si="92"/>
        <v>2.78</v>
      </c>
      <c r="C146">
        <f t="shared" si="93"/>
        <v>3.0674590303504283</v>
      </c>
      <c r="D146">
        <f t="shared" si="94"/>
        <v>3.0673624748994737</v>
      </c>
      <c r="E146">
        <f t="shared" si="95"/>
        <v>1.3670650242873447E-4</v>
      </c>
      <c r="F146">
        <f t="shared" si="96"/>
        <v>1.2211389959442021</v>
      </c>
      <c r="G146">
        <f t="shared" si="97"/>
        <v>1.2211774353615832</v>
      </c>
      <c r="H146">
        <f t="shared" si="98"/>
        <v>-1.3670650243079315E-4</v>
      </c>
      <c r="I146">
        <f t="shared" si="99"/>
        <v>4.8617436433081576</v>
      </c>
      <c r="J146">
        <f t="shared" si="100"/>
        <v>4.861404551530061</v>
      </c>
      <c r="K146">
        <f t="shared" si="101"/>
        <v>3.029177077100107E-4</v>
      </c>
      <c r="L146">
        <f t="shared" si="102"/>
        <v>0.77048069795194651</v>
      </c>
      <c r="M146">
        <f t="shared" si="103"/>
        <v>0.7705344403770189</v>
      </c>
      <c r="N146">
        <f t="shared" si="104"/>
        <v>-3.0291770771002772E-4</v>
      </c>
      <c r="O146">
        <f t="shared" si="105"/>
        <v>7.7057179412580687</v>
      </c>
      <c r="P146">
        <f t="shared" si="106"/>
        <v>7.7047696257706777</v>
      </c>
      <c r="Q146">
        <f t="shared" si="107"/>
        <v>5.3450376830225458E-4</v>
      </c>
      <c r="R146">
        <f t="shared" si="108"/>
        <v>0.48613809829079191</v>
      </c>
      <c r="S146">
        <f t="shared" si="109"/>
        <v>0.48619793295295732</v>
      </c>
      <c r="T146">
        <f t="shared" si="110"/>
        <v>-5.3450376830240778E-4</v>
      </c>
    </row>
    <row r="147" spans="1:20" x14ac:dyDescent="0.35">
      <c r="A147">
        <f t="shared" si="111"/>
        <v>0.89126768131461387</v>
      </c>
      <c r="B147">
        <f t="shared" si="92"/>
        <v>2.8</v>
      </c>
      <c r="C147">
        <f t="shared" si="93"/>
        <v>3.0783582987467373</v>
      </c>
      <c r="D147">
        <f t="shared" si="94"/>
        <v>3.0782720277771851</v>
      </c>
      <c r="E147">
        <f t="shared" si="95"/>
        <v>1.2171270334717022E-4</v>
      </c>
      <c r="F147">
        <f t="shared" si="96"/>
        <v>1.2254821671723515</v>
      </c>
      <c r="G147">
        <f t="shared" si="97"/>
        <v>1.2255165122639409</v>
      </c>
      <c r="H147">
        <f t="shared" si="98"/>
        <v>-1.2171270334683634E-4</v>
      </c>
      <c r="I147">
        <f t="shared" si="99"/>
        <v>4.8790019801533226</v>
      </c>
      <c r="J147">
        <f t="shared" si="100"/>
        <v>4.8786990063059195</v>
      </c>
      <c r="K147">
        <f t="shared" si="101"/>
        <v>2.6969440919022978E-4</v>
      </c>
      <c r="L147">
        <f t="shared" si="102"/>
        <v>0.77322168431610483</v>
      </c>
      <c r="M147">
        <f t="shared" si="103"/>
        <v>0.7732697024349291</v>
      </c>
      <c r="N147">
        <f t="shared" si="104"/>
        <v>-2.6969440919181282E-4</v>
      </c>
      <c r="O147">
        <f t="shared" si="105"/>
        <v>7.7330307749653864</v>
      </c>
      <c r="P147">
        <f t="shared" si="106"/>
        <v>7.732183468099441</v>
      </c>
      <c r="Q147">
        <f t="shared" si="107"/>
        <v>4.7588179632591156E-4</v>
      </c>
      <c r="R147">
        <f t="shared" si="108"/>
        <v>0.48786779480656739</v>
      </c>
      <c r="S147">
        <f t="shared" si="109"/>
        <v>0.48792125625557708</v>
      </c>
      <c r="T147">
        <f t="shared" si="110"/>
        <v>-4.7588179632522234E-4</v>
      </c>
    </row>
    <row r="148" spans="1:20" x14ac:dyDescent="0.35">
      <c r="A148">
        <f t="shared" si="111"/>
        <v>0.89763387903828973</v>
      </c>
      <c r="B148">
        <f t="shared" si="92"/>
        <v>2.82</v>
      </c>
      <c r="C148">
        <f t="shared" si="93"/>
        <v>3.0886611932859198</v>
      </c>
      <c r="D148">
        <f t="shared" si="94"/>
        <v>3.0885846440631335</v>
      </c>
      <c r="E148">
        <f t="shared" si="95"/>
        <v>1.076366585593991E-4</v>
      </c>
      <c r="F148">
        <f t="shared" si="96"/>
        <v>1.2295876936629546</v>
      </c>
      <c r="G148">
        <f t="shared" si="97"/>
        <v>1.2296181684574459</v>
      </c>
      <c r="H148">
        <f t="shared" si="98"/>
        <v>-1.076366585585704E-4</v>
      </c>
      <c r="I148">
        <f t="shared" si="99"/>
        <v>4.8953159948166958</v>
      </c>
      <c r="J148">
        <f t="shared" si="100"/>
        <v>4.89504716263985</v>
      </c>
      <c r="K148">
        <f t="shared" si="101"/>
        <v>2.3850459704849138E-4</v>
      </c>
      <c r="L148">
        <f t="shared" si="102"/>
        <v>0.77581269248439855</v>
      </c>
      <c r="M148">
        <f t="shared" si="103"/>
        <v>0.77585529951309828</v>
      </c>
      <c r="N148">
        <f t="shared" si="104"/>
        <v>-2.3850459704883361E-4</v>
      </c>
      <c r="O148">
        <f t="shared" si="105"/>
        <v>7.7588491358884024</v>
      </c>
      <c r="P148">
        <f t="shared" si="106"/>
        <v>7.7580973107682452</v>
      </c>
      <c r="Q148">
        <f t="shared" si="107"/>
        <v>4.2084762284708848E-4</v>
      </c>
      <c r="R148">
        <f t="shared" si="108"/>
        <v>0.48950284774212605</v>
      </c>
      <c r="S148">
        <f t="shared" si="109"/>
        <v>0.4895502847002588</v>
      </c>
      <c r="T148">
        <f t="shared" si="110"/>
        <v>-4.2084762284704609E-4</v>
      </c>
    </row>
    <row r="149" spans="1:20" x14ac:dyDescent="0.35">
      <c r="A149">
        <f t="shared" si="111"/>
        <v>0.90400007676196548</v>
      </c>
      <c r="B149">
        <f t="shared" si="92"/>
        <v>2.84</v>
      </c>
      <c r="C149">
        <f t="shared" si="93"/>
        <v>3.0983635929475306</v>
      </c>
      <c r="D149">
        <f t="shared" si="94"/>
        <v>3.0982961988483044</v>
      </c>
      <c r="E149">
        <f t="shared" si="95"/>
        <v>9.4466652652700275E-5</v>
      </c>
      <c r="F149">
        <f t="shared" si="96"/>
        <v>1.233453933260154</v>
      </c>
      <c r="G149">
        <f t="shared" si="97"/>
        <v>1.233480763334309</v>
      </c>
      <c r="H149">
        <f t="shared" si="98"/>
        <v>-9.4466652653216301E-5</v>
      </c>
      <c r="I149">
        <f t="shared" si="99"/>
        <v>4.910679161909929</v>
      </c>
      <c r="J149">
        <f t="shared" si="100"/>
        <v>4.9104424814872933</v>
      </c>
      <c r="K149">
        <f t="shared" si="101"/>
        <v>2.093223264667974E-4</v>
      </c>
      <c r="L149">
        <f t="shared" si="102"/>
        <v>0.7782526860881066</v>
      </c>
      <c r="M149">
        <f t="shared" si="103"/>
        <v>0.77829019740716909</v>
      </c>
      <c r="N149">
        <f t="shared" si="104"/>
        <v>-2.09322326466648E-4</v>
      </c>
      <c r="O149">
        <f t="shared" si="105"/>
        <v>7.783162697026988</v>
      </c>
      <c r="P149">
        <f t="shared" si="106"/>
        <v>7.7825007885855371</v>
      </c>
      <c r="Q149">
        <f t="shared" si="107"/>
        <v>3.6935551650149482E-4</v>
      </c>
      <c r="R149">
        <f t="shared" si="108"/>
        <v>0.49104260309809405</v>
      </c>
      <c r="S149">
        <f t="shared" si="109"/>
        <v>0.49108436669734468</v>
      </c>
      <c r="T149">
        <f t="shared" si="110"/>
        <v>-3.6935551650005532E-4</v>
      </c>
    </row>
    <row r="150" spans="1:20" x14ac:dyDescent="0.35">
      <c r="A150">
        <f t="shared" si="111"/>
        <v>0.91036627448564134</v>
      </c>
      <c r="B150">
        <f t="shared" si="92"/>
        <v>2.86</v>
      </c>
      <c r="C150">
        <f t="shared" si="93"/>
        <v>3.1074616169010687</v>
      </c>
      <c r="D150">
        <f t="shared" si="94"/>
        <v>3.1074028076402689</v>
      </c>
      <c r="E150">
        <f t="shared" si="95"/>
        <v>8.2191776702449738E-5</v>
      </c>
      <c r="F150">
        <f t="shared" si="96"/>
        <v>1.2370793395196606</v>
      </c>
      <c r="G150">
        <f t="shared" si="97"/>
        <v>1.2371027519080799</v>
      </c>
      <c r="H150">
        <f t="shared" si="98"/>
        <v>-8.2191776702556139E-5</v>
      </c>
      <c r="I150">
        <f t="shared" si="99"/>
        <v>4.9250853363710245</v>
      </c>
      <c r="J150">
        <f t="shared" si="100"/>
        <v>4.9248788049259762</v>
      </c>
      <c r="K150">
        <f t="shared" si="101"/>
        <v>1.8212343852439357E-4</v>
      </c>
      <c r="L150">
        <f t="shared" si="102"/>
        <v>0.78054068916232011</v>
      </c>
      <c r="M150">
        <f t="shared" si="103"/>
        <v>0.7805734221904489</v>
      </c>
      <c r="N150">
        <f t="shared" si="104"/>
        <v>-1.8212343852400657E-4</v>
      </c>
      <c r="O150">
        <f t="shared" si="105"/>
        <v>7.8059617332808635</v>
      </c>
      <c r="P150">
        <f t="shared" si="106"/>
        <v>7.8053841404855655</v>
      </c>
      <c r="Q150">
        <f t="shared" si="107"/>
        <v>3.2136289328048165E-4</v>
      </c>
      <c r="R150">
        <f t="shared" si="108"/>
        <v>0.49248644499285876</v>
      </c>
      <c r="S150">
        <f t="shared" si="109"/>
        <v>0.49252288863449001</v>
      </c>
      <c r="T150">
        <f t="shared" si="110"/>
        <v>-3.2136289328043991E-4</v>
      </c>
    </row>
    <row r="151" spans="1:20" x14ac:dyDescent="0.35">
      <c r="A151">
        <f t="shared" si="111"/>
        <v>0.91673247220931708</v>
      </c>
      <c r="B151">
        <f t="shared" si="92"/>
        <v>2.88</v>
      </c>
      <c r="C151">
        <f t="shared" si="93"/>
        <v>3.1159516260582576</v>
      </c>
      <c r="D151">
        <f t="shared" si="94"/>
        <v>3.1159008279169305</v>
      </c>
      <c r="E151">
        <f t="shared" si="95"/>
        <v>7.0801908846940823E-5</v>
      </c>
      <c r="F151">
        <f t="shared" si="96"/>
        <v>1.2404624623273086</v>
      </c>
      <c r="G151">
        <f t="shared" si="97"/>
        <v>1.2404826854316218</v>
      </c>
      <c r="H151">
        <f t="shared" si="98"/>
        <v>-7.0801908847900369E-5</v>
      </c>
      <c r="I151">
        <f t="shared" si="99"/>
        <v>4.9385287559222792</v>
      </c>
      <c r="J151">
        <f t="shared" si="100"/>
        <v>4.9383503586190072</v>
      </c>
      <c r="K151">
        <f t="shared" si="101"/>
        <v>1.5688551719023595E-4</v>
      </c>
      <c r="L151">
        <f t="shared" si="102"/>
        <v>0.78267578653631609</v>
      </c>
      <c r="M151">
        <f t="shared" si="103"/>
        <v>0.78270406060346698</v>
      </c>
      <c r="N151">
        <f t="shared" si="104"/>
        <v>-1.5688551719111142E-4</v>
      </c>
      <c r="O151">
        <f t="shared" si="105"/>
        <v>7.8272371253395114</v>
      </c>
      <c r="P151">
        <f t="shared" si="106"/>
        <v>7.8267382134326775</v>
      </c>
      <c r="Q151">
        <f t="shared" si="107"/>
        <v>2.7683024085301526E-4</v>
      </c>
      <c r="R151">
        <f t="shared" si="108"/>
        <v>0.49383379590891341</v>
      </c>
      <c r="S151">
        <f t="shared" si="109"/>
        <v>0.49386527512209993</v>
      </c>
      <c r="T151">
        <f t="shared" si="110"/>
        <v>-2.7683024085336258E-4</v>
      </c>
    </row>
    <row r="152" spans="1:20" x14ac:dyDescent="0.35">
      <c r="A152">
        <f t="shared" si="111"/>
        <v>0.92309866993299294</v>
      </c>
      <c r="B152">
        <f t="shared" si="92"/>
        <v>2.9</v>
      </c>
      <c r="C152">
        <f t="shared" si="93"/>
        <v>3.1238302245286329</v>
      </c>
      <c r="D152">
        <f t="shared" si="94"/>
        <v>3.1237868605834835</v>
      </c>
      <c r="E152">
        <f t="shared" si="95"/>
        <v>6.0287696366958266E-5</v>
      </c>
      <c r="F152">
        <f t="shared" si="96"/>
        <v>1.2436019484790826</v>
      </c>
      <c r="G152">
        <f t="shared" si="97"/>
        <v>1.2436192119765901</v>
      </c>
      <c r="H152">
        <f t="shared" si="98"/>
        <v>-6.028769636682312E-5</v>
      </c>
      <c r="I152">
        <f t="shared" si="99"/>
        <v>4.9510040433751135</v>
      </c>
      <c r="J152">
        <f t="shared" si="100"/>
        <v>4.9508517541245265</v>
      </c>
      <c r="K152">
        <f t="shared" si="101"/>
        <v>1.3358784967347029E-4</v>
      </c>
      <c r="L152">
        <f t="shared" si="102"/>
        <v>0.78465712419961209</v>
      </c>
      <c r="M152">
        <f t="shared" si="103"/>
        <v>0.78468126041926622</v>
      </c>
      <c r="N152">
        <f t="shared" si="104"/>
        <v>-1.3358784967386041E-4</v>
      </c>
      <c r="O152">
        <f t="shared" si="105"/>
        <v>7.8469803633297763</v>
      </c>
      <c r="P152">
        <f t="shared" si="106"/>
        <v>7.8465544660824111</v>
      </c>
      <c r="Q152">
        <f t="shared" si="107"/>
        <v>2.3572104875639949E-4</v>
      </c>
      <c r="R152">
        <f t="shared" si="108"/>
        <v>0.49508411692385584</v>
      </c>
      <c r="S152">
        <f t="shared" si="109"/>
        <v>0.49511098922347774</v>
      </c>
      <c r="T152">
        <f t="shared" si="110"/>
        <v>-2.3572104875586034E-4</v>
      </c>
    </row>
    <row r="153" spans="1:20" x14ac:dyDescent="0.35">
      <c r="A153">
        <f t="shared" si="111"/>
        <v>0.9294648676566688</v>
      </c>
      <c r="B153">
        <f t="shared" si="92"/>
        <v>2.92</v>
      </c>
      <c r="C153">
        <f t="shared" si="93"/>
        <v>3.131094260977854</v>
      </c>
      <c r="D153">
        <f t="shared" si="94"/>
        <v>3.1310577513320075</v>
      </c>
      <c r="E153">
        <f t="shared" si="95"/>
        <v>5.0640539214260044E-5</v>
      </c>
      <c r="F153">
        <f t="shared" si="96"/>
        <v>1.2464965422223808</v>
      </c>
      <c r="G153">
        <f t="shared" si="97"/>
        <v>1.2465110769741869</v>
      </c>
      <c r="H153">
        <f t="shared" si="98"/>
        <v>-5.0640539215794556E-5</v>
      </c>
      <c r="I153">
        <f t="shared" si="99"/>
        <v>4.9625062087808818</v>
      </c>
      <c r="J153">
        <f t="shared" si="100"/>
        <v>4.9623779910510137</v>
      </c>
      <c r="K153">
        <f t="shared" si="101"/>
        <v>1.1221138996840975E-4</v>
      </c>
      <c r="L153">
        <f t="shared" si="102"/>
        <v>0.78648390964356052</v>
      </c>
      <c r="M153">
        <f t="shared" si="103"/>
        <v>0.78650423078428267</v>
      </c>
      <c r="N153">
        <f t="shared" si="104"/>
        <v>-1.1221138996865035E-4</v>
      </c>
      <c r="O153">
        <f t="shared" si="105"/>
        <v>7.8651835502197009</v>
      </c>
      <c r="P153">
        <f t="shared" si="106"/>
        <v>7.8648249721979191</v>
      </c>
      <c r="Q153">
        <f t="shared" si="107"/>
        <v>1.9800174424104531E-4</v>
      </c>
      <c r="R153">
        <f t="shared" si="108"/>
        <v>0.49623690792595088</v>
      </c>
      <c r="S153">
        <f t="shared" si="109"/>
        <v>0.49625953266959211</v>
      </c>
      <c r="T153">
        <f t="shared" si="110"/>
        <v>-1.980017442417997E-4</v>
      </c>
    </row>
    <row r="154" spans="1:20" x14ac:dyDescent="0.35">
      <c r="A154">
        <f t="shared" si="111"/>
        <v>0.93583106538034455</v>
      </c>
      <c r="B154">
        <f t="shared" si="92"/>
        <v>2.94</v>
      </c>
      <c r="C154">
        <f t="shared" si="93"/>
        <v>3.1377408298881928</v>
      </c>
      <c r="D154">
        <f t="shared" si="94"/>
        <v>3.1377105919031463</v>
      </c>
      <c r="E154">
        <f t="shared" si="95"/>
        <v>4.1852574952400155E-5</v>
      </c>
      <c r="F154">
        <f t="shared" si="96"/>
        <v>1.2491450857583006</v>
      </c>
      <c r="G154">
        <f t="shared" si="97"/>
        <v>1.2491571237169707</v>
      </c>
      <c r="H154">
        <f t="shared" si="98"/>
        <v>-4.1852574953163874E-5</v>
      </c>
      <c r="I154">
        <f t="shared" si="99"/>
        <v>4.9730306514267824</v>
      </c>
      <c r="J154">
        <f t="shared" si="100"/>
        <v>4.9729244590573813</v>
      </c>
      <c r="K154">
        <f t="shared" si="101"/>
        <v>9.2738725523030006E-5</v>
      </c>
      <c r="L154">
        <f t="shared" si="102"/>
        <v>0.78815541217834051</v>
      </c>
      <c r="M154">
        <f t="shared" si="103"/>
        <v>0.78817224253467622</v>
      </c>
      <c r="N154">
        <f t="shared" si="104"/>
        <v>-9.2738725524177891E-5</v>
      </c>
      <c r="O154">
        <f t="shared" si="105"/>
        <v>7.881839404977236</v>
      </c>
      <c r="P154">
        <f t="shared" si="106"/>
        <v>7.8815424238203597</v>
      </c>
      <c r="Q154">
        <f t="shared" si="107"/>
        <v>1.636416335988147E-4</v>
      </c>
      <c r="R154">
        <f t="shared" si="108"/>
        <v>0.49729170781416798</v>
      </c>
      <c r="S154">
        <f t="shared" si="109"/>
        <v>0.49731044605837832</v>
      </c>
      <c r="T154">
        <f t="shared" si="110"/>
        <v>-1.636416335989544E-4</v>
      </c>
    </row>
    <row r="155" spans="1:20" x14ac:dyDescent="0.35">
      <c r="A155">
        <f t="shared" si="111"/>
        <v>0.94219726310402041</v>
      </c>
      <c r="B155">
        <f t="shared" si="92"/>
        <v>2.96</v>
      </c>
      <c r="C155">
        <f t="shared" si="93"/>
        <v>3.143767272720706</v>
      </c>
      <c r="D155">
        <f t="shared" si="94"/>
        <v>3.1437427212493754</v>
      </c>
      <c r="E155">
        <f t="shared" si="95"/>
        <v>3.391666504438779E-5</v>
      </c>
      <c r="F155">
        <f t="shared" si="96"/>
        <v>1.2515465197047406</v>
      </c>
      <c r="G155">
        <f t="shared" si="97"/>
        <v>1.2515562938215248</v>
      </c>
      <c r="H155">
        <f t="shared" si="98"/>
        <v>-3.3916665044352621E-5</v>
      </c>
      <c r="I155">
        <f t="shared" si="99"/>
        <v>4.9825731616760809</v>
      </c>
      <c r="J155">
        <f t="shared" si="100"/>
        <v>4.9824869396970435</v>
      </c>
      <c r="K155">
        <f t="shared" si="101"/>
        <v>7.515404690981805E-5</v>
      </c>
      <c r="L155">
        <f t="shared" si="102"/>
        <v>0.78967096322522479</v>
      </c>
      <c r="M155">
        <f t="shared" si="103"/>
        <v>0.7896846284879866</v>
      </c>
      <c r="N155">
        <f t="shared" si="104"/>
        <v>-7.515404690960617E-5</v>
      </c>
      <c r="O155">
        <f t="shared" si="105"/>
        <v>7.8969412654825533</v>
      </c>
      <c r="P155">
        <f t="shared" si="106"/>
        <v>7.8967001341919802</v>
      </c>
      <c r="Q155">
        <f t="shared" si="107"/>
        <v>1.3261284876385184E-4</v>
      </c>
      <c r="R155">
        <f t="shared" si="108"/>
        <v>0.49824809468261577</v>
      </c>
      <c r="S155">
        <f t="shared" si="109"/>
        <v>0.49826330903849286</v>
      </c>
      <c r="T155">
        <f t="shared" si="110"/>
        <v>-1.3261284876356418E-4</v>
      </c>
    </row>
    <row r="156" spans="1:20" x14ac:dyDescent="0.35">
      <c r="A156">
        <f t="shared" si="111"/>
        <v>0.94856346082769627</v>
      </c>
      <c r="B156">
        <f t="shared" si="92"/>
        <v>2.98</v>
      </c>
      <c r="C156">
        <f t="shared" si="93"/>
        <v>3.1491711789786105</v>
      </c>
      <c r="D156">
        <f t="shared" si="94"/>
        <v>3.149151726599384</v>
      </c>
      <c r="E156">
        <f t="shared" si="95"/>
        <v>2.6826382466030082E-5</v>
      </c>
      <c r="F156">
        <f t="shared" si="96"/>
        <v>1.2536998835201412</v>
      </c>
      <c r="G156">
        <f t="shared" si="97"/>
        <v>1.2537076276517958</v>
      </c>
      <c r="H156">
        <f t="shared" si="98"/>
        <v>-2.6826382466263105E-5</v>
      </c>
      <c r="I156">
        <f t="shared" si="99"/>
        <v>4.9911299226519095</v>
      </c>
      <c r="J156">
        <f t="shared" si="100"/>
        <v>4.9910616081052428</v>
      </c>
      <c r="K156">
        <f t="shared" si="101"/>
        <v>5.9443120400920719E-5</v>
      </c>
      <c r="L156">
        <f t="shared" si="102"/>
        <v>0.79102995658400133</v>
      </c>
      <c r="M156">
        <f t="shared" si="103"/>
        <v>0.79104078370999731</v>
      </c>
      <c r="N156">
        <f t="shared" si="104"/>
        <v>-5.9443120402001384E-5</v>
      </c>
      <c r="O156">
        <f t="shared" si="105"/>
        <v>7.9104830911928072</v>
      </c>
      <c r="P156">
        <f t="shared" si="106"/>
        <v>7.9102920404307318</v>
      </c>
      <c r="Q156">
        <f t="shared" si="107"/>
        <v>1.0489029904798953E-4</v>
      </c>
      <c r="R156">
        <f t="shared" si="108"/>
        <v>0.49910568598929839</v>
      </c>
      <c r="S156">
        <f t="shared" si="109"/>
        <v>0.49911774047744839</v>
      </c>
      <c r="T156">
        <f t="shared" si="110"/>
        <v>-1.0489029904820294E-4</v>
      </c>
    </row>
    <row r="157" spans="1:20" x14ac:dyDescent="0.35">
      <c r="A157">
        <f t="shared" si="111"/>
        <v>0.95492965855137202</v>
      </c>
      <c r="B157">
        <f t="shared" si="92"/>
        <v>3</v>
      </c>
      <c r="C157">
        <f t="shared" si="93"/>
        <v>3.1539503871714554</v>
      </c>
      <c r="D157">
        <f t="shared" si="94"/>
        <v>3.1539354444231495</v>
      </c>
      <c r="E157">
        <f t="shared" si="95"/>
        <v>2.0576000602583827E-5</v>
      </c>
      <c r="F157">
        <f t="shared" si="96"/>
        <v>1.2556043158876871</v>
      </c>
      <c r="G157">
        <f t="shared" si="97"/>
        <v>1.2556102647029352</v>
      </c>
      <c r="H157">
        <f t="shared" si="98"/>
        <v>-2.0576000602167565E-5</v>
      </c>
      <c r="I157">
        <f t="shared" si="99"/>
        <v>4.9986975117639663</v>
      </c>
      <c r="J157">
        <f t="shared" si="100"/>
        <v>4.9986450345289422</v>
      </c>
      <c r="K157">
        <f t="shared" si="101"/>
        <v>4.5593263391934791E-5</v>
      </c>
      <c r="L157">
        <f t="shared" si="102"/>
        <v>0.79223184867544649</v>
      </c>
      <c r="M157">
        <f t="shared" si="103"/>
        <v>0.79224016575670142</v>
      </c>
      <c r="N157">
        <f t="shared" si="104"/>
        <v>-4.559326339247635E-5</v>
      </c>
      <c r="O157">
        <f t="shared" si="105"/>
        <v>7.9224594655582674</v>
      </c>
      <c r="P157">
        <f t="shared" si="106"/>
        <v>7.922312705955342</v>
      </c>
      <c r="Q157">
        <f t="shared" si="107"/>
        <v>8.0451627866932524E-5</v>
      </c>
      <c r="R157">
        <f t="shared" si="108"/>
        <v>0.4998641387091276</v>
      </c>
      <c r="S157">
        <f t="shared" si="109"/>
        <v>0.49987339861406149</v>
      </c>
      <c r="T157">
        <f t="shared" si="110"/>
        <v>-8.0451627866388485E-5</v>
      </c>
    </row>
    <row r="158" spans="1:20" x14ac:dyDescent="0.35">
      <c r="A158">
        <f t="shared" si="111"/>
        <v>0.96129585627504788</v>
      </c>
      <c r="B158">
        <f t="shared" si="92"/>
        <v>3.02</v>
      </c>
      <c r="C158">
        <f t="shared" si="93"/>
        <v>3.1581029856796854</v>
      </c>
      <c r="D158">
        <f t="shared" si="94"/>
        <v>3.1580919612973268</v>
      </c>
      <c r="E158">
        <f t="shared" si="95"/>
        <v>1.5160483376691949E-5</v>
      </c>
      <c r="F158">
        <f t="shared" si="96"/>
        <v>1.2572590550598233</v>
      </c>
      <c r="G158">
        <f t="shared" si="97"/>
        <v>1.2572634439454913</v>
      </c>
      <c r="H158">
        <f t="shared" si="98"/>
        <v>-1.5160483376883653E-5</v>
      </c>
      <c r="I158">
        <f t="shared" si="99"/>
        <v>5.0052729020775057</v>
      </c>
      <c r="J158">
        <f t="shared" si="100"/>
        <v>5.0052341856986846</v>
      </c>
      <c r="K158">
        <f t="shared" si="101"/>
        <v>3.3593322564647832E-5</v>
      </c>
      <c r="L158">
        <f t="shared" si="102"/>
        <v>0.7932761587587488</v>
      </c>
      <c r="M158">
        <f t="shared" si="103"/>
        <v>0.79328229489127189</v>
      </c>
      <c r="N158">
        <f t="shared" si="104"/>
        <v>-3.3593322564511175E-5</v>
      </c>
      <c r="O158">
        <f t="shared" si="105"/>
        <v>7.9328655981888705</v>
      </c>
      <c r="P158">
        <f t="shared" si="106"/>
        <v>7.9327573226598744</v>
      </c>
      <c r="Q158">
        <f t="shared" si="107"/>
        <v>5.9277174307535591E-5</v>
      </c>
      <c r="R158">
        <f t="shared" si="108"/>
        <v>0.50052314947112819</v>
      </c>
      <c r="S158">
        <f t="shared" si="109"/>
        <v>0.50052998119515291</v>
      </c>
      <c r="T158">
        <f t="shared" si="110"/>
        <v>-5.9277174307569201E-5</v>
      </c>
    </row>
    <row r="159" spans="1:20" x14ac:dyDescent="0.35">
      <c r="A159">
        <f t="shared" si="111"/>
        <v>0.96766205399872374</v>
      </c>
      <c r="B159">
        <f t="shared" si="92"/>
        <v>3.04</v>
      </c>
      <c r="C159">
        <f t="shared" si="93"/>
        <v>3.1616273135192641</v>
      </c>
      <c r="D159">
        <f t="shared" si="94"/>
        <v>3.1616196146705837</v>
      </c>
      <c r="E159">
        <f t="shared" si="95"/>
        <v>1.0575476607647931E-5</v>
      </c>
      <c r="F159">
        <f t="shared" si="96"/>
        <v>1.2586634391629443</v>
      </c>
      <c r="G159">
        <f t="shared" si="97"/>
        <v>1.2586665041298088</v>
      </c>
      <c r="H159">
        <f t="shared" si="98"/>
        <v>-1.057547660808466E-5</v>
      </c>
      <c r="I159">
        <f t="shared" si="99"/>
        <v>5.0108534635240742</v>
      </c>
      <c r="J159">
        <f t="shared" si="100"/>
        <v>5.0108264260418558</v>
      </c>
      <c r="K159">
        <f t="shared" si="101"/>
        <v>2.3433654760012567E-5</v>
      </c>
      <c r="L159">
        <f t="shared" si="102"/>
        <v>0.79416246912379873</v>
      </c>
      <c r="M159">
        <f t="shared" si="103"/>
        <v>0.79416675427594963</v>
      </c>
      <c r="N159">
        <f t="shared" si="104"/>
        <v>-2.3433654759378105E-5</v>
      </c>
      <c r="O159">
        <f t="shared" si="105"/>
        <v>7.9416973267703117</v>
      </c>
      <c r="P159">
        <f t="shared" si="106"/>
        <v>7.9416217128369073</v>
      </c>
      <c r="Q159">
        <f t="shared" si="107"/>
        <v>4.1349939455833107E-5</v>
      </c>
      <c r="R159">
        <f t="shared" si="108"/>
        <v>0.50108245467978185</v>
      </c>
      <c r="S159">
        <f t="shared" si="109"/>
        <v>0.50108722559644459</v>
      </c>
      <c r="T159">
        <f t="shared" si="110"/>
        <v>-4.1349939456716589E-5</v>
      </c>
    </row>
    <row r="160" spans="1:20" x14ac:dyDescent="0.35">
      <c r="A160">
        <f t="shared" si="111"/>
        <v>0.97402825172239949</v>
      </c>
      <c r="B160">
        <f t="shared" si="92"/>
        <v>3.06</v>
      </c>
      <c r="C160">
        <f t="shared" si="93"/>
        <v>3.164521961006046</v>
      </c>
      <c r="D160">
        <f t="shared" si="94"/>
        <v>3.1645169935286073</v>
      </c>
      <c r="E160">
        <f t="shared" si="95"/>
        <v>6.8173005595954819E-6</v>
      </c>
      <c r="F160">
        <f t="shared" si="96"/>
        <v>1.2598169064621336</v>
      </c>
      <c r="G160">
        <f t="shared" si="97"/>
        <v>1.2598188840505216</v>
      </c>
      <c r="H160">
        <f t="shared" si="98"/>
        <v>-6.8173005602063798E-6</v>
      </c>
      <c r="I160">
        <f t="shared" si="99"/>
        <v>5.0154369639534995</v>
      </c>
      <c r="J160">
        <f t="shared" si="100"/>
        <v>5.0154195187368815</v>
      </c>
      <c r="K160">
        <f t="shared" si="101"/>
        <v>1.5106110482464436E-5</v>
      </c>
      <c r="L160">
        <f t="shared" si="102"/>
        <v>0.79489042525826759</v>
      </c>
      <c r="M160">
        <f t="shared" si="103"/>
        <v>0.79489319013877324</v>
      </c>
      <c r="N160">
        <f t="shared" si="104"/>
        <v>-1.5106110480269489E-5</v>
      </c>
      <c r="O160">
        <f t="shared" si="105"/>
        <v>7.9489511187289139</v>
      </c>
      <c r="P160">
        <f t="shared" si="106"/>
        <v>7.9489023308485587</v>
      </c>
      <c r="Q160">
        <f t="shared" si="107"/>
        <v>2.665555735524584E-5</v>
      </c>
      <c r="R160">
        <f t="shared" si="108"/>
        <v>0.50154183062046243</v>
      </c>
      <c r="S160">
        <f t="shared" si="109"/>
        <v>0.50154490892760561</v>
      </c>
      <c r="T160">
        <f t="shared" si="110"/>
        <v>-2.6655557354768215E-5</v>
      </c>
    </row>
    <row r="161" spans="1:20" x14ac:dyDescent="0.35">
      <c r="A161">
        <f t="shared" si="111"/>
        <v>0.98039444944607534</v>
      </c>
      <c r="B161">
        <f t="shared" si="92"/>
        <v>3.08</v>
      </c>
      <c r="C161">
        <f t="shared" si="93"/>
        <v>3.166785770319632</v>
      </c>
      <c r="D161">
        <f t="shared" si="94"/>
        <v>3.1667829389584843</v>
      </c>
      <c r="E161">
        <f t="shared" si="95"/>
        <v>3.8829436574803964E-6</v>
      </c>
      <c r="F161">
        <f t="shared" si="96"/>
        <v>1.2607189955858504</v>
      </c>
      <c r="G161">
        <f t="shared" si="97"/>
        <v>1.2607201227710259</v>
      </c>
      <c r="H161">
        <f t="shared" si="98"/>
        <v>-3.8829436584880056E-6</v>
      </c>
      <c r="I161">
        <f t="shared" si="99"/>
        <v>5.0190215700267213</v>
      </c>
      <c r="J161">
        <f t="shared" si="100"/>
        <v>5.0190116266079237</v>
      </c>
      <c r="K161">
        <f t="shared" si="101"/>
        <v>8.6040199913810813E-6</v>
      </c>
      <c r="L161">
        <f t="shared" si="102"/>
        <v>0.79545973598940756</v>
      </c>
      <c r="M161">
        <f t="shared" si="103"/>
        <v>0.79546131191508374</v>
      </c>
      <c r="N161">
        <f t="shared" si="104"/>
        <v>-8.6040199915769458E-6</v>
      </c>
      <c r="O161">
        <f t="shared" si="105"/>
        <v>7.9546240726446076</v>
      </c>
      <c r="P161">
        <f t="shared" si="106"/>
        <v>7.9545962645446995</v>
      </c>
      <c r="Q161">
        <f t="shared" si="107"/>
        <v>1.51822705144514E-5</v>
      </c>
      <c r="R161">
        <f t="shared" si="108"/>
        <v>0.50190109354891876</v>
      </c>
      <c r="S161">
        <f t="shared" si="109"/>
        <v>0.50190284812140618</v>
      </c>
      <c r="T161">
        <f t="shared" si="110"/>
        <v>-1.5182270516499742E-5</v>
      </c>
    </row>
    <row r="162" spans="1:20" x14ac:dyDescent="0.35">
      <c r="A162">
        <f t="shared" si="111"/>
        <v>0.9867606471697512</v>
      </c>
      <c r="B162">
        <f t="shared" si="92"/>
        <v>3.1</v>
      </c>
      <c r="C162">
        <f t="shared" si="93"/>
        <v>3.1684178359664799</v>
      </c>
      <c r="D162">
        <f t="shared" si="94"/>
        <v>3.1684165446122554</v>
      </c>
      <c r="E162">
        <f t="shared" si="95"/>
        <v>1.770057349566293E-6</v>
      </c>
      <c r="F162">
        <f t="shared" si="96"/>
        <v>1.2613693457104733</v>
      </c>
      <c r="G162">
        <f t="shared" si="97"/>
        <v>1.26136985980785</v>
      </c>
      <c r="H162">
        <f t="shared" si="98"/>
        <v>-1.7700573515482914E-6</v>
      </c>
      <c r="I162">
        <f t="shared" si="99"/>
        <v>5.0216058479491048</v>
      </c>
      <c r="J162">
        <f t="shared" si="100"/>
        <v>5.0216013128597261</v>
      </c>
      <c r="K162">
        <f t="shared" si="101"/>
        <v>3.9221819489571164E-6</v>
      </c>
      <c r="L162">
        <f t="shared" si="102"/>
        <v>0.79587017360051682</v>
      </c>
      <c r="M162">
        <f t="shared" si="103"/>
        <v>0.79587089236374509</v>
      </c>
      <c r="N162">
        <f t="shared" si="104"/>
        <v>-3.9221819495440712E-6</v>
      </c>
      <c r="O162">
        <f t="shared" si="105"/>
        <v>7.9587139194114673</v>
      </c>
      <c r="P162">
        <f t="shared" si="106"/>
        <v>7.9587012364277676</v>
      </c>
      <c r="Q162">
        <f t="shared" si="107"/>
        <v>6.9209099344698254E-6</v>
      </c>
      <c r="R162">
        <f t="shared" si="108"/>
        <v>0.5021600997647695</v>
      </c>
      <c r="S162">
        <f t="shared" si="109"/>
        <v>0.50216090000694091</v>
      </c>
      <c r="T162">
        <f t="shared" si="110"/>
        <v>-6.920909934056558E-6</v>
      </c>
    </row>
    <row r="163" spans="1:20" x14ac:dyDescent="0.35">
      <c r="A163">
        <f t="shared" si="111"/>
        <v>0.99312684489342695</v>
      </c>
      <c r="B163">
        <f t="shared" si="92"/>
        <v>3.12</v>
      </c>
      <c r="C163">
        <f t="shared" si="93"/>
        <v>3.1694175051420905</v>
      </c>
      <c r="D163">
        <f t="shared" si="94"/>
        <v>3.1694171570694403</v>
      </c>
      <c r="E163">
        <f t="shared" si="95"/>
        <v>4.7695211846468471E-7</v>
      </c>
      <c r="F163">
        <f t="shared" si="96"/>
        <v>1.2617676967046239</v>
      </c>
      <c r="G163">
        <f t="shared" si="97"/>
        <v>1.261767835274842</v>
      </c>
      <c r="H163">
        <f t="shared" si="98"/>
        <v>-4.7695212054648354E-7</v>
      </c>
      <c r="I163">
        <f t="shared" si="99"/>
        <v>5.0231887640439377</v>
      </c>
      <c r="J163">
        <f t="shared" si="100"/>
        <v>5.0231875416523195</v>
      </c>
      <c r="K163">
        <f t="shared" si="101"/>
        <v>1.0568545686704085E-6</v>
      </c>
      <c r="L163">
        <f t="shared" si="102"/>
        <v>0.79612157392202354</v>
      </c>
      <c r="M163">
        <f t="shared" si="103"/>
        <v>0.79612176765803888</v>
      </c>
      <c r="N163">
        <f t="shared" si="104"/>
        <v>-1.0568545680431796E-6</v>
      </c>
      <c r="O163">
        <f t="shared" si="105"/>
        <v>7.9612190231453139</v>
      </c>
      <c r="P163">
        <f t="shared" si="106"/>
        <v>7.9612156045637441</v>
      </c>
      <c r="Q163">
        <f t="shared" si="107"/>
        <v>1.8648795202916453E-6</v>
      </c>
      <c r="R163">
        <f t="shared" si="108"/>
        <v>0.5023187456689816</v>
      </c>
      <c r="S163">
        <f t="shared" si="109"/>
        <v>0.50231896136689658</v>
      </c>
      <c r="T163">
        <f t="shared" si="110"/>
        <v>-1.8648795195251347E-6</v>
      </c>
    </row>
    <row r="164" spans="1:20" x14ac:dyDescent="0.35">
      <c r="A164">
        <f t="shared" si="111"/>
        <v>0.99949304261710281</v>
      </c>
      <c r="B164">
        <f t="shared" si="92"/>
        <v>3.14</v>
      </c>
      <c r="C164">
        <f t="shared" si="93"/>
        <v>3.1697843779921238</v>
      </c>
      <c r="D164">
        <f t="shared" si="94"/>
        <v>3.1697843760983972</v>
      </c>
      <c r="E164">
        <f t="shared" si="95"/>
        <v>2.5946079091911514E-9</v>
      </c>
      <c r="F164">
        <f t="shared" si="96"/>
        <v>1.2619138892332153</v>
      </c>
      <c r="G164">
        <f t="shared" si="97"/>
        <v>1.2619138899871216</v>
      </c>
      <c r="H164">
        <f t="shared" si="98"/>
        <v>-2.5946098386211339E-9</v>
      </c>
      <c r="I164">
        <f t="shared" si="99"/>
        <v>5.0237696851658882</v>
      </c>
      <c r="J164">
        <f t="shared" si="100"/>
        <v>5.0237696785153352</v>
      </c>
      <c r="K164">
        <f t="shared" si="101"/>
        <v>5.7492644226948935E-9</v>
      </c>
      <c r="L164">
        <f t="shared" si="102"/>
        <v>0.79621383639715093</v>
      </c>
      <c r="M164">
        <f t="shared" si="103"/>
        <v>0.79621383745119245</v>
      </c>
      <c r="N164">
        <f t="shared" si="104"/>
        <v>-5.7492653908278484E-9</v>
      </c>
      <c r="O164">
        <f t="shared" si="105"/>
        <v>7.9621383818380576</v>
      </c>
      <c r="P164">
        <f t="shared" si="106"/>
        <v>7.9621383632388962</v>
      </c>
      <c r="Q164">
        <f t="shared" si="107"/>
        <v>1.0144904307124861E-8</v>
      </c>
      <c r="R164">
        <f t="shared" si="108"/>
        <v>0.50237696780530872</v>
      </c>
      <c r="S164">
        <f t="shared" si="109"/>
        <v>0.50237696897883632</v>
      </c>
      <c r="T164">
        <f t="shared" si="110"/>
        <v>-1.014490335464639E-8</v>
      </c>
    </row>
    <row r="165" spans="1:20" x14ac:dyDescent="0.35">
      <c r="A165">
        <f t="shared" si="111"/>
        <v>1.0058592403407787</v>
      </c>
      <c r="B165">
        <f t="shared" si="92"/>
        <v>3.16</v>
      </c>
      <c r="C165">
        <f t="shared" si="93"/>
        <v>3.1695183077723308</v>
      </c>
      <c r="D165">
        <f t="shared" si="94"/>
        <v>3.169518054816411</v>
      </c>
      <c r="E165">
        <f t="shared" si="95"/>
        <v>3.4660586721463168E-7</v>
      </c>
      <c r="F165">
        <f t="shared" si="96"/>
        <v>1.2618078648211857</v>
      </c>
      <c r="G165">
        <f t="shared" si="97"/>
        <v>1.2618079655247512</v>
      </c>
      <c r="H165">
        <f t="shared" si="98"/>
        <v>-3.4660586850949984E-7</v>
      </c>
      <c r="I165">
        <f t="shared" si="99"/>
        <v>5.0233483789542515</v>
      </c>
      <c r="J165">
        <f t="shared" si="100"/>
        <v>5.0233474906017896</v>
      </c>
      <c r="K165">
        <f t="shared" si="101"/>
        <v>7.6802677534146262E-7</v>
      </c>
      <c r="L165">
        <f t="shared" si="102"/>
        <v>0.79614692412213905</v>
      </c>
      <c r="M165">
        <f t="shared" si="103"/>
        <v>0.7961470649165161</v>
      </c>
      <c r="N165">
        <f t="shared" si="104"/>
        <v>-7.6802677671360009E-7</v>
      </c>
      <c r="O165">
        <f t="shared" si="105"/>
        <v>7.9614716277584776</v>
      </c>
      <c r="P165">
        <f t="shared" si="106"/>
        <v>7.961469143362061</v>
      </c>
      <c r="Q165">
        <f t="shared" si="107"/>
        <v>1.3552266122897663E-6</v>
      </c>
      <c r="R165">
        <f t="shared" si="108"/>
        <v>0.50233474288567237</v>
      </c>
      <c r="S165">
        <f t="shared" si="109"/>
        <v>0.50233489964048905</v>
      </c>
      <c r="T165">
        <f t="shared" si="110"/>
        <v>-1.3552266144816051E-6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64983-8232-4D6E-A7C0-BC6C4D025A89}">
  <dimension ref="A1:A3"/>
  <sheetViews>
    <sheetView tabSelected="1" workbookViewId="0">
      <selection activeCell="A4" sqref="A4"/>
    </sheetView>
  </sheetViews>
  <sheetFormatPr defaultRowHeight="14.5" x14ac:dyDescent="0.35"/>
  <sheetData>
    <row r="1" spans="1:1" x14ac:dyDescent="0.35">
      <c r="A1" t="s">
        <v>72</v>
      </c>
    </row>
    <row r="2" spans="1:1" x14ac:dyDescent="0.35">
      <c r="A2" t="s">
        <v>73</v>
      </c>
    </row>
    <row r="3" spans="1:1" x14ac:dyDescent="0.3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Paper</vt:lpstr>
      <vt:lpstr>Filter Design Chapter</vt:lpstr>
      <vt:lpstr>Filter Effects Chapter</vt:lpstr>
      <vt:lpstr>Sheet1</vt:lpstr>
      <vt:lpstr>STRATEGY</vt:lpstr>
      <vt:lpstr>'Filter Design Chapter'!_Ref189306975</vt:lpstr>
      <vt:lpstr>'Filter Design Chapter'!_Ref189810718</vt:lpstr>
      <vt:lpstr>'Filter Design Chapter'!_Ref189811444</vt:lpstr>
      <vt:lpstr>'Filter Design Chapter'!_Ref189828751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Reiss</dc:creator>
  <cp:lastModifiedBy>Joshua Reiss</cp:lastModifiedBy>
  <dcterms:created xsi:type="dcterms:W3CDTF">2025-01-18T11:56:22Z</dcterms:created>
  <dcterms:modified xsi:type="dcterms:W3CDTF">2025-03-22T11:27:22Z</dcterms:modified>
</cp:coreProperties>
</file>