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4"/>
  </bookViews>
  <sheets>
    <sheet name="Run Setup Notes" sheetId="1" state="visible" r:id="rId2"/>
    <sheet name="Plate 1" sheetId="2" state="visible" r:id="rId3"/>
    <sheet name="MasterMix" sheetId="3" state="visible" r:id="rId4"/>
    <sheet name="Plate 2" sheetId="4" state="visible" r:id="rId5"/>
    <sheet name="Plate 1 384-well Map" sheetId="5" state="visible" r:id="rId6"/>
    <sheet name="Plate 2 384-well Map" sheetId="6" state="visible" r:id="rId7"/>
    <sheet name="Plate 3" sheetId="7" state="visible" r:id="rId8"/>
    <sheet name="Plate 4" sheetId="8" state="visible" r:id="rId9"/>
    <sheet name="Plate 3 384-well Map" sheetId="9" state="visible" r:id="rId10"/>
    <sheet name="Plate 4 384-well Map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<sst xmlns="http://schemas.openxmlformats.org/spreadsheetml/2006/main" count="2087" uniqueCount="85">
  <si>
    <t xml:space="preserve">V52</t>
  </si>
  <si>
    <t xml:space="preserve">fill out yellow wells to autopopulate experimental plan</t>
  </si>
  <si>
    <t xml:space="preserve">** all heated to 95C for 30 minutes in oven &gt; diluted with h2o &gt; plated 7uL into MM</t>
  </si>
  <si>
    <t xml:space="preserve">TaqPath thermocycler: 50C for 5, 95 for 20s, 50 cycles of 95C 5s + 60C 30s</t>
  </si>
  <si>
    <t xml:space="preserve">1536-Primer Sets:</t>
  </si>
  <si>
    <t xml:space="preserve">384-well primer plates</t>
  </si>
  <si>
    <t xml:space="preserve">Plate 1</t>
  </si>
  <si>
    <t xml:space="preserve">set 4</t>
  </si>
  <si>
    <t xml:space="preserve">Plate 2</t>
  </si>
  <si>
    <t xml:space="preserve">Plate 3</t>
  </si>
  <si>
    <t xml:space="preserve">Plate 4</t>
  </si>
  <si>
    <t xml:space="preserve">384_wellplate</t>
  </si>
  <si>
    <t xml:space="preserve">new</t>
  </si>
  <si>
    <t xml:space="preserve">ExperimentPlateName</t>
  </si>
  <si>
    <t xml:space="preserve">Plate1</t>
  </si>
  <si>
    <t xml:space="preserve">96-well sample plate used for each quadrant</t>
  </si>
  <si>
    <t xml:space="preserve">negative saliva</t>
  </si>
  <si>
    <t xml:space="preserve">gamma gradient</t>
  </si>
  <si>
    <t xml:space="preserve">3</t>
  </si>
  <si>
    <t xml:space="preserve">SAMPLE </t>
  </si>
  <si>
    <t xml:space="preserve">VIRUS COPY</t>
  </si>
  <si>
    <t xml:space="preserve">SPIKE DILUTION</t>
  </si>
  <si>
    <t xml:space="preserve">GCE/mL</t>
  </si>
  <si>
    <t xml:space="preserve">A</t>
  </si>
  <si>
    <t xml:space="preserve">neg saliva + TBET</t>
  </si>
  <si>
    <t xml:space="preserve">924dil4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</si>
  <si>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</si>
  <si>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</si>
  <si>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</si>
  <si>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</si>
  <si>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</si>
  <si>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</si>
  <si>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</si>
  <si>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Gamma LOD calculations</t>
  </si>
  <si>
    <t xml:space="preserve">For the 1st row of positives:</t>
  </si>
  <si>
    <t xml:space="preserve">64000 copies/mL in neat plate</t>
  </si>
  <si>
    <t xml:space="preserve">ATCC Copies per mL</t>
  </si>
  <si>
    <t xml:space="preserve">make 128000 copies/mL to add to row 1</t>
  </si>
  <si>
    <t xml:space="preserve">copies total in 1mL</t>
  </si>
  <si>
    <t xml:space="preserve">-</t>
  </si>
  <si>
    <t xml:space="preserve">mL GI virus to add</t>
  </si>
  <si>
    <t xml:space="preserve">sample volume</t>
  </si>
  <si>
    <t xml:space="preserve">uL GI virus to add</t>
  </si>
  <si>
    <t xml:space="preserve">Virus Copies/Reaction if no dilution</t>
  </si>
  <si>
    <t xml:space="preserve">Add 20uL saliva to each well</t>
  </si>
  <si>
    <t xml:space="preserve">Add 20uL spiked saliva to row 1</t>
  </si>
  <si>
    <t xml:space="preserve">dilution factor</t>
  </si>
  <si>
    <t xml:space="preserve">Bring 20uL down to each subsequent row for serial dilution</t>
  </si>
  <si>
    <t xml:space="preserve">dilution</t>
  </si>
  <si>
    <t xml:space="preserve">NR-52287
Lot Number:</t>
  </si>
  <si>
    <t xml:space="preserve">Virus Dilution</t>
  </si>
  <si>
    <t xml:space="preserve">neat</t>
  </si>
  <si>
    <t xml:space="preserve">Gce/mL</t>
  </si>
  <si>
    <t xml:space="preserve">1:100</t>
  </si>
  <si>
    <t xml:space="preserve">GCE/uL</t>
  </si>
  <si>
    <t xml:space="preserve">in uL</t>
  </si>
  <si>
    <t xml:space="preserve">uL</t>
  </si>
  <si>
    <t xml:space="preserve">copies total in 1 20uL dilution</t>
  </si>
  <si>
    <t xml:space="preserve">Master Mixes</t>
  </si>
  <si>
    <t xml:space="preserve">Mix 1 </t>
  </si>
  <si>
    <t xml:space="preserve">RT-PCR mix:</t>
  </si>
  <si>
    <t xml:space="preserve">uL or (total copies/rxn)</t>
  </si>
  <si>
    <t xml:space="preserve">4x Mastermix</t>
  </si>
  <si>
    <t xml:space="preserve">H2O</t>
  </si>
  <si>
    <t xml:space="preserve">S2 dil 4</t>
  </si>
  <si>
    <t xml:space="preserve">S2 RNA spike </t>
  </si>
  <si>
    <t xml:space="preserve">Lysate</t>
  </si>
  <si>
    <t xml:space="preserve">Indexed primers (prestampled)</t>
  </si>
  <si>
    <t xml:space="preserve">Total Volume</t>
  </si>
  <si>
    <t xml:space="preserve">Total to add to 384 well plate</t>
  </si>
  <si>
    <t xml:space="preserve">9/24 S2 spike dil 4</t>
  </si>
  <si>
    <t xml:space="preserve">copies/uL</t>
  </si>
  <si>
    <t xml:space="preserve">from qpcr 9/23</t>
  </si>
  <si>
    <t xml:space="preserve">correction factor</t>
  </si>
  <si>
    <t xml:space="preserve">SAMPLE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</si>
  <si>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</si>
  <si>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</si>
  <si>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</si>
  <si>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</si>
  <si>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</si>
  <si>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</si>
  <si>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</si>
  <si>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</si>
  <si>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SPIKE DIL</t>
  </si>
  <si>
    <t xml:space="preserve">96W PLATE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</si>
</sst>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YY"/>
    <numFmt numFmtId="166" formatCode="@"/>
    <numFmt numFmtId="167" formatCode="0"/>
    <numFmt numFmtId="168" formatCode="#,##0"/>
    <numFmt numFmtId="169" formatCode="0.00"/>
    <numFmt numFmtId="170" formatCode="#,##0.00"/>
  </numFmts>
  <fonts count="2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CCCCCC"/>
      <name val="Arial"/>
      <family val="2"/>
      <charset val="1"/>
    </font>
    <font>
      <sz val="10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393939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0"/>
      <color rgb="FF1155CC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3F3F3F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8F8"/>
      </patternFill>
    </fill>
    <fill>
      <patternFill patternType="solid">
        <fgColor rgb="FF808080"/>
        <bgColor rgb="FF969696"/>
      </patternFill>
    </fill>
    <fill>
      <patternFill patternType="solid">
        <fgColor rgb="FFCCCCCC"/>
        <bgColor rgb="FFD9D2E9"/>
      </patternFill>
    </fill>
    <fill>
      <patternFill patternType="solid">
        <fgColor rgb="FFD9D9D9"/>
        <bgColor rgb="FFD9D2E9"/>
      </patternFill>
    </fill>
    <fill>
      <patternFill patternType="solid">
        <fgColor rgb="FFF8F8F8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4CCCC"/>
        <bgColor rgb="FFD9D2E9"/>
      </patternFill>
    </fill>
    <fill>
      <patternFill patternType="solid">
        <fgColor rgb="FF000000"/>
        <bgColor rgb="FF222222"/>
      </patternFill>
    </fill>
    <fill>
      <patternFill patternType="solid">
        <fgColor rgb="FFD9D2E9"/>
        <bgColor rgb="FFD9D9D9"/>
      </patternFill>
    </fill>
    <fill>
      <patternFill patternType="solid">
        <fgColor rgb="FFC9DAF8"/>
        <bgColor rgb="FFD9D2E9"/>
      </patternFill>
    </fill>
    <fill>
      <patternFill patternType="solid">
        <fgColor rgb="FFD9EAD3"/>
        <bgColor rgb="FFD9D9D9"/>
      </patternFill>
    </fill>
    <fill>
      <patternFill patternType="solid">
        <fgColor rgb="FFFFF2CC"/>
        <bgColor rgb="FFF2F2F2"/>
      </patternFill>
    </fill>
    <fill>
      <patternFill patternType="solid">
        <fgColor rgb="FF548DD4"/>
        <bgColor rgb="FF3366FF"/>
      </patternFill>
    </fill>
    <fill>
      <patternFill patternType="solid">
        <fgColor rgb="FFF2F2F2"/>
        <bgColor rgb="FFF8F8F8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1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1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1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F2F2F2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8"/>
      <rgbColor rgb="FFD9EAD3"/>
      <rgbColor rgb="FFD9D9D9"/>
      <rgbColor rgb="FFCCCCCC"/>
      <rgbColor rgb="FFFF99CC"/>
      <rgbColor rgb="FFD9D2E9"/>
      <rgbColor rgb="FFF4CCCC"/>
      <rgbColor rgb="FF3366FF"/>
      <rgbColor rgb="FF33CCCC"/>
      <rgbColor rgb="FF99CC00"/>
      <rgbColor rgb="FFFFCC00"/>
      <rgbColor rgb="FFFF9900"/>
      <rgbColor rgb="FFFF6600"/>
      <rgbColor rgb="FF548DD4"/>
      <rgbColor rgb="FF969696"/>
      <rgbColor rgb="FF003366"/>
      <rgbColor rgb="FF339966"/>
      <rgbColor rgb="FF003300"/>
      <rgbColor rgb="FF222222"/>
      <rgbColor rgb="FF993300"/>
      <rgbColor rgb="FF993366"/>
      <rgbColor rgb="FF3F3F3F"/>
      <rgbColor rgb="FF3939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RowHeight="15.75"/>
  <cols>
    <col collapsed="false" hidden="false" max="1" min="1" style="0" width="17.8214285714286"/>
    <col collapsed="false" hidden="false" max="4" min="2" style="0" width="14.1734693877551"/>
    <col collapsed="false" hidden="false" max="6" min="5" style="0" width="23.7602040816327"/>
    <col collapsed="false" hidden="false" max="7" min="7" style="0" width="9.17857142857143"/>
    <col collapsed="false" hidden="false" max="8" min="8" style="0" width="12.8265306122449"/>
    <col collapsed="false" hidden="false" max="9" min="9" style="0" width="6.0765306122449"/>
    <col collapsed="false" hidden="false" max="10" min="10" style="0" width="10.2602040816327"/>
    <col collapsed="false" hidden="false" max="11" min="11" style="0" width="7.1530612244898"/>
    <col collapsed="false" hidden="false" max="1025" min="12" style="0" width="14.1734693877551"/>
  </cols>
  <sheetData>
    <row r="1" customFormat="false" ht="16.5" hidden="false" customHeight="true" outlineLevel="0" collapsed="false">
      <c r="A1" s="1" t="s">
        <v>0</v>
      </c>
      <c r="B1" s="2" t="n">
        <v>44102</v>
      </c>
      <c r="C1" s="3"/>
      <c r="D1" s="3"/>
      <c r="G1" s="3"/>
      <c r="H1" s="3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false" outlineLevel="0" collapsed="false">
      <c r="A4" s="3" t="s">
        <v>3</v>
      </c>
      <c r="G4" s="3"/>
      <c r="L4" s="3"/>
      <c r="M4" s="3"/>
      <c r="N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J5" s="4"/>
      <c r="K5" s="3"/>
      <c r="L5" s="3"/>
      <c r="M5" s="3"/>
    </row>
    <row r="6" customFormat="false" ht="15.75" hidden="false" customHeight="false" outlineLevel="0" collapsed="false">
      <c r="A6" s="3"/>
      <c r="B6" s="1" t="s">
        <v>4</v>
      </c>
      <c r="C6" s="3" t="s">
        <v>5</v>
      </c>
      <c r="D6" s="3"/>
      <c r="E6" s="3"/>
      <c r="F6" s="3"/>
      <c r="G6" s="3"/>
      <c r="K6" s="4"/>
      <c r="L6" s="3"/>
      <c r="M6" s="3"/>
      <c r="N6" s="3"/>
    </row>
    <row r="7" customFormat="false" ht="15.75" hidden="false" customHeight="false" outlineLevel="0" collapsed="false">
      <c r="A7" s="3"/>
      <c r="B7" s="3" t="s">
        <v>6</v>
      </c>
      <c r="C7" s="1" t="s">
        <v>7</v>
      </c>
      <c r="D7" s="3"/>
      <c r="E7" s="3"/>
      <c r="F7" s="3"/>
      <c r="G7" s="3"/>
      <c r="K7" s="3"/>
      <c r="L7" s="3"/>
      <c r="M7" s="3"/>
      <c r="N7" s="3"/>
    </row>
    <row r="8" customFormat="false" ht="15.75" hidden="false" customHeight="false" outlineLevel="0" collapsed="false">
      <c r="A8" s="3"/>
      <c r="B8" s="3" t="s">
        <v>8</v>
      </c>
      <c r="C8" s="1"/>
      <c r="D8" s="3"/>
      <c r="E8" s="4"/>
      <c r="F8" s="3"/>
      <c r="G8" s="3"/>
      <c r="K8" s="3"/>
      <c r="L8" s="3"/>
      <c r="M8" s="3"/>
      <c r="N8" s="3"/>
    </row>
    <row r="9" customFormat="false" ht="15.75" hidden="false" customHeight="false" outlineLevel="0" collapsed="false">
      <c r="A9" s="3"/>
      <c r="B9" s="3" t="s">
        <v>9</v>
      </c>
      <c r="C9" s="1"/>
      <c r="D9" s="3"/>
      <c r="E9" s="3"/>
      <c r="F9" s="3"/>
      <c r="G9" s="3"/>
      <c r="K9" s="3"/>
      <c r="L9" s="3"/>
      <c r="M9" s="3"/>
      <c r="N9" s="3"/>
    </row>
    <row r="10" customFormat="false" ht="15.75" hidden="false" customHeight="false" outlineLevel="0" collapsed="false">
      <c r="A10" s="3"/>
      <c r="B10" s="3" t="s">
        <v>10</v>
      </c>
      <c r="C10" s="1"/>
      <c r="D10" s="3"/>
      <c r="E10" s="3"/>
      <c r="F10" s="3"/>
      <c r="G10" s="3"/>
      <c r="H10" s="3" t="s">
        <v>11</v>
      </c>
      <c r="I10" s="3" t="s">
        <v>12</v>
      </c>
      <c r="J10" s="3" t="s">
        <v>13</v>
      </c>
      <c r="K10" s="3"/>
      <c r="L10" s="3"/>
      <c r="M10" s="3"/>
      <c r="N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 t="s">
        <v>14</v>
      </c>
      <c r="I11" s="3" t="n">
        <v>1</v>
      </c>
      <c r="J11" s="5" t="str">
        <f aca="false">E13</f>
        <v>negative saliva</v>
      </c>
      <c r="K11" s="3"/>
      <c r="L11" s="3"/>
      <c r="M11" s="3"/>
      <c r="N11" s="3"/>
    </row>
    <row r="12" customFormat="false" ht="15.75" hidden="false" customHeight="false" outlineLevel="0" collapsed="false">
      <c r="A12" s="3"/>
      <c r="B12" s="4" t="str">
        <f aca="false">TEXT(A1,"0") &amp; " " &amp; TEXT(B7,"0")</f>
        <v>V52 Plate 1</v>
      </c>
      <c r="C12" s="4" t="str">
        <f aca="false">"1536 primer set " &amp; TEXT(C7,"0")</f>
        <v>1536 primer set set 4</v>
      </c>
      <c r="D12" s="3"/>
      <c r="E12" s="4" t="s">
        <v>15</v>
      </c>
      <c r="F12" s="3"/>
      <c r="G12" s="3"/>
      <c r="H12" s="3" t="s">
        <v>14</v>
      </c>
      <c r="I12" s="3" t="n">
        <v>2</v>
      </c>
      <c r="J12" s="5" t="str">
        <f aca="false">F13</f>
        <v>gamma gradient</v>
      </c>
      <c r="K12" s="3"/>
      <c r="L12" s="3"/>
      <c r="M12" s="3"/>
      <c r="N12" s="3"/>
    </row>
    <row r="13" customFormat="false" ht="15.75" hidden="false" customHeight="false" outlineLevel="0" collapsed="false">
      <c r="A13" s="4"/>
      <c r="B13" s="6" t="n">
        <v>1</v>
      </c>
      <c r="C13" s="6" t="n">
        <v>2</v>
      </c>
      <c r="D13" s="7"/>
      <c r="E13" s="8" t="s">
        <v>16</v>
      </c>
      <c r="F13" s="8" t="s">
        <v>17</v>
      </c>
      <c r="G13" s="3"/>
      <c r="H13" s="3" t="s">
        <v>14</v>
      </c>
      <c r="I13" s="9" t="s">
        <v>18</v>
      </c>
      <c r="J13" s="5" t="str">
        <f aca="false">E14</f>
        <v>gamma gradient</v>
      </c>
      <c r="K13" s="3"/>
      <c r="L13" s="3"/>
      <c r="M13" s="3"/>
      <c r="N13" s="3"/>
    </row>
    <row r="14" customFormat="false" ht="15.75" hidden="false" customHeight="false" outlineLevel="0" collapsed="false">
      <c r="A14" s="4"/>
      <c r="B14" s="6" t="n">
        <v>3</v>
      </c>
      <c r="C14" s="6" t="n">
        <v>4</v>
      </c>
      <c r="D14" s="7"/>
      <c r="E14" s="8" t="s">
        <v>17</v>
      </c>
      <c r="F14" s="8" t="s">
        <v>16</v>
      </c>
      <c r="G14" s="3"/>
      <c r="H14" s="3" t="s">
        <v>14</v>
      </c>
      <c r="I14" s="3" t="n">
        <v>4</v>
      </c>
      <c r="J14" s="5" t="str">
        <f aca="false">F14</f>
        <v>negative saliva</v>
      </c>
      <c r="K14" s="3"/>
      <c r="L14" s="3"/>
      <c r="M14" s="3"/>
      <c r="N14" s="3"/>
    </row>
    <row r="15" customFormat="false" ht="15.75" hidden="false" customHeight="false" outlineLevel="0" collapsed="false">
      <c r="A15" s="4"/>
      <c r="B15" s="3"/>
      <c r="C15" s="3"/>
      <c r="D15" s="3"/>
      <c r="E15" s="4"/>
      <c r="F15" s="4"/>
      <c r="G15" s="3"/>
      <c r="H15" s="3" t="s">
        <v>8</v>
      </c>
      <c r="I15" s="3" t="n">
        <v>5</v>
      </c>
      <c r="J15" s="5" t="n">
        <f aca="false">E17</f>
        <v>0</v>
      </c>
      <c r="K15" s="3"/>
      <c r="L15" s="3"/>
      <c r="M15" s="3"/>
      <c r="N15" s="3"/>
    </row>
    <row r="16" customFormat="false" ht="15.75" hidden="false" customHeight="false" outlineLevel="0" collapsed="false">
      <c r="A16" s="3"/>
      <c r="B16" s="4" t="str">
        <f aca="false">TEXT(A1,"0") &amp; " " &amp; TEXT(B8,"0")</f>
        <v>V52 Plate 2</v>
      </c>
      <c r="C16" s="4" t="str">
        <f aca="false">"1536 primer set " &amp; TEXT(C8,"0")</f>
        <v>1536 primer set 0</v>
      </c>
      <c r="D16" s="3"/>
      <c r="E16" s="4"/>
      <c r="F16" s="4"/>
      <c r="G16" s="3"/>
      <c r="H16" s="3" t="s">
        <v>8</v>
      </c>
      <c r="I16" s="3" t="n">
        <v>6</v>
      </c>
      <c r="J16" s="5" t="n">
        <f aca="false">F17</f>
        <v>0</v>
      </c>
      <c r="K16" s="3"/>
      <c r="L16" s="3"/>
      <c r="M16" s="3"/>
      <c r="N16" s="3"/>
    </row>
    <row r="17" customFormat="false" ht="15.75" hidden="false" customHeight="false" outlineLevel="0" collapsed="false">
      <c r="A17" s="4"/>
      <c r="B17" s="6" t="n">
        <v>5</v>
      </c>
      <c r="C17" s="6" t="n">
        <v>6</v>
      </c>
      <c r="D17" s="7"/>
      <c r="E17" s="10"/>
      <c r="F17" s="10"/>
      <c r="G17" s="3"/>
      <c r="H17" s="3" t="s">
        <v>8</v>
      </c>
      <c r="I17" s="3" t="n">
        <v>7</v>
      </c>
      <c r="J17" s="5" t="n">
        <f aca="false">E18</f>
        <v>0</v>
      </c>
      <c r="K17" s="4"/>
      <c r="L17" s="3"/>
      <c r="M17" s="3"/>
      <c r="N17" s="3"/>
    </row>
    <row r="18" customFormat="false" ht="15.75" hidden="false" customHeight="false" outlineLevel="0" collapsed="false">
      <c r="A18" s="7"/>
      <c r="B18" s="6" t="n">
        <v>7</v>
      </c>
      <c r="C18" s="6" t="n">
        <v>8</v>
      </c>
      <c r="D18" s="7"/>
      <c r="E18" s="10"/>
      <c r="F18" s="10"/>
      <c r="G18" s="3"/>
      <c r="H18" s="3" t="s">
        <v>8</v>
      </c>
      <c r="I18" s="3" t="n">
        <v>8</v>
      </c>
      <c r="J18" s="5" t="n">
        <f aca="false">F18</f>
        <v>0</v>
      </c>
      <c r="K18" s="3"/>
      <c r="L18" s="3"/>
      <c r="M18" s="3"/>
      <c r="N18" s="3"/>
    </row>
    <row r="19" customFormat="false" ht="15.75" hidden="false" customHeight="false" outlineLevel="0" collapsed="false">
      <c r="A19" s="7"/>
      <c r="B19" s="3"/>
      <c r="C19" s="3"/>
      <c r="D19" s="3"/>
      <c r="E19" s="4"/>
      <c r="F19" s="4"/>
      <c r="G19" s="3"/>
      <c r="H19" s="3" t="s">
        <v>9</v>
      </c>
      <c r="I19" s="3" t="n">
        <v>9</v>
      </c>
      <c r="J19" s="1" t="n">
        <f aca="false">E21</f>
        <v>0</v>
      </c>
      <c r="K19" s="4"/>
      <c r="L19" s="3"/>
      <c r="M19" s="3"/>
      <c r="N19" s="3"/>
    </row>
    <row r="20" customFormat="false" ht="15.75" hidden="false" customHeight="false" outlineLevel="0" collapsed="false">
      <c r="A20" s="3"/>
      <c r="B20" s="4" t="str">
        <f aca="false">TEXT(A1,"0") &amp; " " &amp; TEXT(B9,"0")</f>
        <v>V52 Plate 3</v>
      </c>
      <c r="C20" s="4" t="str">
        <f aca="false">"1536 primer set " &amp; TEXT(C9,"0")</f>
        <v>1536 primer set 0</v>
      </c>
      <c r="D20" s="11"/>
      <c r="E20" s="12"/>
      <c r="F20" s="12"/>
      <c r="G20" s="4"/>
      <c r="H20" s="3" t="s">
        <v>9</v>
      </c>
      <c r="I20" s="3" t="n">
        <v>10</v>
      </c>
      <c r="J20" s="5" t="n">
        <f aca="false">F21</f>
        <v>0</v>
      </c>
      <c r="L20" s="3"/>
      <c r="M20" s="3"/>
      <c r="N20" s="3"/>
    </row>
    <row r="21" customFormat="false" ht="15.75" hidden="false" customHeight="false" outlineLevel="0" collapsed="false">
      <c r="A21" s="4"/>
      <c r="B21" s="13" t="n">
        <v>9</v>
      </c>
      <c r="C21" s="13" t="n">
        <v>10</v>
      </c>
      <c r="D21" s="14"/>
      <c r="E21" s="15"/>
      <c r="F21" s="10"/>
      <c r="G21" s="3"/>
      <c r="H21" s="3" t="s">
        <v>9</v>
      </c>
      <c r="I21" s="3" t="n">
        <v>11</v>
      </c>
      <c r="J21" s="5" t="n">
        <f aca="false">E22</f>
        <v>0</v>
      </c>
      <c r="L21" s="3"/>
      <c r="M21" s="3"/>
      <c r="N21" s="3"/>
    </row>
    <row r="22" customFormat="false" ht="15.75" hidden="false" customHeight="false" outlineLevel="0" collapsed="false">
      <c r="A22" s="7"/>
      <c r="B22" s="13" t="n">
        <v>11</v>
      </c>
      <c r="C22" s="13" t="n">
        <v>12</v>
      </c>
      <c r="D22" s="14"/>
      <c r="E22" s="10"/>
      <c r="F22" s="15"/>
      <c r="G22" s="3"/>
      <c r="H22" s="3" t="s">
        <v>9</v>
      </c>
      <c r="I22" s="3" t="n">
        <v>12</v>
      </c>
      <c r="J22" s="1" t="n">
        <f aca="false">F22</f>
        <v>0</v>
      </c>
      <c r="L22" s="3"/>
      <c r="M22" s="3"/>
      <c r="N22" s="3"/>
    </row>
    <row r="23" customFormat="false" ht="15.75" hidden="false" customHeight="false" outlineLevel="0" collapsed="false">
      <c r="A23" s="7"/>
      <c r="B23" s="3"/>
      <c r="C23" s="3"/>
      <c r="D23" s="11"/>
      <c r="E23" s="12"/>
      <c r="F23" s="12"/>
      <c r="G23" s="3"/>
      <c r="H23" s="3" t="s">
        <v>10</v>
      </c>
      <c r="I23" s="3" t="n">
        <v>13</v>
      </c>
      <c r="J23" s="5" t="n">
        <f aca="false">E25</f>
        <v>0</v>
      </c>
      <c r="L23" s="3"/>
      <c r="M23" s="3"/>
      <c r="N23" s="3"/>
    </row>
    <row r="24" customFormat="false" ht="15.75" hidden="false" customHeight="false" outlineLevel="0" collapsed="false">
      <c r="A24" s="3"/>
      <c r="B24" s="4" t="str">
        <f aca="false">TEXT(A1,"0") &amp; " " &amp; TEXT(B10,"0")</f>
        <v>V52 Plate 4</v>
      </c>
      <c r="C24" s="4" t="str">
        <f aca="false">"1536 primer set " &amp; TEXT(C10,"0")</f>
        <v>1536 primer set 0</v>
      </c>
      <c r="D24" s="11"/>
      <c r="E24" s="12"/>
      <c r="F24" s="12"/>
      <c r="G24" s="3"/>
      <c r="H24" s="3" t="s">
        <v>10</v>
      </c>
      <c r="I24" s="3" t="n">
        <v>14</v>
      </c>
      <c r="J24" s="16" t="n">
        <f aca="false">F25</f>
        <v>0</v>
      </c>
      <c r="L24" s="3"/>
      <c r="M24" s="3"/>
      <c r="N24" s="3"/>
    </row>
    <row r="25" customFormat="false" ht="15.75" hidden="false" customHeight="false" outlineLevel="0" collapsed="false">
      <c r="A25" s="4"/>
      <c r="B25" s="13" t="n">
        <v>13</v>
      </c>
      <c r="C25" s="13" t="n">
        <v>14</v>
      </c>
      <c r="D25" s="14"/>
      <c r="E25" s="10"/>
      <c r="F25" s="15"/>
      <c r="G25" s="3"/>
      <c r="H25" s="3" t="s">
        <v>10</v>
      </c>
      <c r="I25" s="3" t="n">
        <v>15</v>
      </c>
      <c r="J25" s="17" t="n">
        <f aca="false">E26</f>
        <v>0</v>
      </c>
      <c r="L25" s="3"/>
      <c r="M25" s="3"/>
      <c r="N25" s="3"/>
    </row>
    <row r="26" customFormat="false" ht="15.75" hidden="false" customHeight="false" outlineLevel="0" collapsed="false">
      <c r="A26" s="18"/>
      <c r="B26" s="13" t="n">
        <v>15</v>
      </c>
      <c r="C26" s="13" t="n">
        <v>16</v>
      </c>
      <c r="D26" s="14"/>
      <c r="E26" s="10"/>
      <c r="F26" s="10"/>
      <c r="G26" s="3"/>
      <c r="H26" s="3" t="s">
        <v>10</v>
      </c>
      <c r="I26" s="3" t="n">
        <v>16</v>
      </c>
      <c r="J26" s="17" t="n">
        <f aca="false">F26</f>
        <v>0</v>
      </c>
      <c r="L26" s="3"/>
      <c r="M26" s="3"/>
      <c r="N26" s="3"/>
    </row>
    <row r="27" customFormat="false" ht="15.75" hidden="false" customHeight="false" outlineLevel="0" collapsed="false">
      <c r="A27" s="18"/>
      <c r="G27" s="3"/>
      <c r="L27" s="3"/>
      <c r="M27" s="3"/>
      <c r="N27" s="3"/>
    </row>
    <row r="28" customFormat="false" ht="15.75" hidden="false" customHeight="false" outlineLevel="0" collapsed="false">
      <c r="A28" s="3"/>
      <c r="G28" s="3"/>
      <c r="L28" s="3"/>
      <c r="M28" s="3"/>
      <c r="N28" s="3"/>
    </row>
    <row r="29" customFormat="false" ht="15.75" hidden="false" customHeight="false" outlineLevel="0" collapsed="false">
      <c r="A29" s="4"/>
      <c r="G29" s="3"/>
      <c r="L29" s="3"/>
      <c r="M29" s="3"/>
      <c r="N29" s="3"/>
    </row>
    <row r="30" customFormat="false" ht="15.75" hidden="false" customHeight="false" outlineLevel="0" collapsed="false">
      <c r="A30" s="7"/>
      <c r="G30" s="3"/>
      <c r="L30" s="3"/>
      <c r="M30" s="3"/>
      <c r="N30" s="3"/>
    </row>
    <row r="31" customFormat="false" ht="15.75" hidden="false" customHeight="false" outlineLevel="0" collapsed="false">
      <c r="A31" s="7"/>
      <c r="G31" s="3"/>
      <c r="L31" s="3"/>
      <c r="M31" s="3"/>
      <c r="N3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3" min="1" style="0" width="14.3112244897959"/>
    <col collapsed="false" hidden="false" max="14" min="14" style="0" width="11.8775510204082"/>
    <col collapsed="false" hidden="false" max="27" min="15" style="0" width="12.1479591836735"/>
    <col collapsed="false" hidden="false" max="28" min="28" style="0" width="8.63775510204082"/>
    <col collapsed="false" hidden="false" max="41" min="29" style="0" width="11.7448979591837"/>
    <col collapsed="false" hidden="false" max="1025" min="42" style="0" width="14.1734693877551"/>
  </cols>
  <sheetData>
    <row r="1" customFormat="false" ht="13.5" hidden="false" customHeight="true" outlineLevel="0" collapsed="false">
      <c r="A1" s="19" t="s">
        <v>6</v>
      </c>
      <c r="B1" s="20" t="str">
        <f aca="false">'Run Setup Notes'!C7</f>
        <v>set 4</v>
      </c>
      <c r="C1" s="20"/>
      <c r="D1" s="21"/>
      <c r="E1" s="21"/>
      <c r="F1" s="22"/>
      <c r="G1" s="22"/>
      <c r="H1" s="22"/>
      <c r="I1" s="22"/>
      <c r="J1" s="22"/>
      <c r="K1" s="22"/>
      <c r="L1" s="22"/>
      <c r="M1" s="22"/>
    </row>
    <row r="2" customFormat="false" ht="13.5" hidden="false" customHeight="true" outlineLevel="0" collapsed="false">
      <c r="A2" s="19" t="n">
        <v>1</v>
      </c>
      <c r="B2" s="19" t="n">
        <v>2</v>
      </c>
      <c r="E2" s="23" t="str">
        <f aca="false">'Run Setup Notes'!E13</f>
        <v>negative saliva</v>
      </c>
      <c r="F2" s="23"/>
      <c r="G2" s="24" t="str">
        <f aca="false">'Run Setup Notes'!F13</f>
        <v>gamma gradient</v>
      </c>
      <c r="H2" s="24"/>
      <c r="I2" s="22"/>
      <c r="J2" s="22"/>
      <c r="K2" s="22"/>
      <c r="L2" s="22"/>
      <c r="M2" s="22"/>
    </row>
    <row r="3" customFormat="false" ht="13.5" hidden="false" customHeight="true" outlineLevel="0" collapsed="false">
      <c r="A3" s="19" t="n">
        <v>3</v>
      </c>
      <c r="B3" s="19" t="n">
        <v>4</v>
      </c>
      <c r="E3" s="23" t="str">
        <f aca="false">'Run Setup Notes'!E14</f>
        <v>gamma gradient</v>
      </c>
      <c r="F3" s="23"/>
      <c r="G3" s="24" t="str">
        <f aca="false">'Run Setup Notes'!F14</f>
        <v>negative saliva</v>
      </c>
      <c r="H3" s="24"/>
      <c r="I3" s="22"/>
      <c r="J3" s="22"/>
      <c r="K3" s="22"/>
      <c r="L3" s="22"/>
      <c r="M3" s="22"/>
    </row>
    <row r="4" customFormat="false" ht="13.5" hidden="false" customHeight="true" outlineLevel="0" collapsed="false">
      <c r="A4" s="25"/>
      <c r="B4" s="2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customFormat="false" ht="13.5" hidden="false" customHeight="true" outlineLevel="0" collapsed="false">
      <c r="A5" s="25"/>
      <c r="B5" s="26" t="s">
        <v>19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5"/>
      <c r="P5" s="26" t="s">
        <v>20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5"/>
      <c r="AD5" s="26" t="s">
        <v>21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</row>
    <row r="6" customFormat="false" ht="13.5" hidden="false" customHeight="true" outlineLevel="0" collapsed="false">
      <c r="A6" s="25" t="s">
        <v>6</v>
      </c>
      <c r="B6" s="27"/>
      <c r="C6" s="27"/>
      <c r="D6" s="22"/>
      <c r="E6" s="22"/>
      <c r="F6" s="22"/>
      <c r="G6" s="22"/>
      <c r="H6" s="22"/>
      <c r="I6" s="22"/>
      <c r="J6" s="22"/>
      <c r="K6" s="22"/>
      <c r="L6" s="22"/>
      <c r="M6" s="22"/>
      <c r="O6" s="25" t="s">
        <v>6</v>
      </c>
      <c r="P6" s="27" t="s">
        <v>22</v>
      </c>
      <c r="Q6" s="27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5" t="s">
        <v>6</v>
      </c>
      <c r="AD6" s="27"/>
      <c r="AE6" s="27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customFormat="false" ht="13.5" hidden="false" customHeight="true" outlineLevel="0" collapsed="false">
      <c r="A7" s="28" t="str">
        <f aca="false">E2</f>
        <v>negative saliva</v>
      </c>
      <c r="B7" s="29" t="n">
        <v>1</v>
      </c>
      <c r="C7" s="29" t="n">
        <v>2</v>
      </c>
      <c r="D7" s="29" t="n">
        <v>3</v>
      </c>
      <c r="E7" s="29" t="n">
        <v>4</v>
      </c>
      <c r="F7" s="29" t="n">
        <v>5</v>
      </c>
      <c r="G7" s="29" t="n">
        <v>6</v>
      </c>
      <c r="H7" s="29" t="n">
        <v>7</v>
      </c>
      <c r="I7" s="29" t="n">
        <v>8</v>
      </c>
      <c r="J7" s="29" t="n">
        <v>9</v>
      </c>
      <c r="K7" s="29" t="n">
        <v>10</v>
      </c>
      <c r="L7" s="29" t="n">
        <v>11</v>
      </c>
      <c r="M7" s="29" t="n">
        <v>12</v>
      </c>
      <c r="O7" s="22" t="n">
        <f aca="false">S2</f>
        <v>0</v>
      </c>
      <c r="P7" s="29" t="n">
        <v>1</v>
      </c>
      <c r="Q7" s="29" t="n">
        <v>2</v>
      </c>
      <c r="R7" s="29" t="n">
        <v>3</v>
      </c>
      <c r="S7" s="29" t="n">
        <v>4</v>
      </c>
      <c r="T7" s="29" t="n">
        <v>5</v>
      </c>
      <c r="U7" s="29" t="n">
        <v>6</v>
      </c>
      <c r="V7" s="29" t="n">
        <v>7</v>
      </c>
      <c r="W7" s="29" t="n">
        <v>8</v>
      </c>
      <c r="X7" s="29" t="n">
        <v>9</v>
      </c>
      <c r="Y7" s="29" t="n">
        <v>10</v>
      </c>
      <c r="Z7" s="29" t="n">
        <v>11</v>
      </c>
      <c r="AA7" s="29" t="n">
        <v>12</v>
      </c>
      <c r="AB7" s="30"/>
      <c r="AC7" s="22" t="n">
        <f aca="false">AG2</f>
        <v>0</v>
      </c>
      <c r="AD7" s="29" t="n">
        <v>1</v>
      </c>
      <c r="AE7" s="29" t="n">
        <v>2</v>
      </c>
      <c r="AF7" s="29" t="n">
        <v>3</v>
      </c>
      <c r="AG7" s="29" t="n">
        <v>4</v>
      </c>
      <c r="AH7" s="29" t="n">
        <v>5</v>
      </c>
      <c r="AI7" s="29" t="n">
        <v>6</v>
      </c>
      <c r="AJ7" s="29" t="n">
        <v>7</v>
      </c>
      <c r="AK7" s="29" t="n">
        <v>8</v>
      </c>
      <c r="AL7" s="29" t="n">
        <v>9</v>
      </c>
      <c r="AM7" s="29" t="n">
        <v>10</v>
      </c>
      <c r="AN7" s="29" t="n">
        <v>11</v>
      </c>
      <c r="AO7" s="29" t="n">
        <v>12</v>
      </c>
    </row>
    <row r="8" customFormat="false" ht="13.5" hidden="false" customHeight="true" outlineLevel="0" collapsed="false">
      <c r="A8" s="29" t="s">
        <v>23</v>
      </c>
      <c r="B8" s="31" t="s">
        <v>24</v>
      </c>
      <c r="C8" s="31" t="s">
        <v>24</v>
      </c>
      <c r="D8" s="31" t="s">
        <v>24</v>
      </c>
      <c r="E8" s="31" t="s">
        <v>24</v>
      </c>
      <c r="F8" s="31" t="s">
        <v>24</v>
      </c>
      <c r="G8" s="31" t="s">
        <v>24</v>
      </c>
      <c r="H8" s="31" t="s">
        <v>24</v>
      </c>
      <c r="I8" s="31" t="s">
        <v>24</v>
      </c>
      <c r="J8" s="31" t="s">
        <v>24</v>
      </c>
      <c r="K8" s="31" t="s">
        <v>24</v>
      </c>
      <c r="L8" s="31" t="s">
        <v>24</v>
      </c>
      <c r="M8" s="31" t="s">
        <v>24</v>
      </c>
      <c r="N8" s="32"/>
      <c r="O8" s="29" t="s">
        <v>23</v>
      </c>
      <c r="P8" s="31" t="n">
        <v>0</v>
      </c>
      <c r="Q8" s="31" t="n">
        <v>0</v>
      </c>
      <c r="R8" s="31" t="n">
        <v>0</v>
      </c>
      <c r="S8" s="31" t="n">
        <v>0</v>
      </c>
      <c r="T8" s="31" t="n">
        <v>0</v>
      </c>
      <c r="U8" s="31" t="n">
        <v>0</v>
      </c>
      <c r="V8" s="31" t="n">
        <v>0</v>
      </c>
      <c r="W8" s="31" t="n">
        <v>0</v>
      </c>
      <c r="X8" s="31" t="n">
        <v>0</v>
      </c>
      <c r="Y8" s="31" t="n">
        <v>0</v>
      </c>
      <c r="Z8" s="31" t="n">
        <v>0</v>
      </c>
      <c r="AA8" s="31" t="n">
        <v>0</v>
      </c>
      <c r="AB8" s="33"/>
      <c r="AC8" s="29" t="s">
        <v>23</v>
      </c>
      <c r="AD8" s="31" t="s">
        <v>25</v>
      </c>
      <c r="AE8" s="31" t="s">
        <v>25</v>
      </c>
      <c r="AF8" s="31" t="s">
        <v>25</v>
      </c>
      <c r="AG8" s="31" t="s">
        <v>25</v>
      </c>
      <c r="AH8" s="31" t="s">
        <v>25</v>
      </c>
      <c r="AI8" s="31" t="s">
        <v>25</v>
      </c>
      <c r="AJ8" s="31" t="s">
        <v>25</v>
      </c>
      <c r="AK8" s="31" t="s">
        <v>25</v>
      </c>
      <c r="AL8" s="31" t="s">
        <v>25</v>
      </c>
      <c r="AM8" s="31" t="s">
        <v>25</v>
      </c>
      <c r="AN8" s="31" t="s">
        <v>25</v>
      </c>
      <c r="AO8" s="31" t="s">
        <v>25</v>
      </c>
    </row>
    <row r="9" customFormat="false" ht="13.5" hidden="false" customHeight="true" outlineLevel="0" collapsed="false">
      <c r="A9" s="29" t="s">
        <v>26</v>
      </c>
      <c r="B9" s="31" t="s">
        <v>24</v>
      </c>
      <c r="C9" s="31" t="s">
        <v>24</v>
      </c>
      <c r="D9" s="31" t="s">
        <v>24</v>
      </c>
      <c r="E9" s="31" t="s">
        <v>24</v>
      </c>
      <c r="F9" s="31" t="s">
        <v>24</v>
      </c>
      <c r="G9" s="31" t="s">
        <v>24</v>
      </c>
      <c r="H9" s="31" t="s">
        <v>24</v>
      </c>
      <c r="I9" s="31" t="s">
        <v>24</v>
      </c>
      <c r="J9" s="31" t="s">
        <v>24</v>
      </c>
      <c r="K9" s="31" t="s">
        <v>24</v>
      </c>
      <c r="L9" s="31" t="s">
        <v>24</v>
      </c>
      <c r="M9" s="31" t="s">
        <v>24</v>
      </c>
      <c r="O9" s="29" t="s">
        <v>26</v>
      </c>
      <c r="P9" s="31" t="n">
        <v>0</v>
      </c>
      <c r="Q9" s="31" t="n">
        <v>0</v>
      </c>
      <c r="R9" s="31" t="n">
        <v>0</v>
      </c>
      <c r="S9" s="31" t="n">
        <v>0</v>
      </c>
      <c r="T9" s="31" t="n">
        <v>0</v>
      </c>
      <c r="U9" s="31" t="n">
        <v>0</v>
      </c>
      <c r="V9" s="31" t="n">
        <v>0</v>
      </c>
      <c r="W9" s="31" t="n">
        <v>0</v>
      </c>
      <c r="X9" s="31" t="n">
        <v>0</v>
      </c>
      <c r="Y9" s="31" t="n">
        <v>0</v>
      </c>
      <c r="Z9" s="31" t="n">
        <v>0</v>
      </c>
      <c r="AA9" s="31" t="n">
        <v>0</v>
      </c>
      <c r="AB9" s="33"/>
      <c r="AC9" s="29" t="s">
        <v>26</v>
      </c>
      <c r="AD9" s="31" t="s">
        <v>25</v>
      </c>
      <c r="AE9" s="31" t="s">
        <v>25</v>
      </c>
      <c r="AF9" s="31" t="s">
        <v>25</v>
      </c>
      <c r="AG9" s="31" t="s">
        <v>25</v>
      </c>
      <c r="AH9" s="31" t="s">
        <v>25</v>
      </c>
      <c r="AI9" s="31" t="s">
        <v>25</v>
      </c>
      <c r="AJ9" s="31" t="s">
        <v>25</v>
      </c>
      <c r="AK9" s="31" t="s">
        <v>25</v>
      </c>
      <c r="AL9" s="31" t="s">
        <v>25</v>
      </c>
      <c r="AM9" s="31" t="s">
        <v>25</v>
      </c>
      <c r="AN9" s="31" t="s">
        <v>25</v>
      </c>
      <c r="AO9" s="31" t="s">
        <v>25</v>
      </c>
    </row>
    <row r="10" customFormat="false" ht="13.5" hidden="false" customHeight="true" outlineLevel="0" collapsed="false">
      <c r="A10" s="29" t="s">
        <v>27</v>
      </c>
      <c r="B10" s="31" t="s">
        <v>24</v>
      </c>
      <c r="C10" s="31" t="s">
        <v>24</v>
      </c>
      <c r="D10" s="31" t="s">
        <v>24</v>
      </c>
      <c r="E10" s="31" t="s">
        <v>24</v>
      </c>
      <c r="F10" s="31" t="s">
        <v>24</v>
      </c>
      <c r="G10" s="31" t="s">
        <v>24</v>
      </c>
      <c r="H10" s="31" t="s">
        <v>24</v>
      </c>
      <c r="I10" s="31" t="s">
        <v>24</v>
      </c>
      <c r="J10" s="31" t="s">
        <v>24</v>
      </c>
      <c r="K10" s="31" t="s">
        <v>24</v>
      </c>
      <c r="L10" s="31" t="s">
        <v>24</v>
      </c>
      <c r="M10" s="31" t="s">
        <v>24</v>
      </c>
      <c r="O10" s="29" t="s">
        <v>27</v>
      </c>
      <c r="P10" s="31" t="n">
        <v>0</v>
      </c>
      <c r="Q10" s="31" t="n">
        <v>0</v>
      </c>
      <c r="R10" s="31" t="n">
        <v>0</v>
      </c>
      <c r="S10" s="31" t="n">
        <v>0</v>
      </c>
      <c r="T10" s="31" t="n">
        <v>0</v>
      </c>
      <c r="U10" s="31" t="n">
        <v>0</v>
      </c>
      <c r="V10" s="31" t="n">
        <v>0</v>
      </c>
      <c r="W10" s="31" t="n">
        <v>0</v>
      </c>
      <c r="X10" s="31" t="n">
        <v>0</v>
      </c>
      <c r="Y10" s="31" t="n">
        <v>0</v>
      </c>
      <c r="Z10" s="31" t="n">
        <v>0</v>
      </c>
      <c r="AA10" s="31" t="n">
        <v>0</v>
      </c>
      <c r="AB10" s="33"/>
      <c r="AC10" s="29" t="s">
        <v>27</v>
      </c>
      <c r="AD10" s="31" t="s">
        <v>25</v>
      </c>
      <c r="AE10" s="31" t="s">
        <v>25</v>
      </c>
      <c r="AF10" s="31" t="s">
        <v>25</v>
      </c>
      <c r="AG10" s="31" t="s">
        <v>25</v>
      </c>
      <c r="AH10" s="31" t="s">
        <v>25</v>
      </c>
      <c r="AI10" s="31" t="s">
        <v>25</v>
      </c>
      <c r="AJ10" s="31" t="s">
        <v>25</v>
      </c>
      <c r="AK10" s="31" t="s">
        <v>25</v>
      </c>
      <c r="AL10" s="31" t="s">
        <v>25</v>
      </c>
      <c r="AM10" s="31" t="s">
        <v>25</v>
      </c>
      <c r="AN10" s="31" t="s">
        <v>25</v>
      </c>
      <c r="AO10" s="31" t="s">
        <v>25</v>
      </c>
    </row>
    <row r="11" customFormat="false" ht="13.5" hidden="false" customHeight="true" outlineLevel="0" collapsed="false">
      <c r="A11" s="29" t="s">
        <v>28</v>
      </c>
      <c r="B11" s="31" t="s">
        <v>24</v>
      </c>
      <c r="C11" s="31" t="s">
        <v>24</v>
      </c>
      <c r="D11" s="31" t="s">
        <v>24</v>
      </c>
      <c r="E11" s="31" t="s">
        <v>24</v>
      </c>
      <c r="F11" s="31" t="s">
        <v>24</v>
      </c>
      <c r="G11" s="31" t="s">
        <v>24</v>
      </c>
      <c r="H11" s="31" t="s">
        <v>24</v>
      </c>
      <c r="I11" s="31" t="s">
        <v>24</v>
      </c>
      <c r="J11" s="31" t="s">
        <v>24</v>
      </c>
      <c r="K11" s="31" t="s">
        <v>24</v>
      </c>
      <c r="L11" s="31" t="s">
        <v>24</v>
      </c>
      <c r="M11" s="31" t="s">
        <v>24</v>
      </c>
      <c r="O11" s="29" t="s">
        <v>28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3"/>
      <c r="AC11" s="29" t="s">
        <v>28</v>
      </c>
      <c r="AD11" s="31" t="s">
        <v>25</v>
      </c>
      <c r="AE11" s="31" t="s">
        <v>25</v>
      </c>
      <c r="AF11" s="31" t="s">
        <v>25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25</v>
      </c>
      <c r="AL11" s="31" t="s">
        <v>25</v>
      </c>
      <c r="AM11" s="31" t="s">
        <v>25</v>
      </c>
      <c r="AN11" s="31" t="s">
        <v>25</v>
      </c>
      <c r="AO11" s="31" t="s">
        <v>25</v>
      </c>
    </row>
    <row r="12" customFormat="false" ht="13.5" hidden="false" customHeight="true" outlineLevel="0" collapsed="false">
      <c r="A12" s="29" t="s">
        <v>29</v>
      </c>
      <c r="B12" s="31" t="s">
        <v>24</v>
      </c>
      <c r="C12" s="31" t="s">
        <v>24</v>
      </c>
      <c r="D12" s="31" t="s">
        <v>24</v>
      </c>
      <c r="E12" s="31" t="s">
        <v>24</v>
      </c>
      <c r="F12" s="31" t="s">
        <v>24</v>
      </c>
      <c r="G12" s="31" t="s">
        <v>24</v>
      </c>
      <c r="H12" s="31" t="s">
        <v>24</v>
      </c>
      <c r="I12" s="31" t="s">
        <v>24</v>
      </c>
      <c r="J12" s="31" t="s">
        <v>24</v>
      </c>
      <c r="K12" s="31" t="s">
        <v>24</v>
      </c>
      <c r="L12" s="31" t="s">
        <v>24</v>
      </c>
      <c r="M12" s="31" t="s">
        <v>24</v>
      </c>
      <c r="O12" s="29" t="s">
        <v>29</v>
      </c>
      <c r="P12" s="31" t="n">
        <v>0</v>
      </c>
      <c r="Q12" s="31" t="n">
        <v>0</v>
      </c>
      <c r="R12" s="31" t="n">
        <v>0</v>
      </c>
      <c r="S12" s="31" t="n">
        <v>0</v>
      </c>
      <c r="T12" s="31" t="n">
        <v>0</v>
      </c>
      <c r="U12" s="31" t="n">
        <v>0</v>
      </c>
      <c r="V12" s="31" t="n">
        <v>0</v>
      </c>
      <c r="W12" s="31" t="n">
        <v>0</v>
      </c>
      <c r="X12" s="31" t="n">
        <v>0</v>
      </c>
      <c r="Y12" s="31" t="n">
        <v>0</v>
      </c>
      <c r="Z12" s="31" t="n">
        <v>0</v>
      </c>
      <c r="AA12" s="31" t="n">
        <v>0</v>
      </c>
      <c r="AB12" s="33"/>
      <c r="AC12" s="29" t="s">
        <v>29</v>
      </c>
      <c r="AD12" s="31" t="s">
        <v>25</v>
      </c>
      <c r="AE12" s="31" t="s">
        <v>25</v>
      </c>
      <c r="AF12" s="31" t="s">
        <v>25</v>
      </c>
      <c r="AG12" s="31" t="s">
        <v>25</v>
      </c>
      <c r="AH12" s="31" t="s">
        <v>25</v>
      </c>
      <c r="AI12" s="31" t="s">
        <v>25</v>
      </c>
      <c r="AJ12" s="31" t="s">
        <v>25</v>
      </c>
      <c r="AK12" s="31" t="s">
        <v>25</v>
      </c>
      <c r="AL12" s="31" t="s">
        <v>25</v>
      </c>
      <c r="AM12" s="31" t="s">
        <v>25</v>
      </c>
      <c r="AN12" s="31" t="s">
        <v>25</v>
      </c>
      <c r="AO12" s="31" t="s">
        <v>25</v>
      </c>
    </row>
    <row r="13" customFormat="false" ht="13.5" hidden="false" customHeight="true" outlineLevel="0" collapsed="false">
      <c r="A13" s="29" t="s">
        <v>30</v>
      </c>
      <c r="B13" s="31" t="s">
        <v>24</v>
      </c>
      <c r="C13" s="31" t="s">
        <v>24</v>
      </c>
      <c r="D13" s="31" t="s">
        <v>24</v>
      </c>
      <c r="E13" s="31" t="s">
        <v>24</v>
      </c>
      <c r="F13" s="31" t="s">
        <v>24</v>
      </c>
      <c r="G13" s="31" t="s">
        <v>24</v>
      </c>
      <c r="H13" s="31" t="s">
        <v>24</v>
      </c>
      <c r="I13" s="31" t="s">
        <v>24</v>
      </c>
      <c r="J13" s="31" t="s">
        <v>24</v>
      </c>
      <c r="K13" s="31" t="s">
        <v>24</v>
      </c>
      <c r="L13" s="31" t="s">
        <v>24</v>
      </c>
      <c r="M13" s="31" t="s">
        <v>24</v>
      </c>
      <c r="O13" s="29" t="s">
        <v>30</v>
      </c>
      <c r="P13" s="31" t="n">
        <v>0</v>
      </c>
      <c r="Q13" s="31" t="n">
        <v>0</v>
      </c>
      <c r="R13" s="31" t="n">
        <v>0</v>
      </c>
      <c r="S13" s="31" t="n">
        <v>0</v>
      </c>
      <c r="T13" s="31" t="n">
        <v>0</v>
      </c>
      <c r="U13" s="31" t="n">
        <v>0</v>
      </c>
      <c r="V13" s="31" t="n">
        <v>0</v>
      </c>
      <c r="W13" s="31" t="n">
        <v>0</v>
      </c>
      <c r="X13" s="31" t="n">
        <v>0</v>
      </c>
      <c r="Y13" s="31" t="n">
        <v>0</v>
      </c>
      <c r="Z13" s="31" t="n">
        <v>0</v>
      </c>
      <c r="AA13" s="31" t="n">
        <v>0</v>
      </c>
      <c r="AB13" s="33"/>
      <c r="AC13" s="29" t="s">
        <v>30</v>
      </c>
      <c r="AD13" s="31" t="s">
        <v>25</v>
      </c>
      <c r="AE13" s="31" t="s">
        <v>25</v>
      </c>
      <c r="AF13" s="31" t="s">
        <v>25</v>
      </c>
      <c r="AG13" s="31" t="s">
        <v>25</v>
      </c>
      <c r="AH13" s="31" t="s">
        <v>25</v>
      </c>
      <c r="AI13" s="31" t="s">
        <v>25</v>
      </c>
      <c r="AJ13" s="31" t="s">
        <v>25</v>
      </c>
      <c r="AK13" s="31" t="s">
        <v>25</v>
      </c>
      <c r="AL13" s="31" t="s">
        <v>25</v>
      </c>
      <c r="AM13" s="31" t="s">
        <v>25</v>
      </c>
      <c r="AN13" s="31" t="s">
        <v>25</v>
      </c>
      <c r="AO13" s="31" t="s">
        <v>25</v>
      </c>
    </row>
    <row r="14" customFormat="false" ht="13.5" hidden="false" customHeight="true" outlineLevel="0" collapsed="false">
      <c r="A14" s="29" t="s">
        <v>31</v>
      </c>
      <c r="B14" s="31" t="s">
        <v>24</v>
      </c>
      <c r="C14" s="31" t="s">
        <v>24</v>
      </c>
      <c r="D14" s="31" t="s">
        <v>24</v>
      </c>
      <c r="E14" s="31" t="s">
        <v>24</v>
      </c>
      <c r="F14" s="31" t="s">
        <v>24</v>
      </c>
      <c r="G14" s="31" t="s">
        <v>24</v>
      </c>
      <c r="H14" s="31" t="s">
        <v>24</v>
      </c>
      <c r="I14" s="31" t="s">
        <v>24</v>
      </c>
      <c r="J14" s="31" t="s">
        <v>24</v>
      </c>
      <c r="K14" s="31" t="s">
        <v>24</v>
      </c>
      <c r="L14" s="31" t="s">
        <v>24</v>
      </c>
      <c r="M14" s="31" t="s">
        <v>24</v>
      </c>
      <c r="O14" s="29" t="s">
        <v>31</v>
      </c>
      <c r="P14" s="31" t="n">
        <v>0</v>
      </c>
      <c r="Q14" s="31" t="n">
        <v>0</v>
      </c>
      <c r="R14" s="31" t="n">
        <v>0</v>
      </c>
      <c r="S14" s="31" t="n">
        <v>0</v>
      </c>
      <c r="T14" s="31" t="n">
        <v>0</v>
      </c>
      <c r="U14" s="31" t="n">
        <v>0</v>
      </c>
      <c r="V14" s="31" t="n">
        <v>0</v>
      </c>
      <c r="W14" s="31" t="n">
        <v>0</v>
      </c>
      <c r="X14" s="31" t="n">
        <v>0</v>
      </c>
      <c r="Y14" s="31" t="n">
        <v>0</v>
      </c>
      <c r="Z14" s="31" t="n">
        <v>0</v>
      </c>
      <c r="AA14" s="31" t="n">
        <v>0</v>
      </c>
      <c r="AB14" s="33"/>
      <c r="AC14" s="29" t="s">
        <v>31</v>
      </c>
      <c r="AD14" s="31" t="s">
        <v>25</v>
      </c>
      <c r="AE14" s="31" t="s">
        <v>25</v>
      </c>
      <c r="AF14" s="31" t="s">
        <v>25</v>
      </c>
      <c r="AG14" s="31" t="s">
        <v>25</v>
      </c>
      <c r="AH14" s="31" t="s">
        <v>25</v>
      </c>
      <c r="AI14" s="31" t="s">
        <v>25</v>
      </c>
      <c r="AJ14" s="31" t="s">
        <v>25</v>
      </c>
      <c r="AK14" s="31" t="s">
        <v>25</v>
      </c>
      <c r="AL14" s="31" t="s">
        <v>25</v>
      </c>
      <c r="AM14" s="31" t="s">
        <v>25</v>
      </c>
      <c r="AN14" s="31" t="s">
        <v>25</v>
      </c>
      <c r="AO14" s="31" t="s">
        <v>25</v>
      </c>
    </row>
    <row r="15" customFormat="false" ht="13.5" hidden="false" customHeight="true" outlineLevel="0" collapsed="false">
      <c r="A15" s="29" t="s">
        <v>32</v>
      </c>
      <c r="B15" s="31" t="s">
        <v>24</v>
      </c>
      <c r="C15" s="31" t="s">
        <v>24</v>
      </c>
      <c r="D15" s="31" t="s">
        <v>24</v>
      </c>
      <c r="E15" s="31" t="s">
        <v>24</v>
      </c>
      <c r="F15" s="31" t="s">
        <v>24</v>
      </c>
      <c r="G15" s="31" t="s">
        <v>24</v>
      </c>
      <c r="H15" s="31" t="s">
        <v>24</v>
      </c>
      <c r="I15" s="31" t="s">
        <v>24</v>
      </c>
      <c r="J15" s="31" t="s">
        <v>24</v>
      </c>
      <c r="K15" s="31" t="s">
        <v>24</v>
      </c>
      <c r="L15" s="31" t="s">
        <v>24</v>
      </c>
      <c r="M15" s="31" t="s">
        <v>24</v>
      </c>
      <c r="O15" s="29" t="s">
        <v>32</v>
      </c>
      <c r="P15" s="31" t="n">
        <v>0</v>
      </c>
      <c r="Q15" s="31" t="n">
        <v>0</v>
      </c>
      <c r="R15" s="31" t="n">
        <v>0</v>
      </c>
      <c r="S15" s="31" t="n">
        <v>0</v>
      </c>
      <c r="T15" s="31" t="n">
        <v>0</v>
      </c>
      <c r="U15" s="31" t="n">
        <v>0</v>
      </c>
      <c r="V15" s="31" t="n">
        <v>0</v>
      </c>
      <c r="W15" s="31" t="n">
        <v>0</v>
      </c>
      <c r="X15" s="31" t="n">
        <v>0</v>
      </c>
      <c r="Y15" s="31" t="n">
        <v>0</v>
      </c>
      <c r="Z15" s="31" t="n">
        <v>0</v>
      </c>
      <c r="AA15" s="31" t="n">
        <v>0</v>
      </c>
      <c r="AB15" s="33"/>
      <c r="AC15" s="29" t="s">
        <v>32</v>
      </c>
      <c r="AD15" s="31" t="s">
        <v>25</v>
      </c>
      <c r="AE15" s="31" t="s">
        <v>25</v>
      </c>
      <c r="AF15" s="31" t="s">
        <v>25</v>
      </c>
      <c r="AG15" s="31" t="s">
        <v>25</v>
      </c>
      <c r="AH15" s="31" t="s">
        <v>25</v>
      </c>
      <c r="AI15" s="31" t="s">
        <v>25</v>
      </c>
      <c r="AJ15" s="31" t="s">
        <v>25</v>
      </c>
      <c r="AK15" s="31" t="s">
        <v>25</v>
      </c>
      <c r="AL15" s="31" t="s">
        <v>25</v>
      </c>
      <c r="AM15" s="31" t="s">
        <v>25</v>
      </c>
      <c r="AN15" s="31" t="s">
        <v>25</v>
      </c>
      <c r="AO15" s="31" t="s">
        <v>25</v>
      </c>
    </row>
    <row r="16" customFormat="false" ht="13.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</row>
    <row r="17" customFormat="false" ht="13.5" hidden="false" customHeight="true" outlineLevel="0" collapsed="false">
      <c r="A17" s="25" t="s">
        <v>8</v>
      </c>
      <c r="B17" s="2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O17" s="25" t="s">
        <v>8</v>
      </c>
      <c r="P17" s="25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5" t="s">
        <v>8</v>
      </c>
      <c r="AD17" s="25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 customFormat="false" ht="13.5" hidden="false" customHeight="true" outlineLevel="0" collapsed="false">
      <c r="A18" s="28" t="str">
        <f aca="false">G2</f>
        <v>gamma gradient</v>
      </c>
      <c r="B18" s="29" t="n">
        <v>1</v>
      </c>
      <c r="C18" s="29" t="n">
        <v>2</v>
      </c>
      <c r="D18" s="29" t="n">
        <v>3</v>
      </c>
      <c r="E18" s="29" t="n">
        <v>4</v>
      </c>
      <c r="F18" s="29" t="n">
        <v>5</v>
      </c>
      <c r="G18" s="29" t="n">
        <v>6</v>
      </c>
      <c r="H18" s="29" t="n">
        <v>7</v>
      </c>
      <c r="I18" s="29" t="n">
        <v>8</v>
      </c>
      <c r="J18" s="29" t="n">
        <v>9</v>
      </c>
      <c r="K18" s="29" t="n">
        <v>10</v>
      </c>
      <c r="L18" s="29" t="n">
        <v>11</v>
      </c>
      <c r="M18" s="29" t="n">
        <v>12</v>
      </c>
      <c r="O18" s="22" t="n">
        <f aca="false">U2</f>
        <v>0</v>
      </c>
      <c r="P18" s="29" t="n">
        <v>1</v>
      </c>
      <c r="Q18" s="29" t="n">
        <v>2</v>
      </c>
      <c r="R18" s="29" t="n">
        <v>3</v>
      </c>
      <c r="S18" s="29" t="n">
        <v>4</v>
      </c>
      <c r="T18" s="29" t="n">
        <v>5</v>
      </c>
      <c r="U18" s="29" t="n">
        <v>6</v>
      </c>
      <c r="V18" s="29" t="n">
        <v>7</v>
      </c>
      <c r="W18" s="29" t="n">
        <v>8</v>
      </c>
      <c r="X18" s="29" t="n">
        <v>9</v>
      </c>
      <c r="Y18" s="29" t="n">
        <v>10</v>
      </c>
      <c r="Z18" s="29" t="n">
        <v>11</v>
      </c>
      <c r="AA18" s="29" t="n">
        <v>12</v>
      </c>
      <c r="AB18" s="30"/>
      <c r="AC18" s="22" t="n">
        <f aca="false">AI2</f>
        <v>0</v>
      </c>
      <c r="AD18" s="29" t="n">
        <v>1</v>
      </c>
      <c r="AE18" s="29" t="n">
        <v>2</v>
      </c>
      <c r="AF18" s="29" t="n">
        <v>3</v>
      </c>
      <c r="AG18" s="29" t="n">
        <v>4</v>
      </c>
      <c r="AH18" s="29" t="n">
        <v>5</v>
      </c>
      <c r="AI18" s="29" t="n">
        <v>6</v>
      </c>
      <c r="AJ18" s="29" t="n">
        <v>7</v>
      </c>
      <c r="AK18" s="29" t="n">
        <v>8</v>
      </c>
      <c r="AL18" s="29" t="n">
        <v>9</v>
      </c>
      <c r="AM18" s="29" t="n">
        <v>10</v>
      </c>
      <c r="AN18" s="29" t="n">
        <v>11</v>
      </c>
      <c r="AO18" s="29" t="n">
        <v>12</v>
      </c>
    </row>
    <row r="19" customFormat="false" ht="13.5" hidden="false" customHeight="true" outlineLevel="0" collapsed="false">
      <c r="A19" s="29" t="s">
        <v>23</v>
      </c>
      <c r="B19" s="31" t="s">
        <v>24</v>
      </c>
      <c r="C19" s="31" t="s">
        <v>24</v>
      </c>
      <c r="D19" s="31" t="s">
        <v>24</v>
      </c>
      <c r="E19" s="31" t="s">
        <v>24</v>
      </c>
      <c r="F19" s="31" t="s">
        <v>24</v>
      </c>
      <c r="G19" s="31" t="s">
        <v>24</v>
      </c>
      <c r="H19" s="31" t="s">
        <v>24</v>
      </c>
      <c r="I19" s="31" t="s">
        <v>24</v>
      </c>
      <c r="J19" s="31" t="s">
        <v>24</v>
      </c>
      <c r="K19" s="31" t="s">
        <v>24</v>
      </c>
      <c r="L19" s="31" t="s">
        <v>24</v>
      </c>
      <c r="M19" s="31" t="s">
        <v>24</v>
      </c>
      <c r="O19" s="29" t="s">
        <v>23</v>
      </c>
      <c r="P19" s="31" t="n">
        <v>64000</v>
      </c>
      <c r="Q19" s="31" t="n">
        <v>64000</v>
      </c>
      <c r="R19" s="31" t="n">
        <v>64000</v>
      </c>
      <c r="S19" s="31" t="n">
        <v>64000</v>
      </c>
      <c r="T19" s="31" t="n">
        <v>64000</v>
      </c>
      <c r="U19" s="31" t="n">
        <v>64000</v>
      </c>
      <c r="V19" s="31" t="n">
        <v>64000</v>
      </c>
      <c r="W19" s="31" t="n">
        <v>64000</v>
      </c>
      <c r="X19" s="31" t="n">
        <v>64000</v>
      </c>
      <c r="Y19" s="31" t="n">
        <v>64000</v>
      </c>
      <c r="Z19" s="31" t="n">
        <v>64000</v>
      </c>
      <c r="AA19" s="31" t="n">
        <v>64000</v>
      </c>
      <c r="AB19" s="33"/>
      <c r="AC19" s="29" t="s">
        <v>23</v>
      </c>
      <c r="AD19" s="31" t="s">
        <v>25</v>
      </c>
      <c r="AE19" s="31" t="s">
        <v>25</v>
      </c>
      <c r="AF19" s="31" t="s">
        <v>25</v>
      </c>
      <c r="AG19" s="31" t="s">
        <v>25</v>
      </c>
      <c r="AH19" s="31" t="s">
        <v>25</v>
      </c>
      <c r="AI19" s="31" t="s">
        <v>25</v>
      </c>
      <c r="AJ19" s="31" t="s">
        <v>25</v>
      </c>
      <c r="AK19" s="31" t="s">
        <v>25</v>
      </c>
      <c r="AL19" s="31" t="s">
        <v>25</v>
      </c>
      <c r="AM19" s="31" t="s">
        <v>25</v>
      </c>
      <c r="AN19" s="31" t="s">
        <v>25</v>
      </c>
      <c r="AO19" s="31" t="s">
        <v>25</v>
      </c>
    </row>
    <row r="20" customFormat="false" ht="13.5" hidden="false" customHeight="true" outlineLevel="0" collapsed="false">
      <c r="A20" s="29" t="s">
        <v>26</v>
      </c>
      <c r="B20" s="31" t="s">
        <v>24</v>
      </c>
      <c r="C20" s="31" t="s">
        <v>24</v>
      </c>
      <c r="D20" s="31" t="s">
        <v>24</v>
      </c>
      <c r="E20" s="31" t="s">
        <v>24</v>
      </c>
      <c r="F20" s="31" t="s">
        <v>24</v>
      </c>
      <c r="G20" s="31" t="s">
        <v>24</v>
      </c>
      <c r="H20" s="31" t="s">
        <v>24</v>
      </c>
      <c r="I20" s="31" t="s">
        <v>24</v>
      </c>
      <c r="J20" s="31" t="s">
        <v>24</v>
      </c>
      <c r="K20" s="31" t="s">
        <v>24</v>
      </c>
      <c r="L20" s="31" t="s">
        <v>24</v>
      </c>
      <c r="M20" s="31" t="s">
        <v>24</v>
      </c>
      <c r="O20" s="29" t="s">
        <v>26</v>
      </c>
      <c r="P20" s="31" t="n">
        <f aca="false">P19/2</f>
        <v>32000</v>
      </c>
      <c r="Q20" s="31" t="n">
        <f aca="false">Q19/2</f>
        <v>32000</v>
      </c>
      <c r="R20" s="31" t="n">
        <f aca="false">R19/2</f>
        <v>32000</v>
      </c>
      <c r="S20" s="31" t="n">
        <f aca="false">S19/2</f>
        <v>32000</v>
      </c>
      <c r="T20" s="31" t="n">
        <f aca="false">T19/2</f>
        <v>32000</v>
      </c>
      <c r="U20" s="31" t="n">
        <f aca="false">U19/2</f>
        <v>32000</v>
      </c>
      <c r="V20" s="31" t="n">
        <f aca="false">V19/2</f>
        <v>32000</v>
      </c>
      <c r="W20" s="31" t="n">
        <f aca="false">W19/2</f>
        <v>32000</v>
      </c>
      <c r="X20" s="31" t="n">
        <f aca="false">X19/2</f>
        <v>32000</v>
      </c>
      <c r="Y20" s="31" t="n">
        <f aca="false">Y19/2</f>
        <v>32000</v>
      </c>
      <c r="Z20" s="31" t="n">
        <f aca="false">Z19/2</f>
        <v>32000</v>
      </c>
      <c r="AA20" s="31" t="n">
        <f aca="false">AA19/2</f>
        <v>32000</v>
      </c>
      <c r="AB20" s="33"/>
      <c r="AC20" s="29" t="s">
        <v>26</v>
      </c>
      <c r="AD20" s="31" t="s">
        <v>25</v>
      </c>
      <c r="AE20" s="31" t="s">
        <v>25</v>
      </c>
      <c r="AF20" s="31" t="s">
        <v>25</v>
      </c>
      <c r="AG20" s="31" t="s">
        <v>25</v>
      </c>
      <c r="AH20" s="31" t="s">
        <v>25</v>
      </c>
      <c r="AI20" s="31" t="s">
        <v>25</v>
      </c>
      <c r="AJ20" s="31" t="s">
        <v>25</v>
      </c>
      <c r="AK20" s="31" t="s">
        <v>25</v>
      </c>
      <c r="AL20" s="31" t="s">
        <v>25</v>
      </c>
      <c r="AM20" s="31" t="s">
        <v>25</v>
      </c>
      <c r="AN20" s="31" t="s">
        <v>25</v>
      </c>
      <c r="AO20" s="31" t="s">
        <v>25</v>
      </c>
    </row>
    <row r="21" customFormat="false" ht="13.5" hidden="false" customHeight="true" outlineLevel="0" collapsed="false">
      <c r="A21" s="29" t="s">
        <v>27</v>
      </c>
      <c r="B21" s="31" t="s">
        <v>24</v>
      </c>
      <c r="C21" s="31" t="s">
        <v>24</v>
      </c>
      <c r="D21" s="31" t="s">
        <v>24</v>
      </c>
      <c r="E21" s="31" t="s">
        <v>24</v>
      </c>
      <c r="F21" s="31" t="s">
        <v>24</v>
      </c>
      <c r="G21" s="31" t="s">
        <v>24</v>
      </c>
      <c r="H21" s="31" t="s">
        <v>24</v>
      </c>
      <c r="I21" s="31" t="s">
        <v>24</v>
      </c>
      <c r="J21" s="31" t="s">
        <v>24</v>
      </c>
      <c r="K21" s="31" t="s">
        <v>24</v>
      </c>
      <c r="L21" s="31" t="s">
        <v>24</v>
      </c>
      <c r="M21" s="31" t="s">
        <v>24</v>
      </c>
      <c r="O21" s="29" t="s">
        <v>27</v>
      </c>
      <c r="P21" s="31" t="n">
        <f aca="false">P20/2</f>
        <v>16000</v>
      </c>
      <c r="Q21" s="31" t="n">
        <f aca="false">Q20/2</f>
        <v>16000</v>
      </c>
      <c r="R21" s="31" t="n">
        <f aca="false">R20/2</f>
        <v>16000</v>
      </c>
      <c r="S21" s="31" t="n">
        <f aca="false">S20/2</f>
        <v>16000</v>
      </c>
      <c r="T21" s="31" t="n">
        <f aca="false">T20/2</f>
        <v>16000</v>
      </c>
      <c r="U21" s="31" t="n">
        <f aca="false">U20/2</f>
        <v>16000</v>
      </c>
      <c r="V21" s="31" t="n">
        <f aca="false">V20/2</f>
        <v>16000</v>
      </c>
      <c r="W21" s="31" t="n">
        <f aca="false">W20/2</f>
        <v>16000</v>
      </c>
      <c r="X21" s="31" t="n">
        <f aca="false">X20/2</f>
        <v>16000</v>
      </c>
      <c r="Y21" s="31" t="n">
        <f aca="false">Y20/2</f>
        <v>16000</v>
      </c>
      <c r="Z21" s="31" t="n">
        <f aca="false">Z20/2</f>
        <v>16000</v>
      </c>
      <c r="AA21" s="31" t="n">
        <f aca="false">AA20/2</f>
        <v>16000</v>
      </c>
      <c r="AB21" s="33"/>
      <c r="AC21" s="29" t="s">
        <v>27</v>
      </c>
      <c r="AD21" s="31" t="s">
        <v>25</v>
      </c>
      <c r="AE21" s="31" t="s">
        <v>25</v>
      </c>
      <c r="AF21" s="31" t="s">
        <v>25</v>
      </c>
      <c r="AG21" s="31" t="s">
        <v>25</v>
      </c>
      <c r="AH21" s="31" t="s">
        <v>25</v>
      </c>
      <c r="AI21" s="31" t="s">
        <v>25</v>
      </c>
      <c r="AJ21" s="31" t="s">
        <v>25</v>
      </c>
      <c r="AK21" s="31" t="s">
        <v>25</v>
      </c>
      <c r="AL21" s="31" t="s">
        <v>25</v>
      </c>
      <c r="AM21" s="31" t="s">
        <v>25</v>
      </c>
      <c r="AN21" s="31" t="s">
        <v>25</v>
      </c>
      <c r="AO21" s="31" t="s">
        <v>25</v>
      </c>
    </row>
    <row r="22" customFormat="false" ht="13.5" hidden="false" customHeight="true" outlineLevel="0" collapsed="false">
      <c r="A22" s="29" t="s">
        <v>28</v>
      </c>
      <c r="B22" s="31" t="s">
        <v>24</v>
      </c>
      <c r="C22" s="31" t="s">
        <v>24</v>
      </c>
      <c r="D22" s="31" t="s">
        <v>24</v>
      </c>
      <c r="E22" s="31" t="s">
        <v>24</v>
      </c>
      <c r="F22" s="31" t="s">
        <v>24</v>
      </c>
      <c r="G22" s="31" t="s">
        <v>24</v>
      </c>
      <c r="H22" s="31" t="s">
        <v>24</v>
      </c>
      <c r="I22" s="31" t="s">
        <v>24</v>
      </c>
      <c r="J22" s="31" t="s">
        <v>24</v>
      </c>
      <c r="K22" s="31" t="s">
        <v>24</v>
      </c>
      <c r="L22" s="31" t="s">
        <v>24</v>
      </c>
      <c r="M22" s="31" t="s">
        <v>24</v>
      </c>
      <c r="O22" s="29" t="s">
        <v>28</v>
      </c>
      <c r="P22" s="31" t="n">
        <f aca="false">P21/2</f>
        <v>8000</v>
      </c>
      <c r="Q22" s="31" t="n">
        <f aca="false">Q21/2</f>
        <v>8000</v>
      </c>
      <c r="R22" s="31" t="n">
        <f aca="false">R21/2</f>
        <v>8000</v>
      </c>
      <c r="S22" s="31" t="n">
        <f aca="false">S21/2</f>
        <v>8000</v>
      </c>
      <c r="T22" s="31" t="n">
        <f aca="false">T21/2</f>
        <v>8000</v>
      </c>
      <c r="U22" s="31" t="n">
        <f aca="false">U21/2</f>
        <v>8000</v>
      </c>
      <c r="V22" s="31" t="n">
        <f aca="false">V21/2</f>
        <v>8000</v>
      </c>
      <c r="W22" s="31" t="n">
        <f aca="false">W21/2</f>
        <v>8000</v>
      </c>
      <c r="X22" s="31" t="n">
        <f aca="false">X21/2</f>
        <v>8000</v>
      </c>
      <c r="Y22" s="31" t="n">
        <f aca="false">Y21/2</f>
        <v>8000</v>
      </c>
      <c r="Z22" s="31" t="n">
        <f aca="false">Z21/2</f>
        <v>8000</v>
      </c>
      <c r="AA22" s="31" t="n">
        <f aca="false">AA21/2</f>
        <v>8000</v>
      </c>
      <c r="AB22" s="33"/>
      <c r="AC22" s="29" t="s">
        <v>28</v>
      </c>
      <c r="AD22" s="31" t="s">
        <v>25</v>
      </c>
      <c r="AE22" s="31" t="s">
        <v>25</v>
      </c>
      <c r="AF22" s="31" t="s">
        <v>25</v>
      </c>
      <c r="AG22" s="31" t="s">
        <v>25</v>
      </c>
      <c r="AH22" s="31" t="s">
        <v>25</v>
      </c>
      <c r="AI22" s="31" t="s">
        <v>25</v>
      </c>
      <c r="AJ22" s="31" t="s">
        <v>25</v>
      </c>
      <c r="AK22" s="31" t="s">
        <v>25</v>
      </c>
      <c r="AL22" s="31" t="s">
        <v>25</v>
      </c>
      <c r="AM22" s="31" t="s">
        <v>25</v>
      </c>
      <c r="AN22" s="31" t="s">
        <v>25</v>
      </c>
      <c r="AO22" s="31" t="s">
        <v>25</v>
      </c>
    </row>
    <row r="23" customFormat="false" ht="13.5" hidden="false" customHeight="true" outlineLevel="0" collapsed="false">
      <c r="A23" s="29" t="s">
        <v>29</v>
      </c>
      <c r="B23" s="31" t="s">
        <v>24</v>
      </c>
      <c r="C23" s="31" t="s">
        <v>24</v>
      </c>
      <c r="D23" s="31" t="s">
        <v>24</v>
      </c>
      <c r="E23" s="31" t="s">
        <v>24</v>
      </c>
      <c r="F23" s="31" t="s">
        <v>24</v>
      </c>
      <c r="G23" s="31" t="s">
        <v>24</v>
      </c>
      <c r="H23" s="31" t="s">
        <v>24</v>
      </c>
      <c r="I23" s="31" t="s">
        <v>24</v>
      </c>
      <c r="J23" s="31" t="s">
        <v>24</v>
      </c>
      <c r="K23" s="31" t="s">
        <v>24</v>
      </c>
      <c r="L23" s="31" t="s">
        <v>24</v>
      </c>
      <c r="M23" s="31" t="s">
        <v>24</v>
      </c>
      <c r="O23" s="29" t="s">
        <v>29</v>
      </c>
      <c r="P23" s="31" t="n">
        <f aca="false">P22/2</f>
        <v>4000</v>
      </c>
      <c r="Q23" s="31" t="n">
        <f aca="false">Q22/2</f>
        <v>4000</v>
      </c>
      <c r="R23" s="31" t="n">
        <f aca="false">R22/2</f>
        <v>4000</v>
      </c>
      <c r="S23" s="31" t="n">
        <f aca="false">S22/2</f>
        <v>4000</v>
      </c>
      <c r="T23" s="31" t="n">
        <f aca="false">T22/2</f>
        <v>4000</v>
      </c>
      <c r="U23" s="31" t="n">
        <f aca="false">U22/2</f>
        <v>4000</v>
      </c>
      <c r="V23" s="31" t="n">
        <f aca="false">V22/2</f>
        <v>4000</v>
      </c>
      <c r="W23" s="31" t="n">
        <f aca="false">W22/2</f>
        <v>4000</v>
      </c>
      <c r="X23" s="31" t="n">
        <f aca="false">X22/2</f>
        <v>4000</v>
      </c>
      <c r="Y23" s="31" t="n">
        <f aca="false">Y22/2</f>
        <v>4000</v>
      </c>
      <c r="Z23" s="31" t="n">
        <f aca="false">Z22/2</f>
        <v>4000</v>
      </c>
      <c r="AA23" s="31" t="n">
        <f aca="false">AA22/2</f>
        <v>4000</v>
      </c>
      <c r="AB23" s="33"/>
      <c r="AC23" s="29" t="s">
        <v>29</v>
      </c>
      <c r="AD23" s="31" t="s">
        <v>25</v>
      </c>
      <c r="AE23" s="31" t="s">
        <v>25</v>
      </c>
      <c r="AF23" s="31" t="s">
        <v>25</v>
      </c>
      <c r="AG23" s="31" t="s">
        <v>25</v>
      </c>
      <c r="AH23" s="31" t="s">
        <v>25</v>
      </c>
      <c r="AI23" s="31" t="s">
        <v>25</v>
      </c>
      <c r="AJ23" s="31" t="s">
        <v>25</v>
      </c>
      <c r="AK23" s="31" t="s">
        <v>25</v>
      </c>
      <c r="AL23" s="31" t="s">
        <v>25</v>
      </c>
      <c r="AM23" s="31" t="s">
        <v>25</v>
      </c>
      <c r="AN23" s="31" t="s">
        <v>25</v>
      </c>
      <c r="AO23" s="31" t="s">
        <v>25</v>
      </c>
    </row>
    <row r="24" customFormat="false" ht="13.5" hidden="false" customHeight="true" outlineLevel="0" collapsed="false">
      <c r="A24" s="29" t="s">
        <v>30</v>
      </c>
      <c r="B24" s="31" t="s">
        <v>24</v>
      </c>
      <c r="C24" s="31" t="s">
        <v>24</v>
      </c>
      <c r="D24" s="31" t="s">
        <v>24</v>
      </c>
      <c r="E24" s="31" t="s">
        <v>24</v>
      </c>
      <c r="F24" s="31" t="s">
        <v>24</v>
      </c>
      <c r="G24" s="31" t="s">
        <v>24</v>
      </c>
      <c r="H24" s="31" t="s">
        <v>24</v>
      </c>
      <c r="I24" s="31" t="s">
        <v>24</v>
      </c>
      <c r="J24" s="31" t="s">
        <v>24</v>
      </c>
      <c r="K24" s="31" t="s">
        <v>24</v>
      </c>
      <c r="L24" s="31" t="s">
        <v>24</v>
      </c>
      <c r="M24" s="31" t="s">
        <v>24</v>
      </c>
      <c r="O24" s="29" t="s">
        <v>30</v>
      </c>
      <c r="P24" s="31" t="n">
        <f aca="false">P23/2</f>
        <v>2000</v>
      </c>
      <c r="Q24" s="31" t="n">
        <f aca="false">Q23/2</f>
        <v>2000</v>
      </c>
      <c r="R24" s="31" t="n">
        <f aca="false">R23/2</f>
        <v>2000</v>
      </c>
      <c r="S24" s="31" t="n">
        <f aca="false">S23/2</f>
        <v>2000</v>
      </c>
      <c r="T24" s="31" t="n">
        <f aca="false">T23/2</f>
        <v>2000</v>
      </c>
      <c r="U24" s="31" t="n">
        <f aca="false">U23/2</f>
        <v>2000</v>
      </c>
      <c r="V24" s="31" t="n">
        <f aca="false">V23/2</f>
        <v>2000</v>
      </c>
      <c r="W24" s="31" t="n">
        <f aca="false">W23/2</f>
        <v>2000</v>
      </c>
      <c r="X24" s="31" t="n">
        <f aca="false">X23/2</f>
        <v>2000</v>
      </c>
      <c r="Y24" s="31" t="n">
        <f aca="false">Y23/2</f>
        <v>2000</v>
      </c>
      <c r="Z24" s="31" t="n">
        <f aca="false">Z23/2</f>
        <v>2000</v>
      </c>
      <c r="AA24" s="31" t="n">
        <f aca="false">AA23/2</f>
        <v>2000</v>
      </c>
      <c r="AB24" s="33"/>
      <c r="AC24" s="29" t="s">
        <v>30</v>
      </c>
      <c r="AD24" s="31" t="s">
        <v>25</v>
      </c>
      <c r="AE24" s="31" t="s">
        <v>25</v>
      </c>
      <c r="AF24" s="31" t="s">
        <v>25</v>
      </c>
      <c r="AG24" s="31" t="s">
        <v>25</v>
      </c>
      <c r="AH24" s="31" t="s">
        <v>25</v>
      </c>
      <c r="AI24" s="31" t="s">
        <v>25</v>
      </c>
      <c r="AJ24" s="31" t="s">
        <v>25</v>
      </c>
      <c r="AK24" s="31" t="s">
        <v>25</v>
      </c>
      <c r="AL24" s="31" t="s">
        <v>25</v>
      </c>
      <c r="AM24" s="31" t="s">
        <v>25</v>
      </c>
      <c r="AN24" s="31" t="s">
        <v>25</v>
      </c>
      <c r="AO24" s="31" t="s">
        <v>25</v>
      </c>
    </row>
    <row r="25" customFormat="false" ht="13.5" hidden="false" customHeight="true" outlineLevel="0" collapsed="false">
      <c r="A25" s="29" t="s">
        <v>31</v>
      </c>
      <c r="B25" s="31" t="s">
        <v>24</v>
      </c>
      <c r="C25" s="31" t="s">
        <v>24</v>
      </c>
      <c r="D25" s="31" t="s">
        <v>24</v>
      </c>
      <c r="E25" s="31" t="s">
        <v>24</v>
      </c>
      <c r="F25" s="31" t="s">
        <v>24</v>
      </c>
      <c r="G25" s="31" t="s">
        <v>24</v>
      </c>
      <c r="H25" s="31" t="s">
        <v>24</v>
      </c>
      <c r="I25" s="31" t="s">
        <v>24</v>
      </c>
      <c r="J25" s="31" t="s">
        <v>24</v>
      </c>
      <c r="K25" s="31" t="s">
        <v>24</v>
      </c>
      <c r="L25" s="31" t="s">
        <v>24</v>
      </c>
      <c r="M25" s="31" t="s">
        <v>24</v>
      </c>
      <c r="O25" s="29" t="s">
        <v>31</v>
      </c>
      <c r="P25" s="31" t="n">
        <v>0</v>
      </c>
      <c r="Q25" s="31" t="n">
        <v>0</v>
      </c>
      <c r="R25" s="31" t="n">
        <v>0</v>
      </c>
      <c r="S25" s="31" t="n">
        <v>0</v>
      </c>
      <c r="T25" s="31" t="n">
        <v>0</v>
      </c>
      <c r="U25" s="31" t="n">
        <v>0</v>
      </c>
      <c r="V25" s="31" t="n">
        <v>0</v>
      </c>
      <c r="W25" s="31" t="n">
        <v>0</v>
      </c>
      <c r="X25" s="31" t="n">
        <v>0</v>
      </c>
      <c r="Y25" s="31" t="n">
        <v>0</v>
      </c>
      <c r="Z25" s="31" t="n">
        <v>0</v>
      </c>
      <c r="AA25" s="31" t="n">
        <v>0</v>
      </c>
      <c r="AB25" s="33"/>
      <c r="AC25" s="29" t="s">
        <v>31</v>
      </c>
      <c r="AD25" s="31" t="s">
        <v>25</v>
      </c>
      <c r="AE25" s="31" t="s">
        <v>25</v>
      </c>
      <c r="AF25" s="31" t="s">
        <v>25</v>
      </c>
      <c r="AG25" s="31" t="s">
        <v>25</v>
      </c>
      <c r="AH25" s="31" t="s">
        <v>25</v>
      </c>
      <c r="AI25" s="31" t="s">
        <v>25</v>
      </c>
      <c r="AJ25" s="31" t="s">
        <v>25</v>
      </c>
      <c r="AK25" s="31" t="s">
        <v>25</v>
      </c>
      <c r="AL25" s="31" t="s">
        <v>25</v>
      </c>
      <c r="AM25" s="31" t="s">
        <v>25</v>
      </c>
      <c r="AN25" s="31" t="s">
        <v>25</v>
      </c>
      <c r="AO25" s="31" t="s">
        <v>25</v>
      </c>
    </row>
    <row r="26" customFormat="false" ht="13.5" hidden="false" customHeight="true" outlineLevel="0" collapsed="false">
      <c r="A26" s="29" t="s">
        <v>32</v>
      </c>
      <c r="B26" s="31" t="s">
        <v>24</v>
      </c>
      <c r="C26" s="31" t="s">
        <v>24</v>
      </c>
      <c r="D26" s="31" t="s">
        <v>24</v>
      </c>
      <c r="E26" s="31" t="s">
        <v>24</v>
      </c>
      <c r="F26" s="31" t="s">
        <v>24</v>
      </c>
      <c r="G26" s="31" t="s">
        <v>24</v>
      </c>
      <c r="H26" s="31" t="s">
        <v>24</v>
      </c>
      <c r="I26" s="31" t="s">
        <v>24</v>
      </c>
      <c r="J26" s="31" t="s">
        <v>24</v>
      </c>
      <c r="K26" s="31" t="s">
        <v>24</v>
      </c>
      <c r="L26" s="31" t="s">
        <v>24</v>
      </c>
      <c r="M26" s="31" t="s">
        <v>24</v>
      </c>
      <c r="O26" s="29" t="s">
        <v>32</v>
      </c>
      <c r="P26" s="31" t="n">
        <v>0</v>
      </c>
      <c r="Q26" s="31" t="n">
        <v>0</v>
      </c>
      <c r="R26" s="31" t="n">
        <v>0</v>
      </c>
      <c r="S26" s="31" t="n">
        <v>0</v>
      </c>
      <c r="T26" s="31" t="n">
        <v>0</v>
      </c>
      <c r="U26" s="31" t="n">
        <v>0</v>
      </c>
      <c r="V26" s="31" t="n">
        <v>0</v>
      </c>
      <c r="W26" s="31" t="n">
        <v>0</v>
      </c>
      <c r="X26" s="31" t="n">
        <v>0</v>
      </c>
      <c r="Y26" s="31" t="n">
        <v>0</v>
      </c>
      <c r="Z26" s="31" t="n">
        <v>0</v>
      </c>
      <c r="AA26" s="31" t="n">
        <v>0</v>
      </c>
      <c r="AB26" s="33"/>
      <c r="AC26" s="29" t="s">
        <v>32</v>
      </c>
      <c r="AD26" s="31" t="s">
        <v>25</v>
      </c>
      <c r="AE26" s="31" t="s">
        <v>25</v>
      </c>
      <c r="AF26" s="31" t="s">
        <v>25</v>
      </c>
      <c r="AG26" s="31" t="s">
        <v>25</v>
      </c>
      <c r="AH26" s="31" t="s">
        <v>25</v>
      </c>
      <c r="AI26" s="31" t="s">
        <v>25</v>
      </c>
      <c r="AJ26" s="31" t="s">
        <v>25</v>
      </c>
      <c r="AK26" s="31" t="s">
        <v>25</v>
      </c>
      <c r="AL26" s="31" t="s">
        <v>25</v>
      </c>
      <c r="AM26" s="31" t="s">
        <v>25</v>
      </c>
      <c r="AN26" s="31" t="s">
        <v>25</v>
      </c>
      <c r="AO26" s="31" t="s">
        <v>25</v>
      </c>
    </row>
    <row r="27" customFormat="false" ht="13.5" hidden="false" customHeight="true" outlineLevel="0" collapsed="false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customFormat="false" ht="13.5" hidden="false" customHeight="true" outlineLevel="0" collapsed="false">
      <c r="A28" s="25" t="s">
        <v>9</v>
      </c>
      <c r="B28" s="25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O28" s="25" t="s">
        <v>9</v>
      </c>
      <c r="P28" s="25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5" t="s">
        <v>9</v>
      </c>
      <c r="AD28" s="25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customFormat="false" ht="13.5" hidden="false" customHeight="true" outlineLevel="0" collapsed="false">
      <c r="A29" s="28" t="str">
        <f aca="false">E3</f>
        <v>gamma gradient</v>
      </c>
      <c r="B29" s="29" t="n">
        <v>1</v>
      </c>
      <c r="C29" s="29" t="n">
        <v>2</v>
      </c>
      <c r="D29" s="29" t="n">
        <v>3</v>
      </c>
      <c r="E29" s="29" t="n">
        <v>4</v>
      </c>
      <c r="F29" s="29" t="n">
        <v>5</v>
      </c>
      <c r="G29" s="29" t="n">
        <v>6</v>
      </c>
      <c r="H29" s="29" t="n">
        <v>7</v>
      </c>
      <c r="I29" s="29" t="n">
        <v>8</v>
      </c>
      <c r="J29" s="29" t="n">
        <v>9</v>
      </c>
      <c r="K29" s="29" t="n">
        <v>10</v>
      </c>
      <c r="L29" s="29" t="n">
        <v>11</v>
      </c>
      <c r="M29" s="29" t="n">
        <v>12</v>
      </c>
      <c r="O29" s="22" t="n">
        <f aca="false">S3</f>
        <v>0</v>
      </c>
      <c r="P29" s="29" t="n">
        <v>1</v>
      </c>
      <c r="Q29" s="29" t="n">
        <v>2</v>
      </c>
      <c r="R29" s="29" t="n">
        <v>3</v>
      </c>
      <c r="S29" s="29" t="n">
        <v>4</v>
      </c>
      <c r="T29" s="29" t="n">
        <v>5</v>
      </c>
      <c r="U29" s="29" t="n">
        <v>6</v>
      </c>
      <c r="V29" s="29" t="n">
        <v>7</v>
      </c>
      <c r="W29" s="29" t="n">
        <v>8</v>
      </c>
      <c r="X29" s="29" t="n">
        <v>9</v>
      </c>
      <c r="Y29" s="29" t="n">
        <v>10</v>
      </c>
      <c r="Z29" s="29" t="n">
        <v>11</v>
      </c>
      <c r="AA29" s="29" t="n">
        <v>12</v>
      </c>
      <c r="AB29" s="30"/>
      <c r="AC29" s="22" t="n">
        <f aca="false">AG3</f>
        <v>0</v>
      </c>
      <c r="AD29" s="29" t="n">
        <v>1</v>
      </c>
      <c r="AE29" s="29" t="n">
        <v>2</v>
      </c>
      <c r="AF29" s="29" t="n">
        <v>3</v>
      </c>
      <c r="AG29" s="29" t="n">
        <v>4</v>
      </c>
      <c r="AH29" s="29" t="n">
        <v>5</v>
      </c>
      <c r="AI29" s="29" t="n">
        <v>6</v>
      </c>
      <c r="AJ29" s="29" t="n">
        <v>7</v>
      </c>
      <c r="AK29" s="29" t="n">
        <v>8</v>
      </c>
      <c r="AL29" s="29" t="n">
        <v>9</v>
      </c>
      <c r="AM29" s="29" t="n">
        <v>10</v>
      </c>
      <c r="AN29" s="29" t="n">
        <v>11</v>
      </c>
      <c r="AO29" s="29" t="n">
        <v>12</v>
      </c>
    </row>
    <row r="30" customFormat="false" ht="13.5" hidden="false" customHeight="true" outlineLevel="0" collapsed="false">
      <c r="A30" s="29" t="s">
        <v>23</v>
      </c>
      <c r="B30" s="31" t="s">
        <v>24</v>
      </c>
      <c r="C30" s="31" t="s">
        <v>24</v>
      </c>
      <c r="D30" s="31" t="s">
        <v>24</v>
      </c>
      <c r="E30" s="31" t="s">
        <v>24</v>
      </c>
      <c r="F30" s="31" t="s">
        <v>24</v>
      </c>
      <c r="G30" s="31" t="s">
        <v>24</v>
      </c>
      <c r="H30" s="31" t="s">
        <v>24</v>
      </c>
      <c r="I30" s="31" t="s">
        <v>24</v>
      </c>
      <c r="J30" s="31" t="s">
        <v>24</v>
      </c>
      <c r="K30" s="31" t="s">
        <v>24</v>
      </c>
      <c r="L30" s="31" t="s">
        <v>24</v>
      </c>
      <c r="M30" s="31" t="s">
        <v>24</v>
      </c>
      <c r="O30" s="29" t="s">
        <v>23</v>
      </c>
      <c r="P30" s="31" t="n">
        <v>64000</v>
      </c>
      <c r="Q30" s="31" t="n">
        <v>64000</v>
      </c>
      <c r="R30" s="31" t="n">
        <v>64000</v>
      </c>
      <c r="S30" s="31" t="n">
        <v>64000</v>
      </c>
      <c r="T30" s="31" t="n">
        <v>64000</v>
      </c>
      <c r="U30" s="31" t="n">
        <v>64000</v>
      </c>
      <c r="V30" s="31" t="n">
        <v>64000</v>
      </c>
      <c r="W30" s="31" t="n">
        <v>64000</v>
      </c>
      <c r="X30" s="31" t="n">
        <v>64000</v>
      </c>
      <c r="Y30" s="31" t="n">
        <v>64000</v>
      </c>
      <c r="Z30" s="31" t="n">
        <v>64000</v>
      </c>
      <c r="AA30" s="31" t="n">
        <v>64000</v>
      </c>
      <c r="AB30" s="33"/>
      <c r="AC30" s="29" t="s">
        <v>23</v>
      </c>
      <c r="AD30" s="31" t="s">
        <v>25</v>
      </c>
      <c r="AE30" s="31" t="s">
        <v>25</v>
      </c>
      <c r="AF30" s="31" t="s">
        <v>25</v>
      </c>
      <c r="AG30" s="31" t="s">
        <v>25</v>
      </c>
      <c r="AH30" s="31" t="s">
        <v>25</v>
      </c>
      <c r="AI30" s="31" t="s">
        <v>25</v>
      </c>
      <c r="AJ30" s="31" t="s">
        <v>25</v>
      </c>
      <c r="AK30" s="31" t="s">
        <v>25</v>
      </c>
      <c r="AL30" s="31" t="s">
        <v>25</v>
      </c>
      <c r="AM30" s="31" t="s">
        <v>25</v>
      </c>
      <c r="AN30" s="31" t="s">
        <v>25</v>
      </c>
      <c r="AO30" s="31" t="s">
        <v>25</v>
      </c>
    </row>
    <row r="31" customFormat="false" ht="13.5" hidden="false" customHeight="true" outlineLevel="0" collapsed="false">
      <c r="A31" s="29" t="s">
        <v>26</v>
      </c>
      <c r="B31" s="31" t="s">
        <v>24</v>
      </c>
      <c r="C31" s="31" t="s">
        <v>24</v>
      </c>
      <c r="D31" s="31" t="s">
        <v>24</v>
      </c>
      <c r="E31" s="31" t="s">
        <v>24</v>
      </c>
      <c r="F31" s="31" t="s">
        <v>24</v>
      </c>
      <c r="G31" s="31" t="s">
        <v>24</v>
      </c>
      <c r="H31" s="31" t="s">
        <v>24</v>
      </c>
      <c r="I31" s="31" t="s">
        <v>24</v>
      </c>
      <c r="J31" s="31" t="s">
        <v>24</v>
      </c>
      <c r="K31" s="31" t="s">
        <v>24</v>
      </c>
      <c r="L31" s="31" t="s">
        <v>24</v>
      </c>
      <c r="M31" s="31" t="s">
        <v>24</v>
      </c>
      <c r="O31" s="29" t="s">
        <v>26</v>
      </c>
      <c r="P31" s="31" t="n">
        <f aca="false">P30/2</f>
        <v>32000</v>
      </c>
      <c r="Q31" s="31" t="n">
        <f aca="false">Q30/2</f>
        <v>32000</v>
      </c>
      <c r="R31" s="31" t="n">
        <f aca="false">R30/2</f>
        <v>32000</v>
      </c>
      <c r="S31" s="31" t="n">
        <f aca="false">S30/2</f>
        <v>32000</v>
      </c>
      <c r="T31" s="31" t="n">
        <f aca="false">T30/2</f>
        <v>32000</v>
      </c>
      <c r="U31" s="31" t="n">
        <f aca="false">U30/2</f>
        <v>32000</v>
      </c>
      <c r="V31" s="31" t="n">
        <f aca="false">V30/2</f>
        <v>32000</v>
      </c>
      <c r="W31" s="31" t="n">
        <f aca="false">W30/2</f>
        <v>32000</v>
      </c>
      <c r="X31" s="31" t="n">
        <f aca="false">X30/2</f>
        <v>32000</v>
      </c>
      <c r="Y31" s="31" t="n">
        <f aca="false">Y30/2</f>
        <v>32000</v>
      </c>
      <c r="Z31" s="31" t="n">
        <f aca="false">Z30/2</f>
        <v>32000</v>
      </c>
      <c r="AA31" s="31" t="n">
        <f aca="false">AA30/2</f>
        <v>32000</v>
      </c>
      <c r="AB31" s="33"/>
      <c r="AC31" s="29" t="s">
        <v>26</v>
      </c>
      <c r="AD31" s="31" t="s">
        <v>25</v>
      </c>
      <c r="AE31" s="31" t="s">
        <v>25</v>
      </c>
      <c r="AF31" s="31" t="s">
        <v>25</v>
      </c>
      <c r="AG31" s="31" t="s">
        <v>25</v>
      </c>
      <c r="AH31" s="31" t="s">
        <v>25</v>
      </c>
      <c r="AI31" s="31" t="s">
        <v>25</v>
      </c>
      <c r="AJ31" s="31" t="s">
        <v>25</v>
      </c>
      <c r="AK31" s="31" t="s">
        <v>25</v>
      </c>
      <c r="AL31" s="31" t="s">
        <v>25</v>
      </c>
      <c r="AM31" s="31" t="s">
        <v>25</v>
      </c>
      <c r="AN31" s="31" t="s">
        <v>25</v>
      </c>
      <c r="AO31" s="31" t="s">
        <v>25</v>
      </c>
    </row>
    <row r="32" customFormat="false" ht="13.5" hidden="false" customHeight="true" outlineLevel="0" collapsed="false">
      <c r="A32" s="29" t="s">
        <v>27</v>
      </c>
      <c r="B32" s="31" t="s">
        <v>24</v>
      </c>
      <c r="C32" s="31" t="s">
        <v>24</v>
      </c>
      <c r="D32" s="31" t="s">
        <v>24</v>
      </c>
      <c r="E32" s="31" t="s">
        <v>24</v>
      </c>
      <c r="F32" s="31" t="s">
        <v>24</v>
      </c>
      <c r="G32" s="31" t="s">
        <v>24</v>
      </c>
      <c r="H32" s="31" t="s">
        <v>24</v>
      </c>
      <c r="I32" s="31" t="s">
        <v>24</v>
      </c>
      <c r="J32" s="31" t="s">
        <v>24</v>
      </c>
      <c r="K32" s="31" t="s">
        <v>24</v>
      </c>
      <c r="L32" s="31" t="s">
        <v>24</v>
      </c>
      <c r="M32" s="31" t="s">
        <v>24</v>
      </c>
      <c r="O32" s="29" t="s">
        <v>27</v>
      </c>
      <c r="P32" s="31" t="n">
        <f aca="false">P31/2</f>
        <v>16000</v>
      </c>
      <c r="Q32" s="31" t="n">
        <f aca="false">Q31/2</f>
        <v>16000</v>
      </c>
      <c r="R32" s="31" t="n">
        <f aca="false">R31/2</f>
        <v>16000</v>
      </c>
      <c r="S32" s="31" t="n">
        <f aca="false">S31/2</f>
        <v>16000</v>
      </c>
      <c r="T32" s="31" t="n">
        <f aca="false">T31/2</f>
        <v>16000</v>
      </c>
      <c r="U32" s="31" t="n">
        <f aca="false">U31/2</f>
        <v>16000</v>
      </c>
      <c r="V32" s="31" t="n">
        <f aca="false">V31/2</f>
        <v>16000</v>
      </c>
      <c r="W32" s="31" t="n">
        <f aca="false">W31/2</f>
        <v>16000</v>
      </c>
      <c r="X32" s="31" t="n">
        <f aca="false">X31/2</f>
        <v>16000</v>
      </c>
      <c r="Y32" s="31" t="n">
        <f aca="false">Y31/2</f>
        <v>16000</v>
      </c>
      <c r="Z32" s="31" t="n">
        <f aca="false">Z31/2</f>
        <v>16000</v>
      </c>
      <c r="AA32" s="31" t="n">
        <f aca="false">AA31/2</f>
        <v>16000</v>
      </c>
      <c r="AB32" s="33"/>
      <c r="AC32" s="29" t="s">
        <v>27</v>
      </c>
      <c r="AD32" s="31" t="s">
        <v>25</v>
      </c>
      <c r="AE32" s="31" t="s">
        <v>25</v>
      </c>
      <c r="AF32" s="31" t="s">
        <v>25</v>
      </c>
      <c r="AG32" s="31" t="s">
        <v>25</v>
      </c>
      <c r="AH32" s="31" t="s">
        <v>25</v>
      </c>
      <c r="AI32" s="31" t="s">
        <v>25</v>
      </c>
      <c r="AJ32" s="31" t="s">
        <v>25</v>
      </c>
      <c r="AK32" s="31" t="s">
        <v>25</v>
      </c>
      <c r="AL32" s="31" t="s">
        <v>25</v>
      </c>
      <c r="AM32" s="31" t="s">
        <v>25</v>
      </c>
      <c r="AN32" s="31" t="s">
        <v>25</v>
      </c>
      <c r="AO32" s="31" t="s">
        <v>25</v>
      </c>
    </row>
    <row r="33" customFormat="false" ht="13.5" hidden="false" customHeight="true" outlineLevel="0" collapsed="false">
      <c r="A33" s="29" t="s">
        <v>28</v>
      </c>
      <c r="B33" s="31" t="s">
        <v>24</v>
      </c>
      <c r="C33" s="31" t="s">
        <v>24</v>
      </c>
      <c r="D33" s="31" t="s">
        <v>24</v>
      </c>
      <c r="E33" s="31" t="s">
        <v>24</v>
      </c>
      <c r="F33" s="31" t="s">
        <v>24</v>
      </c>
      <c r="G33" s="31" t="s">
        <v>24</v>
      </c>
      <c r="H33" s="31" t="s">
        <v>24</v>
      </c>
      <c r="I33" s="31" t="s">
        <v>24</v>
      </c>
      <c r="J33" s="31" t="s">
        <v>24</v>
      </c>
      <c r="K33" s="31" t="s">
        <v>24</v>
      </c>
      <c r="L33" s="31" t="s">
        <v>24</v>
      </c>
      <c r="M33" s="31" t="s">
        <v>24</v>
      </c>
      <c r="O33" s="29" t="s">
        <v>28</v>
      </c>
      <c r="P33" s="31" t="n">
        <f aca="false">P32/2</f>
        <v>8000</v>
      </c>
      <c r="Q33" s="31" t="n">
        <f aca="false">Q32/2</f>
        <v>8000</v>
      </c>
      <c r="R33" s="31" t="n">
        <f aca="false">R32/2</f>
        <v>8000</v>
      </c>
      <c r="S33" s="31" t="n">
        <f aca="false">S32/2</f>
        <v>8000</v>
      </c>
      <c r="T33" s="31" t="n">
        <f aca="false">T32/2</f>
        <v>8000</v>
      </c>
      <c r="U33" s="31" t="n">
        <f aca="false">U32/2</f>
        <v>8000</v>
      </c>
      <c r="V33" s="31" t="n">
        <f aca="false">V32/2</f>
        <v>8000</v>
      </c>
      <c r="W33" s="31" t="n">
        <f aca="false">W32/2</f>
        <v>8000</v>
      </c>
      <c r="X33" s="31" t="n">
        <f aca="false">X32/2</f>
        <v>8000</v>
      </c>
      <c r="Y33" s="31" t="n">
        <f aca="false">Y32/2</f>
        <v>8000</v>
      </c>
      <c r="Z33" s="31" t="n">
        <f aca="false">Z32/2</f>
        <v>8000</v>
      </c>
      <c r="AA33" s="31" t="n">
        <f aca="false">AA32/2</f>
        <v>8000</v>
      </c>
      <c r="AB33" s="33"/>
      <c r="AC33" s="29" t="s">
        <v>28</v>
      </c>
      <c r="AD33" s="31" t="s">
        <v>25</v>
      </c>
      <c r="AE33" s="31" t="s">
        <v>25</v>
      </c>
      <c r="AF33" s="31" t="s">
        <v>25</v>
      </c>
      <c r="AG33" s="31" t="s">
        <v>25</v>
      </c>
      <c r="AH33" s="31" t="s">
        <v>25</v>
      </c>
      <c r="AI33" s="31" t="s">
        <v>25</v>
      </c>
      <c r="AJ33" s="31" t="s">
        <v>25</v>
      </c>
      <c r="AK33" s="31" t="s">
        <v>25</v>
      </c>
      <c r="AL33" s="31" t="s">
        <v>25</v>
      </c>
      <c r="AM33" s="31" t="s">
        <v>25</v>
      </c>
      <c r="AN33" s="31" t="s">
        <v>25</v>
      </c>
      <c r="AO33" s="31" t="s">
        <v>25</v>
      </c>
    </row>
    <row r="34" customFormat="false" ht="13.5" hidden="false" customHeight="true" outlineLevel="0" collapsed="false">
      <c r="A34" s="29" t="s">
        <v>29</v>
      </c>
      <c r="B34" s="31" t="s">
        <v>24</v>
      </c>
      <c r="C34" s="31" t="s">
        <v>24</v>
      </c>
      <c r="D34" s="31" t="s">
        <v>24</v>
      </c>
      <c r="E34" s="31" t="s">
        <v>24</v>
      </c>
      <c r="F34" s="31" t="s">
        <v>24</v>
      </c>
      <c r="G34" s="31" t="s">
        <v>24</v>
      </c>
      <c r="H34" s="31" t="s">
        <v>24</v>
      </c>
      <c r="I34" s="31" t="s">
        <v>24</v>
      </c>
      <c r="J34" s="31" t="s">
        <v>24</v>
      </c>
      <c r="K34" s="31" t="s">
        <v>24</v>
      </c>
      <c r="L34" s="31" t="s">
        <v>24</v>
      </c>
      <c r="M34" s="31" t="s">
        <v>24</v>
      </c>
      <c r="O34" s="29" t="s">
        <v>29</v>
      </c>
      <c r="P34" s="31" t="n">
        <f aca="false">P33/2</f>
        <v>4000</v>
      </c>
      <c r="Q34" s="31" t="n">
        <f aca="false">Q33/2</f>
        <v>4000</v>
      </c>
      <c r="R34" s="31" t="n">
        <f aca="false">R33/2</f>
        <v>4000</v>
      </c>
      <c r="S34" s="31" t="n">
        <f aca="false">S33/2</f>
        <v>4000</v>
      </c>
      <c r="T34" s="31" t="n">
        <f aca="false">T33/2</f>
        <v>4000</v>
      </c>
      <c r="U34" s="31" t="n">
        <f aca="false">U33/2</f>
        <v>4000</v>
      </c>
      <c r="V34" s="31" t="n">
        <f aca="false">V33/2</f>
        <v>4000</v>
      </c>
      <c r="W34" s="31" t="n">
        <f aca="false">W33/2</f>
        <v>4000</v>
      </c>
      <c r="X34" s="31" t="n">
        <f aca="false">X33/2</f>
        <v>4000</v>
      </c>
      <c r="Y34" s="31" t="n">
        <f aca="false">Y33/2</f>
        <v>4000</v>
      </c>
      <c r="Z34" s="31" t="n">
        <f aca="false">Z33/2</f>
        <v>4000</v>
      </c>
      <c r="AA34" s="31" t="n">
        <f aca="false">AA33/2</f>
        <v>4000</v>
      </c>
      <c r="AB34" s="33"/>
      <c r="AC34" s="29" t="s">
        <v>29</v>
      </c>
      <c r="AD34" s="31" t="s">
        <v>25</v>
      </c>
      <c r="AE34" s="31" t="s">
        <v>25</v>
      </c>
      <c r="AF34" s="31" t="s">
        <v>25</v>
      </c>
      <c r="AG34" s="31" t="s">
        <v>25</v>
      </c>
      <c r="AH34" s="31" t="s">
        <v>25</v>
      </c>
      <c r="AI34" s="31" t="s">
        <v>25</v>
      </c>
      <c r="AJ34" s="31" t="s">
        <v>25</v>
      </c>
      <c r="AK34" s="31" t="s">
        <v>25</v>
      </c>
      <c r="AL34" s="31" t="s">
        <v>25</v>
      </c>
      <c r="AM34" s="31" t="s">
        <v>25</v>
      </c>
      <c r="AN34" s="31" t="s">
        <v>25</v>
      </c>
      <c r="AO34" s="31" t="s">
        <v>25</v>
      </c>
    </row>
    <row r="35" customFormat="false" ht="13.5" hidden="false" customHeight="true" outlineLevel="0" collapsed="false">
      <c r="A35" s="29" t="s">
        <v>30</v>
      </c>
      <c r="B35" s="31" t="s">
        <v>24</v>
      </c>
      <c r="C35" s="31" t="s">
        <v>24</v>
      </c>
      <c r="D35" s="31" t="s">
        <v>24</v>
      </c>
      <c r="E35" s="31" t="s">
        <v>24</v>
      </c>
      <c r="F35" s="31" t="s">
        <v>24</v>
      </c>
      <c r="G35" s="31" t="s">
        <v>24</v>
      </c>
      <c r="H35" s="31" t="s">
        <v>24</v>
      </c>
      <c r="I35" s="31" t="s">
        <v>24</v>
      </c>
      <c r="J35" s="31" t="s">
        <v>24</v>
      </c>
      <c r="K35" s="31" t="s">
        <v>24</v>
      </c>
      <c r="L35" s="31" t="s">
        <v>24</v>
      </c>
      <c r="M35" s="31" t="s">
        <v>24</v>
      </c>
      <c r="O35" s="29" t="s">
        <v>30</v>
      </c>
      <c r="P35" s="31" t="n">
        <f aca="false">P34/2</f>
        <v>2000</v>
      </c>
      <c r="Q35" s="31" t="n">
        <f aca="false">Q34/2</f>
        <v>2000</v>
      </c>
      <c r="R35" s="31" t="n">
        <f aca="false">R34/2</f>
        <v>2000</v>
      </c>
      <c r="S35" s="31" t="n">
        <f aca="false">S34/2</f>
        <v>2000</v>
      </c>
      <c r="T35" s="31" t="n">
        <f aca="false">T34/2</f>
        <v>2000</v>
      </c>
      <c r="U35" s="31" t="n">
        <f aca="false">U34/2</f>
        <v>2000</v>
      </c>
      <c r="V35" s="31" t="n">
        <f aca="false">V34/2</f>
        <v>2000</v>
      </c>
      <c r="W35" s="31" t="n">
        <f aca="false">W34/2</f>
        <v>2000</v>
      </c>
      <c r="X35" s="31" t="n">
        <f aca="false">X34/2</f>
        <v>2000</v>
      </c>
      <c r="Y35" s="31" t="n">
        <f aca="false">Y34/2</f>
        <v>2000</v>
      </c>
      <c r="Z35" s="31" t="n">
        <f aca="false">Z34/2</f>
        <v>2000</v>
      </c>
      <c r="AA35" s="31" t="n">
        <f aca="false">AA34/2</f>
        <v>2000</v>
      </c>
      <c r="AB35" s="33"/>
      <c r="AC35" s="29" t="s">
        <v>30</v>
      </c>
      <c r="AD35" s="31" t="s">
        <v>25</v>
      </c>
      <c r="AE35" s="31" t="s">
        <v>25</v>
      </c>
      <c r="AF35" s="31" t="s">
        <v>25</v>
      </c>
      <c r="AG35" s="31" t="s">
        <v>25</v>
      </c>
      <c r="AH35" s="31" t="s">
        <v>25</v>
      </c>
      <c r="AI35" s="31" t="s">
        <v>25</v>
      </c>
      <c r="AJ35" s="31" t="s">
        <v>25</v>
      </c>
      <c r="AK35" s="31" t="s">
        <v>25</v>
      </c>
      <c r="AL35" s="31" t="s">
        <v>25</v>
      </c>
      <c r="AM35" s="31" t="s">
        <v>25</v>
      </c>
      <c r="AN35" s="31" t="s">
        <v>25</v>
      </c>
      <c r="AO35" s="31" t="s">
        <v>25</v>
      </c>
    </row>
    <row r="36" customFormat="false" ht="13.5" hidden="false" customHeight="true" outlineLevel="0" collapsed="false">
      <c r="A36" s="29" t="s">
        <v>31</v>
      </c>
      <c r="B36" s="31" t="s">
        <v>24</v>
      </c>
      <c r="C36" s="31" t="s">
        <v>24</v>
      </c>
      <c r="D36" s="31" t="s">
        <v>24</v>
      </c>
      <c r="E36" s="31" t="s">
        <v>24</v>
      </c>
      <c r="F36" s="31" t="s">
        <v>24</v>
      </c>
      <c r="G36" s="31" t="s">
        <v>24</v>
      </c>
      <c r="H36" s="31" t="s">
        <v>24</v>
      </c>
      <c r="I36" s="31" t="s">
        <v>24</v>
      </c>
      <c r="J36" s="31" t="s">
        <v>24</v>
      </c>
      <c r="K36" s="31" t="s">
        <v>24</v>
      </c>
      <c r="L36" s="31" t="s">
        <v>24</v>
      </c>
      <c r="M36" s="31" t="s">
        <v>24</v>
      </c>
      <c r="O36" s="29" t="s">
        <v>31</v>
      </c>
      <c r="P36" s="31" t="n">
        <v>0</v>
      </c>
      <c r="Q36" s="31" t="n">
        <v>0</v>
      </c>
      <c r="R36" s="31" t="n">
        <v>0</v>
      </c>
      <c r="S36" s="31" t="n">
        <v>0</v>
      </c>
      <c r="T36" s="31" t="n">
        <v>0</v>
      </c>
      <c r="U36" s="31" t="n">
        <v>0</v>
      </c>
      <c r="V36" s="31" t="n">
        <v>0</v>
      </c>
      <c r="W36" s="31" t="n">
        <v>0</v>
      </c>
      <c r="X36" s="31" t="n">
        <v>0</v>
      </c>
      <c r="Y36" s="31" t="n">
        <v>0</v>
      </c>
      <c r="Z36" s="31" t="n">
        <v>0</v>
      </c>
      <c r="AA36" s="31" t="n">
        <v>0</v>
      </c>
      <c r="AB36" s="33"/>
      <c r="AC36" s="29" t="s">
        <v>31</v>
      </c>
      <c r="AD36" s="31" t="s">
        <v>25</v>
      </c>
      <c r="AE36" s="31" t="s">
        <v>25</v>
      </c>
      <c r="AF36" s="31" t="s">
        <v>25</v>
      </c>
      <c r="AG36" s="31" t="s">
        <v>25</v>
      </c>
      <c r="AH36" s="31" t="s">
        <v>25</v>
      </c>
      <c r="AI36" s="31" t="s">
        <v>25</v>
      </c>
      <c r="AJ36" s="31" t="s">
        <v>25</v>
      </c>
      <c r="AK36" s="31" t="s">
        <v>25</v>
      </c>
      <c r="AL36" s="31" t="s">
        <v>25</v>
      </c>
      <c r="AM36" s="31" t="s">
        <v>25</v>
      </c>
      <c r="AN36" s="31" t="s">
        <v>25</v>
      </c>
      <c r="AO36" s="31" t="s">
        <v>25</v>
      </c>
    </row>
    <row r="37" customFormat="false" ht="13.5" hidden="false" customHeight="true" outlineLevel="0" collapsed="false">
      <c r="A37" s="29" t="s">
        <v>32</v>
      </c>
      <c r="B37" s="31" t="s">
        <v>24</v>
      </c>
      <c r="C37" s="31" t="s">
        <v>24</v>
      </c>
      <c r="D37" s="31" t="s">
        <v>24</v>
      </c>
      <c r="E37" s="31" t="s">
        <v>24</v>
      </c>
      <c r="F37" s="31" t="s">
        <v>24</v>
      </c>
      <c r="G37" s="31" t="s">
        <v>24</v>
      </c>
      <c r="H37" s="31" t="s">
        <v>24</v>
      </c>
      <c r="I37" s="31" t="s">
        <v>24</v>
      </c>
      <c r="J37" s="31" t="s">
        <v>24</v>
      </c>
      <c r="K37" s="31" t="s">
        <v>24</v>
      </c>
      <c r="L37" s="31" t="s">
        <v>24</v>
      </c>
      <c r="M37" s="31" t="s">
        <v>24</v>
      </c>
      <c r="O37" s="29" t="s">
        <v>32</v>
      </c>
      <c r="P37" s="31" t="n">
        <v>0</v>
      </c>
      <c r="Q37" s="31" t="n">
        <v>0</v>
      </c>
      <c r="R37" s="31" t="n">
        <v>0</v>
      </c>
      <c r="S37" s="31" t="n">
        <v>0</v>
      </c>
      <c r="T37" s="31" t="n">
        <v>0</v>
      </c>
      <c r="U37" s="31" t="n">
        <v>0</v>
      </c>
      <c r="V37" s="31" t="n">
        <v>0</v>
      </c>
      <c r="W37" s="31" t="n">
        <v>0</v>
      </c>
      <c r="X37" s="31" t="n">
        <v>0</v>
      </c>
      <c r="Y37" s="31" t="n">
        <v>0</v>
      </c>
      <c r="Z37" s="31" t="n">
        <v>0</v>
      </c>
      <c r="AA37" s="31" t="n">
        <v>0</v>
      </c>
      <c r="AB37" s="33"/>
      <c r="AC37" s="29" t="s">
        <v>32</v>
      </c>
      <c r="AD37" s="31" t="s">
        <v>25</v>
      </c>
      <c r="AE37" s="31" t="s">
        <v>25</v>
      </c>
      <c r="AF37" s="31" t="s">
        <v>25</v>
      </c>
      <c r="AG37" s="31" t="s">
        <v>25</v>
      </c>
      <c r="AH37" s="31" t="s">
        <v>25</v>
      </c>
      <c r="AI37" s="31" t="s">
        <v>25</v>
      </c>
      <c r="AJ37" s="31" t="s">
        <v>25</v>
      </c>
      <c r="AK37" s="31" t="s">
        <v>25</v>
      </c>
      <c r="AL37" s="31" t="s">
        <v>25</v>
      </c>
      <c r="AM37" s="31" t="s">
        <v>25</v>
      </c>
      <c r="AN37" s="31" t="s">
        <v>25</v>
      </c>
      <c r="AO37" s="31" t="s">
        <v>25</v>
      </c>
    </row>
    <row r="38" customFormat="false" ht="13.5" hidden="false" customHeight="true" outlineLevel="0" collapsed="false">
      <c r="A38" s="32"/>
      <c r="B38" s="32"/>
      <c r="C38" s="32"/>
      <c r="D38" s="22"/>
      <c r="E38" s="32"/>
      <c r="F38" s="32"/>
      <c r="G38" s="32"/>
      <c r="H38" s="32"/>
      <c r="I38" s="32"/>
      <c r="J38" s="32"/>
      <c r="K38" s="32"/>
      <c r="L38" s="32"/>
      <c r="O38" s="32"/>
      <c r="P38" s="32"/>
      <c r="Q38" s="32"/>
      <c r="R38" s="2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22"/>
      <c r="AG38" s="32"/>
      <c r="AH38" s="32"/>
      <c r="AI38" s="32"/>
      <c r="AJ38" s="32"/>
      <c r="AK38" s="32"/>
      <c r="AL38" s="32"/>
      <c r="AM38" s="32"/>
      <c r="AN38" s="32"/>
      <c r="AO38" s="32"/>
    </row>
    <row r="39" customFormat="false" ht="13.5" hidden="false" customHeight="true" outlineLevel="0" collapsed="false">
      <c r="A39" s="25" t="s">
        <v>10</v>
      </c>
      <c r="B39" s="32"/>
      <c r="C39" s="32"/>
      <c r="D39" s="22"/>
      <c r="E39" s="32"/>
      <c r="F39" s="32"/>
      <c r="G39" s="32"/>
      <c r="H39" s="32"/>
      <c r="I39" s="32"/>
      <c r="J39" s="32"/>
      <c r="K39" s="32"/>
      <c r="L39" s="32"/>
      <c r="M39" s="32"/>
      <c r="O39" s="25" t="s">
        <v>10</v>
      </c>
      <c r="P39" s="32"/>
      <c r="Q39" s="32"/>
      <c r="R39" s="2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25" t="s">
        <v>10</v>
      </c>
      <c r="AD39" s="32"/>
      <c r="AE39" s="32"/>
      <c r="AF39" s="22"/>
      <c r="AG39" s="32"/>
      <c r="AH39" s="32"/>
      <c r="AI39" s="32"/>
      <c r="AJ39" s="32"/>
      <c r="AK39" s="32"/>
      <c r="AL39" s="32"/>
      <c r="AM39" s="32"/>
      <c r="AN39" s="32"/>
      <c r="AO39" s="32"/>
    </row>
    <row r="40" customFormat="false" ht="13.5" hidden="false" customHeight="true" outlineLevel="0" collapsed="false">
      <c r="A40" s="28" t="str">
        <f aca="false">G3</f>
        <v>negative saliva</v>
      </c>
      <c r="B40" s="29" t="n">
        <v>1</v>
      </c>
      <c r="C40" s="29" t="n">
        <v>2</v>
      </c>
      <c r="D40" s="29" t="n">
        <v>3</v>
      </c>
      <c r="E40" s="29" t="n">
        <v>4</v>
      </c>
      <c r="F40" s="29" t="n">
        <v>5</v>
      </c>
      <c r="G40" s="29" t="n">
        <v>6</v>
      </c>
      <c r="H40" s="29" t="n">
        <v>7</v>
      </c>
      <c r="I40" s="29" t="n">
        <v>8</v>
      </c>
      <c r="J40" s="29" t="n">
        <v>9</v>
      </c>
      <c r="K40" s="29" t="n">
        <v>10</v>
      </c>
      <c r="L40" s="29" t="n">
        <v>11</v>
      </c>
      <c r="M40" s="29" t="n">
        <v>12</v>
      </c>
      <c r="O40" s="22" t="n">
        <f aca="false">U3</f>
        <v>0</v>
      </c>
      <c r="P40" s="29" t="n">
        <v>1</v>
      </c>
      <c r="Q40" s="29" t="n">
        <v>2</v>
      </c>
      <c r="R40" s="29" t="n">
        <v>3</v>
      </c>
      <c r="S40" s="29" t="n">
        <v>4</v>
      </c>
      <c r="T40" s="29" t="n">
        <v>5</v>
      </c>
      <c r="U40" s="29" t="n">
        <v>6</v>
      </c>
      <c r="V40" s="29" t="n">
        <v>7</v>
      </c>
      <c r="W40" s="29" t="n">
        <v>8</v>
      </c>
      <c r="X40" s="29" t="n">
        <v>9</v>
      </c>
      <c r="Y40" s="29" t="n">
        <v>10</v>
      </c>
      <c r="Z40" s="29" t="n">
        <v>11</v>
      </c>
      <c r="AA40" s="29" t="n">
        <v>12</v>
      </c>
      <c r="AB40" s="30"/>
      <c r="AC40" s="22" t="n">
        <f aca="false">AI3</f>
        <v>0</v>
      </c>
      <c r="AD40" s="29" t="n">
        <v>1</v>
      </c>
      <c r="AE40" s="29" t="n">
        <v>2</v>
      </c>
      <c r="AF40" s="29" t="n">
        <v>3</v>
      </c>
      <c r="AG40" s="29" t="n">
        <v>4</v>
      </c>
      <c r="AH40" s="29" t="n">
        <v>5</v>
      </c>
      <c r="AI40" s="29" t="n">
        <v>6</v>
      </c>
      <c r="AJ40" s="29" t="n">
        <v>7</v>
      </c>
      <c r="AK40" s="29" t="n">
        <v>8</v>
      </c>
      <c r="AL40" s="29" t="n">
        <v>9</v>
      </c>
      <c r="AM40" s="29" t="n">
        <v>10</v>
      </c>
      <c r="AN40" s="29" t="n">
        <v>11</v>
      </c>
      <c r="AO40" s="29" t="n">
        <v>12</v>
      </c>
    </row>
    <row r="41" customFormat="false" ht="13.5" hidden="false" customHeight="true" outlineLevel="0" collapsed="false">
      <c r="A41" s="29" t="s">
        <v>23</v>
      </c>
      <c r="B41" s="31" t="s">
        <v>24</v>
      </c>
      <c r="C41" s="31" t="s">
        <v>24</v>
      </c>
      <c r="D41" s="31" t="s">
        <v>24</v>
      </c>
      <c r="E41" s="31" t="s">
        <v>24</v>
      </c>
      <c r="F41" s="31" t="s">
        <v>24</v>
      </c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1" t="s">
        <v>24</v>
      </c>
      <c r="O41" s="29" t="s">
        <v>23</v>
      </c>
      <c r="P41" s="31" t="n">
        <v>0</v>
      </c>
      <c r="Q41" s="31" t="n">
        <v>0</v>
      </c>
      <c r="R41" s="31" t="n">
        <v>0</v>
      </c>
      <c r="S41" s="31" t="n">
        <v>0</v>
      </c>
      <c r="T41" s="31" t="n">
        <v>0</v>
      </c>
      <c r="U41" s="31" t="n">
        <v>0</v>
      </c>
      <c r="V41" s="31" t="n">
        <v>0</v>
      </c>
      <c r="W41" s="31" t="n">
        <v>0</v>
      </c>
      <c r="X41" s="31" t="n">
        <v>0</v>
      </c>
      <c r="Y41" s="31" t="n">
        <v>0</v>
      </c>
      <c r="Z41" s="31" t="n">
        <v>0</v>
      </c>
      <c r="AA41" s="31" t="n">
        <v>0</v>
      </c>
      <c r="AB41" s="33"/>
      <c r="AC41" s="29" t="s">
        <v>23</v>
      </c>
      <c r="AD41" s="31" t="s">
        <v>25</v>
      </c>
      <c r="AE41" s="31" t="s">
        <v>25</v>
      </c>
      <c r="AF41" s="31" t="s">
        <v>25</v>
      </c>
      <c r="AG41" s="31" t="s">
        <v>25</v>
      </c>
      <c r="AH41" s="31" t="s">
        <v>25</v>
      </c>
      <c r="AI41" s="31" t="s">
        <v>25</v>
      </c>
      <c r="AJ41" s="31" t="s">
        <v>25</v>
      </c>
      <c r="AK41" s="31" t="s">
        <v>25</v>
      </c>
      <c r="AL41" s="31" t="s">
        <v>25</v>
      </c>
      <c r="AM41" s="31" t="s">
        <v>25</v>
      </c>
      <c r="AN41" s="31" t="s">
        <v>25</v>
      </c>
      <c r="AO41" s="31" t="s">
        <v>25</v>
      </c>
    </row>
    <row r="42" customFormat="false" ht="13.5" hidden="false" customHeight="true" outlineLevel="0" collapsed="false">
      <c r="A42" s="29" t="s">
        <v>26</v>
      </c>
      <c r="B42" s="31" t="s">
        <v>24</v>
      </c>
      <c r="C42" s="31" t="s">
        <v>24</v>
      </c>
      <c r="D42" s="31" t="s">
        <v>24</v>
      </c>
      <c r="E42" s="31" t="s">
        <v>24</v>
      </c>
      <c r="F42" s="31" t="s">
        <v>24</v>
      </c>
      <c r="G42" s="31" t="s">
        <v>24</v>
      </c>
      <c r="H42" s="31" t="s">
        <v>24</v>
      </c>
      <c r="I42" s="31" t="s">
        <v>24</v>
      </c>
      <c r="J42" s="31" t="s">
        <v>24</v>
      </c>
      <c r="K42" s="31" t="s">
        <v>24</v>
      </c>
      <c r="L42" s="31" t="s">
        <v>24</v>
      </c>
      <c r="M42" s="31" t="s">
        <v>24</v>
      </c>
      <c r="O42" s="29" t="s">
        <v>26</v>
      </c>
      <c r="P42" s="31" t="n">
        <v>0</v>
      </c>
      <c r="Q42" s="31" t="n">
        <v>0</v>
      </c>
      <c r="R42" s="31" t="n">
        <v>0</v>
      </c>
      <c r="S42" s="31" t="n">
        <v>0</v>
      </c>
      <c r="T42" s="31" t="n">
        <v>0</v>
      </c>
      <c r="U42" s="31" t="n">
        <v>0</v>
      </c>
      <c r="V42" s="31" t="n">
        <v>0</v>
      </c>
      <c r="W42" s="31" t="n">
        <v>0</v>
      </c>
      <c r="X42" s="31" t="n">
        <v>0</v>
      </c>
      <c r="Y42" s="31" t="n">
        <v>0</v>
      </c>
      <c r="Z42" s="31" t="n">
        <v>0</v>
      </c>
      <c r="AA42" s="31" t="n">
        <v>0</v>
      </c>
      <c r="AB42" s="33"/>
      <c r="AC42" s="29" t="s">
        <v>26</v>
      </c>
      <c r="AD42" s="31" t="s">
        <v>25</v>
      </c>
      <c r="AE42" s="31" t="s">
        <v>25</v>
      </c>
      <c r="AF42" s="31" t="s">
        <v>25</v>
      </c>
      <c r="AG42" s="31" t="s">
        <v>25</v>
      </c>
      <c r="AH42" s="31" t="s">
        <v>25</v>
      </c>
      <c r="AI42" s="31" t="s">
        <v>25</v>
      </c>
      <c r="AJ42" s="31" t="s">
        <v>25</v>
      </c>
      <c r="AK42" s="31" t="s">
        <v>25</v>
      </c>
      <c r="AL42" s="31" t="s">
        <v>25</v>
      </c>
      <c r="AM42" s="31" t="s">
        <v>25</v>
      </c>
      <c r="AN42" s="31" t="s">
        <v>25</v>
      </c>
      <c r="AO42" s="31" t="s">
        <v>25</v>
      </c>
    </row>
    <row r="43" customFormat="false" ht="13.5" hidden="false" customHeight="true" outlineLevel="0" collapsed="false">
      <c r="A43" s="29" t="s">
        <v>27</v>
      </c>
      <c r="B43" s="31" t="s">
        <v>24</v>
      </c>
      <c r="C43" s="31" t="s">
        <v>24</v>
      </c>
      <c r="D43" s="31" t="s">
        <v>24</v>
      </c>
      <c r="E43" s="31" t="s">
        <v>24</v>
      </c>
      <c r="F43" s="31" t="s">
        <v>24</v>
      </c>
      <c r="G43" s="31" t="s">
        <v>24</v>
      </c>
      <c r="H43" s="31" t="s">
        <v>24</v>
      </c>
      <c r="I43" s="31" t="s">
        <v>24</v>
      </c>
      <c r="J43" s="31" t="s">
        <v>24</v>
      </c>
      <c r="K43" s="31" t="s">
        <v>24</v>
      </c>
      <c r="L43" s="31" t="s">
        <v>24</v>
      </c>
      <c r="M43" s="31" t="s">
        <v>24</v>
      </c>
      <c r="O43" s="29" t="s">
        <v>27</v>
      </c>
      <c r="P43" s="31" t="n">
        <v>0</v>
      </c>
      <c r="Q43" s="31" t="n">
        <v>0</v>
      </c>
      <c r="R43" s="31" t="n">
        <v>0</v>
      </c>
      <c r="S43" s="31" t="n">
        <v>0</v>
      </c>
      <c r="T43" s="31" t="n">
        <v>0</v>
      </c>
      <c r="U43" s="31" t="n">
        <v>0</v>
      </c>
      <c r="V43" s="31" t="n">
        <v>0</v>
      </c>
      <c r="W43" s="31" t="n">
        <v>0</v>
      </c>
      <c r="X43" s="31" t="n">
        <v>0</v>
      </c>
      <c r="Y43" s="31" t="n">
        <v>0</v>
      </c>
      <c r="Z43" s="31" t="n">
        <v>0</v>
      </c>
      <c r="AA43" s="31" t="n">
        <v>0</v>
      </c>
      <c r="AB43" s="33"/>
      <c r="AC43" s="29" t="s">
        <v>27</v>
      </c>
      <c r="AD43" s="31" t="s">
        <v>25</v>
      </c>
      <c r="AE43" s="31" t="s">
        <v>25</v>
      </c>
      <c r="AF43" s="31" t="s">
        <v>25</v>
      </c>
      <c r="AG43" s="31" t="s">
        <v>25</v>
      </c>
      <c r="AH43" s="31" t="s">
        <v>25</v>
      </c>
      <c r="AI43" s="31" t="s">
        <v>25</v>
      </c>
      <c r="AJ43" s="31" t="s">
        <v>25</v>
      </c>
      <c r="AK43" s="31" t="s">
        <v>25</v>
      </c>
      <c r="AL43" s="31" t="s">
        <v>25</v>
      </c>
      <c r="AM43" s="31" t="s">
        <v>25</v>
      </c>
      <c r="AN43" s="31" t="s">
        <v>25</v>
      </c>
      <c r="AO43" s="31" t="s">
        <v>25</v>
      </c>
    </row>
    <row r="44" customFormat="false" ht="13.5" hidden="false" customHeight="true" outlineLevel="0" collapsed="false">
      <c r="A44" s="29" t="s">
        <v>28</v>
      </c>
      <c r="B44" s="31" t="s">
        <v>24</v>
      </c>
      <c r="C44" s="31" t="s">
        <v>24</v>
      </c>
      <c r="D44" s="31" t="s">
        <v>24</v>
      </c>
      <c r="E44" s="31" t="s">
        <v>24</v>
      </c>
      <c r="F44" s="31" t="s">
        <v>24</v>
      </c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1" t="s">
        <v>24</v>
      </c>
      <c r="O44" s="29" t="s">
        <v>28</v>
      </c>
      <c r="P44" s="31" t="n">
        <v>0</v>
      </c>
      <c r="Q44" s="31" t="n">
        <v>0</v>
      </c>
      <c r="R44" s="31" t="n">
        <v>0</v>
      </c>
      <c r="S44" s="31" t="n">
        <v>0</v>
      </c>
      <c r="T44" s="31" t="n">
        <v>0</v>
      </c>
      <c r="U44" s="31" t="n">
        <v>0</v>
      </c>
      <c r="V44" s="31" t="n">
        <v>0</v>
      </c>
      <c r="W44" s="31" t="n">
        <v>0</v>
      </c>
      <c r="X44" s="31" t="n">
        <v>0</v>
      </c>
      <c r="Y44" s="31" t="n">
        <v>0</v>
      </c>
      <c r="Z44" s="31" t="n">
        <v>0</v>
      </c>
      <c r="AA44" s="31" t="n">
        <v>0</v>
      </c>
      <c r="AB44" s="33"/>
      <c r="AC44" s="29" t="s">
        <v>28</v>
      </c>
      <c r="AD44" s="31" t="s">
        <v>25</v>
      </c>
      <c r="AE44" s="31" t="s">
        <v>25</v>
      </c>
      <c r="AF44" s="31" t="s">
        <v>25</v>
      </c>
      <c r="AG44" s="31" t="s">
        <v>25</v>
      </c>
      <c r="AH44" s="31" t="s">
        <v>25</v>
      </c>
      <c r="AI44" s="31" t="s">
        <v>25</v>
      </c>
      <c r="AJ44" s="31" t="s">
        <v>25</v>
      </c>
      <c r="AK44" s="31" t="s">
        <v>25</v>
      </c>
      <c r="AL44" s="31" t="s">
        <v>25</v>
      </c>
      <c r="AM44" s="31" t="s">
        <v>25</v>
      </c>
      <c r="AN44" s="31" t="s">
        <v>25</v>
      </c>
      <c r="AO44" s="31" t="s">
        <v>25</v>
      </c>
    </row>
    <row r="45" customFormat="false" ht="13.5" hidden="false" customHeight="true" outlineLevel="0" collapsed="false">
      <c r="A45" s="29" t="s">
        <v>29</v>
      </c>
      <c r="B45" s="31" t="s">
        <v>24</v>
      </c>
      <c r="C45" s="31" t="s">
        <v>24</v>
      </c>
      <c r="D45" s="31" t="s">
        <v>24</v>
      </c>
      <c r="E45" s="31" t="s">
        <v>24</v>
      </c>
      <c r="F45" s="31" t="s">
        <v>24</v>
      </c>
      <c r="G45" s="31" t="s">
        <v>24</v>
      </c>
      <c r="H45" s="31" t="s">
        <v>24</v>
      </c>
      <c r="I45" s="31" t="s">
        <v>24</v>
      </c>
      <c r="J45" s="31" t="s">
        <v>24</v>
      </c>
      <c r="K45" s="31" t="s">
        <v>24</v>
      </c>
      <c r="L45" s="31" t="s">
        <v>24</v>
      </c>
      <c r="M45" s="31" t="s">
        <v>24</v>
      </c>
      <c r="O45" s="29" t="s">
        <v>29</v>
      </c>
      <c r="P45" s="31" t="n">
        <v>0</v>
      </c>
      <c r="Q45" s="31" t="n">
        <v>0</v>
      </c>
      <c r="R45" s="31" t="n">
        <v>0</v>
      </c>
      <c r="S45" s="31" t="n">
        <v>0</v>
      </c>
      <c r="T45" s="31" t="n">
        <v>0</v>
      </c>
      <c r="U45" s="31" t="n">
        <v>0</v>
      </c>
      <c r="V45" s="31" t="n">
        <v>0</v>
      </c>
      <c r="W45" s="31" t="n">
        <v>0</v>
      </c>
      <c r="X45" s="31" t="n">
        <v>0</v>
      </c>
      <c r="Y45" s="31" t="n">
        <v>0</v>
      </c>
      <c r="Z45" s="31" t="n">
        <v>0</v>
      </c>
      <c r="AA45" s="31" t="n">
        <v>0</v>
      </c>
      <c r="AB45" s="33"/>
      <c r="AC45" s="29" t="s">
        <v>29</v>
      </c>
      <c r="AD45" s="31" t="s">
        <v>25</v>
      </c>
      <c r="AE45" s="31" t="s">
        <v>25</v>
      </c>
      <c r="AF45" s="31" t="s">
        <v>25</v>
      </c>
      <c r="AG45" s="31" t="s">
        <v>25</v>
      </c>
      <c r="AH45" s="31" t="s">
        <v>25</v>
      </c>
      <c r="AI45" s="31" t="s">
        <v>25</v>
      </c>
      <c r="AJ45" s="31" t="s">
        <v>25</v>
      </c>
      <c r="AK45" s="31" t="s">
        <v>25</v>
      </c>
      <c r="AL45" s="31" t="s">
        <v>25</v>
      </c>
      <c r="AM45" s="31" t="s">
        <v>25</v>
      </c>
      <c r="AN45" s="31" t="s">
        <v>25</v>
      </c>
      <c r="AO45" s="31" t="s">
        <v>25</v>
      </c>
    </row>
    <row r="46" customFormat="false" ht="13.5" hidden="false" customHeight="true" outlineLevel="0" collapsed="false">
      <c r="A46" s="29" t="s">
        <v>30</v>
      </c>
      <c r="B46" s="31" t="s">
        <v>24</v>
      </c>
      <c r="C46" s="31" t="s">
        <v>24</v>
      </c>
      <c r="D46" s="31" t="s">
        <v>24</v>
      </c>
      <c r="E46" s="31" t="s">
        <v>24</v>
      </c>
      <c r="F46" s="31" t="s">
        <v>24</v>
      </c>
      <c r="G46" s="31" t="s">
        <v>24</v>
      </c>
      <c r="H46" s="31" t="s">
        <v>24</v>
      </c>
      <c r="I46" s="31" t="s">
        <v>24</v>
      </c>
      <c r="J46" s="31" t="s">
        <v>24</v>
      </c>
      <c r="K46" s="31" t="s">
        <v>24</v>
      </c>
      <c r="L46" s="31" t="s">
        <v>24</v>
      </c>
      <c r="M46" s="31" t="s">
        <v>24</v>
      </c>
      <c r="O46" s="29" t="s">
        <v>30</v>
      </c>
      <c r="P46" s="31" t="n">
        <v>0</v>
      </c>
      <c r="Q46" s="31" t="n">
        <v>0</v>
      </c>
      <c r="R46" s="31" t="n">
        <v>0</v>
      </c>
      <c r="S46" s="31" t="n">
        <v>0</v>
      </c>
      <c r="T46" s="31" t="n">
        <v>0</v>
      </c>
      <c r="U46" s="31" t="n">
        <v>0</v>
      </c>
      <c r="V46" s="31" t="n">
        <v>0</v>
      </c>
      <c r="W46" s="31" t="n">
        <v>0</v>
      </c>
      <c r="X46" s="31" t="n">
        <v>0</v>
      </c>
      <c r="Y46" s="31" t="n">
        <v>0</v>
      </c>
      <c r="Z46" s="31" t="n">
        <v>0</v>
      </c>
      <c r="AA46" s="31" t="n">
        <v>0</v>
      </c>
      <c r="AB46" s="33"/>
      <c r="AC46" s="29" t="s">
        <v>30</v>
      </c>
      <c r="AD46" s="31" t="s">
        <v>25</v>
      </c>
      <c r="AE46" s="31" t="s">
        <v>25</v>
      </c>
      <c r="AF46" s="31" t="s">
        <v>25</v>
      </c>
      <c r="AG46" s="31" t="s">
        <v>25</v>
      </c>
      <c r="AH46" s="31" t="s">
        <v>25</v>
      </c>
      <c r="AI46" s="31" t="s">
        <v>25</v>
      </c>
      <c r="AJ46" s="31" t="s">
        <v>25</v>
      </c>
      <c r="AK46" s="31" t="s">
        <v>25</v>
      </c>
      <c r="AL46" s="31" t="s">
        <v>25</v>
      </c>
      <c r="AM46" s="31" t="s">
        <v>25</v>
      </c>
      <c r="AN46" s="31" t="s">
        <v>25</v>
      </c>
      <c r="AO46" s="31" t="s">
        <v>25</v>
      </c>
    </row>
    <row r="47" customFormat="false" ht="13.5" hidden="false" customHeight="true" outlineLevel="0" collapsed="false">
      <c r="A47" s="29" t="s">
        <v>31</v>
      </c>
      <c r="B47" s="31" t="s">
        <v>24</v>
      </c>
      <c r="C47" s="31" t="s">
        <v>24</v>
      </c>
      <c r="D47" s="31" t="s">
        <v>24</v>
      </c>
      <c r="E47" s="31" t="s">
        <v>24</v>
      </c>
      <c r="F47" s="31" t="s">
        <v>24</v>
      </c>
      <c r="G47" s="31" t="s">
        <v>24</v>
      </c>
      <c r="H47" s="31" t="s">
        <v>24</v>
      </c>
      <c r="I47" s="31" t="s">
        <v>24</v>
      </c>
      <c r="J47" s="31" t="s">
        <v>24</v>
      </c>
      <c r="K47" s="31" t="s">
        <v>24</v>
      </c>
      <c r="L47" s="31" t="s">
        <v>24</v>
      </c>
      <c r="M47" s="31" t="s">
        <v>24</v>
      </c>
      <c r="O47" s="29" t="s">
        <v>31</v>
      </c>
      <c r="P47" s="31" t="n">
        <v>0</v>
      </c>
      <c r="Q47" s="31" t="n">
        <v>0</v>
      </c>
      <c r="R47" s="31" t="n">
        <v>0</v>
      </c>
      <c r="S47" s="31" t="n">
        <v>0</v>
      </c>
      <c r="T47" s="31" t="n">
        <v>0</v>
      </c>
      <c r="U47" s="31" t="n">
        <v>0</v>
      </c>
      <c r="V47" s="31" t="n">
        <v>0</v>
      </c>
      <c r="W47" s="31" t="n">
        <v>0</v>
      </c>
      <c r="X47" s="31" t="n">
        <v>0</v>
      </c>
      <c r="Y47" s="31" t="n">
        <v>0</v>
      </c>
      <c r="Z47" s="31" t="n">
        <v>0</v>
      </c>
      <c r="AA47" s="31" t="n">
        <v>0</v>
      </c>
      <c r="AB47" s="33"/>
      <c r="AC47" s="29" t="s">
        <v>31</v>
      </c>
      <c r="AD47" s="31" t="s">
        <v>25</v>
      </c>
      <c r="AE47" s="31" t="s">
        <v>25</v>
      </c>
      <c r="AF47" s="31" t="s">
        <v>25</v>
      </c>
      <c r="AG47" s="31" t="s">
        <v>25</v>
      </c>
      <c r="AH47" s="31" t="s">
        <v>25</v>
      </c>
      <c r="AI47" s="31" t="s">
        <v>25</v>
      </c>
      <c r="AJ47" s="31" t="s">
        <v>25</v>
      </c>
      <c r="AK47" s="31" t="s">
        <v>25</v>
      </c>
      <c r="AL47" s="31" t="s">
        <v>25</v>
      </c>
      <c r="AM47" s="31" t="s">
        <v>25</v>
      </c>
      <c r="AN47" s="31" t="s">
        <v>25</v>
      </c>
      <c r="AO47" s="31" t="s">
        <v>25</v>
      </c>
    </row>
    <row r="48" customFormat="false" ht="13.5" hidden="false" customHeight="true" outlineLevel="0" collapsed="false">
      <c r="A48" s="29" t="s">
        <v>32</v>
      </c>
      <c r="B48" s="31" t="s">
        <v>24</v>
      </c>
      <c r="C48" s="31" t="s">
        <v>24</v>
      </c>
      <c r="D48" s="31" t="s">
        <v>24</v>
      </c>
      <c r="E48" s="31" t="s">
        <v>24</v>
      </c>
      <c r="F48" s="31" t="s">
        <v>24</v>
      </c>
      <c r="G48" s="31" t="s">
        <v>24</v>
      </c>
      <c r="H48" s="31" t="s">
        <v>24</v>
      </c>
      <c r="I48" s="31" t="s">
        <v>24</v>
      </c>
      <c r="J48" s="31" t="s">
        <v>24</v>
      </c>
      <c r="K48" s="31" t="s">
        <v>24</v>
      </c>
      <c r="L48" s="31" t="s">
        <v>24</v>
      </c>
      <c r="M48" s="31" t="s">
        <v>24</v>
      </c>
      <c r="O48" s="29" t="s">
        <v>32</v>
      </c>
      <c r="P48" s="31" t="n">
        <v>0</v>
      </c>
      <c r="Q48" s="31" t="n">
        <v>0</v>
      </c>
      <c r="R48" s="31" t="n">
        <v>0</v>
      </c>
      <c r="S48" s="31" t="n">
        <v>0</v>
      </c>
      <c r="T48" s="31" t="n">
        <v>0</v>
      </c>
      <c r="U48" s="31" t="n">
        <v>0</v>
      </c>
      <c r="V48" s="31" t="n">
        <v>0</v>
      </c>
      <c r="W48" s="31" t="n">
        <v>0</v>
      </c>
      <c r="X48" s="31" t="n">
        <v>0</v>
      </c>
      <c r="Y48" s="31" t="n">
        <v>0</v>
      </c>
      <c r="Z48" s="31" t="n">
        <v>0</v>
      </c>
      <c r="AA48" s="31" t="n">
        <v>0</v>
      </c>
      <c r="AB48" s="33"/>
      <c r="AC48" s="29" t="s">
        <v>32</v>
      </c>
      <c r="AD48" s="31" t="s">
        <v>25</v>
      </c>
      <c r="AE48" s="31" t="s">
        <v>25</v>
      </c>
      <c r="AF48" s="31" t="s">
        <v>25</v>
      </c>
      <c r="AG48" s="31" t="s">
        <v>25</v>
      </c>
      <c r="AH48" s="31" t="s">
        <v>25</v>
      </c>
      <c r="AI48" s="31" t="s">
        <v>25</v>
      </c>
      <c r="AJ48" s="31" t="s">
        <v>25</v>
      </c>
      <c r="AK48" s="31" t="s">
        <v>25</v>
      </c>
      <c r="AL48" s="31" t="s">
        <v>25</v>
      </c>
      <c r="AM48" s="31" t="s">
        <v>25</v>
      </c>
      <c r="AN48" s="31" t="s">
        <v>25</v>
      </c>
      <c r="AO48" s="31" t="s">
        <v>25</v>
      </c>
    </row>
    <row r="49" customFormat="false" ht="13.5" hidden="false" customHeight="tru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customFormat="false" ht="13.5" hidden="false" customHeight="true" outlineLevel="0" collapsed="false">
      <c r="A50" s="34" t="s">
        <v>33</v>
      </c>
      <c r="B50" s="35"/>
      <c r="C50" s="35"/>
      <c r="D50" s="35"/>
      <c r="E50" s="35"/>
      <c r="F50" s="35"/>
      <c r="G50" s="35"/>
      <c r="H50" s="36"/>
      <c r="I50" s="22"/>
      <c r="J50" s="22"/>
      <c r="K50" s="22"/>
      <c r="L50" s="22"/>
      <c r="M50" s="22"/>
    </row>
    <row r="51" customFormat="false" ht="13.5" hidden="false" customHeight="true" outlineLevel="0" collapsed="false">
      <c r="A51" s="34"/>
      <c r="B51" s="34"/>
      <c r="C51" s="35"/>
      <c r="D51" s="34"/>
      <c r="E51" s="35"/>
      <c r="F51" s="35"/>
      <c r="G51" s="35"/>
      <c r="H51" s="37"/>
      <c r="I51" s="30"/>
      <c r="J51" s="30"/>
      <c r="K51" s="30"/>
      <c r="L51" s="30"/>
      <c r="M51" s="30"/>
    </row>
    <row r="52" customFormat="false" ht="13.5" hidden="false" customHeight="true" outlineLevel="0" collapsed="false">
      <c r="A52" s="38" t="s">
        <v>34</v>
      </c>
      <c r="B52" s="34"/>
      <c r="C52" s="34"/>
      <c r="D52" s="34" t="s">
        <v>35</v>
      </c>
      <c r="E52" s="34"/>
      <c r="F52" s="35"/>
      <c r="G52" s="35"/>
      <c r="H52" s="36"/>
      <c r="I52" s="22"/>
      <c r="J52" s="22"/>
      <c r="K52" s="22"/>
      <c r="L52" s="22"/>
      <c r="M52" s="22"/>
      <c r="T52" s="35"/>
    </row>
    <row r="53" customFormat="false" ht="13.5" hidden="false" customHeight="true" outlineLevel="0" collapsed="false">
      <c r="A53" s="39" t="s">
        <v>36</v>
      </c>
      <c r="B53" s="40" t="n">
        <v>1</v>
      </c>
      <c r="C53" s="34"/>
      <c r="D53" s="34" t="s">
        <v>37</v>
      </c>
      <c r="E53" s="34"/>
      <c r="F53" s="34"/>
      <c r="G53" s="35"/>
      <c r="H53" s="36"/>
      <c r="I53" s="22"/>
      <c r="J53" s="22"/>
      <c r="K53" s="22"/>
      <c r="L53" s="22"/>
      <c r="M53" s="22"/>
      <c r="T53" s="35"/>
    </row>
    <row r="54" customFormat="false" ht="13.5" hidden="false" customHeight="true" outlineLevel="0" collapsed="false">
      <c r="A54" s="41" t="s">
        <v>23</v>
      </c>
      <c r="B54" s="42" t="n">
        <v>64000</v>
      </c>
      <c r="C54" s="35"/>
      <c r="D54" s="43" t="n">
        <f aca="false">128000</f>
        <v>128000</v>
      </c>
      <c r="E54" s="34" t="s">
        <v>38</v>
      </c>
      <c r="F54" s="35"/>
      <c r="G54" s="35"/>
      <c r="H54" s="36"/>
      <c r="I54" s="22"/>
      <c r="J54" s="22"/>
      <c r="K54" s="22"/>
      <c r="L54" s="22"/>
      <c r="M54" s="22"/>
      <c r="T54" s="35"/>
    </row>
    <row r="55" customFormat="false" ht="13.5" hidden="false" customHeight="true" outlineLevel="0" collapsed="false">
      <c r="A55" s="34" t="s">
        <v>39</v>
      </c>
      <c r="B55" s="34"/>
      <c r="C55" s="35"/>
      <c r="D55" s="43" t="n">
        <f aca="false">D54/B67</f>
        <v>0.007314285714</v>
      </c>
      <c r="E55" s="34" t="s">
        <v>40</v>
      </c>
      <c r="F55" s="35"/>
      <c r="G55" s="35"/>
      <c r="H55" s="44"/>
      <c r="I55" s="33"/>
      <c r="J55" s="33"/>
      <c r="K55" s="33"/>
      <c r="L55" s="33"/>
      <c r="M55" s="22"/>
      <c r="T55" s="35"/>
    </row>
    <row r="56" customFormat="false" ht="13.5" hidden="false" customHeight="true" outlineLevel="0" collapsed="false">
      <c r="A56" s="45" t="s">
        <v>41</v>
      </c>
      <c r="B56" s="46" t="n">
        <v>7</v>
      </c>
      <c r="C56" s="35"/>
      <c r="D56" s="43" t="n">
        <f aca="false">D55*1000</f>
        <v>7.314285714</v>
      </c>
      <c r="E56" s="34" t="s">
        <v>42</v>
      </c>
      <c r="F56" s="35"/>
      <c r="G56" s="35"/>
      <c r="H56" s="44"/>
      <c r="I56" s="33"/>
      <c r="J56" s="33"/>
      <c r="K56" s="33"/>
      <c r="L56" s="33"/>
      <c r="M56" s="22"/>
      <c r="T56" s="35"/>
    </row>
    <row r="57" customFormat="false" ht="13.5" hidden="false" customHeight="true" outlineLevel="0" collapsed="false">
      <c r="A57" s="47" t="s">
        <v>43</v>
      </c>
      <c r="B57" s="48" t="n">
        <v>1</v>
      </c>
      <c r="C57" s="35"/>
      <c r="D57" s="35"/>
      <c r="E57" s="35"/>
      <c r="F57" s="35"/>
      <c r="G57" s="35"/>
      <c r="H57" s="44"/>
      <c r="I57" s="33"/>
      <c r="J57" s="33"/>
      <c r="K57" s="33"/>
      <c r="L57" s="33"/>
      <c r="M57" s="22"/>
      <c r="T57" s="35"/>
    </row>
    <row r="58" customFormat="false" ht="13.5" hidden="false" customHeight="true" outlineLevel="0" collapsed="false">
      <c r="A58" s="49" t="s">
        <v>23</v>
      </c>
      <c r="B58" s="50" t="n">
        <f aca="false">(B54/1000)*7</f>
        <v>448</v>
      </c>
      <c r="C58" s="35"/>
      <c r="D58" s="34" t="s">
        <v>44</v>
      </c>
      <c r="E58" s="34"/>
      <c r="F58" s="35"/>
      <c r="G58" s="35"/>
      <c r="H58" s="44"/>
      <c r="I58" s="33"/>
      <c r="J58" s="33"/>
      <c r="K58" s="33"/>
      <c r="L58" s="33"/>
      <c r="M58" s="22"/>
      <c r="T58" s="35"/>
    </row>
    <row r="59" customFormat="false" ht="13.5" hidden="false" customHeight="true" outlineLevel="0" collapsed="false">
      <c r="A59" s="34"/>
      <c r="B59" s="34"/>
      <c r="C59" s="35"/>
      <c r="D59" s="34" t="s">
        <v>45</v>
      </c>
      <c r="E59" s="34"/>
      <c r="F59" s="35"/>
      <c r="G59" s="35"/>
      <c r="H59" s="44"/>
      <c r="I59" s="33"/>
      <c r="J59" s="33"/>
      <c r="K59" s="33"/>
      <c r="L59" s="33"/>
      <c r="M59" s="22"/>
      <c r="T59" s="35"/>
    </row>
    <row r="60" customFormat="false" ht="13.5" hidden="false" customHeight="true" outlineLevel="0" collapsed="false">
      <c r="A60" s="34" t="s">
        <v>46</v>
      </c>
      <c r="B60" s="46" t="n">
        <v>2</v>
      </c>
      <c r="C60" s="35"/>
      <c r="D60" s="34" t="s">
        <v>47</v>
      </c>
      <c r="E60" s="34"/>
      <c r="F60" s="34"/>
      <c r="G60" s="34"/>
      <c r="H60" s="44"/>
      <c r="I60" s="33"/>
      <c r="J60" s="33"/>
      <c r="K60" s="33"/>
      <c r="L60" s="33"/>
      <c r="M60" s="22"/>
      <c r="T60" s="35"/>
    </row>
    <row r="61" customFormat="false" ht="13.5" hidden="false" customHeight="true" outlineLevel="0" collapsed="false">
      <c r="A61" s="51" t="s">
        <v>48</v>
      </c>
      <c r="B61" s="52" t="n">
        <v>1</v>
      </c>
      <c r="C61" s="35"/>
      <c r="D61" s="35"/>
      <c r="E61" s="35"/>
      <c r="F61" s="35"/>
      <c r="G61" s="35"/>
      <c r="H61" s="44"/>
      <c r="I61" s="33"/>
      <c r="J61" s="33"/>
      <c r="K61" s="33"/>
      <c r="L61" s="33"/>
      <c r="M61" s="22"/>
      <c r="T61" s="35"/>
    </row>
    <row r="62" customFormat="false" ht="13.5" hidden="false" customHeight="true" outlineLevel="0" collapsed="false">
      <c r="A62" s="53" t="s">
        <v>23</v>
      </c>
      <c r="B62" s="54" t="n">
        <f aca="false">B58/B60</f>
        <v>224</v>
      </c>
      <c r="C62" s="35"/>
      <c r="D62" s="35"/>
      <c r="E62" s="35"/>
      <c r="F62" s="35"/>
      <c r="G62" s="35"/>
      <c r="H62" s="44"/>
      <c r="I62" s="33"/>
      <c r="J62" s="33"/>
      <c r="K62" s="33"/>
      <c r="L62" s="33"/>
      <c r="M62" s="22"/>
      <c r="T62" s="35"/>
    </row>
    <row r="63" customFormat="false" ht="13.5" hidden="false" customHeight="true" outlineLevel="0" collapsed="false">
      <c r="A63" s="34"/>
      <c r="B63" s="34"/>
      <c r="C63" s="35"/>
      <c r="D63" s="35"/>
      <c r="E63" s="35"/>
      <c r="F63" s="35"/>
      <c r="G63" s="35"/>
      <c r="H63" s="36"/>
      <c r="I63" s="22"/>
      <c r="J63" s="22"/>
      <c r="K63" s="22"/>
      <c r="L63" s="22"/>
      <c r="M63" s="22"/>
      <c r="T63" s="35"/>
    </row>
    <row r="64" customFormat="false" ht="13.5" hidden="false" customHeight="true" outlineLevel="0" collapsed="false">
      <c r="A64" s="55" t="s">
        <v>49</v>
      </c>
      <c r="B64" s="46" t="n">
        <v>70035888</v>
      </c>
      <c r="C64" s="35"/>
      <c r="D64" s="35"/>
      <c r="E64" s="35"/>
      <c r="F64" s="35"/>
      <c r="G64" s="35"/>
      <c r="H64" s="22"/>
      <c r="I64" s="22"/>
      <c r="J64" s="22"/>
      <c r="K64" s="22"/>
      <c r="L64" s="22"/>
      <c r="M64" s="22"/>
      <c r="T64" s="35"/>
    </row>
    <row r="65" customFormat="false" ht="13.5" hidden="false" customHeight="true" outlineLevel="0" collapsed="false">
      <c r="A65" s="34" t="s">
        <v>50</v>
      </c>
      <c r="B65" s="35"/>
      <c r="C65" s="35"/>
      <c r="D65" s="35"/>
      <c r="E65" s="35"/>
      <c r="F65" s="35"/>
      <c r="G65" s="35"/>
      <c r="H65" s="22"/>
      <c r="I65" s="22"/>
      <c r="J65" s="22"/>
      <c r="K65" s="22"/>
      <c r="L65" s="22"/>
      <c r="M65" s="22"/>
      <c r="T65" s="35"/>
    </row>
    <row r="66" customFormat="false" ht="13.5" hidden="false" customHeight="true" outlineLevel="0" collapsed="false">
      <c r="A66" s="35" t="s">
        <v>51</v>
      </c>
      <c r="B66" s="56" t="n">
        <v>1750000000</v>
      </c>
      <c r="C66" s="35" t="s">
        <v>52</v>
      </c>
      <c r="D66" s="35"/>
      <c r="E66" s="56" t="n">
        <v>128000</v>
      </c>
      <c r="F66" s="35" t="s">
        <v>22</v>
      </c>
      <c r="G66" s="35"/>
      <c r="H66" s="22"/>
      <c r="I66" s="22"/>
      <c r="J66" s="22"/>
      <c r="K66" s="22"/>
      <c r="L66" s="22"/>
      <c r="M66" s="22"/>
      <c r="T66" s="35"/>
    </row>
    <row r="67" customFormat="false" ht="13.5" hidden="false" customHeight="true" outlineLevel="0" collapsed="false">
      <c r="A67" s="57" t="s">
        <v>53</v>
      </c>
      <c r="B67" s="56" t="n">
        <f aca="false">B66/100</f>
        <v>17500000</v>
      </c>
      <c r="C67" s="58" t="s">
        <v>52</v>
      </c>
      <c r="D67" s="35"/>
      <c r="E67" s="43" t="n">
        <f aca="false">E66/1000</f>
        <v>128</v>
      </c>
      <c r="F67" s="35" t="s">
        <v>54</v>
      </c>
      <c r="G67" s="35"/>
      <c r="H67" s="22"/>
      <c r="I67" s="22"/>
      <c r="J67" s="22"/>
      <c r="K67" s="22"/>
      <c r="L67" s="22"/>
      <c r="M67" s="22"/>
      <c r="T67" s="35"/>
    </row>
    <row r="68" customFormat="false" ht="13.5" hidden="false" customHeight="true" outlineLevel="0" collapsed="false">
      <c r="A68" s="35" t="s">
        <v>55</v>
      </c>
      <c r="B68" s="56" t="n">
        <f aca="false">B67/1000</f>
        <v>17500</v>
      </c>
      <c r="C68" s="35" t="s">
        <v>54</v>
      </c>
      <c r="D68" s="35"/>
      <c r="E68" s="43" t="n">
        <v>20</v>
      </c>
      <c r="F68" s="35" t="s">
        <v>56</v>
      </c>
      <c r="G68" s="35"/>
      <c r="H68" s="22"/>
      <c r="I68" s="22"/>
      <c r="J68" s="22"/>
      <c r="K68" s="22"/>
      <c r="L68" s="22"/>
      <c r="M68" s="22"/>
    </row>
    <row r="69" customFormat="false" ht="13.5" hidden="false" customHeight="true" outlineLevel="0" collapsed="false">
      <c r="A69" s="35"/>
      <c r="B69" s="35"/>
      <c r="C69" s="35"/>
      <c r="D69" s="35"/>
      <c r="E69" s="43" t="n">
        <f aca="false">E67*E68</f>
        <v>2560</v>
      </c>
      <c r="F69" s="34" t="s">
        <v>57</v>
      </c>
      <c r="G69" s="35"/>
      <c r="H69" s="22"/>
      <c r="I69" s="22"/>
      <c r="J69" s="22"/>
      <c r="K69" s="22"/>
      <c r="L69" s="22"/>
      <c r="M69" s="22"/>
    </row>
    <row r="70" customFormat="false" ht="39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</sheetData>
  <mergeCells count="4">
    <mergeCell ref="E2:F2"/>
    <mergeCell ref="G2:H2"/>
    <mergeCell ref="E3:F3"/>
    <mergeCell ref="G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0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5" min="1" style="0" width="14.1734693877551"/>
    <col collapsed="false" hidden="false" max="6" min="6" style="0" width="15.3877551020408"/>
    <col collapsed="false" hidden="false" max="1025" min="7" style="0" width="14.1734693877551"/>
  </cols>
  <sheetData>
    <row r="1" customFormat="false" ht="15.75" hidden="false" customHeight="false" outlineLevel="0" collapsed="false">
      <c r="A1" s="59" t="str">
        <f aca="false">'Run Setup Notes'!A1</f>
        <v>V52</v>
      </c>
      <c r="B1" s="60" t="s">
        <v>58</v>
      </c>
      <c r="C1" s="59"/>
      <c r="D1" s="61"/>
      <c r="E1" s="62"/>
      <c r="F1" s="63"/>
      <c r="G1" s="62"/>
      <c r="H1" s="64"/>
      <c r="I1" s="62"/>
      <c r="J1" s="62"/>
      <c r="K1" s="62"/>
      <c r="L1" s="62"/>
      <c r="M1" s="62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customFormat="false" ht="15.75" hidden="false" customHeight="false" outlineLevel="0" collapsed="false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  <c r="M2" s="63"/>
      <c r="N2" s="63"/>
      <c r="O2" s="63"/>
      <c r="P2" s="62"/>
      <c r="Q2" s="62"/>
      <c r="R2" s="62"/>
      <c r="S2" s="63"/>
      <c r="T2" s="63"/>
      <c r="U2" s="63"/>
      <c r="V2" s="63"/>
    </row>
    <row r="3" customFormat="false" ht="15.75" hidden="false" customHeight="false" outlineLevel="0" collapsed="false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3"/>
      <c r="M3" s="63"/>
      <c r="N3" s="63"/>
      <c r="O3" s="63"/>
      <c r="P3" s="62"/>
      <c r="Q3" s="62"/>
      <c r="R3" s="62"/>
      <c r="S3" s="63"/>
      <c r="T3" s="63"/>
      <c r="U3" s="63"/>
      <c r="V3" s="63"/>
    </row>
    <row r="4" customFormat="false" ht="15.75" hidden="false" customHeight="false" outlineLevel="0" collapsed="false">
      <c r="A4" s="65" t="s">
        <v>59</v>
      </c>
      <c r="B4" s="65" t="s">
        <v>60</v>
      </c>
      <c r="C4" s="66" t="s">
        <v>61</v>
      </c>
      <c r="D4" s="67" t="n">
        <f aca="false">96*4*1.2</f>
        <v>460.8</v>
      </c>
      <c r="E4" s="62"/>
      <c r="F4" s="63"/>
      <c r="G4" s="62"/>
      <c r="H4" s="62"/>
      <c r="I4" s="62"/>
      <c r="J4" s="62"/>
      <c r="K4" s="62"/>
      <c r="L4" s="63"/>
      <c r="M4" s="63"/>
      <c r="N4" s="63"/>
      <c r="O4" s="63"/>
      <c r="P4" s="62"/>
      <c r="Q4" s="62"/>
      <c r="R4" s="62"/>
      <c r="S4" s="63"/>
      <c r="T4" s="63"/>
      <c r="U4" s="63"/>
      <c r="V4" s="63"/>
    </row>
    <row r="5" customFormat="false" ht="15.75" hidden="false" customHeight="false" outlineLevel="0" collapsed="false">
      <c r="A5" s="68"/>
      <c r="B5" s="69" t="s">
        <v>62</v>
      </c>
      <c r="C5" s="70" t="n">
        <f aca="false">B10/4</f>
        <v>5</v>
      </c>
      <c r="D5" s="71" t="n">
        <f aca="false">C5*D4</f>
        <v>2304</v>
      </c>
      <c r="E5" s="63"/>
      <c r="F5" s="63"/>
      <c r="G5" s="62"/>
      <c r="H5" s="62"/>
      <c r="I5" s="62"/>
      <c r="J5" s="62"/>
      <c r="K5" s="62"/>
      <c r="L5" s="63"/>
      <c r="M5" s="63"/>
      <c r="N5" s="63"/>
      <c r="O5" s="63"/>
      <c r="P5" s="62"/>
      <c r="Q5" s="62"/>
      <c r="R5" s="62"/>
      <c r="S5" s="63"/>
      <c r="T5" s="63"/>
      <c r="U5" s="63"/>
      <c r="V5" s="63"/>
    </row>
    <row r="6" customFormat="false" ht="15.75" hidden="false" customHeight="false" outlineLevel="0" collapsed="false">
      <c r="A6" s="68"/>
      <c r="B6" s="69" t="s">
        <v>63</v>
      </c>
      <c r="C6" s="70" t="n">
        <f aca="false">B11-C5</f>
        <v>6</v>
      </c>
      <c r="D6" s="71" t="n">
        <f aca="false">C6*D4</f>
        <v>2764.8</v>
      </c>
      <c r="E6" s="63"/>
      <c r="F6" s="72"/>
      <c r="G6" s="62"/>
      <c r="H6" s="62"/>
      <c r="I6" s="62"/>
      <c r="J6" s="62"/>
      <c r="K6" s="62"/>
      <c r="L6" s="62"/>
      <c r="M6" s="63"/>
      <c r="N6" s="63"/>
      <c r="O6" s="63"/>
      <c r="P6" s="62"/>
      <c r="Q6" s="62"/>
      <c r="R6" s="62"/>
      <c r="S6" s="63"/>
      <c r="T6" s="63"/>
      <c r="U6" s="63"/>
      <c r="V6" s="63"/>
    </row>
    <row r="7" customFormat="false" ht="15.75" hidden="false" customHeight="false" outlineLevel="0" collapsed="false">
      <c r="A7" s="68" t="s">
        <v>64</v>
      </c>
      <c r="B7" s="69" t="s">
        <v>65</v>
      </c>
      <c r="C7" s="70" t="n">
        <v>2000</v>
      </c>
      <c r="D7" s="73" t="n">
        <f aca="false">C7*D4/$C$12*E12</f>
        <v>2.399417641</v>
      </c>
      <c r="E7" s="62"/>
      <c r="F7" s="72"/>
      <c r="G7" s="62"/>
      <c r="H7" s="62"/>
      <c r="I7" s="64"/>
      <c r="J7" s="74"/>
      <c r="K7" s="63"/>
      <c r="L7" s="63"/>
      <c r="M7" s="63"/>
      <c r="N7" s="63"/>
      <c r="O7" s="63"/>
      <c r="P7" s="74"/>
      <c r="Q7" s="62"/>
      <c r="R7" s="62"/>
      <c r="S7" s="63"/>
      <c r="T7" s="63"/>
      <c r="U7" s="63"/>
      <c r="V7" s="63"/>
    </row>
    <row r="8" customFormat="false" ht="15.75" hidden="false" customHeight="false" outlineLevel="0" collapsed="false">
      <c r="A8" s="75" t="s">
        <v>66</v>
      </c>
      <c r="B8" s="75" t="n">
        <v>7</v>
      </c>
      <c r="C8" s="76"/>
      <c r="D8" s="76"/>
      <c r="E8" s="63"/>
      <c r="F8" s="72"/>
      <c r="G8" s="62"/>
      <c r="H8" s="62"/>
      <c r="I8" s="64"/>
      <c r="J8" s="74"/>
      <c r="K8" s="64"/>
      <c r="L8" s="77"/>
      <c r="M8" s="63"/>
      <c r="N8" s="63"/>
      <c r="O8" s="63"/>
      <c r="P8" s="74"/>
      <c r="Q8" s="62"/>
      <c r="R8" s="62"/>
      <c r="S8" s="63"/>
      <c r="T8" s="63"/>
      <c r="U8" s="63"/>
      <c r="V8" s="63"/>
    </row>
    <row r="9" customFormat="false" ht="15.75" hidden="false" customHeight="false" outlineLevel="0" collapsed="false">
      <c r="A9" s="75" t="s">
        <v>67</v>
      </c>
      <c r="B9" s="75" t="n">
        <f aca="false">B10/10</f>
        <v>2</v>
      </c>
      <c r="C9" s="76"/>
      <c r="D9" s="76"/>
      <c r="E9" s="63"/>
      <c r="F9" s="63"/>
      <c r="G9" s="78"/>
      <c r="H9" s="64"/>
      <c r="I9" s="64"/>
      <c r="J9" s="64"/>
      <c r="K9" s="62"/>
      <c r="L9" s="62"/>
      <c r="M9" s="64"/>
      <c r="N9" s="64"/>
      <c r="O9" s="64"/>
      <c r="P9" s="64"/>
      <c r="Q9" s="63"/>
      <c r="R9" s="63"/>
      <c r="S9" s="63"/>
      <c r="T9" s="74"/>
      <c r="U9" s="62"/>
      <c r="V9" s="62"/>
      <c r="W9" s="63"/>
      <c r="X9" s="63"/>
      <c r="Y9" s="63"/>
      <c r="Z9" s="63"/>
    </row>
    <row r="10" customFormat="false" ht="15.75" hidden="false" customHeight="false" outlineLevel="0" collapsed="false">
      <c r="A10" s="79" t="s">
        <v>68</v>
      </c>
      <c r="B10" s="80" t="n">
        <v>20</v>
      </c>
      <c r="C10" s="80"/>
      <c r="D10" s="80"/>
      <c r="E10" s="63"/>
      <c r="F10" s="63"/>
      <c r="G10" s="78"/>
      <c r="H10" s="64"/>
      <c r="I10" s="64"/>
      <c r="J10" s="64"/>
      <c r="K10" s="62"/>
      <c r="L10" s="62"/>
      <c r="M10" s="64"/>
      <c r="N10" s="64"/>
      <c r="O10" s="64"/>
      <c r="P10" s="64"/>
      <c r="Q10" s="63"/>
      <c r="R10" s="63"/>
      <c r="S10" s="63"/>
      <c r="T10" s="74"/>
      <c r="U10" s="62"/>
      <c r="V10" s="62"/>
      <c r="W10" s="63"/>
      <c r="X10" s="63"/>
      <c r="Y10" s="63"/>
      <c r="Z10" s="63"/>
    </row>
    <row r="11" customFormat="false" ht="15.75" hidden="false" customHeight="false" outlineLevel="0" collapsed="false">
      <c r="A11" s="79" t="s">
        <v>69</v>
      </c>
      <c r="B11" s="75" t="n">
        <f aca="false">B10-B8-B9</f>
        <v>11</v>
      </c>
      <c r="C11" s="75"/>
      <c r="D11" s="75"/>
      <c r="E11" s="63"/>
      <c r="F11" s="63"/>
      <c r="G11" s="78"/>
      <c r="H11" s="64"/>
      <c r="I11" s="64"/>
      <c r="J11" s="64"/>
      <c r="K11" s="64"/>
      <c r="L11" s="62"/>
      <c r="M11" s="64"/>
      <c r="N11" s="64"/>
      <c r="O11" s="64"/>
      <c r="P11" s="64"/>
      <c r="Q11" s="63"/>
      <c r="R11" s="63"/>
      <c r="S11" s="63"/>
      <c r="T11" s="74"/>
      <c r="U11" s="62"/>
      <c r="V11" s="62"/>
      <c r="W11" s="63"/>
      <c r="X11" s="63"/>
      <c r="Y11" s="63"/>
      <c r="Z11" s="63"/>
    </row>
    <row r="12" customFormat="false" ht="15.75" hidden="false" customHeight="false" outlineLevel="0" collapsed="false">
      <c r="A12" s="81" t="s">
        <v>70</v>
      </c>
      <c r="B12" s="82" t="s">
        <v>71</v>
      </c>
      <c r="C12" s="83" t="n">
        <v>19204.66</v>
      </c>
      <c r="D12" s="62" t="s">
        <v>72</v>
      </c>
      <c r="E12" s="62" t="n">
        <v>0.05</v>
      </c>
      <c r="F12" s="62" t="s">
        <v>73</v>
      </c>
      <c r="G12" s="78"/>
      <c r="H12" s="64"/>
      <c r="I12" s="64"/>
      <c r="J12" s="64"/>
      <c r="K12" s="64"/>
      <c r="L12" s="62"/>
      <c r="M12" s="64"/>
      <c r="N12" s="64"/>
      <c r="O12" s="64"/>
      <c r="P12" s="64"/>
      <c r="Q12" s="63"/>
      <c r="R12" s="63"/>
      <c r="S12" s="63"/>
      <c r="T12" s="74"/>
      <c r="U12" s="62"/>
      <c r="V12" s="62"/>
      <c r="W12" s="63"/>
      <c r="X12" s="63"/>
      <c r="Y12" s="63"/>
      <c r="Z12" s="63"/>
    </row>
  </sheetData>
  <mergeCells count="2">
    <mergeCell ref="B10:D10"/>
    <mergeCell ref="B11:D11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1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7142857142857"/>
    <col collapsed="false" hidden="false" max="3" min="3" style="0" width="12.1479591836735"/>
    <col collapsed="false" hidden="false" max="5" min="4" style="0" width="8.63775510204082"/>
    <col collapsed="false" hidden="false" max="6" min="6" style="0" width="11.8775510204082"/>
    <col collapsed="false" hidden="false" max="7" min="7" style="0" width="12.8265306122449"/>
    <col collapsed="false" hidden="false" max="16" min="8" style="0" width="8.63775510204082"/>
    <col collapsed="false" hidden="false" max="17" min="17" style="0" width="14.5816326530612"/>
    <col collapsed="false" hidden="false" max="41" min="18" style="0" width="8.63775510204082"/>
    <col collapsed="false" hidden="false" max="1025" min="42" style="0" width="14.1734693877551"/>
  </cols>
  <sheetData>
    <row r="1" customFormat="false" ht="13.5" hidden="false" customHeight="true" outlineLevel="0" collapsed="false">
      <c r="A1" s="84" t="s">
        <v>8</v>
      </c>
      <c r="B1" s="85" t="n">
        <f aca="false">'Run Setup Notes'!C8</f>
        <v>0</v>
      </c>
      <c r="C1" s="85"/>
      <c r="D1" s="86"/>
      <c r="E1" s="86"/>
      <c r="F1" s="22"/>
      <c r="G1" s="22"/>
      <c r="H1" s="22"/>
      <c r="I1" s="22"/>
      <c r="J1" s="22"/>
      <c r="K1" s="22"/>
      <c r="L1" s="22"/>
      <c r="M1" s="22"/>
    </row>
    <row r="2" customFormat="false" ht="13.5" hidden="false" customHeight="true" outlineLevel="0" collapsed="false">
      <c r="A2" s="87" t="n">
        <v>5</v>
      </c>
      <c r="B2" s="87" t="n">
        <v>6</v>
      </c>
      <c r="C2" s="85"/>
      <c r="D2" s="88" t="n">
        <f aca="false">'Run Setup Notes'!E17</f>
        <v>0</v>
      </c>
      <c r="E2" s="88"/>
      <c r="F2" s="89" t="n">
        <f aca="false">'Run Setup Notes'!F17</f>
        <v>0</v>
      </c>
      <c r="G2" s="89"/>
      <c r="H2" s="90"/>
      <c r="I2" s="22"/>
      <c r="J2" s="22"/>
      <c r="K2" s="22"/>
      <c r="L2" s="22"/>
      <c r="M2" s="22"/>
    </row>
    <row r="3" customFormat="false" ht="13.5" hidden="false" customHeight="true" outlineLevel="0" collapsed="false">
      <c r="A3" s="91" t="n">
        <v>7</v>
      </c>
      <c r="B3" s="91" t="n">
        <v>8</v>
      </c>
      <c r="C3" s="85"/>
      <c r="D3" s="92" t="n">
        <f aca="false">'Run Setup Notes'!E18</f>
        <v>0</v>
      </c>
      <c r="E3" s="92"/>
      <c r="F3" s="93" t="n">
        <f aca="false">'Run Setup Notes'!F18</f>
        <v>0</v>
      </c>
      <c r="G3" s="93"/>
      <c r="H3" s="90"/>
      <c r="I3" s="22"/>
      <c r="J3" s="22"/>
      <c r="K3" s="22"/>
      <c r="L3" s="22"/>
      <c r="M3" s="22"/>
    </row>
    <row r="4" customFormat="false" ht="13.5" hidden="false" customHeight="true" outlineLevel="0" collapsed="false">
      <c r="A4" s="25"/>
      <c r="B4" s="2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customFormat="false" ht="13.5" hidden="false" customHeight="true" outlineLevel="0" collapsed="false">
      <c r="A5" s="25"/>
      <c r="B5" s="26" t="s">
        <v>19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5"/>
      <c r="P5" s="26" t="s">
        <v>20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5"/>
      <c r="AD5" s="26" t="s">
        <v>21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</row>
    <row r="6" customFormat="false" ht="13.5" hidden="false" customHeight="true" outlineLevel="0" collapsed="false">
      <c r="A6" s="25" t="s">
        <v>6</v>
      </c>
      <c r="B6" s="27"/>
      <c r="C6" s="27"/>
      <c r="D6" s="22"/>
      <c r="E6" s="22"/>
      <c r="F6" s="22"/>
      <c r="G6" s="22"/>
      <c r="H6" s="22"/>
      <c r="I6" s="22"/>
      <c r="J6" s="22"/>
      <c r="K6" s="22"/>
      <c r="L6" s="22"/>
      <c r="M6" s="22"/>
      <c r="O6" s="25" t="s">
        <v>6</v>
      </c>
      <c r="P6" s="27" t="s">
        <v>22</v>
      </c>
      <c r="Q6" s="27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5" t="s">
        <v>6</v>
      </c>
      <c r="AD6" s="27"/>
      <c r="AE6" s="27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customFormat="false" ht="13.5" hidden="false" customHeight="true" outlineLevel="0" collapsed="false">
      <c r="A7" s="28" t="n">
        <f aca="false">D2</f>
        <v>0</v>
      </c>
      <c r="B7" s="29" t="n">
        <v>1</v>
      </c>
      <c r="C7" s="29" t="n">
        <v>2</v>
      </c>
      <c r="D7" s="29" t="n">
        <v>3</v>
      </c>
      <c r="E7" s="29" t="n">
        <v>4</v>
      </c>
      <c r="F7" s="29" t="n">
        <v>5</v>
      </c>
      <c r="G7" s="29" t="n">
        <v>6</v>
      </c>
      <c r="H7" s="29" t="n">
        <v>7</v>
      </c>
      <c r="I7" s="29" t="n">
        <v>8</v>
      </c>
      <c r="J7" s="29" t="n">
        <v>9</v>
      </c>
      <c r="K7" s="29" t="n">
        <v>10</v>
      </c>
      <c r="L7" s="29" t="n">
        <v>11</v>
      </c>
      <c r="M7" s="29" t="n">
        <v>12</v>
      </c>
      <c r="O7" s="22" t="n">
        <f aca="false">S3</f>
        <v>0</v>
      </c>
      <c r="P7" s="29" t="n">
        <v>1</v>
      </c>
      <c r="Q7" s="29" t="n">
        <v>2</v>
      </c>
      <c r="R7" s="29" t="n">
        <v>3</v>
      </c>
      <c r="S7" s="29" t="n">
        <v>4</v>
      </c>
      <c r="T7" s="29" t="n">
        <v>5</v>
      </c>
      <c r="U7" s="29" t="n">
        <v>6</v>
      </c>
      <c r="V7" s="29" t="n">
        <v>7</v>
      </c>
      <c r="W7" s="29" t="n">
        <v>8</v>
      </c>
      <c r="X7" s="29" t="n">
        <v>9</v>
      </c>
      <c r="Y7" s="29" t="n">
        <v>10</v>
      </c>
      <c r="Z7" s="29" t="n">
        <v>11</v>
      </c>
      <c r="AA7" s="29" t="n">
        <v>12</v>
      </c>
      <c r="AB7" s="30"/>
      <c r="AC7" s="22" t="n">
        <f aca="false">AG3</f>
        <v>0</v>
      </c>
      <c r="AD7" s="29" t="n">
        <v>1</v>
      </c>
      <c r="AE7" s="29" t="n">
        <v>2</v>
      </c>
      <c r="AF7" s="29" t="n">
        <v>3</v>
      </c>
      <c r="AG7" s="29" t="n">
        <v>4</v>
      </c>
      <c r="AH7" s="29" t="n">
        <v>5</v>
      </c>
      <c r="AI7" s="29" t="n">
        <v>6</v>
      </c>
      <c r="AJ7" s="29" t="n">
        <v>7</v>
      </c>
      <c r="AK7" s="29" t="n">
        <v>8</v>
      </c>
      <c r="AL7" s="29" t="n">
        <v>9</v>
      </c>
      <c r="AM7" s="29" t="n">
        <v>10</v>
      </c>
      <c r="AN7" s="29" t="n">
        <v>11</v>
      </c>
      <c r="AO7" s="29" t="n">
        <v>12</v>
      </c>
    </row>
    <row r="8" customFormat="false" ht="13.5" hidden="false" customHeight="true" outlineLevel="0" collapsed="false">
      <c r="A8" s="29" t="s">
        <v>23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29" t="s">
        <v>23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3"/>
      <c r="AC8" s="29" t="s">
        <v>23</v>
      </c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customFormat="false" ht="13.5" hidden="false" customHeight="true" outlineLevel="0" collapsed="false">
      <c r="A9" s="29" t="s">
        <v>26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O9" s="29" t="s">
        <v>26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3"/>
      <c r="AC9" s="29" t="s">
        <v>26</v>
      </c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0" customFormat="false" ht="13.5" hidden="false" customHeight="true" outlineLevel="0" collapsed="false">
      <c r="A10" s="29" t="s">
        <v>27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O10" s="29" t="s">
        <v>27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3"/>
      <c r="AC10" s="29" t="s">
        <v>27</v>
      </c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</row>
    <row r="11" customFormat="false" ht="13.5" hidden="false" customHeight="true" outlineLevel="0" collapsed="false">
      <c r="A11" s="29" t="s">
        <v>28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O11" s="29" t="s">
        <v>28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3"/>
      <c r="AC11" s="29" t="s">
        <v>28</v>
      </c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</row>
    <row r="12" customFormat="false" ht="13.5" hidden="false" customHeight="true" outlineLevel="0" collapsed="false">
      <c r="A12" s="29" t="s">
        <v>29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O12" s="29" t="s">
        <v>29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3"/>
      <c r="AC12" s="29" t="s">
        <v>29</v>
      </c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</row>
    <row r="13" customFormat="false" ht="13.5" hidden="false" customHeight="true" outlineLevel="0" collapsed="false">
      <c r="A13" s="29" t="s">
        <v>30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O13" s="29" t="s">
        <v>30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3"/>
      <c r="AC13" s="29" t="s">
        <v>30</v>
      </c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</row>
    <row r="14" customFormat="false" ht="13.5" hidden="false" customHeight="true" outlineLevel="0" collapsed="false">
      <c r="A14" s="29" t="s">
        <v>31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O14" s="29" t="s">
        <v>31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3"/>
      <c r="AC14" s="29" t="s">
        <v>31</v>
      </c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</row>
    <row r="15" customFormat="false" ht="13.5" hidden="false" customHeight="true" outlineLevel="0" collapsed="false">
      <c r="A15" s="29" t="s">
        <v>32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O15" s="29" t="s">
        <v>32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3"/>
      <c r="AC15" s="29" t="s">
        <v>32</v>
      </c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</row>
    <row r="16" customFormat="false" ht="13.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</row>
    <row r="17" customFormat="false" ht="13.5" hidden="false" customHeight="true" outlineLevel="0" collapsed="false">
      <c r="A17" s="25" t="s">
        <v>8</v>
      </c>
      <c r="B17" s="2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O17" s="25" t="s">
        <v>8</v>
      </c>
      <c r="P17" s="25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5" t="s">
        <v>8</v>
      </c>
      <c r="AD17" s="25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 customFormat="false" ht="13.5" hidden="false" customHeight="true" outlineLevel="0" collapsed="false">
      <c r="A18" s="28" t="n">
        <f aca="false">F2</f>
        <v>0</v>
      </c>
      <c r="B18" s="29" t="n">
        <v>1</v>
      </c>
      <c r="C18" s="29" t="n">
        <v>2</v>
      </c>
      <c r="D18" s="29" t="n">
        <v>3</v>
      </c>
      <c r="E18" s="29" t="n">
        <v>4</v>
      </c>
      <c r="F18" s="29" t="n">
        <v>5</v>
      </c>
      <c r="G18" s="29" t="n">
        <v>6</v>
      </c>
      <c r="H18" s="29" t="n">
        <v>7</v>
      </c>
      <c r="I18" s="29" t="n">
        <v>8</v>
      </c>
      <c r="J18" s="29" t="n">
        <v>9</v>
      </c>
      <c r="K18" s="29" t="n">
        <v>10</v>
      </c>
      <c r="L18" s="29" t="n">
        <v>11</v>
      </c>
      <c r="M18" s="29" t="n">
        <v>12</v>
      </c>
      <c r="O18" s="22" t="n">
        <f aca="false">U3</f>
        <v>0</v>
      </c>
      <c r="P18" s="29" t="n">
        <v>1</v>
      </c>
      <c r="Q18" s="29" t="n">
        <v>2</v>
      </c>
      <c r="R18" s="29" t="n">
        <v>3</v>
      </c>
      <c r="S18" s="29" t="n">
        <v>4</v>
      </c>
      <c r="T18" s="29" t="n">
        <v>5</v>
      </c>
      <c r="U18" s="29" t="n">
        <v>6</v>
      </c>
      <c r="V18" s="29" t="n">
        <v>7</v>
      </c>
      <c r="W18" s="29" t="n">
        <v>8</v>
      </c>
      <c r="X18" s="29" t="n">
        <v>9</v>
      </c>
      <c r="Y18" s="29" t="n">
        <v>10</v>
      </c>
      <c r="Z18" s="29" t="n">
        <v>11</v>
      </c>
      <c r="AA18" s="29" t="n">
        <v>12</v>
      </c>
      <c r="AB18" s="30"/>
      <c r="AC18" s="22" t="n">
        <f aca="false">AI3</f>
        <v>0</v>
      </c>
      <c r="AD18" s="29" t="n">
        <v>1</v>
      </c>
      <c r="AE18" s="29" t="n">
        <v>2</v>
      </c>
      <c r="AF18" s="29" t="n">
        <v>3</v>
      </c>
      <c r="AG18" s="29" t="n">
        <v>4</v>
      </c>
      <c r="AH18" s="29" t="n">
        <v>5</v>
      </c>
      <c r="AI18" s="29" t="n">
        <v>6</v>
      </c>
      <c r="AJ18" s="29" t="n">
        <v>7</v>
      </c>
      <c r="AK18" s="29" t="n">
        <v>8</v>
      </c>
      <c r="AL18" s="29" t="n">
        <v>9</v>
      </c>
      <c r="AM18" s="29" t="n">
        <v>10</v>
      </c>
      <c r="AN18" s="29" t="n">
        <v>11</v>
      </c>
      <c r="AO18" s="29" t="n">
        <v>12</v>
      </c>
    </row>
    <row r="19" customFormat="false" ht="13.5" hidden="false" customHeight="true" outlineLevel="0" collapsed="false">
      <c r="A19" s="29" t="s">
        <v>23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O19" s="29" t="s">
        <v>23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3"/>
      <c r="AC19" s="29" t="s">
        <v>23</v>
      </c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</row>
    <row r="20" customFormat="false" ht="13.5" hidden="false" customHeight="true" outlineLevel="0" collapsed="false">
      <c r="A20" s="29" t="s">
        <v>26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O20" s="29" t="s">
        <v>26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3"/>
      <c r="AC20" s="29" t="s">
        <v>26</v>
      </c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</row>
    <row r="21" customFormat="false" ht="13.5" hidden="false" customHeight="true" outlineLevel="0" collapsed="false">
      <c r="A21" s="29" t="s">
        <v>27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O21" s="29" t="s">
        <v>27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3"/>
      <c r="AC21" s="29" t="s">
        <v>27</v>
      </c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</row>
    <row r="22" customFormat="false" ht="13.5" hidden="false" customHeight="true" outlineLevel="0" collapsed="false">
      <c r="A22" s="29" t="s">
        <v>28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O22" s="29" t="s">
        <v>28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3"/>
      <c r="AC22" s="29" t="s">
        <v>28</v>
      </c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</row>
    <row r="23" customFormat="false" ht="13.5" hidden="false" customHeight="true" outlineLevel="0" collapsed="false">
      <c r="A23" s="29" t="s">
        <v>29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O23" s="29" t="s">
        <v>29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3"/>
      <c r="AC23" s="29" t="s">
        <v>29</v>
      </c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</row>
    <row r="24" customFormat="false" ht="13.5" hidden="false" customHeight="true" outlineLevel="0" collapsed="false">
      <c r="A24" s="29" t="s">
        <v>30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O24" s="29" t="s">
        <v>30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3"/>
      <c r="AC24" s="29" t="s">
        <v>30</v>
      </c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</row>
    <row r="25" customFormat="false" ht="13.5" hidden="false" customHeight="true" outlineLevel="0" collapsed="false">
      <c r="A25" s="29" t="s">
        <v>31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O25" s="29" t="s">
        <v>31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3"/>
      <c r="AC25" s="29" t="s">
        <v>31</v>
      </c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</row>
    <row r="26" customFormat="false" ht="13.5" hidden="false" customHeight="true" outlineLevel="0" collapsed="false">
      <c r="A26" s="29" t="s">
        <v>32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O26" s="29" t="s">
        <v>32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3"/>
      <c r="AC26" s="29" t="s">
        <v>32</v>
      </c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</row>
    <row r="27" customFormat="false" ht="13.5" hidden="false" customHeight="true" outlineLevel="0" collapsed="false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customFormat="false" ht="13.5" hidden="false" customHeight="true" outlineLevel="0" collapsed="false">
      <c r="A28" s="25" t="s">
        <v>9</v>
      </c>
      <c r="B28" s="25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O28" s="25" t="s">
        <v>9</v>
      </c>
      <c r="P28" s="25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5" t="s">
        <v>9</v>
      </c>
      <c r="AD28" s="25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customFormat="false" ht="13.5" hidden="false" customHeight="true" outlineLevel="0" collapsed="false">
      <c r="A29" s="28" t="n">
        <f aca="false">D3</f>
        <v>0</v>
      </c>
      <c r="B29" s="29" t="n">
        <v>1</v>
      </c>
      <c r="C29" s="29" t="n">
        <v>2</v>
      </c>
      <c r="D29" s="29" t="n">
        <v>3</v>
      </c>
      <c r="E29" s="29" t="n">
        <v>4</v>
      </c>
      <c r="F29" s="29" t="n">
        <v>5</v>
      </c>
      <c r="G29" s="29" t="n">
        <v>6</v>
      </c>
      <c r="H29" s="29" t="n">
        <v>7</v>
      </c>
      <c r="I29" s="29" t="n">
        <v>8</v>
      </c>
      <c r="J29" s="29" t="n">
        <v>9</v>
      </c>
      <c r="K29" s="29" t="n">
        <v>10</v>
      </c>
      <c r="L29" s="29" t="n">
        <v>11</v>
      </c>
      <c r="M29" s="29" t="n">
        <v>12</v>
      </c>
      <c r="O29" s="22" t="n">
        <f aca="false">S4</f>
        <v>0</v>
      </c>
      <c r="P29" s="29" t="n">
        <v>1</v>
      </c>
      <c r="Q29" s="29" t="n">
        <v>2</v>
      </c>
      <c r="R29" s="29" t="n">
        <v>3</v>
      </c>
      <c r="S29" s="29" t="n">
        <v>4</v>
      </c>
      <c r="T29" s="29" t="n">
        <v>5</v>
      </c>
      <c r="U29" s="29" t="n">
        <v>6</v>
      </c>
      <c r="V29" s="29" t="n">
        <v>7</v>
      </c>
      <c r="W29" s="29" t="n">
        <v>8</v>
      </c>
      <c r="X29" s="29" t="n">
        <v>9</v>
      </c>
      <c r="Y29" s="29" t="n">
        <v>10</v>
      </c>
      <c r="Z29" s="29" t="n">
        <v>11</v>
      </c>
      <c r="AA29" s="29" t="n">
        <v>12</v>
      </c>
      <c r="AB29" s="30"/>
      <c r="AC29" s="22" t="n">
        <f aca="false">AG4</f>
        <v>0</v>
      </c>
      <c r="AD29" s="29" t="n">
        <v>1</v>
      </c>
      <c r="AE29" s="29" t="n">
        <v>2</v>
      </c>
      <c r="AF29" s="29" t="n">
        <v>3</v>
      </c>
      <c r="AG29" s="29" t="n">
        <v>4</v>
      </c>
      <c r="AH29" s="29" t="n">
        <v>5</v>
      </c>
      <c r="AI29" s="29" t="n">
        <v>6</v>
      </c>
      <c r="AJ29" s="29" t="n">
        <v>7</v>
      </c>
      <c r="AK29" s="29" t="n">
        <v>8</v>
      </c>
      <c r="AL29" s="29" t="n">
        <v>9</v>
      </c>
      <c r="AM29" s="29" t="n">
        <v>10</v>
      </c>
      <c r="AN29" s="29" t="n">
        <v>11</v>
      </c>
      <c r="AO29" s="29" t="n">
        <v>12</v>
      </c>
    </row>
    <row r="30" customFormat="false" ht="13.5" hidden="false" customHeight="true" outlineLevel="0" collapsed="false">
      <c r="A30" s="29" t="s">
        <v>23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O30" s="29" t="s">
        <v>23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3"/>
      <c r="AC30" s="29" t="s">
        <v>23</v>
      </c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</row>
    <row r="31" customFormat="false" ht="13.5" hidden="false" customHeight="true" outlineLevel="0" collapsed="false">
      <c r="A31" s="29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O31" s="29" t="s">
        <v>26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3"/>
      <c r="AC31" s="29" t="s">
        <v>26</v>
      </c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</row>
    <row r="32" customFormat="false" ht="13.5" hidden="false" customHeight="true" outlineLevel="0" collapsed="false">
      <c r="A32" s="29" t="s">
        <v>27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O32" s="29" t="s">
        <v>27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3"/>
      <c r="AC32" s="29" t="s">
        <v>27</v>
      </c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</row>
    <row r="33" customFormat="false" ht="13.5" hidden="false" customHeight="true" outlineLevel="0" collapsed="false">
      <c r="A33" s="29" t="s">
        <v>28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O33" s="29" t="s">
        <v>28</v>
      </c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3"/>
      <c r="AC33" s="29" t="s">
        <v>28</v>
      </c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</row>
    <row r="34" customFormat="false" ht="13.5" hidden="false" customHeight="true" outlineLevel="0" collapsed="false">
      <c r="A34" s="29" t="s">
        <v>29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O34" s="29" t="s">
        <v>29</v>
      </c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3"/>
      <c r="AC34" s="29" t="s">
        <v>29</v>
      </c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</row>
    <row r="35" customFormat="false" ht="13.5" hidden="false" customHeight="true" outlineLevel="0" collapsed="false">
      <c r="A35" s="29" t="s">
        <v>30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O35" s="29" t="s">
        <v>30</v>
      </c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3"/>
      <c r="AC35" s="29" t="s">
        <v>30</v>
      </c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</row>
    <row r="36" customFormat="false" ht="13.5" hidden="false" customHeight="true" outlineLevel="0" collapsed="false">
      <c r="A36" s="29" t="s">
        <v>31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O36" s="29" t="s">
        <v>31</v>
      </c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3"/>
      <c r="AC36" s="29" t="s">
        <v>31</v>
      </c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</row>
    <row r="37" customFormat="false" ht="13.5" hidden="false" customHeight="true" outlineLevel="0" collapsed="false">
      <c r="A37" s="29" t="s">
        <v>32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O37" s="29" t="s">
        <v>32</v>
      </c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3"/>
      <c r="AC37" s="29" t="s">
        <v>32</v>
      </c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</row>
    <row r="38" customFormat="false" ht="13.5" hidden="false" customHeight="true" outlineLevel="0" collapsed="false">
      <c r="A38" s="32"/>
      <c r="B38" s="32"/>
      <c r="C38" s="32"/>
      <c r="D38" s="22"/>
      <c r="E38" s="32"/>
      <c r="F38" s="32"/>
      <c r="G38" s="32"/>
      <c r="H38" s="32"/>
      <c r="I38" s="32"/>
      <c r="J38" s="32"/>
      <c r="K38" s="32"/>
      <c r="L38" s="32"/>
      <c r="O38" s="32"/>
      <c r="P38" s="32"/>
      <c r="Q38" s="32"/>
      <c r="R38" s="2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22"/>
      <c r="AG38" s="32"/>
      <c r="AH38" s="32"/>
      <c r="AI38" s="32"/>
      <c r="AJ38" s="32"/>
      <c r="AK38" s="32"/>
      <c r="AL38" s="32"/>
      <c r="AM38" s="32"/>
      <c r="AN38" s="32"/>
      <c r="AO38" s="32"/>
    </row>
    <row r="39" customFormat="false" ht="13.5" hidden="false" customHeight="true" outlineLevel="0" collapsed="false">
      <c r="A39" s="25" t="s">
        <v>10</v>
      </c>
      <c r="B39" s="32"/>
      <c r="C39" s="32"/>
      <c r="D39" s="22"/>
      <c r="E39" s="32"/>
      <c r="F39" s="32"/>
      <c r="G39" s="32"/>
      <c r="H39" s="32"/>
      <c r="I39" s="32"/>
      <c r="J39" s="32"/>
      <c r="K39" s="32"/>
      <c r="L39" s="32"/>
      <c r="M39" s="32"/>
      <c r="O39" s="25" t="s">
        <v>10</v>
      </c>
      <c r="P39" s="32"/>
      <c r="Q39" s="32"/>
      <c r="R39" s="2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25" t="s">
        <v>10</v>
      </c>
      <c r="AD39" s="32"/>
      <c r="AE39" s="32"/>
      <c r="AF39" s="22"/>
      <c r="AG39" s="32"/>
      <c r="AH39" s="32"/>
      <c r="AI39" s="32"/>
      <c r="AJ39" s="32"/>
      <c r="AK39" s="32"/>
      <c r="AL39" s="32"/>
      <c r="AM39" s="32"/>
      <c r="AN39" s="32"/>
      <c r="AO39" s="32"/>
    </row>
    <row r="40" customFormat="false" ht="13.5" hidden="false" customHeight="true" outlineLevel="0" collapsed="false">
      <c r="A40" s="28" t="n">
        <f aca="false">F3</f>
        <v>0</v>
      </c>
      <c r="B40" s="29" t="n">
        <v>1</v>
      </c>
      <c r="C40" s="29" t="n">
        <v>2</v>
      </c>
      <c r="D40" s="29" t="n">
        <v>3</v>
      </c>
      <c r="E40" s="29" t="n">
        <v>4</v>
      </c>
      <c r="F40" s="29" t="n">
        <v>5</v>
      </c>
      <c r="G40" s="29" t="n">
        <v>6</v>
      </c>
      <c r="H40" s="29" t="n">
        <v>7</v>
      </c>
      <c r="I40" s="29" t="n">
        <v>8</v>
      </c>
      <c r="J40" s="29" t="n">
        <v>9</v>
      </c>
      <c r="K40" s="29" t="n">
        <v>10</v>
      </c>
      <c r="L40" s="29" t="n">
        <v>11</v>
      </c>
      <c r="M40" s="29" t="n">
        <v>12</v>
      </c>
      <c r="O40" s="22" t="n">
        <f aca="false">U4</f>
        <v>0</v>
      </c>
      <c r="P40" s="29" t="n">
        <v>1</v>
      </c>
      <c r="Q40" s="29" t="n">
        <v>2</v>
      </c>
      <c r="R40" s="29" t="n">
        <v>3</v>
      </c>
      <c r="S40" s="29" t="n">
        <v>4</v>
      </c>
      <c r="T40" s="29" t="n">
        <v>5</v>
      </c>
      <c r="U40" s="29" t="n">
        <v>6</v>
      </c>
      <c r="V40" s="29" t="n">
        <v>7</v>
      </c>
      <c r="W40" s="29" t="n">
        <v>8</v>
      </c>
      <c r="X40" s="29" t="n">
        <v>9</v>
      </c>
      <c r="Y40" s="29" t="n">
        <v>10</v>
      </c>
      <c r="Z40" s="29" t="n">
        <v>11</v>
      </c>
      <c r="AA40" s="29" t="n">
        <v>12</v>
      </c>
      <c r="AB40" s="30"/>
      <c r="AC40" s="22" t="n">
        <f aca="false">AI4</f>
        <v>0</v>
      </c>
      <c r="AD40" s="29" t="n">
        <v>1</v>
      </c>
      <c r="AE40" s="29" t="n">
        <v>2</v>
      </c>
      <c r="AF40" s="29" t="n">
        <v>3</v>
      </c>
      <c r="AG40" s="29" t="n">
        <v>4</v>
      </c>
      <c r="AH40" s="29" t="n">
        <v>5</v>
      </c>
      <c r="AI40" s="29" t="n">
        <v>6</v>
      </c>
      <c r="AJ40" s="29" t="n">
        <v>7</v>
      </c>
      <c r="AK40" s="29" t="n">
        <v>8</v>
      </c>
      <c r="AL40" s="29" t="n">
        <v>9</v>
      </c>
      <c r="AM40" s="29" t="n">
        <v>10</v>
      </c>
      <c r="AN40" s="29" t="n">
        <v>11</v>
      </c>
      <c r="AO40" s="29" t="n">
        <v>12</v>
      </c>
    </row>
    <row r="41" customFormat="false" ht="13.5" hidden="false" customHeight="true" outlineLevel="0" collapsed="false">
      <c r="A41" s="29" t="s">
        <v>23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O41" s="29" t="s">
        <v>23</v>
      </c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3"/>
      <c r="AC41" s="29" t="s">
        <v>23</v>
      </c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</row>
    <row r="42" customFormat="false" ht="13.5" hidden="false" customHeight="true" outlineLevel="0" collapsed="false">
      <c r="A42" s="29" t="s">
        <v>26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O42" s="29" t="s">
        <v>26</v>
      </c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3"/>
      <c r="AC42" s="29" t="s">
        <v>26</v>
      </c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</row>
    <row r="43" customFormat="false" ht="13.5" hidden="false" customHeight="true" outlineLevel="0" collapsed="false">
      <c r="A43" s="29" t="s">
        <v>27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O43" s="29" t="s">
        <v>27</v>
      </c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3"/>
      <c r="AC43" s="29" t="s">
        <v>27</v>
      </c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</row>
    <row r="44" customFormat="false" ht="13.5" hidden="false" customHeight="true" outlineLevel="0" collapsed="false">
      <c r="A44" s="29" t="s">
        <v>28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O44" s="29" t="s">
        <v>28</v>
      </c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3"/>
      <c r="AC44" s="29" t="s">
        <v>28</v>
      </c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</row>
    <row r="45" customFormat="false" ht="13.5" hidden="false" customHeight="true" outlineLevel="0" collapsed="false">
      <c r="A45" s="29" t="s">
        <v>29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O45" s="29" t="s">
        <v>29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3"/>
      <c r="AC45" s="29" t="s">
        <v>29</v>
      </c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</row>
    <row r="46" customFormat="false" ht="13.5" hidden="false" customHeight="true" outlineLevel="0" collapsed="false">
      <c r="A46" s="29" t="s">
        <v>30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O46" s="29" t="s">
        <v>30</v>
      </c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3"/>
      <c r="AC46" s="29" t="s">
        <v>30</v>
      </c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</row>
    <row r="47" customFormat="false" ht="13.5" hidden="false" customHeight="true" outlineLevel="0" collapsed="false">
      <c r="A47" s="29" t="s">
        <v>31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O47" s="29" t="s">
        <v>31</v>
      </c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3"/>
      <c r="AC47" s="29" t="s">
        <v>31</v>
      </c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</row>
    <row r="48" customFormat="false" ht="13.5" hidden="false" customHeight="true" outlineLevel="0" collapsed="false">
      <c r="A48" s="29" t="s">
        <v>32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O48" s="29" t="s">
        <v>32</v>
      </c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3"/>
      <c r="AC48" s="29" t="s">
        <v>32</v>
      </c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</row>
  </sheetData>
  <mergeCells count="4">
    <mergeCell ref="D2:E2"/>
    <mergeCell ref="F2:G2"/>
    <mergeCell ref="D3:E3"/>
    <mergeCell ref="F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RowHeight="15.75"/>
  <cols>
    <col collapsed="false" hidden="true" max="1" min="1" style="0" width="0"/>
    <col collapsed="false" hidden="false" max="26" min="2" style="0" width="8.63775510204082"/>
    <col collapsed="false" hidden="false" max="1025" min="27" style="0" width="14.1734693877551"/>
  </cols>
  <sheetData>
    <row r="1" customFormat="false" ht="13.5" hidden="true" customHeight="true" outlineLevel="0" collapsed="false">
      <c r="A1" s="43"/>
      <c r="B1" s="43"/>
      <c r="C1" s="43" t="n">
        <v>1</v>
      </c>
      <c r="D1" s="43" t="n">
        <v>1</v>
      </c>
      <c r="E1" s="43" t="n">
        <v>2</v>
      </c>
      <c r="F1" s="43" t="n">
        <v>2</v>
      </c>
      <c r="G1" s="43" t="n">
        <v>3</v>
      </c>
      <c r="H1" s="43" t="n">
        <v>3</v>
      </c>
      <c r="I1" s="43" t="n">
        <v>4</v>
      </c>
      <c r="J1" s="43" t="n">
        <v>4</v>
      </c>
      <c r="K1" s="43" t="n">
        <v>5</v>
      </c>
      <c r="L1" s="43" t="n">
        <v>5</v>
      </c>
      <c r="M1" s="43" t="n">
        <v>6</v>
      </c>
      <c r="N1" s="43" t="n">
        <v>6</v>
      </c>
      <c r="O1" s="43" t="n">
        <v>7</v>
      </c>
      <c r="P1" s="43" t="n">
        <v>7</v>
      </c>
      <c r="Q1" s="43" t="n">
        <v>8</v>
      </c>
      <c r="R1" s="43" t="n">
        <v>8</v>
      </c>
      <c r="S1" s="43" t="n">
        <v>9</v>
      </c>
      <c r="T1" s="43" t="n">
        <v>9</v>
      </c>
      <c r="U1" s="43" t="n">
        <v>10</v>
      </c>
      <c r="V1" s="43" t="n">
        <v>10</v>
      </c>
      <c r="W1" s="43" t="n">
        <v>11</v>
      </c>
      <c r="X1" s="43" t="n">
        <v>11</v>
      </c>
      <c r="Y1" s="43" t="n">
        <v>12</v>
      </c>
      <c r="Z1" s="43" t="n">
        <v>12</v>
      </c>
    </row>
    <row r="2" customFormat="false" ht="13.5" hidden="false" customHeight="true" outlineLevel="0" collapsed="false">
      <c r="A2" s="32"/>
      <c r="B2" s="94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6"/>
      <c r="U2" s="95"/>
      <c r="V2" s="95"/>
      <c r="W2" s="95"/>
      <c r="X2" s="95"/>
      <c r="Y2" s="95"/>
      <c r="Z2" s="95"/>
    </row>
    <row r="3" customFormat="false" ht="13.5" hidden="false" customHeight="true" outlineLevel="0" collapsed="false">
      <c r="A3" s="32"/>
      <c r="B3" s="97" t="s">
        <v>74</v>
      </c>
      <c r="C3" s="98" t="n">
        <v>1</v>
      </c>
      <c r="D3" s="98" t="n">
        <v>2</v>
      </c>
      <c r="E3" s="98" t="n">
        <v>3</v>
      </c>
      <c r="F3" s="98" t="n">
        <v>4</v>
      </c>
      <c r="G3" s="98" t="n">
        <v>5</v>
      </c>
      <c r="H3" s="98" t="n">
        <v>6</v>
      </c>
      <c r="I3" s="98" t="n">
        <v>7</v>
      </c>
      <c r="J3" s="98" t="n">
        <v>8</v>
      </c>
      <c r="K3" s="98" t="n">
        <v>9</v>
      </c>
      <c r="L3" s="98" t="n">
        <v>10</v>
      </c>
      <c r="M3" s="98" t="n">
        <v>11</v>
      </c>
      <c r="N3" s="98" t="n">
        <v>12</v>
      </c>
      <c r="O3" s="98" t="n">
        <v>13</v>
      </c>
      <c r="P3" s="98" t="n">
        <v>14</v>
      </c>
      <c r="Q3" s="98" t="n">
        <v>15</v>
      </c>
      <c r="R3" s="98" t="n">
        <v>16</v>
      </c>
      <c r="S3" s="98" t="n">
        <v>17</v>
      </c>
      <c r="T3" s="97" t="n">
        <v>18</v>
      </c>
      <c r="U3" s="98" t="n">
        <v>19</v>
      </c>
      <c r="V3" s="98" t="n">
        <v>20</v>
      </c>
      <c r="W3" s="98" t="n">
        <v>21</v>
      </c>
      <c r="X3" s="98" t="n">
        <v>22</v>
      </c>
      <c r="Y3" s="98" t="n">
        <v>23</v>
      </c>
      <c r="Z3" s="98" t="n">
        <v>24</v>
      </c>
    </row>
    <row r="4" customFormat="false" ht="13.5" hidden="false" customHeight="true" outlineLevel="0" collapsed="false">
      <c r="A4" s="99" t="n">
        <v>1</v>
      </c>
      <c r="B4" s="98" t="s">
        <v>23</v>
      </c>
      <c r="C4" s="100" t="str">
        <f aca="true">OFFSET('Plate 1'!$A$7, 'Plate 1 384-well Map'!$A4,'Plate 1 384-well Map'!C$1)</f>
        <v>neg saliva + TBET</v>
      </c>
      <c r="D4" s="101" t="str">
        <f aca="true">OFFSET('Plate 1'!$A$18, 'Plate 1 384-well Map'!$A4,'Plate 1 384-well Map'!D$1)</f>
        <v>neg saliva + TBET</v>
      </c>
      <c r="E4" s="100" t="str">
        <f aca="true">OFFSET('Plate 1'!$A$7, 'Plate 1 384-well Map'!$A4,'Plate 1 384-well Map'!E$1)</f>
        <v>neg saliva + TBET</v>
      </c>
      <c r="F4" s="101" t="str">
        <f aca="true">OFFSET('Plate 1'!$A$18, 'Plate 1 384-well Map'!$A4,'Plate 1 384-well Map'!F$1)</f>
        <v>neg saliva + TBET</v>
      </c>
      <c r="G4" s="100" t="str">
        <f aca="true">OFFSET('Plate 1'!$A$7, 'Plate 1 384-well Map'!$A4,'Plate 1 384-well Map'!G$1)</f>
        <v>neg saliva + TBET</v>
      </c>
      <c r="H4" s="101" t="str">
        <f aca="true">OFFSET('Plate 1'!$A$18, 'Plate 1 384-well Map'!$A4,'Plate 1 384-well Map'!H$1)</f>
        <v>neg saliva + TBET</v>
      </c>
      <c r="I4" s="100" t="str">
        <f aca="true">OFFSET('Plate 1'!$A$7, 'Plate 1 384-well Map'!$A4,'Plate 1 384-well Map'!I$1)</f>
        <v>neg saliva + TBET</v>
      </c>
      <c r="J4" s="101" t="str">
        <f aca="true">OFFSET('Plate 1'!$A$18, 'Plate 1 384-well Map'!$A4,'Plate 1 384-well Map'!J$1)</f>
        <v>neg saliva + TBET</v>
      </c>
      <c r="K4" s="100" t="str">
        <f aca="true">OFFSET('Plate 1'!$A$7, 'Plate 1 384-well Map'!$A4,'Plate 1 384-well Map'!K$1)</f>
        <v>neg saliva + TBET</v>
      </c>
      <c r="L4" s="101" t="str">
        <f aca="true">OFFSET('Plate 1'!$A$18, 'Plate 1 384-well Map'!$A4,'Plate 1 384-well Map'!L$1)</f>
        <v>neg saliva + TBET</v>
      </c>
      <c r="M4" s="100" t="str">
        <f aca="true">OFFSET('Plate 1'!$A$7, 'Plate 1 384-well Map'!$A4,'Plate 1 384-well Map'!M$1)</f>
        <v>neg saliva + TBET</v>
      </c>
      <c r="N4" s="101" t="str">
        <f aca="true">OFFSET('Plate 1'!$A$18, 'Plate 1 384-well Map'!$A4,'Plate 1 384-well Map'!N$1)</f>
        <v>neg saliva + TBET</v>
      </c>
      <c r="O4" s="100" t="str">
        <f aca="true">OFFSET('Plate 1'!$A$7, 'Plate 1 384-well Map'!$A4,'Plate 1 384-well Map'!O$1)</f>
        <v>neg saliva + TBET</v>
      </c>
      <c r="P4" s="101" t="str">
        <f aca="true">OFFSET('Plate 1'!$A$18, 'Plate 1 384-well Map'!$A4,'Plate 1 384-well Map'!P$1)</f>
        <v>neg saliva + TBET</v>
      </c>
      <c r="Q4" s="100" t="str">
        <f aca="true">OFFSET('Plate 1'!$A$7, 'Plate 1 384-well Map'!$A4,'Plate 1 384-well Map'!Q$1)</f>
        <v>neg saliva + TBET</v>
      </c>
      <c r="R4" s="101" t="str">
        <f aca="true">OFFSET('Plate 1'!$A$18, 'Plate 1 384-well Map'!$A4,'Plate 1 384-well Map'!R$1)</f>
        <v>neg saliva + TBET</v>
      </c>
      <c r="S4" s="100" t="str">
        <f aca="true">OFFSET('Plate 1'!$A$7, 'Plate 1 384-well Map'!$A4,'Plate 1 384-well Map'!S$1)</f>
        <v>neg saliva + TBET</v>
      </c>
      <c r="T4" s="101" t="str">
        <f aca="true">OFFSET('Plate 1'!$A$18, 'Plate 1 384-well Map'!$A4,'Plate 1 384-well Map'!T$1)</f>
        <v>neg saliva + TBET</v>
      </c>
      <c r="U4" s="100" t="str">
        <f aca="true">OFFSET('Plate 1'!$A$7, 'Plate 1 384-well Map'!$A4,'Plate 1 384-well Map'!U$1)</f>
        <v>neg saliva + TBET</v>
      </c>
      <c r="V4" s="101" t="str">
        <f aca="true">OFFSET('Plate 1'!$A$18, 'Plate 1 384-well Map'!$A4,'Plate 1 384-well Map'!V$1)</f>
        <v>neg saliva + TBET</v>
      </c>
      <c r="W4" s="100" t="str">
        <f aca="true">OFFSET('Plate 1'!$A$7, 'Plate 1 384-well Map'!$A4,'Plate 1 384-well Map'!W$1)</f>
        <v>neg saliva + TBET</v>
      </c>
      <c r="X4" s="101" t="str">
        <f aca="true">OFFSET('Plate 1'!$A$18, 'Plate 1 384-well Map'!$A4,'Plate 1 384-well Map'!X$1)</f>
        <v>neg saliva + TBET</v>
      </c>
      <c r="Y4" s="100" t="str">
        <f aca="true">OFFSET('Plate 1'!$A$7, 'Plate 1 384-well Map'!$A4,'Plate 1 384-well Map'!Y$1)</f>
        <v>neg saliva + TBET</v>
      </c>
      <c r="Z4" s="101" t="str">
        <f aca="true">OFFSET('Plate 1'!$A$18, 'Plate 1 384-well Map'!$A4,'Plate 1 384-well Map'!Z$1)</f>
        <v>neg saliva + TBET</v>
      </c>
    </row>
    <row r="5" customFormat="false" ht="13.5" hidden="false" customHeight="true" outlineLevel="0" collapsed="false">
      <c r="A5" s="99" t="n">
        <v>1</v>
      </c>
      <c r="B5" s="98" t="s">
        <v>26</v>
      </c>
      <c r="C5" s="102" t="str">
        <f aca="true">OFFSET('Plate 1'!$A$29, 'Plate 1 384-well Map'!$A5,'Plate 1 384-well Map'!C$1)</f>
        <v>neg saliva + TBET</v>
      </c>
      <c r="D5" s="103" t="str">
        <f aca="true">OFFSET('Plate 1'!$A$40, 'Plate 1 384-well Map'!$A5,'Plate 1 384-well Map'!D$1)</f>
        <v>neg saliva + TBET</v>
      </c>
      <c r="E5" s="102" t="str">
        <f aca="true">OFFSET('Plate 1'!$A$29, 'Plate 1 384-well Map'!$A5,'Plate 1 384-well Map'!E$1)</f>
        <v>neg saliva + TBET</v>
      </c>
      <c r="F5" s="103" t="str">
        <f aca="true">OFFSET('Plate 1'!$A$40, 'Plate 1 384-well Map'!$A5,'Plate 1 384-well Map'!F$1)</f>
        <v>neg saliva + TBET</v>
      </c>
      <c r="G5" s="102" t="str">
        <f aca="true">OFFSET('Plate 1'!$A$29, 'Plate 1 384-well Map'!$A5,'Plate 1 384-well Map'!G$1)</f>
        <v>neg saliva + TBET</v>
      </c>
      <c r="H5" s="103" t="str">
        <f aca="true">OFFSET('Plate 1'!$A$40, 'Plate 1 384-well Map'!$A5,'Plate 1 384-well Map'!H$1)</f>
        <v>neg saliva + TBET</v>
      </c>
      <c r="I5" s="102" t="str">
        <f aca="true">OFFSET('Plate 1'!$A$29, 'Plate 1 384-well Map'!$A5,'Plate 1 384-well Map'!I$1)</f>
        <v>neg saliva + TBET</v>
      </c>
      <c r="J5" s="103" t="str">
        <f aca="true">OFFSET('Plate 1'!$A$40, 'Plate 1 384-well Map'!$A5,'Plate 1 384-well Map'!J$1)</f>
        <v>neg saliva + TBET</v>
      </c>
      <c r="K5" s="102" t="str">
        <f aca="true">OFFSET('Plate 1'!$A$29, 'Plate 1 384-well Map'!$A5,'Plate 1 384-well Map'!K$1)</f>
        <v>neg saliva + TBET</v>
      </c>
      <c r="L5" s="103" t="str">
        <f aca="true">OFFSET('Plate 1'!$A$40, 'Plate 1 384-well Map'!$A5,'Plate 1 384-well Map'!L$1)</f>
        <v>neg saliva + TBET</v>
      </c>
      <c r="M5" s="102" t="str">
        <f aca="true">OFFSET('Plate 1'!$A$29, 'Plate 1 384-well Map'!$A5,'Plate 1 384-well Map'!M$1)</f>
        <v>neg saliva + TBET</v>
      </c>
      <c r="N5" s="103" t="str">
        <f aca="true">OFFSET('Plate 1'!$A$40, 'Plate 1 384-well Map'!$A5,'Plate 1 384-well Map'!N$1)</f>
        <v>neg saliva + TBET</v>
      </c>
      <c r="O5" s="102" t="str">
        <f aca="true">OFFSET('Plate 1'!$A$29, 'Plate 1 384-well Map'!$A5,'Plate 1 384-well Map'!O$1)</f>
        <v>neg saliva + TBET</v>
      </c>
      <c r="P5" s="103" t="str">
        <f aca="true">OFFSET('Plate 1'!$A$40, 'Plate 1 384-well Map'!$A5,'Plate 1 384-well Map'!P$1)</f>
        <v>neg saliva + TBET</v>
      </c>
      <c r="Q5" s="102" t="str">
        <f aca="true">OFFSET('Plate 1'!$A$29, 'Plate 1 384-well Map'!$A5,'Plate 1 384-well Map'!Q$1)</f>
        <v>neg saliva + TBET</v>
      </c>
      <c r="R5" s="103" t="str">
        <f aca="true">OFFSET('Plate 1'!$A$40, 'Plate 1 384-well Map'!$A5,'Plate 1 384-well Map'!R$1)</f>
        <v>neg saliva + TBET</v>
      </c>
      <c r="S5" s="102" t="str">
        <f aca="true">OFFSET('Plate 1'!$A$29, 'Plate 1 384-well Map'!$A5,'Plate 1 384-well Map'!S$1)</f>
        <v>neg saliva + TBET</v>
      </c>
      <c r="T5" s="103" t="str">
        <f aca="true">OFFSET('Plate 1'!$A$40, 'Plate 1 384-well Map'!$A5,'Plate 1 384-well Map'!T$1)</f>
        <v>neg saliva + TBET</v>
      </c>
      <c r="U5" s="102" t="str">
        <f aca="true">OFFSET('Plate 1'!$A$29, 'Plate 1 384-well Map'!$A5,'Plate 1 384-well Map'!U$1)</f>
        <v>neg saliva + TBET</v>
      </c>
      <c r="V5" s="103" t="str">
        <f aca="true">OFFSET('Plate 1'!$A$40, 'Plate 1 384-well Map'!$A5,'Plate 1 384-well Map'!V$1)</f>
        <v>neg saliva + TBET</v>
      </c>
      <c r="W5" s="102" t="str">
        <f aca="true">OFFSET('Plate 1'!$A$29, 'Plate 1 384-well Map'!$A5,'Plate 1 384-well Map'!W$1)</f>
        <v>neg saliva + TBET</v>
      </c>
      <c r="X5" s="103" t="str">
        <f aca="true">OFFSET('Plate 1'!$A$40, 'Plate 1 384-well Map'!$A5,'Plate 1 384-well Map'!X$1)</f>
        <v>neg saliva + TBET</v>
      </c>
      <c r="Y5" s="102" t="str">
        <f aca="true">OFFSET('Plate 1'!$A$29, 'Plate 1 384-well Map'!$A5,'Plate 1 384-well Map'!Y$1)</f>
        <v>neg saliva + TBET</v>
      </c>
      <c r="Z5" s="103" t="str">
        <f aca="true">OFFSET('Plate 1'!$A$40, 'Plate 1 384-well Map'!$A5,'Plate 1 384-well Map'!Z$1)</f>
        <v>neg saliva + TBET</v>
      </c>
    </row>
    <row r="6" customFormat="false" ht="13.5" hidden="false" customHeight="true" outlineLevel="0" collapsed="false">
      <c r="A6" s="99" t="n">
        <v>2</v>
      </c>
      <c r="B6" s="98" t="s">
        <v>27</v>
      </c>
      <c r="C6" s="100" t="str">
        <f aca="true">OFFSET('Plate 1'!$A$7, 'Plate 1 384-well Map'!$A6,'Plate 1 384-well Map'!C$1)</f>
        <v>neg saliva + TBET</v>
      </c>
      <c r="D6" s="101" t="str">
        <f aca="true">OFFSET('Plate 1'!$A$18, 'Plate 1 384-well Map'!$A6,'Plate 1 384-well Map'!D$1)</f>
        <v>neg saliva + TBET</v>
      </c>
      <c r="E6" s="100" t="str">
        <f aca="true">OFFSET('Plate 1'!$A$7, 'Plate 1 384-well Map'!$A6,'Plate 1 384-well Map'!E$1)</f>
        <v>neg saliva + TBET</v>
      </c>
      <c r="F6" s="101" t="str">
        <f aca="true">OFFSET('Plate 1'!$A$18, 'Plate 1 384-well Map'!$A6,'Plate 1 384-well Map'!F$1)</f>
        <v>neg saliva + TBET</v>
      </c>
      <c r="G6" s="100" t="str">
        <f aca="true">OFFSET('Plate 1'!$A$7, 'Plate 1 384-well Map'!$A6,'Plate 1 384-well Map'!G$1)</f>
        <v>neg saliva + TBET</v>
      </c>
      <c r="H6" s="101" t="str">
        <f aca="true">OFFSET('Plate 1'!$A$18, 'Plate 1 384-well Map'!$A6,'Plate 1 384-well Map'!H$1)</f>
        <v>neg saliva + TBET</v>
      </c>
      <c r="I6" s="100" t="str">
        <f aca="true">OFFSET('Plate 1'!$A$7, 'Plate 1 384-well Map'!$A6,'Plate 1 384-well Map'!I$1)</f>
        <v>neg saliva + TBET</v>
      </c>
      <c r="J6" s="101" t="str">
        <f aca="true">OFFSET('Plate 1'!$A$18, 'Plate 1 384-well Map'!$A6,'Plate 1 384-well Map'!J$1)</f>
        <v>neg saliva + TBET</v>
      </c>
      <c r="K6" s="100" t="str">
        <f aca="true">OFFSET('Plate 1'!$A$7, 'Plate 1 384-well Map'!$A6,'Plate 1 384-well Map'!K$1)</f>
        <v>neg saliva + TBET</v>
      </c>
      <c r="L6" s="101" t="str">
        <f aca="true">OFFSET('Plate 1'!$A$18, 'Plate 1 384-well Map'!$A6,'Plate 1 384-well Map'!L$1)</f>
        <v>neg saliva + TBET</v>
      </c>
      <c r="M6" s="100" t="str">
        <f aca="true">OFFSET('Plate 1'!$A$7, 'Plate 1 384-well Map'!$A6,'Plate 1 384-well Map'!M$1)</f>
        <v>neg saliva + TBET</v>
      </c>
      <c r="N6" s="101" t="str">
        <f aca="true">OFFSET('Plate 1'!$A$18, 'Plate 1 384-well Map'!$A6,'Plate 1 384-well Map'!N$1)</f>
        <v>neg saliva + TBET</v>
      </c>
      <c r="O6" s="100" t="str">
        <f aca="true">OFFSET('Plate 1'!$A$7, 'Plate 1 384-well Map'!$A6,'Plate 1 384-well Map'!O$1)</f>
        <v>neg saliva + TBET</v>
      </c>
      <c r="P6" s="101" t="str">
        <f aca="true">OFFSET('Plate 1'!$A$18, 'Plate 1 384-well Map'!$A6,'Plate 1 384-well Map'!P$1)</f>
        <v>neg saliva + TBET</v>
      </c>
      <c r="Q6" s="100" t="str">
        <f aca="true">OFFSET('Plate 1'!$A$7, 'Plate 1 384-well Map'!$A6,'Plate 1 384-well Map'!Q$1)</f>
        <v>neg saliva + TBET</v>
      </c>
      <c r="R6" s="101" t="str">
        <f aca="true">OFFSET('Plate 1'!$A$18, 'Plate 1 384-well Map'!$A6,'Plate 1 384-well Map'!R$1)</f>
        <v>neg saliva + TBET</v>
      </c>
      <c r="S6" s="100" t="str">
        <f aca="true">OFFSET('Plate 1'!$A$7, 'Plate 1 384-well Map'!$A6,'Plate 1 384-well Map'!S$1)</f>
        <v>neg saliva + TBET</v>
      </c>
      <c r="T6" s="101" t="str">
        <f aca="true">OFFSET('Plate 1'!$A$18, 'Plate 1 384-well Map'!$A6,'Plate 1 384-well Map'!T$1)</f>
        <v>neg saliva + TBET</v>
      </c>
      <c r="U6" s="100" t="str">
        <f aca="true">OFFSET('Plate 1'!$A$7, 'Plate 1 384-well Map'!$A6,'Plate 1 384-well Map'!U$1)</f>
        <v>neg saliva + TBET</v>
      </c>
      <c r="V6" s="101" t="str">
        <f aca="true">OFFSET('Plate 1'!$A$18, 'Plate 1 384-well Map'!$A6,'Plate 1 384-well Map'!V$1)</f>
        <v>neg saliva + TBET</v>
      </c>
      <c r="W6" s="100" t="str">
        <f aca="true">OFFSET('Plate 1'!$A$7, 'Plate 1 384-well Map'!$A6,'Plate 1 384-well Map'!W$1)</f>
        <v>neg saliva + TBET</v>
      </c>
      <c r="X6" s="101" t="str">
        <f aca="true">OFFSET('Plate 1'!$A$18, 'Plate 1 384-well Map'!$A6,'Plate 1 384-well Map'!X$1)</f>
        <v>neg saliva + TBET</v>
      </c>
      <c r="Y6" s="100" t="str">
        <f aca="true">OFFSET('Plate 1'!$A$7, 'Plate 1 384-well Map'!$A6,'Plate 1 384-well Map'!Y$1)</f>
        <v>neg saliva + TBET</v>
      </c>
      <c r="Z6" s="101" t="str">
        <f aca="true">OFFSET('Plate 1'!$A$18, 'Plate 1 384-well Map'!$A6,'Plate 1 384-well Map'!Z$1)</f>
        <v>neg saliva + TBET</v>
      </c>
    </row>
    <row r="7" customFormat="false" ht="13.5" hidden="false" customHeight="true" outlineLevel="0" collapsed="false">
      <c r="A7" s="99" t="n">
        <v>2</v>
      </c>
      <c r="B7" s="98" t="s">
        <v>28</v>
      </c>
      <c r="C7" s="102" t="str">
        <f aca="true">OFFSET('Plate 1'!$A$29, 'Plate 1 384-well Map'!$A7,'Plate 1 384-well Map'!C$1)</f>
        <v>neg saliva + TBET</v>
      </c>
      <c r="D7" s="103" t="str">
        <f aca="true">OFFSET('Plate 1'!$A$40, 'Plate 1 384-well Map'!$A7,'Plate 1 384-well Map'!D$1)</f>
        <v>neg saliva + TBET</v>
      </c>
      <c r="E7" s="102" t="str">
        <f aca="true">OFFSET('Plate 1'!$A$29, 'Plate 1 384-well Map'!$A7,'Plate 1 384-well Map'!E$1)</f>
        <v>neg saliva + TBET</v>
      </c>
      <c r="F7" s="103" t="str">
        <f aca="true">OFFSET('Plate 1'!$A$40, 'Plate 1 384-well Map'!$A7,'Plate 1 384-well Map'!F$1)</f>
        <v>neg saliva + TBET</v>
      </c>
      <c r="G7" s="102" t="str">
        <f aca="true">OFFSET('Plate 1'!$A$29, 'Plate 1 384-well Map'!$A7,'Plate 1 384-well Map'!G$1)</f>
        <v>neg saliva + TBET</v>
      </c>
      <c r="H7" s="103" t="str">
        <f aca="true">OFFSET('Plate 1'!$A$40, 'Plate 1 384-well Map'!$A7,'Plate 1 384-well Map'!H$1)</f>
        <v>neg saliva + TBET</v>
      </c>
      <c r="I7" s="102" t="str">
        <f aca="true">OFFSET('Plate 1'!$A$29, 'Plate 1 384-well Map'!$A7,'Plate 1 384-well Map'!I$1)</f>
        <v>neg saliva + TBET</v>
      </c>
      <c r="J7" s="103" t="str">
        <f aca="true">OFFSET('Plate 1'!$A$40, 'Plate 1 384-well Map'!$A7,'Plate 1 384-well Map'!J$1)</f>
        <v>neg saliva + TBET</v>
      </c>
      <c r="K7" s="102" t="str">
        <f aca="true">OFFSET('Plate 1'!$A$29, 'Plate 1 384-well Map'!$A7,'Plate 1 384-well Map'!K$1)</f>
        <v>neg saliva + TBET</v>
      </c>
      <c r="L7" s="103" t="str">
        <f aca="true">OFFSET('Plate 1'!$A$40, 'Plate 1 384-well Map'!$A7,'Plate 1 384-well Map'!L$1)</f>
        <v>neg saliva + TBET</v>
      </c>
      <c r="M7" s="102" t="str">
        <f aca="true">OFFSET('Plate 1'!$A$29, 'Plate 1 384-well Map'!$A7,'Plate 1 384-well Map'!M$1)</f>
        <v>neg saliva + TBET</v>
      </c>
      <c r="N7" s="103" t="str">
        <f aca="true">OFFSET('Plate 1'!$A$40, 'Plate 1 384-well Map'!$A7,'Plate 1 384-well Map'!N$1)</f>
        <v>neg saliva + TBET</v>
      </c>
      <c r="O7" s="102" t="str">
        <f aca="true">OFFSET('Plate 1'!$A$29, 'Plate 1 384-well Map'!$A7,'Plate 1 384-well Map'!O$1)</f>
        <v>neg saliva + TBET</v>
      </c>
      <c r="P7" s="103" t="str">
        <f aca="true">OFFSET('Plate 1'!$A$40, 'Plate 1 384-well Map'!$A7,'Plate 1 384-well Map'!P$1)</f>
        <v>neg saliva + TBET</v>
      </c>
      <c r="Q7" s="102" t="str">
        <f aca="true">OFFSET('Plate 1'!$A$29, 'Plate 1 384-well Map'!$A7,'Plate 1 384-well Map'!Q$1)</f>
        <v>neg saliva + TBET</v>
      </c>
      <c r="R7" s="103" t="str">
        <f aca="true">OFFSET('Plate 1'!$A$40, 'Plate 1 384-well Map'!$A7,'Plate 1 384-well Map'!R$1)</f>
        <v>neg saliva + TBET</v>
      </c>
      <c r="S7" s="102" t="str">
        <f aca="true">OFFSET('Plate 1'!$A$29, 'Plate 1 384-well Map'!$A7,'Plate 1 384-well Map'!S$1)</f>
        <v>neg saliva + TBET</v>
      </c>
      <c r="T7" s="103" t="str">
        <f aca="true">OFFSET('Plate 1'!$A$40, 'Plate 1 384-well Map'!$A7,'Plate 1 384-well Map'!T$1)</f>
        <v>neg saliva + TBET</v>
      </c>
      <c r="U7" s="102" t="str">
        <f aca="true">OFFSET('Plate 1'!$A$29, 'Plate 1 384-well Map'!$A7,'Plate 1 384-well Map'!U$1)</f>
        <v>neg saliva + TBET</v>
      </c>
      <c r="V7" s="103" t="str">
        <f aca="true">OFFSET('Plate 1'!$A$40, 'Plate 1 384-well Map'!$A7,'Plate 1 384-well Map'!V$1)</f>
        <v>neg saliva + TBET</v>
      </c>
      <c r="W7" s="102" t="str">
        <f aca="true">OFFSET('Plate 1'!$A$29, 'Plate 1 384-well Map'!$A7,'Plate 1 384-well Map'!W$1)</f>
        <v>neg saliva + TBET</v>
      </c>
      <c r="X7" s="103" t="str">
        <f aca="true">OFFSET('Plate 1'!$A$40, 'Plate 1 384-well Map'!$A7,'Plate 1 384-well Map'!X$1)</f>
        <v>neg saliva + TBET</v>
      </c>
      <c r="Y7" s="102" t="str">
        <f aca="true">OFFSET('Plate 1'!$A$29, 'Plate 1 384-well Map'!$A7,'Plate 1 384-well Map'!Y$1)</f>
        <v>neg saliva + TBET</v>
      </c>
      <c r="Z7" s="103" t="str">
        <f aca="true">OFFSET('Plate 1'!$A$40, 'Plate 1 384-well Map'!$A7,'Plate 1 384-well Map'!Z$1)</f>
        <v>neg saliva + TBET</v>
      </c>
    </row>
    <row r="8" customFormat="false" ht="13.5" hidden="false" customHeight="true" outlineLevel="0" collapsed="false">
      <c r="A8" s="99" t="n">
        <v>3</v>
      </c>
      <c r="B8" s="98" t="s">
        <v>29</v>
      </c>
      <c r="C8" s="100" t="str">
        <f aca="true">OFFSET('Plate 1'!$A$7, 'Plate 1 384-well Map'!$A8,'Plate 1 384-well Map'!C$1)</f>
        <v>neg saliva + TBET</v>
      </c>
      <c r="D8" s="101" t="str">
        <f aca="true">OFFSET('Plate 1'!$A$18, 'Plate 1 384-well Map'!$A8,'Plate 1 384-well Map'!D$1)</f>
        <v>neg saliva + TBET</v>
      </c>
      <c r="E8" s="100" t="str">
        <f aca="true">OFFSET('Plate 1'!$A$7, 'Plate 1 384-well Map'!$A8,'Plate 1 384-well Map'!E$1)</f>
        <v>neg saliva + TBET</v>
      </c>
      <c r="F8" s="101" t="str">
        <f aca="true">OFFSET('Plate 1'!$A$18, 'Plate 1 384-well Map'!$A8,'Plate 1 384-well Map'!F$1)</f>
        <v>neg saliva + TBET</v>
      </c>
      <c r="G8" s="100" t="str">
        <f aca="true">OFFSET('Plate 1'!$A$7, 'Plate 1 384-well Map'!$A8,'Plate 1 384-well Map'!G$1)</f>
        <v>neg saliva + TBET</v>
      </c>
      <c r="H8" s="101" t="str">
        <f aca="true">OFFSET('Plate 1'!$A$18, 'Plate 1 384-well Map'!$A8,'Plate 1 384-well Map'!H$1)</f>
        <v>neg saliva + TBET</v>
      </c>
      <c r="I8" s="100" t="str">
        <f aca="true">OFFSET('Plate 1'!$A$7, 'Plate 1 384-well Map'!$A8,'Plate 1 384-well Map'!I$1)</f>
        <v>neg saliva + TBET</v>
      </c>
      <c r="J8" s="101" t="str">
        <f aca="true">OFFSET('Plate 1'!$A$18, 'Plate 1 384-well Map'!$A8,'Plate 1 384-well Map'!J$1)</f>
        <v>neg saliva + TBET</v>
      </c>
      <c r="K8" s="100" t="str">
        <f aca="true">OFFSET('Plate 1'!$A$7, 'Plate 1 384-well Map'!$A8,'Plate 1 384-well Map'!K$1)</f>
        <v>neg saliva + TBET</v>
      </c>
      <c r="L8" s="101" t="str">
        <f aca="true">OFFSET('Plate 1'!$A$18, 'Plate 1 384-well Map'!$A8,'Plate 1 384-well Map'!L$1)</f>
        <v>neg saliva + TBET</v>
      </c>
      <c r="M8" s="100" t="str">
        <f aca="true">OFFSET('Plate 1'!$A$7, 'Plate 1 384-well Map'!$A8,'Plate 1 384-well Map'!M$1)</f>
        <v>neg saliva + TBET</v>
      </c>
      <c r="N8" s="101" t="str">
        <f aca="true">OFFSET('Plate 1'!$A$18, 'Plate 1 384-well Map'!$A8,'Plate 1 384-well Map'!N$1)</f>
        <v>neg saliva + TBET</v>
      </c>
      <c r="O8" s="100" t="str">
        <f aca="true">OFFSET('Plate 1'!$A$7, 'Plate 1 384-well Map'!$A8,'Plate 1 384-well Map'!O$1)</f>
        <v>neg saliva + TBET</v>
      </c>
      <c r="P8" s="101" t="str">
        <f aca="true">OFFSET('Plate 1'!$A$18, 'Plate 1 384-well Map'!$A8,'Plate 1 384-well Map'!P$1)</f>
        <v>neg saliva + TBET</v>
      </c>
      <c r="Q8" s="100" t="str">
        <f aca="true">OFFSET('Plate 1'!$A$7, 'Plate 1 384-well Map'!$A8,'Plate 1 384-well Map'!Q$1)</f>
        <v>neg saliva + TBET</v>
      </c>
      <c r="R8" s="101" t="str">
        <f aca="true">OFFSET('Plate 1'!$A$18, 'Plate 1 384-well Map'!$A8,'Plate 1 384-well Map'!R$1)</f>
        <v>neg saliva + TBET</v>
      </c>
      <c r="S8" s="100" t="str">
        <f aca="true">OFFSET('Plate 1'!$A$7, 'Plate 1 384-well Map'!$A8,'Plate 1 384-well Map'!S$1)</f>
        <v>neg saliva + TBET</v>
      </c>
      <c r="T8" s="101" t="str">
        <f aca="true">OFFSET('Plate 1'!$A$18, 'Plate 1 384-well Map'!$A8,'Plate 1 384-well Map'!T$1)</f>
        <v>neg saliva + TBET</v>
      </c>
      <c r="U8" s="100" t="str">
        <f aca="true">OFFSET('Plate 1'!$A$7, 'Plate 1 384-well Map'!$A8,'Plate 1 384-well Map'!U$1)</f>
        <v>neg saliva + TBET</v>
      </c>
      <c r="V8" s="101" t="str">
        <f aca="true">OFFSET('Plate 1'!$A$18, 'Plate 1 384-well Map'!$A8,'Plate 1 384-well Map'!V$1)</f>
        <v>neg saliva + TBET</v>
      </c>
      <c r="W8" s="100" t="str">
        <f aca="true">OFFSET('Plate 1'!$A$7, 'Plate 1 384-well Map'!$A8,'Plate 1 384-well Map'!W$1)</f>
        <v>neg saliva + TBET</v>
      </c>
      <c r="X8" s="101" t="str">
        <f aca="true">OFFSET('Plate 1'!$A$18, 'Plate 1 384-well Map'!$A8,'Plate 1 384-well Map'!X$1)</f>
        <v>neg saliva + TBET</v>
      </c>
      <c r="Y8" s="100" t="str">
        <f aca="true">OFFSET('Plate 1'!$A$7, 'Plate 1 384-well Map'!$A8,'Plate 1 384-well Map'!Y$1)</f>
        <v>neg saliva + TBET</v>
      </c>
      <c r="Z8" s="101" t="str">
        <f aca="true">OFFSET('Plate 1'!$A$18, 'Plate 1 384-well Map'!$A8,'Plate 1 384-well Map'!Z$1)</f>
        <v>neg saliva + TBET</v>
      </c>
    </row>
    <row r="9" customFormat="false" ht="13.5" hidden="false" customHeight="true" outlineLevel="0" collapsed="false">
      <c r="A9" s="99" t="n">
        <v>3</v>
      </c>
      <c r="B9" s="98" t="s">
        <v>30</v>
      </c>
      <c r="C9" s="102" t="str">
        <f aca="true">OFFSET('Plate 1'!$A$29, 'Plate 1 384-well Map'!$A9,'Plate 1 384-well Map'!C$1)</f>
        <v>neg saliva + TBET</v>
      </c>
      <c r="D9" s="103" t="str">
        <f aca="true">OFFSET('Plate 1'!$A$40, 'Plate 1 384-well Map'!$A9,'Plate 1 384-well Map'!D$1)</f>
        <v>neg saliva + TBET</v>
      </c>
      <c r="E9" s="102" t="str">
        <f aca="true">OFFSET('Plate 1'!$A$29, 'Plate 1 384-well Map'!$A9,'Plate 1 384-well Map'!E$1)</f>
        <v>neg saliva + TBET</v>
      </c>
      <c r="F9" s="103" t="str">
        <f aca="true">OFFSET('Plate 1'!$A$40, 'Plate 1 384-well Map'!$A9,'Plate 1 384-well Map'!F$1)</f>
        <v>neg saliva + TBET</v>
      </c>
      <c r="G9" s="102" t="str">
        <f aca="true">OFFSET('Plate 1'!$A$29, 'Plate 1 384-well Map'!$A9,'Plate 1 384-well Map'!G$1)</f>
        <v>neg saliva + TBET</v>
      </c>
      <c r="H9" s="103" t="str">
        <f aca="true">OFFSET('Plate 1'!$A$40, 'Plate 1 384-well Map'!$A9,'Plate 1 384-well Map'!H$1)</f>
        <v>neg saliva + TBET</v>
      </c>
      <c r="I9" s="102" t="str">
        <f aca="true">OFFSET('Plate 1'!$A$29, 'Plate 1 384-well Map'!$A9,'Plate 1 384-well Map'!I$1)</f>
        <v>neg saliva + TBET</v>
      </c>
      <c r="J9" s="103" t="str">
        <f aca="true">OFFSET('Plate 1'!$A$40, 'Plate 1 384-well Map'!$A9,'Plate 1 384-well Map'!J$1)</f>
        <v>neg saliva + TBET</v>
      </c>
      <c r="K9" s="102" t="str">
        <f aca="true">OFFSET('Plate 1'!$A$29, 'Plate 1 384-well Map'!$A9,'Plate 1 384-well Map'!K$1)</f>
        <v>neg saliva + TBET</v>
      </c>
      <c r="L9" s="103" t="str">
        <f aca="true">OFFSET('Plate 1'!$A$40, 'Plate 1 384-well Map'!$A9,'Plate 1 384-well Map'!L$1)</f>
        <v>neg saliva + TBET</v>
      </c>
      <c r="M9" s="102" t="str">
        <f aca="true">OFFSET('Plate 1'!$A$29, 'Plate 1 384-well Map'!$A9,'Plate 1 384-well Map'!M$1)</f>
        <v>neg saliva + TBET</v>
      </c>
      <c r="N9" s="103" t="str">
        <f aca="true">OFFSET('Plate 1'!$A$40, 'Plate 1 384-well Map'!$A9,'Plate 1 384-well Map'!N$1)</f>
        <v>neg saliva + TBET</v>
      </c>
      <c r="O9" s="102" t="str">
        <f aca="true">OFFSET('Plate 1'!$A$29, 'Plate 1 384-well Map'!$A9,'Plate 1 384-well Map'!O$1)</f>
        <v>neg saliva + TBET</v>
      </c>
      <c r="P9" s="103" t="str">
        <f aca="true">OFFSET('Plate 1'!$A$40, 'Plate 1 384-well Map'!$A9,'Plate 1 384-well Map'!P$1)</f>
        <v>neg saliva + TBET</v>
      </c>
      <c r="Q9" s="102" t="str">
        <f aca="true">OFFSET('Plate 1'!$A$29, 'Plate 1 384-well Map'!$A9,'Plate 1 384-well Map'!Q$1)</f>
        <v>neg saliva + TBET</v>
      </c>
      <c r="R9" s="103" t="str">
        <f aca="true">OFFSET('Plate 1'!$A$40, 'Plate 1 384-well Map'!$A9,'Plate 1 384-well Map'!R$1)</f>
        <v>neg saliva + TBET</v>
      </c>
      <c r="S9" s="102" t="str">
        <f aca="true">OFFSET('Plate 1'!$A$29, 'Plate 1 384-well Map'!$A9,'Plate 1 384-well Map'!S$1)</f>
        <v>neg saliva + TBET</v>
      </c>
      <c r="T9" s="103" t="str">
        <f aca="true">OFFSET('Plate 1'!$A$40, 'Plate 1 384-well Map'!$A9,'Plate 1 384-well Map'!T$1)</f>
        <v>neg saliva + TBET</v>
      </c>
      <c r="U9" s="102" t="str">
        <f aca="true">OFFSET('Plate 1'!$A$29, 'Plate 1 384-well Map'!$A9,'Plate 1 384-well Map'!U$1)</f>
        <v>neg saliva + TBET</v>
      </c>
      <c r="V9" s="103" t="str">
        <f aca="true">OFFSET('Plate 1'!$A$40, 'Plate 1 384-well Map'!$A9,'Plate 1 384-well Map'!V$1)</f>
        <v>neg saliva + TBET</v>
      </c>
      <c r="W9" s="102" t="str">
        <f aca="true">OFFSET('Plate 1'!$A$29, 'Plate 1 384-well Map'!$A9,'Plate 1 384-well Map'!W$1)</f>
        <v>neg saliva + TBET</v>
      </c>
      <c r="X9" s="103" t="str">
        <f aca="true">OFFSET('Plate 1'!$A$40, 'Plate 1 384-well Map'!$A9,'Plate 1 384-well Map'!X$1)</f>
        <v>neg saliva + TBET</v>
      </c>
      <c r="Y9" s="102" t="str">
        <f aca="true">OFFSET('Plate 1'!$A$29, 'Plate 1 384-well Map'!$A9,'Plate 1 384-well Map'!Y$1)</f>
        <v>neg saliva + TBET</v>
      </c>
      <c r="Z9" s="103" t="str">
        <f aca="true">OFFSET('Plate 1'!$A$40, 'Plate 1 384-well Map'!$A9,'Plate 1 384-well Map'!Z$1)</f>
        <v>neg saliva + TBET</v>
      </c>
    </row>
    <row r="10" customFormat="false" ht="13.5" hidden="false" customHeight="true" outlineLevel="0" collapsed="false">
      <c r="A10" s="99" t="n">
        <v>4</v>
      </c>
      <c r="B10" s="98" t="s">
        <v>31</v>
      </c>
      <c r="C10" s="100" t="str">
        <f aca="true">OFFSET('Plate 1'!$A$7, 'Plate 1 384-well Map'!$A10,'Plate 1 384-well Map'!C$1)</f>
        <v>neg saliva + TBET</v>
      </c>
      <c r="D10" s="101" t="str">
        <f aca="true">OFFSET('Plate 1'!$A$18, 'Plate 1 384-well Map'!$A10,'Plate 1 384-well Map'!D$1)</f>
        <v>neg saliva + TBET</v>
      </c>
      <c r="E10" s="100" t="str">
        <f aca="true">OFFSET('Plate 1'!$A$7, 'Plate 1 384-well Map'!$A10,'Plate 1 384-well Map'!E$1)</f>
        <v>neg saliva + TBET</v>
      </c>
      <c r="F10" s="101" t="str">
        <f aca="true">OFFSET('Plate 1'!$A$18, 'Plate 1 384-well Map'!$A10,'Plate 1 384-well Map'!F$1)</f>
        <v>neg saliva + TBET</v>
      </c>
      <c r="G10" s="100" t="str">
        <f aca="true">OFFSET('Plate 1'!$A$7, 'Plate 1 384-well Map'!$A10,'Plate 1 384-well Map'!G$1)</f>
        <v>neg saliva + TBET</v>
      </c>
      <c r="H10" s="101" t="str">
        <f aca="true">OFFSET('Plate 1'!$A$18, 'Plate 1 384-well Map'!$A10,'Plate 1 384-well Map'!H$1)</f>
        <v>neg saliva + TBET</v>
      </c>
      <c r="I10" s="100" t="str">
        <f aca="true">OFFSET('Plate 1'!$A$7, 'Plate 1 384-well Map'!$A10,'Plate 1 384-well Map'!I$1)</f>
        <v>neg saliva + TBET</v>
      </c>
      <c r="J10" s="101" t="str">
        <f aca="true">OFFSET('Plate 1'!$A$18, 'Plate 1 384-well Map'!$A10,'Plate 1 384-well Map'!J$1)</f>
        <v>neg saliva + TBET</v>
      </c>
      <c r="K10" s="100" t="str">
        <f aca="true">OFFSET('Plate 1'!$A$7, 'Plate 1 384-well Map'!$A10,'Plate 1 384-well Map'!K$1)</f>
        <v>neg saliva + TBET</v>
      </c>
      <c r="L10" s="101" t="str">
        <f aca="true">OFFSET('Plate 1'!$A$18, 'Plate 1 384-well Map'!$A10,'Plate 1 384-well Map'!L$1)</f>
        <v>neg saliva + TBET</v>
      </c>
      <c r="M10" s="100" t="str">
        <f aca="true">OFFSET('Plate 1'!$A$7, 'Plate 1 384-well Map'!$A10,'Plate 1 384-well Map'!M$1)</f>
        <v>neg saliva + TBET</v>
      </c>
      <c r="N10" s="101" t="str">
        <f aca="true">OFFSET('Plate 1'!$A$18, 'Plate 1 384-well Map'!$A10,'Plate 1 384-well Map'!N$1)</f>
        <v>neg saliva + TBET</v>
      </c>
      <c r="O10" s="100" t="str">
        <f aca="true">OFFSET('Plate 1'!$A$7, 'Plate 1 384-well Map'!$A10,'Plate 1 384-well Map'!O$1)</f>
        <v>neg saliva + TBET</v>
      </c>
      <c r="P10" s="101" t="str">
        <f aca="true">OFFSET('Plate 1'!$A$18, 'Plate 1 384-well Map'!$A10,'Plate 1 384-well Map'!P$1)</f>
        <v>neg saliva + TBET</v>
      </c>
      <c r="Q10" s="100" t="str">
        <f aca="true">OFFSET('Plate 1'!$A$7, 'Plate 1 384-well Map'!$A10,'Plate 1 384-well Map'!Q$1)</f>
        <v>neg saliva + TBET</v>
      </c>
      <c r="R10" s="101" t="str">
        <f aca="true">OFFSET('Plate 1'!$A$18, 'Plate 1 384-well Map'!$A10,'Plate 1 384-well Map'!R$1)</f>
        <v>neg saliva + TBET</v>
      </c>
      <c r="S10" s="100" t="str">
        <f aca="true">OFFSET('Plate 1'!$A$7, 'Plate 1 384-well Map'!$A10,'Plate 1 384-well Map'!S$1)</f>
        <v>neg saliva + TBET</v>
      </c>
      <c r="T10" s="101" t="str">
        <f aca="true">OFFSET('Plate 1'!$A$18, 'Plate 1 384-well Map'!$A10,'Plate 1 384-well Map'!T$1)</f>
        <v>neg saliva + TBET</v>
      </c>
      <c r="U10" s="100" t="str">
        <f aca="true">OFFSET('Plate 1'!$A$7, 'Plate 1 384-well Map'!$A10,'Plate 1 384-well Map'!U$1)</f>
        <v>neg saliva + TBET</v>
      </c>
      <c r="V10" s="101" t="str">
        <f aca="true">OFFSET('Plate 1'!$A$18, 'Plate 1 384-well Map'!$A10,'Plate 1 384-well Map'!V$1)</f>
        <v>neg saliva + TBET</v>
      </c>
      <c r="W10" s="100" t="str">
        <f aca="true">OFFSET('Plate 1'!$A$7, 'Plate 1 384-well Map'!$A10,'Plate 1 384-well Map'!W$1)</f>
        <v>neg saliva + TBET</v>
      </c>
      <c r="X10" s="101" t="str">
        <f aca="true">OFFSET('Plate 1'!$A$18, 'Plate 1 384-well Map'!$A10,'Plate 1 384-well Map'!X$1)</f>
        <v>neg saliva + TBET</v>
      </c>
      <c r="Y10" s="100" t="str">
        <f aca="true">OFFSET('Plate 1'!$A$7, 'Plate 1 384-well Map'!$A10,'Plate 1 384-well Map'!Y$1)</f>
        <v>neg saliva + TBET</v>
      </c>
      <c r="Z10" s="101" t="str">
        <f aca="true">OFFSET('Plate 1'!$A$18, 'Plate 1 384-well Map'!$A10,'Plate 1 384-well Map'!Z$1)</f>
        <v>neg saliva + TBET</v>
      </c>
    </row>
    <row r="11" customFormat="false" ht="13.5" hidden="false" customHeight="true" outlineLevel="0" collapsed="false">
      <c r="A11" s="99" t="n">
        <v>4</v>
      </c>
      <c r="B11" s="98" t="s">
        <v>32</v>
      </c>
      <c r="C11" s="102" t="str">
        <f aca="true">OFFSET('Plate 1'!$A$29, 'Plate 1 384-well Map'!$A11,'Plate 1 384-well Map'!C$1)</f>
        <v>neg saliva + TBET</v>
      </c>
      <c r="D11" s="103" t="str">
        <f aca="true">OFFSET('Plate 1'!$A$40, 'Plate 1 384-well Map'!$A11,'Plate 1 384-well Map'!D$1)</f>
        <v>neg saliva + TBET</v>
      </c>
      <c r="E11" s="102" t="str">
        <f aca="true">OFFSET('Plate 1'!$A$29, 'Plate 1 384-well Map'!$A11,'Plate 1 384-well Map'!E$1)</f>
        <v>neg saliva + TBET</v>
      </c>
      <c r="F11" s="103" t="str">
        <f aca="true">OFFSET('Plate 1'!$A$40, 'Plate 1 384-well Map'!$A11,'Plate 1 384-well Map'!F$1)</f>
        <v>neg saliva + TBET</v>
      </c>
      <c r="G11" s="102" t="str">
        <f aca="true">OFFSET('Plate 1'!$A$29, 'Plate 1 384-well Map'!$A11,'Plate 1 384-well Map'!G$1)</f>
        <v>neg saliva + TBET</v>
      </c>
      <c r="H11" s="103" t="str">
        <f aca="true">OFFSET('Plate 1'!$A$40, 'Plate 1 384-well Map'!$A11,'Plate 1 384-well Map'!H$1)</f>
        <v>neg saliva + TBET</v>
      </c>
      <c r="I11" s="102" t="str">
        <f aca="true">OFFSET('Plate 1'!$A$29, 'Plate 1 384-well Map'!$A11,'Plate 1 384-well Map'!I$1)</f>
        <v>neg saliva + TBET</v>
      </c>
      <c r="J11" s="103" t="str">
        <f aca="true">OFFSET('Plate 1'!$A$40, 'Plate 1 384-well Map'!$A11,'Plate 1 384-well Map'!J$1)</f>
        <v>neg saliva + TBET</v>
      </c>
      <c r="K11" s="102" t="str">
        <f aca="true">OFFSET('Plate 1'!$A$29, 'Plate 1 384-well Map'!$A11,'Plate 1 384-well Map'!K$1)</f>
        <v>neg saliva + TBET</v>
      </c>
      <c r="L11" s="103" t="str">
        <f aca="true">OFFSET('Plate 1'!$A$40, 'Plate 1 384-well Map'!$A11,'Plate 1 384-well Map'!L$1)</f>
        <v>neg saliva + TBET</v>
      </c>
      <c r="M11" s="102" t="str">
        <f aca="true">OFFSET('Plate 1'!$A$29, 'Plate 1 384-well Map'!$A11,'Plate 1 384-well Map'!M$1)</f>
        <v>neg saliva + TBET</v>
      </c>
      <c r="N11" s="103" t="str">
        <f aca="true">OFFSET('Plate 1'!$A$40, 'Plate 1 384-well Map'!$A11,'Plate 1 384-well Map'!N$1)</f>
        <v>neg saliva + TBET</v>
      </c>
      <c r="O11" s="102" t="str">
        <f aca="true">OFFSET('Plate 1'!$A$29, 'Plate 1 384-well Map'!$A11,'Plate 1 384-well Map'!O$1)</f>
        <v>neg saliva + TBET</v>
      </c>
      <c r="P11" s="103" t="str">
        <f aca="true">OFFSET('Plate 1'!$A$40, 'Plate 1 384-well Map'!$A11,'Plate 1 384-well Map'!P$1)</f>
        <v>neg saliva + TBET</v>
      </c>
      <c r="Q11" s="102" t="str">
        <f aca="true">OFFSET('Plate 1'!$A$29, 'Plate 1 384-well Map'!$A11,'Plate 1 384-well Map'!Q$1)</f>
        <v>neg saliva + TBET</v>
      </c>
      <c r="R11" s="103" t="str">
        <f aca="true">OFFSET('Plate 1'!$A$40, 'Plate 1 384-well Map'!$A11,'Plate 1 384-well Map'!R$1)</f>
        <v>neg saliva + TBET</v>
      </c>
      <c r="S11" s="102" t="str">
        <f aca="true">OFFSET('Plate 1'!$A$29, 'Plate 1 384-well Map'!$A11,'Plate 1 384-well Map'!S$1)</f>
        <v>neg saliva + TBET</v>
      </c>
      <c r="T11" s="103" t="str">
        <f aca="true">OFFSET('Plate 1'!$A$40, 'Plate 1 384-well Map'!$A11,'Plate 1 384-well Map'!T$1)</f>
        <v>neg saliva + TBET</v>
      </c>
      <c r="U11" s="102" t="str">
        <f aca="true">OFFSET('Plate 1'!$A$29, 'Plate 1 384-well Map'!$A11,'Plate 1 384-well Map'!U$1)</f>
        <v>neg saliva + TBET</v>
      </c>
      <c r="V11" s="103" t="str">
        <f aca="true">OFFSET('Plate 1'!$A$40, 'Plate 1 384-well Map'!$A11,'Plate 1 384-well Map'!V$1)</f>
        <v>neg saliva + TBET</v>
      </c>
      <c r="W11" s="102" t="str">
        <f aca="true">OFFSET('Plate 1'!$A$29, 'Plate 1 384-well Map'!$A11,'Plate 1 384-well Map'!W$1)</f>
        <v>neg saliva + TBET</v>
      </c>
      <c r="X11" s="103" t="str">
        <f aca="true">OFFSET('Plate 1'!$A$40, 'Plate 1 384-well Map'!$A11,'Plate 1 384-well Map'!X$1)</f>
        <v>neg saliva + TBET</v>
      </c>
      <c r="Y11" s="102" t="str">
        <f aca="true">OFFSET('Plate 1'!$A$29, 'Plate 1 384-well Map'!$A11,'Plate 1 384-well Map'!Y$1)</f>
        <v>neg saliva + TBET</v>
      </c>
      <c r="Z11" s="103" t="str">
        <f aca="true">OFFSET('Plate 1'!$A$40, 'Plate 1 384-well Map'!$A11,'Plate 1 384-well Map'!Z$1)</f>
        <v>neg saliva + TBET</v>
      </c>
    </row>
    <row r="12" customFormat="false" ht="13.5" hidden="false" customHeight="true" outlineLevel="0" collapsed="false">
      <c r="A12" s="99" t="n">
        <v>5</v>
      </c>
      <c r="B12" s="98" t="s">
        <v>75</v>
      </c>
      <c r="C12" s="100" t="str">
        <f aca="true">OFFSET('Plate 1'!$A$7, 'Plate 1 384-well Map'!$A12,'Plate 1 384-well Map'!C$1)</f>
        <v>neg saliva + TBET</v>
      </c>
      <c r="D12" s="101" t="str">
        <f aca="true">OFFSET('Plate 1'!$A$18, 'Plate 1 384-well Map'!$A12,'Plate 1 384-well Map'!D$1)</f>
        <v>neg saliva + TBET</v>
      </c>
      <c r="E12" s="100" t="str">
        <f aca="true">OFFSET('Plate 1'!$A$7, 'Plate 1 384-well Map'!$A12,'Plate 1 384-well Map'!E$1)</f>
        <v>neg saliva + TBET</v>
      </c>
      <c r="F12" s="101" t="str">
        <f aca="true">OFFSET('Plate 1'!$A$18, 'Plate 1 384-well Map'!$A12,'Plate 1 384-well Map'!F$1)</f>
        <v>neg saliva + TBET</v>
      </c>
      <c r="G12" s="100" t="str">
        <f aca="true">OFFSET('Plate 1'!$A$7, 'Plate 1 384-well Map'!$A12,'Plate 1 384-well Map'!G$1)</f>
        <v>neg saliva + TBET</v>
      </c>
      <c r="H12" s="101" t="str">
        <f aca="true">OFFSET('Plate 1'!$A$18, 'Plate 1 384-well Map'!$A12,'Plate 1 384-well Map'!H$1)</f>
        <v>neg saliva + TBET</v>
      </c>
      <c r="I12" s="100" t="str">
        <f aca="true">OFFSET('Plate 1'!$A$7, 'Plate 1 384-well Map'!$A12,'Plate 1 384-well Map'!I$1)</f>
        <v>neg saliva + TBET</v>
      </c>
      <c r="J12" s="101" t="str">
        <f aca="true">OFFSET('Plate 1'!$A$18, 'Plate 1 384-well Map'!$A12,'Plate 1 384-well Map'!J$1)</f>
        <v>neg saliva + TBET</v>
      </c>
      <c r="K12" s="100" t="str">
        <f aca="true">OFFSET('Plate 1'!$A$7, 'Plate 1 384-well Map'!$A12,'Plate 1 384-well Map'!K$1)</f>
        <v>neg saliva + TBET</v>
      </c>
      <c r="L12" s="101" t="str">
        <f aca="true">OFFSET('Plate 1'!$A$18, 'Plate 1 384-well Map'!$A12,'Plate 1 384-well Map'!L$1)</f>
        <v>neg saliva + TBET</v>
      </c>
      <c r="M12" s="100" t="str">
        <f aca="true">OFFSET('Plate 1'!$A$7, 'Plate 1 384-well Map'!$A12,'Plate 1 384-well Map'!M$1)</f>
        <v>neg saliva + TBET</v>
      </c>
      <c r="N12" s="101" t="str">
        <f aca="true">OFFSET('Plate 1'!$A$18, 'Plate 1 384-well Map'!$A12,'Plate 1 384-well Map'!N$1)</f>
        <v>neg saliva + TBET</v>
      </c>
      <c r="O12" s="100" t="str">
        <f aca="true">OFFSET('Plate 1'!$A$7, 'Plate 1 384-well Map'!$A12,'Plate 1 384-well Map'!O$1)</f>
        <v>neg saliva + TBET</v>
      </c>
      <c r="P12" s="101" t="str">
        <f aca="true">OFFSET('Plate 1'!$A$18, 'Plate 1 384-well Map'!$A12,'Plate 1 384-well Map'!P$1)</f>
        <v>neg saliva + TBET</v>
      </c>
      <c r="Q12" s="100" t="str">
        <f aca="true">OFFSET('Plate 1'!$A$7, 'Plate 1 384-well Map'!$A12,'Plate 1 384-well Map'!Q$1)</f>
        <v>neg saliva + TBET</v>
      </c>
      <c r="R12" s="101" t="str">
        <f aca="true">OFFSET('Plate 1'!$A$18, 'Plate 1 384-well Map'!$A12,'Plate 1 384-well Map'!R$1)</f>
        <v>neg saliva + TBET</v>
      </c>
      <c r="S12" s="100" t="str">
        <f aca="true">OFFSET('Plate 1'!$A$7, 'Plate 1 384-well Map'!$A12,'Plate 1 384-well Map'!S$1)</f>
        <v>neg saliva + TBET</v>
      </c>
      <c r="T12" s="101" t="str">
        <f aca="true">OFFSET('Plate 1'!$A$18, 'Plate 1 384-well Map'!$A12,'Plate 1 384-well Map'!T$1)</f>
        <v>neg saliva + TBET</v>
      </c>
      <c r="U12" s="100" t="str">
        <f aca="true">OFFSET('Plate 1'!$A$7, 'Plate 1 384-well Map'!$A12,'Plate 1 384-well Map'!U$1)</f>
        <v>neg saliva + TBET</v>
      </c>
      <c r="V12" s="101" t="str">
        <f aca="true">OFFSET('Plate 1'!$A$18, 'Plate 1 384-well Map'!$A12,'Plate 1 384-well Map'!V$1)</f>
        <v>neg saliva + TBET</v>
      </c>
      <c r="W12" s="100" t="str">
        <f aca="true">OFFSET('Plate 1'!$A$7, 'Plate 1 384-well Map'!$A12,'Plate 1 384-well Map'!W$1)</f>
        <v>neg saliva + TBET</v>
      </c>
      <c r="X12" s="101" t="str">
        <f aca="true">OFFSET('Plate 1'!$A$18, 'Plate 1 384-well Map'!$A12,'Plate 1 384-well Map'!X$1)</f>
        <v>neg saliva + TBET</v>
      </c>
      <c r="Y12" s="100" t="str">
        <f aca="true">OFFSET('Plate 1'!$A$7, 'Plate 1 384-well Map'!$A12,'Plate 1 384-well Map'!Y$1)</f>
        <v>neg saliva + TBET</v>
      </c>
      <c r="Z12" s="101" t="str">
        <f aca="true">OFFSET('Plate 1'!$A$18, 'Plate 1 384-well Map'!$A12,'Plate 1 384-well Map'!Z$1)</f>
        <v>neg saliva + TBET</v>
      </c>
    </row>
    <row r="13" customFormat="false" ht="13.5" hidden="false" customHeight="true" outlineLevel="0" collapsed="false">
      <c r="A13" s="99" t="n">
        <v>5</v>
      </c>
      <c r="B13" s="98" t="s">
        <v>76</v>
      </c>
      <c r="C13" s="102" t="str">
        <f aca="true">OFFSET('Plate 1'!$A$29, 'Plate 1 384-well Map'!$A13,'Plate 1 384-well Map'!C$1)</f>
        <v>neg saliva + TBET</v>
      </c>
      <c r="D13" s="103" t="str">
        <f aca="true">OFFSET('Plate 1'!$A$40, 'Plate 1 384-well Map'!$A13,'Plate 1 384-well Map'!D$1)</f>
        <v>neg saliva + TBET</v>
      </c>
      <c r="E13" s="102" t="str">
        <f aca="true">OFFSET('Plate 1'!$A$29, 'Plate 1 384-well Map'!$A13,'Plate 1 384-well Map'!E$1)</f>
        <v>neg saliva + TBET</v>
      </c>
      <c r="F13" s="103" t="str">
        <f aca="true">OFFSET('Plate 1'!$A$40, 'Plate 1 384-well Map'!$A13,'Plate 1 384-well Map'!F$1)</f>
        <v>neg saliva + TBET</v>
      </c>
      <c r="G13" s="102" t="str">
        <f aca="true">OFFSET('Plate 1'!$A$29, 'Plate 1 384-well Map'!$A13,'Plate 1 384-well Map'!G$1)</f>
        <v>neg saliva + TBET</v>
      </c>
      <c r="H13" s="103" t="str">
        <f aca="true">OFFSET('Plate 1'!$A$40, 'Plate 1 384-well Map'!$A13,'Plate 1 384-well Map'!H$1)</f>
        <v>neg saliva + TBET</v>
      </c>
      <c r="I13" s="102" t="str">
        <f aca="true">OFFSET('Plate 1'!$A$29, 'Plate 1 384-well Map'!$A13,'Plate 1 384-well Map'!I$1)</f>
        <v>neg saliva + TBET</v>
      </c>
      <c r="J13" s="103" t="str">
        <f aca="true">OFFSET('Plate 1'!$A$40, 'Plate 1 384-well Map'!$A13,'Plate 1 384-well Map'!J$1)</f>
        <v>neg saliva + TBET</v>
      </c>
      <c r="K13" s="102" t="str">
        <f aca="true">OFFSET('Plate 1'!$A$29, 'Plate 1 384-well Map'!$A13,'Plate 1 384-well Map'!K$1)</f>
        <v>neg saliva + TBET</v>
      </c>
      <c r="L13" s="103" t="str">
        <f aca="true">OFFSET('Plate 1'!$A$40, 'Plate 1 384-well Map'!$A13,'Plate 1 384-well Map'!L$1)</f>
        <v>neg saliva + TBET</v>
      </c>
      <c r="M13" s="102" t="str">
        <f aca="true">OFFSET('Plate 1'!$A$29, 'Plate 1 384-well Map'!$A13,'Plate 1 384-well Map'!M$1)</f>
        <v>neg saliva + TBET</v>
      </c>
      <c r="N13" s="103" t="str">
        <f aca="true">OFFSET('Plate 1'!$A$40, 'Plate 1 384-well Map'!$A13,'Plate 1 384-well Map'!N$1)</f>
        <v>neg saliva + TBET</v>
      </c>
      <c r="O13" s="102" t="str">
        <f aca="true">OFFSET('Plate 1'!$A$29, 'Plate 1 384-well Map'!$A13,'Plate 1 384-well Map'!O$1)</f>
        <v>neg saliva + TBET</v>
      </c>
      <c r="P13" s="103" t="str">
        <f aca="true">OFFSET('Plate 1'!$A$40, 'Plate 1 384-well Map'!$A13,'Plate 1 384-well Map'!P$1)</f>
        <v>neg saliva + TBET</v>
      </c>
      <c r="Q13" s="102" t="str">
        <f aca="true">OFFSET('Plate 1'!$A$29, 'Plate 1 384-well Map'!$A13,'Plate 1 384-well Map'!Q$1)</f>
        <v>neg saliva + TBET</v>
      </c>
      <c r="R13" s="103" t="str">
        <f aca="true">OFFSET('Plate 1'!$A$40, 'Plate 1 384-well Map'!$A13,'Plate 1 384-well Map'!R$1)</f>
        <v>neg saliva + TBET</v>
      </c>
      <c r="S13" s="102" t="str">
        <f aca="true">OFFSET('Plate 1'!$A$29, 'Plate 1 384-well Map'!$A13,'Plate 1 384-well Map'!S$1)</f>
        <v>neg saliva + TBET</v>
      </c>
      <c r="T13" s="103" t="str">
        <f aca="true">OFFSET('Plate 1'!$A$40, 'Plate 1 384-well Map'!$A13,'Plate 1 384-well Map'!T$1)</f>
        <v>neg saliva + TBET</v>
      </c>
      <c r="U13" s="102" t="str">
        <f aca="true">OFFSET('Plate 1'!$A$29, 'Plate 1 384-well Map'!$A13,'Plate 1 384-well Map'!U$1)</f>
        <v>neg saliva + TBET</v>
      </c>
      <c r="V13" s="103" t="str">
        <f aca="true">OFFSET('Plate 1'!$A$40, 'Plate 1 384-well Map'!$A13,'Plate 1 384-well Map'!V$1)</f>
        <v>neg saliva + TBET</v>
      </c>
      <c r="W13" s="102" t="str">
        <f aca="true">OFFSET('Plate 1'!$A$29, 'Plate 1 384-well Map'!$A13,'Plate 1 384-well Map'!W$1)</f>
        <v>neg saliva + TBET</v>
      </c>
      <c r="X13" s="103" t="str">
        <f aca="true">OFFSET('Plate 1'!$A$40, 'Plate 1 384-well Map'!$A13,'Plate 1 384-well Map'!X$1)</f>
        <v>neg saliva + TBET</v>
      </c>
      <c r="Y13" s="102" t="str">
        <f aca="true">OFFSET('Plate 1'!$A$29, 'Plate 1 384-well Map'!$A13,'Plate 1 384-well Map'!Y$1)</f>
        <v>neg saliva + TBET</v>
      </c>
      <c r="Z13" s="103" t="str">
        <f aca="true">OFFSET('Plate 1'!$A$40, 'Plate 1 384-well Map'!$A13,'Plate 1 384-well Map'!Z$1)</f>
        <v>neg saliva + TBET</v>
      </c>
    </row>
    <row r="14" customFormat="false" ht="13.5" hidden="false" customHeight="true" outlineLevel="0" collapsed="false">
      <c r="A14" s="99" t="n">
        <v>6</v>
      </c>
      <c r="B14" s="98" t="s">
        <v>77</v>
      </c>
      <c r="C14" s="100" t="str">
        <f aca="true">OFFSET('Plate 1'!$A$7, 'Plate 1 384-well Map'!$A14,'Plate 1 384-well Map'!C$1)</f>
        <v>neg saliva + TBET</v>
      </c>
      <c r="D14" s="101" t="str">
        <f aca="true">OFFSET('Plate 1'!$A$18, 'Plate 1 384-well Map'!$A14,'Plate 1 384-well Map'!D$1)</f>
        <v>neg saliva + TBET</v>
      </c>
      <c r="E14" s="100" t="str">
        <f aca="true">OFFSET('Plate 1'!$A$7, 'Plate 1 384-well Map'!$A14,'Plate 1 384-well Map'!E$1)</f>
        <v>neg saliva + TBET</v>
      </c>
      <c r="F14" s="101" t="str">
        <f aca="true">OFFSET('Plate 1'!$A$18, 'Plate 1 384-well Map'!$A14,'Plate 1 384-well Map'!F$1)</f>
        <v>neg saliva + TBET</v>
      </c>
      <c r="G14" s="100" t="str">
        <f aca="true">OFFSET('Plate 1'!$A$7, 'Plate 1 384-well Map'!$A14,'Plate 1 384-well Map'!G$1)</f>
        <v>neg saliva + TBET</v>
      </c>
      <c r="H14" s="101" t="str">
        <f aca="true">OFFSET('Plate 1'!$A$18, 'Plate 1 384-well Map'!$A14,'Plate 1 384-well Map'!H$1)</f>
        <v>neg saliva + TBET</v>
      </c>
      <c r="I14" s="100" t="str">
        <f aca="true">OFFSET('Plate 1'!$A$7, 'Plate 1 384-well Map'!$A14,'Plate 1 384-well Map'!I$1)</f>
        <v>neg saliva + TBET</v>
      </c>
      <c r="J14" s="101" t="str">
        <f aca="true">OFFSET('Plate 1'!$A$18, 'Plate 1 384-well Map'!$A14,'Plate 1 384-well Map'!J$1)</f>
        <v>neg saliva + TBET</v>
      </c>
      <c r="K14" s="100" t="str">
        <f aca="true">OFFSET('Plate 1'!$A$7, 'Plate 1 384-well Map'!$A14,'Plate 1 384-well Map'!K$1)</f>
        <v>neg saliva + TBET</v>
      </c>
      <c r="L14" s="101" t="str">
        <f aca="true">OFFSET('Plate 1'!$A$18, 'Plate 1 384-well Map'!$A14,'Plate 1 384-well Map'!L$1)</f>
        <v>neg saliva + TBET</v>
      </c>
      <c r="M14" s="100" t="str">
        <f aca="true">OFFSET('Plate 1'!$A$7, 'Plate 1 384-well Map'!$A14,'Plate 1 384-well Map'!M$1)</f>
        <v>neg saliva + TBET</v>
      </c>
      <c r="N14" s="101" t="str">
        <f aca="true">OFFSET('Plate 1'!$A$18, 'Plate 1 384-well Map'!$A14,'Plate 1 384-well Map'!N$1)</f>
        <v>neg saliva + TBET</v>
      </c>
      <c r="O14" s="100" t="str">
        <f aca="true">OFFSET('Plate 1'!$A$7, 'Plate 1 384-well Map'!$A14,'Plate 1 384-well Map'!O$1)</f>
        <v>neg saliva + TBET</v>
      </c>
      <c r="P14" s="101" t="str">
        <f aca="true">OFFSET('Plate 1'!$A$18, 'Plate 1 384-well Map'!$A14,'Plate 1 384-well Map'!P$1)</f>
        <v>neg saliva + TBET</v>
      </c>
      <c r="Q14" s="100" t="str">
        <f aca="true">OFFSET('Plate 1'!$A$7, 'Plate 1 384-well Map'!$A14,'Plate 1 384-well Map'!Q$1)</f>
        <v>neg saliva + TBET</v>
      </c>
      <c r="R14" s="101" t="str">
        <f aca="true">OFFSET('Plate 1'!$A$18, 'Plate 1 384-well Map'!$A14,'Plate 1 384-well Map'!R$1)</f>
        <v>neg saliva + TBET</v>
      </c>
      <c r="S14" s="100" t="str">
        <f aca="true">OFFSET('Plate 1'!$A$7, 'Plate 1 384-well Map'!$A14,'Plate 1 384-well Map'!S$1)</f>
        <v>neg saliva + TBET</v>
      </c>
      <c r="T14" s="101" t="str">
        <f aca="true">OFFSET('Plate 1'!$A$18, 'Plate 1 384-well Map'!$A14,'Plate 1 384-well Map'!T$1)</f>
        <v>neg saliva + TBET</v>
      </c>
      <c r="U14" s="100" t="str">
        <f aca="true">OFFSET('Plate 1'!$A$7, 'Plate 1 384-well Map'!$A14,'Plate 1 384-well Map'!U$1)</f>
        <v>neg saliva + TBET</v>
      </c>
      <c r="V14" s="101" t="str">
        <f aca="true">OFFSET('Plate 1'!$A$18, 'Plate 1 384-well Map'!$A14,'Plate 1 384-well Map'!V$1)</f>
        <v>neg saliva + TBET</v>
      </c>
      <c r="W14" s="100" t="str">
        <f aca="true">OFFSET('Plate 1'!$A$7, 'Plate 1 384-well Map'!$A14,'Plate 1 384-well Map'!W$1)</f>
        <v>neg saliva + TBET</v>
      </c>
      <c r="X14" s="101" t="str">
        <f aca="true">OFFSET('Plate 1'!$A$18, 'Plate 1 384-well Map'!$A14,'Plate 1 384-well Map'!X$1)</f>
        <v>neg saliva + TBET</v>
      </c>
      <c r="Y14" s="100" t="str">
        <f aca="true">OFFSET('Plate 1'!$A$7, 'Plate 1 384-well Map'!$A14,'Plate 1 384-well Map'!Y$1)</f>
        <v>neg saliva + TBET</v>
      </c>
      <c r="Z14" s="101" t="str">
        <f aca="true">OFFSET('Plate 1'!$A$18, 'Plate 1 384-well Map'!$A14,'Plate 1 384-well Map'!Z$1)</f>
        <v>neg saliva + TBET</v>
      </c>
    </row>
    <row r="15" customFormat="false" ht="13.5" hidden="false" customHeight="true" outlineLevel="0" collapsed="false">
      <c r="A15" s="99" t="n">
        <v>6</v>
      </c>
      <c r="B15" s="98" t="s">
        <v>78</v>
      </c>
      <c r="C15" s="102" t="str">
        <f aca="true">OFFSET('Plate 1'!$A$29, 'Plate 1 384-well Map'!$A15,'Plate 1 384-well Map'!C$1)</f>
        <v>neg saliva + TBET</v>
      </c>
      <c r="D15" s="103" t="str">
        <f aca="true">OFFSET('Plate 1'!$A$40, 'Plate 1 384-well Map'!$A15,'Plate 1 384-well Map'!D$1)</f>
        <v>neg saliva + TBET</v>
      </c>
      <c r="E15" s="102" t="str">
        <f aca="true">OFFSET('Plate 1'!$A$29, 'Plate 1 384-well Map'!$A15,'Plate 1 384-well Map'!E$1)</f>
        <v>neg saliva + TBET</v>
      </c>
      <c r="F15" s="103" t="str">
        <f aca="true">OFFSET('Plate 1'!$A$40, 'Plate 1 384-well Map'!$A15,'Plate 1 384-well Map'!F$1)</f>
        <v>neg saliva + TBET</v>
      </c>
      <c r="G15" s="102" t="str">
        <f aca="true">OFFSET('Plate 1'!$A$29, 'Plate 1 384-well Map'!$A15,'Plate 1 384-well Map'!G$1)</f>
        <v>neg saliva + TBET</v>
      </c>
      <c r="H15" s="103" t="str">
        <f aca="true">OFFSET('Plate 1'!$A$40, 'Plate 1 384-well Map'!$A15,'Plate 1 384-well Map'!H$1)</f>
        <v>neg saliva + TBET</v>
      </c>
      <c r="I15" s="102" t="str">
        <f aca="true">OFFSET('Plate 1'!$A$29, 'Plate 1 384-well Map'!$A15,'Plate 1 384-well Map'!I$1)</f>
        <v>neg saliva + TBET</v>
      </c>
      <c r="J15" s="103" t="str">
        <f aca="true">OFFSET('Plate 1'!$A$40, 'Plate 1 384-well Map'!$A15,'Plate 1 384-well Map'!J$1)</f>
        <v>neg saliva + TBET</v>
      </c>
      <c r="K15" s="102" t="str">
        <f aca="true">OFFSET('Plate 1'!$A$29, 'Plate 1 384-well Map'!$A15,'Plate 1 384-well Map'!K$1)</f>
        <v>neg saliva + TBET</v>
      </c>
      <c r="L15" s="103" t="str">
        <f aca="true">OFFSET('Plate 1'!$A$40, 'Plate 1 384-well Map'!$A15,'Plate 1 384-well Map'!L$1)</f>
        <v>neg saliva + TBET</v>
      </c>
      <c r="M15" s="102" t="str">
        <f aca="true">OFFSET('Plate 1'!$A$29, 'Plate 1 384-well Map'!$A15,'Plate 1 384-well Map'!M$1)</f>
        <v>neg saliva + TBET</v>
      </c>
      <c r="N15" s="103" t="str">
        <f aca="true">OFFSET('Plate 1'!$A$40, 'Plate 1 384-well Map'!$A15,'Plate 1 384-well Map'!N$1)</f>
        <v>neg saliva + TBET</v>
      </c>
      <c r="O15" s="102" t="str">
        <f aca="true">OFFSET('Plate 1'!$A$29, 'Plate 1 384-well Map'!$A15,'Plate 1 384-well Map'!O$1)</f>
        <v>neg saliva + TBET</v>
      </c>
      <c r="P15" s="103" t="str">
        <f aca="true">OFFSET('Plate 1'!$A$40, 'Plate 1 384-well Map'!$A15,'Plate 1 384-well Map'!P$1)</f>
        <v>neg saliva + TBET</v>
      </c>
      <c r="Q15" s="102" t="str">
        <f aca="true">OFFSET('Plate 1'!$A$29, 'Plate 1 384-well Map'!$A15,'Plate 1 384-well Map'!Q$1)</f>
        <v>neg saliva + TBET</v>
      </c>
      <c r="R15" s="103" t="str">
        <f aca="true">OFFSET('Plate 1'!$A$40, 'Plate 1 384-well Map'!$A15,'Plate 1 384-well Map'!R$1)</f>
        <v>neg saliva + TBET</v>
      </c>
      <c r="S15" s="102" t="str">
        <f aca="true">OFFSET('Plate 1'!$A$29, 'Plate 1 384-well Map'!$A15,'Plate 1 384-well Map'!S$1)</f>
        <v>neg saliva + TBET</v>
      </c>
      <c r="T15" s="103" t="str">
        <f aca="true">OFFSET('Plate 1'!$A$40, 'Plate 1 384-well Map'!$A15,'Plate 1 384-well Map'!T$1)</f>
        <v>neg saliva + TBET</v>
      </c>
      <c r="U15" s="102" t="str">
        <f aca="true">OFFSET('Plate 1'!$A$29, 'Plate 1 384-well Map'!$A15,'Plate 1 384-well Map'!U$1)</f>
        <v>neg saliva + TBET</v>
      </c>
      <c r="V15" s="103" t="str">
        <f aca="true">OFFSET('Plate 1'!$A$40, 'Plate 1 384-well Map'!$A15,'Plate 1 384-well Map'!V$1)</f>
        <v>neg saliva + TBET</v>
      </c>
      <c r="W15" s="102" t="str">
        <f aca="true">OFFSET('Plate 1'!$A$29, 'Plate 1 384-well Map'!$A15,'Plate 1 384-well Map'!W$1)</f>
        <v>neg saliva + TBET</v>
      </c>
      <c r="X15" s="103" t="str">
        <f aca="true">OFFSET('Plate 1'!$A$40, 'Plate 1 384-well Map'!$A15,'Plate 1 384-well Map'!X$1)</f>
        <v>neg saliva + TBET</v>
      </c>
      <c r="Y15" s="102" t="str">
        <f aca="true">OFFSET('Plate 1'!$A$29, 'Plate 1 384-well Map'!$A15,'Plate 1 384-well Map'!Y$1)</f>
        <v>neg saliva + TBET</v>
      </c>
      <c r="Z15" s="103" t="str">
        <f aca="true">OFFSET('Plate 1'!$A$40, 'Plate 1 384-well Map'!$A15,'Plate 1 384-well Map'!Z$1)</f>
        <v>neg saliva + TBET</v>
      </c>
    </row>
    <row r="16" customFormat="false" ht="13.5" hidden="false" customHeight="true" outlineLevel="0" collapsed="false">
      <c r="A16" s="99" t="n">
        <v>7</v>
      </c>
      <c r="B16" s="98" t="s">
        <v>79</v>
      </c>
      <c r="C16" s="100" t="str">
        <f aca="true">OFFSET('Plate 1'!$A$7, 'Plate 1 384-well Map'!$A16,'Plate 1 384-well Map'!C$1)</f>
        <v>neg saliva + TBET</v>
      </c>
      <c r="D16" s="101" t="str">
        <f aca="true">OFFSET('Plate 1'!$A$18, 'Plate 1 384-well Map'!$A16,'Plate 1 384-well Map'!D$1)</f>
        <v>neg saliva + TBET</v>
      </c>
      <c r="E16" s="100" t="str">
        <f aca="true">OFFSET('Plate 1'!$A$7, 'Plate 1 384-well Map'!$A16,'Plate 1 384-well Map'!E$1)</f>
        <v>neg saliva + TBET</v>
      </c>
      <c r="F16" s="101" t="str">
        <f aca="true">OFFSET('Plate 1'!$A$18, 'Plate 1 384-well Map'!$A16,'Plate 1 384-well Map'!F$1)</f>
        <v>neg saliva + TBET</v>
      </c>
      <c r="G16" s="100" t="str">
        <f aca="true">OFFSET('Plate 1'!$A$7, 'Plate 1 384-well Map'!$A16,'Plate 1 384-well Map'!G$1)</f>
        <v>neg saliva + TBET</v>
      </c>
      <c r="H16" s="101" t="str">
        <f aca="true">OFFSET('Plate 1'!$A$18, 'Plate 1 384-well Map'!$A16,'Plate 1 384-well Map'!H$1)</f>
        <v>neg saliva + TBET</v>
      </c>
      <c r="I16" s="100" t="str">
        <f aca="true">OFFSET('Plate 1'!$A$7, 'Plate 1 384-well Map'!$A16,'Plate 1 384-well Map'!I$1)</f>
        <v>neg saliva + TBET</v>
      </c>
      <c r="J16" s="101" t="str">
        <f aca="true">OFFSET('Plate 1'!$A$18, 'Plate 1 384-well Map'!$A16,'Plate 1 384-well Map'!J$1)</f>
        <v>neg saliva + TBET</v>
      </c>
      <c r="K16" s="100" t="str">
        <f aca="true">OFFSET('Plate 1'!$A$7, 'Plate 1 384-well Map'!$A16,'Plate 1 384-well Map'!K$1)</f>
        <v>neg saliva + TBET</v>
      </c>
      <c r="L16" s="101" t="str">
        <f aca="true">OFFSET('Plate 1'!$A$18, 'Plate 1 384-well Map'!$A16,'Plate 1 384-well Map'!L$1)</f>
        <v>neg saliva + TBET</v>
      </c>
      <c r="M16" s="100" t="str">
        <f aca="true">OFFSET('Plate 1'!$A$7, 'Plate 1 384-well Map'!$A16,'Plate 1 384-well Map'!M$1)</f>
        <v>neg saliva + TBET</v>
      </c>
      <c r="N16" s="101" t="str">
        <f aca="true">OFFSET('Plate 1'!$A$18, 'Plate 1 384-well Map'!$A16,'Plate 1 384-well Map'!N$1)</f>
        <v>neg saliva + TBET</v>
      </c>
      <c r="O16" s="100" t="str">
        <f aca="true">OFFSET('Plate 1'!$A$7, 'Plate 1 384-well Map'!$A16,'Plate 1 384-well Map'!O$1)</f>
        <v>neg saliva + TBET</v>
      </c>
      <c r="P16" s="101" t="str">
        <f aca="true">OFFSET('Plate 1'!$A$18, 'Plate 1 384-well Map'!$A16,'Plate 1 384-well Map'!P$1)</f>
        <v>neg saliva + TBET</v>
      </c>
      <c r="Q16" s="100" t="str">
        <f aca="true">OFFSET('Plate 1'!$A$7, 'Plate 1 384-well Map'!$A16,'Plate 1 384-well Map'!Q$1)</f>
        <v>neg saliva + TBET</v>
      </c>
      <c r="R16" s="101" t="str">
        <f aca="true">OFFSET('Plate 1'!$A$18, 'Plate 1 384-well Map'!$A16,'Plate 1 384-well Map'!R$1)</f>
        <v>neg saliva + TBET</v>
      </c>
      <c r="S16" s="100" t="str">
        <f aca="true">OFFSET('Plate 1'!$A$7, 'Plate 1 384-well Map'!$A16,'Plate 1 384-well Map'!S$1)</f>
        <v>neg saliva + TBET</v>
      </c>
      <c r="T16" s="101" t="str">
        <f aca="true">OFFSET('Plate 1'!$A$18, 'Plate 1 384-well Map'!$A16,'Plate 1 384-well Map'!T$1)</f>
        <v>neg saliva + TBET</v>
      </c>
      <c r="U16" s="100" t="str">
        <f aca="true">OFFSET('Plate 1'!$A$7, 'Plate 1 384-well Map'!$A16,'Plate 1 384-well Map'!U$1)</f>
        <v>neg saliva + TBET</v>
      </c>
      <c r="V16" s="101" t="str">
        <f aca="true">OFFSET('Plate 1'!$A$18, 'Plate 1 384-well Map'!$A16,'Plate 1 384-well Map'!V$1)</f>
        <v>neg saliva + TBET</v>
      </c>
      <c r="W16" s="100" t="str">
        <f aca="true">OFFSET('Plate 1'!$A$7, 'Plate 1 384-well Map'!$A16,'Plate 1 384-well Map'!W$1)</f>
        <v>neg saliva + TBET</v>
      </c>
      <c r="X16" s="101" t="str">
        <f aca="true">OFFSET('Plate 1'!$A$18, 'Plate 1 384-well Map'!$A16,'Plate 1 384-well Map'!X$1)</f>
        <v>neg saliva + TBET</v>
      </c>
      <c r="Y16" s="100" t="str">
        <f aca="true">OFFSET('Plate 1'!$A$7, 'Plate 1 384-well Map'!$A16,'Plate 1 384-well Map'!Y$1)</f>
        <v>neg saliva + TBET</v>
      </c>
      <c r="Z16" s="101" t="str">
        <f aca="true">OFFSET('Plate 1'!$A$18, 'Plate 1 384-well Map'!$A16,'Plate 1 384-well Map'!Z$1)</f>
        <v>neg saliva + TBET</v>
      </c>
    </row>
    <row r="17" customFormat="false" ht="13.5" hidden="false" customHeight="true" outlineLevel="0" collapsed="false">
      <c r="A17" s="99" t="n">
        <v>7</v>
      </c>
      <c r="B17" s="98" t="s">
        <v>80</v>
      </c>
      <c r="C17" s="102" t="str">
        <f aca="true">OFFSET('Plate 1'!$A$29, 'Plate 1 384-well Map'!$A17,'Plate 1 384-well Map'!C$1)</f>
        <v>neg saliva + TBET</v>
      </c>
      <c r="D17" s="103" t="str">
        <f aca="true">OFFSET('Plate 1'!$A$40, 'Plate 1 384-well Map'!$A17,'Plate 1 384-well Map'!D$1)</f>
        <v>neg saliva + TBET</v>
      </c>
      <c r="E17" s="102" t="str">
        <f aca="true">OFFSET('Plate 1'!$A$29, 'Plate 1 384-well Map'!$A17,'Plate 1 384-well Map'!E$1)</f>
        <v>neg saliva + TBET</v>
      </c>
      <c r="F17" s="103" t="str">
        <f aca="true">OFFSET('Plate 1'!$A$40, 'Plate 1 384-well Map'!$A17,'Plate 1 384-well Map'!F$1)</f>
        <v>neg saliva + TBET</v>
      </c>
      <c r="G17" s="102" t="str">
        <f aca="true">OFFSET('Plate 1'!$A$29, 'Plate 1 384-well Map'!$A17,'Plate 1 384-well Map'!G$1)</f>
        <v>neg saliva + TBET</v>
      </c>
      <c r="H17" s="103" t="str">
        <f aca="true">OFFSET('Plate 1'!$A$40, 'Plate 1 384-well Map'!$A17,'Plate 1 384-well Map'!H$1)</f>
        <v>neg saliva + TBET</v>
      </c>
      <c r="I17" s="102" t="str">
        <f aca="true">OFFSET('Plate 1'!$A$29, 'Plate 1 384-well Map'!$A17,'Plate 1 384-well Map'!I$1)</f>
        <v>neg saliva + TBET</v>
      </c>
      <c r="J17" s="103" t="str">
        <f aca="true">OFFSET('Plate 1'!$A$40, 'Plate 1 384-well Map'!$A17,'Plate 1 384-well Map'!J$1)</f>
        <v>neg saliva + TBET</v>
      </c>
      <c r="K17" s="102" t="str">
        <f aca="true">OFFSET('Plate 1'!$A$29, 'Plate 1 384-well Map'!$A17,'Plate 1 384-well Map'!K$1)</f>
        <v>neg saliva + TBET</v>
      </c>
      <c r="L17" s="103" t="str">
        <f aca="true">OFFSET('Plate 1'!$A$40, 'Plate 1 384-well Map'!$A17,'Plate 1 384-well Map'!L$1)</f>
        <v>neg saliva + TBET</v>
      </c>
      <c r="M17" s="102" t="str">
        <f aca="true">OFFSET('Plate 1'!$A$29, 'Plate 1 384-well Map'!$A17,'Plate 1 384-well Map'!M$1)</f>
        <v>neg saliva + TBET</v>
      </c>
      <c r="N17" s="103" t="str">
        <f aca="true">OFFSET('Plate 1'!$A$40, 'Plate 1 384-well Map'!$A17,'Plate 1 384-well Map'!N$1)</f>
        <v>neg saliva + TBET</v>
      </c>
      <c r="O17" s="102" t="str">
        <f aca="true">OFFSET('Plate 1'!$A$29, 'Plate 1 384-well Map'!$A17,'Plate 1 384-well Map'!O$1)</f>
        <v>neg saliva + TBET</v>
      </c>
      <c r="P17" s="103" t="str">
        <f aca="true">OFFSET('Plate 1'!$A$40, 'Plate 1 384-well Map'!$A17,'Plate 1 384-well Map'!P$1)</f>
        <v>neg saliva + TBET</v>
      </c>
      <c r="Q17" s="102" t="str">
        <f aca="true">OFFSET('Plate 1'!$A$29, 'Plate 1 384-well Map'!$A17,'Plate 1 384-well Map'!Q$1)</f>
        <v>neg saliva + TBET</v>
      </c>
      <c r="R17" s="103" t="str">
        <f aca="true">OFFSET('Plate 1'!$A$40, 'Plate 1 384-well Map'!$A17,'Plate 1 384-well Map'!R$1)</f>
        <v>neg saliva + TBET</v>
      </c>
      <c r="S17" s="102" t="str">
        <f aca="true">OFFSET('Plate 1'!$A$29, 'Plate 1 384-well Map'!$A17,'Plate 1 384-well Map'!S$1)</f>
        <v>neg saliva + TBET</v>
      </c>
      <c r="T17" s="103" t="str">
        <f aca="true">OFFSET('Plate 1'!$A$40, 'Plate 1 384-well Map'!$A17,'Plate 1 384-well Map'!T$1)</f>
        <v>neg saliva + TBET</v>
      </c>
      <c r="U17" s="102" t="str">
        <f aca="true">OFFSET('Plate 1'!$A$29, 'Plate 1 384-well Map'!$A17,'Plate 1 384-well Map'!U$1)</f>
        <v>neg saliva + TBET</v>
      </c>
      <c r="V17" s="103" t="str">
        <f aca="true">OFFSET('Plate 1'!$A$40, 'Plate 1 384-well Map'!$A17,'Plate 1 384-well Map'!V$1)</f>
        <v>neg saliva + TBET</v>
      </c>
      <c r="W17" s="102" t="str">
        <f aca="true">OFFSET('Plate 1'!$A$29, 'Plate 1 384-well Map'!$A17,'Plate 1 384-well Map'!W$1)</f>
        <v>neg saliva + TBET</v>
      </c>
      <c r="X17" s="103" t="str">
        <f aca="true">OFFSET('Plate 1'!$A$40, 'Plate 1 384-well Map'!$A17,'Plate 1 384-well Map'!X$1)</f>
        <v>neg saliva + TBET</v>
      </c>
      <c r="Y17" s="102" t="str">
        <f aca="true">OFFSET('Plate 1'!$A$29, 'Plate 1 384-well Map'!$A17,'Plate 1 384-well Map'!Y$1)</f>
        <v>neg saliva + TBET</v>
      </c>
      <c r="Z17" s="103" t="str">
        <f aca="true">OFFSET('Plate 1'!$A$40, 'Plate 1 384-well Map'!$A17,'Plate 1 384-well Map'!Z$1)</f>
        <v>neg saliva + TBET</v>
      </c>
    </row>
    <row r="18" customFormat="false" ht="13.5" hidden="false" customHeight="true" outlineLevel="0" collapsed="false">
      <c r="A18" s="99" t="n">
        <v>8</v>
      </c>
      <c r="B18" s="98" t="s">
        <v>81</v>
      </c>
      <c r="C18" s="100" t="str">
        <f aca="true">OFFSET('Plate 1'!$A$7, 'Plate 1 384-well Map'!$A18,'Plate 1 384-well Map'!C$1)</f>
        <v>neg saliva + TBET</v>
      </c>
      <c r="D18" s="101" t="str">
        <f aca="true">OFFSET('Plate 1'!$A$18, 'Plate 1 384-well Map'!$A18,'Plate 1 384-well Map'!D$1)</f>
        <v>neg saliva + TBET</v>
      </c>
      <c r="E18" s="100" t="str">
        <f aca="true">OFFSET('Plate 1'!$A$7, 'Plate 1 384-well Map'!$A18,'Plate 1 384-well Map'!E$1)</f>
        <v>neg saliva + TBET</v>
      </c>
      <c r="F18" s="101" t="str">
        <f aca="true">OFFSET('Plate 1'!$A$18, 'Plate 1 384-well Map'!$A18,'Plate 1 384-well Map'!F$1)</f>
        <v>neg saliva + TBET</v>
      </c>
      <c r="G18" s="100" t="str">
        <f aca="true">OFFSET('Plate 1'!$A$7, 'Plate 1 384-well Map'!$A18,'Plate 1 384-well Map'!G$1)</f>
        <v>neg saliva + TBET</v>
      </c>
      <c r="H18" s="101" t="str">
        <f aca="true">OFFSET('Plate 1'!$A$18, 'Plate 1 384-well Map'!$A18,'Plate 1 384-well Map'!H$1)</f>
        <v>neg saliva + TBET</v>
      </c>
      <c r="I18" s="100" t="str">
        <f aca="true">OFFSET('Plate 1'!$A$7, 'Plate 1 384-well Map'!$A18,'Plate 1 384-well Map'!I$1)</f>
        <v>neg saliva + TBET</v>
      </c>
      <c r="J18" s="101" t="str">
        <f aca="true">OFFSET('Plate 1'!$A$18, 'Plate 1 384-well Map'!$A18,'Plate 1 384-well Map'!J$1)</f>
        <v>neg saliva + TBET</v>
      </c>
      <c r="K18" s="100" t="str">
        <f aca="true">OFFSET('Plate 1'!$A$7, 'Plate 1 384-well Map'!$A18,'Plate 1 384-well Map'!K$1)</f>
        <v>neg saliva + TBET</v>
      </c>
      <c r="L18" s="101" t="str">
        <f aca="true">OFFSET('Plate 1'!$A$18, 'Plate 1 384-well Map'!$A18,'Plate 1 384-well Map'!L$1)</f>
        <v>neg saliva + TBET</v>
      </c>
      <c r="M18" s="100" t="str">
        <f aca="true">OFFSET('Plate 1'!$A$7, 'Plate 1 384-well Map'!$A18,'Plate 1 384-well Map'!M$1)</f>
        <v>neg saliva + TBET</v>
      </c>
      <c r="N18" s="101" t="str">
        <f aca="true">OFFSET('Plate 1'!$A$18, 'Plate 1 384-well Map'!$A18,'Plate 1 384-well Map'!N$1)</f>
        <v>neg saliva + TBET</v>
      </c>
      <c r="O18" s="100" t="str">
        <f aca="true">OFFSET('Plate 1'!$A$7, 'Plate 1 384-well Map'!$A18,'Plate 1 384-well Map'!O$1)</f>
        <v>neg saliva + TBET</v>
      </c>
      <c r="P18" s="101" t="str">
        <f aca="true">OFFSET('Plate 1'!$A$18, 'Plate 1 384-well Map'!$A18,'Plate 1 384-well Map'!P$1)</f>
        <v>neg saliva + TBET</v>
      </c>
      <c r="Q18" s="100" t="str">
        <f aca="true">OFFSET('Plate 1'!$A$7, 'Plate 1 384-well Map'!$A18,'Plate 1 384-well Map'!Q$1)</f>
        <v>neg saliva + TBET</v>
      </c>
      <c r="R18" s="101" t="str">
        <f aca="true">OFFSET('Plate 1'!$A$18, 'Plate 1 384-well Map'!$A18,'Plate 1 384-well Map'!R$1)</f>
        <v>neg saliva + TBET</v>
      </c>
      <c r="S18" s="100" t="str">
        <f aca="true">OFFSET('Plate 1'!$A$7, 'Plate 1 384-well Map'!$A18,'Plate 1 384-well Map'!S$1)</f>
        <v>neg saliva + TBET</v>
      </c>
      <c r="T18" s="101" t="str">
        <f aca="true">OFFSET('Plate 1'!$A$18, 'Plate 1 384-well Map'!$A18,'Plate 1 384-well Map'!T$1)</f>
        <v>neg saliva + TBET</v>
      </c>
      <c r="U18" s="100" t="str">
        <f aca="true">OFFSET('Plate 1'!$A$7, 'Plate 1 384-well Map'!$A18,'Plate 1 384-well Map'!U$1)</f>
        <v>neg saliva + TBET</v>
      </c>
      <c r="V18" s="101" t="str">
        <f aca="true">OFFSET('Plate 1'!$A$18, 'Plate 1 384-well Map'!$A18,'Plate 1 384-well Map'!V$1)</f>
        <v>neg saliva + TBET</v>
      </c>
      <c r="W18" s="100" t="str">
        <f aca="true">OFFSET('Plate 1'!$A$7, 'Plate 1 384-well Map'!$A18,'Plate 1 384-well Map'!W$1)</f>
        <v>neg saliva + TBET</v>
      </c>
      <c r="X18" s="101" t="str">
        <f aca="true">OFFSET('Plate 1'!$A$18, 'Plate 1 384-well Map'!$A18,'Plate 1 384-well Map'!X$1)</f>
        <v>neg saliva + TBET</v>
      </c>
      <c r="Y18" s="100" t="str">
        <f aca="true">OFFSET('Plate 1'!$A$7, 'Plate 1 384-well Map'!$A18,'Plate 1 384-well Map'!Y$1)</f>
        <v>neg saliva + TBET</v>
      </c>
      <c r="Z18" s="101" t="str">
        <f aca="true">OFFSET('Plate 1'!$A$18, 'Plate 1 384-well Map'!$A18,'Plate 1 384-well Map'!Z$1)</f>
        <v>neg saliva + TBET</v>
      </c>
    </row>
    <row r="19" customFormat="false" ht="13.5" hidden="false" customHeight="true" outlineLevel="0" collapsed="false">
      <c r="A19" s="99" t="n">
        <v>8</v>
      </c>
      <c r="B19" s="98" t="s">
        <v>82</v>
      </c>
      <c r="C19" s="102" t="str">
        <f aca="true">OFFSET('Plate 1'!$A$29, 'Plate 1 384-well Map'!$A19,'Plate 1 384-well Map'!C$1)</f>
        <v>neg saliva + TBET</v>
      </c>
      <c r="D19" s="103" t="str">
        <f aca="true">OFFSET('Plate 1'!$A$40, 'Plate 1 384-well Map'!$A19,'Plate 1 384-well Map'!D$1)</f>
        <v>neg saliva + TBET</v>
      </c>
      <c r="E19" s="102" t="str">
        <f aca="true">OFFSET('Plate 1'!$A$29, 'Plate 1 384-well Map'!$A19,'Plate 1 384-well Map'!E$1)</f>
        <v>neg saliva + TBET</v>
      </c>
      <c r="F19" s="103" t="str">
        <f aca="true">OFFSET('Plate 1'!$A$40, 'Plate 1 384-well Map'!$A19,'Plate 1 384-well Map'!F$1)</f>
        <v>neg saliva + TBET</v>
      </c>
      <c r="G19" s="102" t="str">
        <f aca="true">OFFSET('Plate 1'!$A$29, 'Plate 1 384-well Map'!$A19,'Plate 1 384-well Map'!G$1)</f>
        <v>neg saliva + TBET</v>
      </c>
      <c r="H19" s="103" t="str">
        <f aca="true">OFFSET('Plate 1'!$A$40, 'Plate 1 384-well Map'!$A19,'Plate 1 384-well Map'!H$1)</f>
        <v>neg saliva + TBET</v>
      </c>
      <c r="I19" s="102" t="str">
        <f aca="true">OFFSET('Plate 1'!$A$29, 'Plate 1 384-well Map'!$A19,'Plate 1 384-well Map'!I$1)</f>
        <v>neg saliva + TBET</v>
      </c>
      <c r="J19" s="103" t="str">
        <f aca="true">OFFSET('Plate 1'!$A$40, 'Plate 1 384-well Map'!$A19,'Plate 1 384-well Map'!J$1)</f>
        <v>neg saliva + TBET</v>
      </c>
      <c r="K19" s="102" t="str">
        <f aca="true">OFFSET('Plate 1'!$A$29, 'Plate 1 384-well Map'!$A19,'Plate 1 384-well Map'!K$1)</f>
        <v>neg saliva + TBET</v>
      </c>
      <c r="L19" s="103" t="str">
        <f aca="true">OFFSET('Plate 1'!$A$40, 'Plate 1 384-well Map'!$A19,'Plate 1 384-well Map'!L$1)</f>
        <v>neg saliva + TBET</v>
      </c>
      <c r="M19" s="102" t="str">
        <f aca="true">OFFSET('Plate 1'!$A$29, 'Plate 1 384-well Map'!$A19,'Plate 1 384-well Map'!M$1)</f>
        <v>neg saliva + TBET</v>
      </c>
      <c r="N19" s="103" t="str">
        <f aca="true">OFFSET('Plate 1'!$A$40, 'Plate 1 384-well Map'!$A19,'Plate 1 384-well Map'!N$1)</f>
        <v>neg saliva + TBET</v>
      </c>
      <c r="O19" s="102" t="str">
        <f aca="true">OFFSET('Plate 1'!$A$29, 'Plate 1 384-well Map'!$A19,'Plate 1 384-well Map'!O$1)</f>
        <v>neg saliva + TBET</v>
      </c>
      <c r="P19" s="103" t="str">
        <f aca="true">OFFSET('Plate 1'!$A$40, 'Plate 1 384-well Map'!$A19,'Plate 1 384-well Map'!P$1)</f>
        <v>neg saliva + TBET</v>
      </c>
      <c r="Q19" s="102" t="str">
        <f aca="true">OFFSET('Plate 1'!$A$29, 'Plate 1 384-well Map'!$A19,'Plate 1 384-well Map'!Q$1)</f>
        <v>neg saliva + TBET</v>
      </c>
      <c r="R19" s="103" t="str">
        <f aca="true">OFFSET('Plate 1'!$A$40, 'Plate 1 384-well Map'!$A19,'Plate 1 384-well Map'!R$1)</f>
        <v>neg saliva + TBET</v>
      </c>
      <c r="S19" s="102" t="str">
        <f aca="true">OFFSET('Plate 1'!$A$29, 'Plate 1 384-well Map'!$A19,'Plate 1 384-well Map'!S$1)</f>
        <v>neg saliva + TBET</v>
      </c>
      <c r="T19" s="103" t="str">
        <f aca="true">OFFSET('Plate 1'!$A$40, 'Plate 1 384-well Map'!$A19,'Plate 1 384-well Map'!T$1)</f>
        <v>neg saliva + TBET</v>
      </c>
      <c r="U19" s="102" t="str">
        <f aca="true">OFFSET('Plate 1'!$A$29, 'Plate 1 384-well Map'!$A19,'Plate 1 384-well Map'!U$1)</f>
        <v>neg saliva + TBET</v>
      </c>
      <c r="V19" s="103" t="str">
        <f aca="true">OFFSET('Plate 1'!$A$40, 'Plate 1 384-well Map'!$A19,'Plate 1 384-well Map'!V$1)</f>
        <v>neg saliva + TBET</v>
      </c>
      <c r="W19" s="102" t="str">
        <f aca="true">OFFSET('Plate 1'!$A$29, 'Plate 1 384-well Map'!$A19,'Plate 1 384-well Map'!W$1)</f>
        <v>neg saliva + TBET</v>
      </c>
      <c r="X19" s="103" t="str">
        <f aca="true">OFFSET('Plate 1'!$A$40, 'Plate 1 384-well Map'!$A19,'Plate 1 384-well Map'!X$1)</f>
        <v>neg saliva + TBET</v>
      </c>
      <c r="Y19" s="102" t="str">
        <f aca="true">OFFSET('Plate 1'!$A$29, 'Plate 1 384-well Map'!$A19,'Plate 1 384-well Map'!Y$1)</f>
        <v>neg saliva + TBET</v>
      </c>
      <c r="Z19" s="103" t="str">
        <f aca="true">OFFSET('Plate 1'!$A$40, 'Plate 1 384-well Map'!$A19,'Plate 1 384-well Map'!Z$1)</f>
        <v>neg saliva + TBET</v>
      </c>
    </row>
    <row r="21" customFormat="false" ht="13.5" hidden="false" customHeight="true" outlineLevel="0" collapsed="false">
      <c r="B21" s="97" t="s">
        <v>20</v>
      </c>
      <c r="C21" s="98" t="n">
        <v>1</v>
      </c>
      <c r="D21" s="98" t="n">
        <v>2</v>
      </c>
      <c r="E21" s="98" t="n">
        <v>3</v>
      </c>
      <c r="F21" s="98" t="n">
        <v>4</v>
      </c>
      <c r="G21" s="98" t="n">
        <v>5</v>
      </c>
      <c r="H21" s="98" t="n">
        <v>6</v>
      </c>
      <c r="I21" s="98" t="n">
        <v>7</v>
      </c>
      <c r="J21" s="98" t="n">
        <v>8</v>
      </c>
      <c r="K21" s="98" t="n">
        <v>9</v>
      </c>
      <c r="L21" s="98" t="n">
        <v>10</v>
      </c>
      <c r="M21" s="98" t="n">
        <v>11</v>
      </c>
      <c r="N21" s="98" t="n">
        <v>12</v>
      </c>
      <c r="O21" s="98" t="n">
        <v>13</v>
      </c>
      <c r="P21" s="98" t="n">
        <v>14</v>
      </c>
      <c r="Q21" s="98" t="n">
        <v>15</v>
      </c>
      <c r="R21" s="98" t="n">
        <v>16</v>
      </c>
      <c r="S21" s="98" t="n">
        <v>17</v>
      </c>
      <c r="T21" s="97" t="n">
        <v>18</v>
      </c>
      <c r="U21" s="98" t="n">
        <v>19</v>
      </c>
      <c r="V21" s="98" t="n">
        <v>20</v>
      </c>
      <c r="W21" s="98" t="n">
        <v>21</v>
      </c>
      <c r="X21" s="98" t="n">
        <v>22</v>
      </c>
      <c r="Y21" s="98" t="n">
        <v>23</v>
      </c>
      <c r="Z21" s="98" t="n">
        <v>24</v>
      </c>
    </row>
    <row r="22" customFormat="false" ht="13.5" hidden="false" customHeight="true" outlineLevel="0" collapsed="false">
      <c r="B22" s="98" t="s">
        <v>23</v>
      </c>
      <c r="C22" s="100" t="n">
        <f aca="true">OFFSET('Plate 1'!$O$7, 'Plate 1 384-well Map'!$A4,'Plate 1 384-well Map'!C$1)</f>
        <v>0</v>
      </c>
      <c r="D22" s="101" t="n">
        <f aca="true">OFFSET('Plate 1'!$O$18, 'Plate 1 384-well Map'!$A4,'Plate 1 384-well Map'!D$1)</f>
        <v>64000</v>
      </c>
      <c r="E22" s="100" t="n">
        <f aca="true">OFFSET('Plate 1'!$O$7, 'Plate 1 384-well Map'!$A4,'Plate 1 384-well Map'!E$1)</f>
        <v>0</v>
      </c>
      <c r="F22" s="101" t="n">
        <f aca="true">OFFSET('Plate 1'!$O$18, 'Plate 1 384-well Map'!$A4,'Plate 1 384-well Map'!F$1)</f>
        <v>64000</v>
      </c>
      <c r="G22" s="100" t="n">
        <f aca="true">OFFSET('Plate 1'!$O$7, 'Plate 1 384-well Map'!$A4,'Plate 1 384-well Map'!G$1)</f>
        <v>0</v>
      </c>
      <c r="H22" s="101" t="n">
        <f aca="true">OFFSET('Plate 1'!$O$18, 'Plate 1 384-well Map'!$A4,'Plate 1 384-well Map'!H$1)</f>
        <v>64000</v>
      </c>
      <c r="I22" s="100" t="n">
        <f aca="true">OFFSET('Plate 1'!$O$7, 'Plate 1 384-well Map'!$A4,'Plate 1 384-well Map'!I$1)</f>
        <v>0</v>
      </c>
      <c r="J22" s="101" t="n">
        <f aca="true">OFFSET('Plate 1'!$O$18, 'Plate 1 384-well Map'!$A4,'Plate 1 384-well Map'!J$1)</f>
        <v>64000</v>
      </c>
      <c r="K22" s="100" t="n">
        <f aca="true">OFFSET('Plate 1'!$O$7, 'Plate 1 384-well Map'!$A4,'Plate 1 384-well Map'!K$1)</f>
        <v>0</v>
      </c>
      <c r="L22" s="101" t="n">
        <f aca="true">OFFSET('Plate 1'!$O$18, 'Plate 1 384-well Map'!$A4,'Plate 1 384-well Map'!L$1)</f>
        <v>64000</v>
      </c>
      <c r="M22" s="100" t="n">
        <f aca="true">OFFSET('Plate 1'!$O$7, 'Plate 1 384-well Map'!$A4,'Plate 1 384-well Map'!M$1)</f>
        <v>0</v>
      </c>
      <c r="N22" s="101" t="n">
        <f aca="true">OFFSET('Plate 1'!$O$18, 'Plate 1 384-well Map'!$A4,'Plate 1 384-well Map'!N$1)</f>
        <v>64000</v>
      </c>
      <c r="O22" s="100" t="n">
        <f aca="true">OFFSET('Plate 1'!$O$7, 'Plate 1 384-well Map'!$A4,'Plate 1 384-well Map'!O$1)</f>
        <v>0</v>
      </c>
      <c r="P22" s="101" t="n">
        <f aca="true">OFFSET('Plate 1'!$O$18, 'Plate 1 384-well Map'!$A4,'Plate 1 384-well Map'!P$1)</f>
        <v>64000</v>
      </c>
      <c r="Q22" s="100" t="n">
        <f aca="true">OFFSET('Plate 1'!$O$7, 'Plate 1 384-well Map'!$A4,'Plate 1 384-well Map'!Q$1)</f>
        <v>0</v>
      </c>
      <c r="R22" s="101" t="n">
        <f aca="true">OFFSET('Plate 1'!$O$18, 'Plate 1 384-well Map'!$A4,'Plate 1 384-well Map'!R$1)</f>
        <v>64000</v>
      </c>
      <c r="S22" s="100" t="n">
        <f aca="true">OFFSET('Plate 1'!$O$7, 'Plate 1 384-well Map'!$A4,'Plate 1 384-well Map'!S$1)</f>
        <v>0</v>
      </c>
      <c r="T22" s="101" t="n">
        <f aca="true">OFFSET('Plate 1'!$O$18, 'Plate 1 384-well Map'!$A4,'Plate 1 384-well Map'!T$1)</f>
        <v>64000</v>
      </c>
      <c r="U22" s="100" t="n">
        <f aca="true">OFFSET('Plate 1'!$O$7, 'Plate 1 384-well Map'!$A4,'Plate 1 384-well Map'!U$1)</f>
        <v>0</v>
      </c>
      <c r="V22" s="101" t="n">
        <f aca="true">OFFSET('Plate 1'!$O$18, 'Plate 1 384-well Map'!$A4,'Plate 1 384-well Map'!V$1)</f>
        <v>64000</v>
      </c>
      <c r="W22" s="100" t="n">
        <f aca="true">OFFSET('Plate 1'!$O$7, 'Plate 1 384-well Map'!$A4,'Plate 1 384-well Map'!W$1)</f>
        <v>0</v>
      </c>
      <c r="X22" s="101" t="n">
        <f aca="true">OFFSET('Plate 1'!$O$18, 'Plate 1 384-well Map'!$A4,'Plate 1 384-well Map'!X$1)</f>
        <v>64000</v>
      </c>
      <c r="Y22" s="100" t="n">
        <f aca="true">OFFSET('Plate 1'!$O$7, 'Plate 1 384-well Map'!$A4,'Plate 1 384-well Map'!Y$1)</f>
        <v>0</v>
      </c>
      <c r="Z22" s="101" t="n">
        <f aca="true">OFFSET('Plate 1'!$O$18, 'Plate 1 384-well Map'!$A4,'Plate 1 384-well Map'!Z$1)</f>
        <v>64000</v>
      </c>
    </row>
    <row r="23" customFormat="false" ht="13.5" hidden="false" customHeight="true" outlineLevel="0" collapsed="false">
      <c r="B23" s="98" t="s">
        <v>26</v>
      </c>
      <c r="C23" s="102" t="n">
        <f aca="true">OFFSET('Plate 1'!$O$29, 'Plate 1 384-well Map'!$A5,'Plate 1 384-well Map'!C$1)</f>
        <v>64000</v>
      </c>
      <c r="D23" s="103" t="n">
        <f aca="true">OFFSET('Plate 1'!$O$40, 'Plate 1 384-well Map'!$A4,'Plate 1 384-well Map'!D$1)</f>
        <v>0</v>
      </c>
      <c r="E23" s="102" t="n">
        <f aca="true">OFFSET('Plate 1'!$O$29, 'Plate 1 384-well Map'!$A5,'Plate 1 384-well Map'!E$1)</f>
        <v>64000</v>
      </c>
      <c r="F23" s="103" t="n">
        <f aca="true">OFFSET('Plate 1'!$O$40, 'Plate 1 384-well Map'!$A4,'Plate 1 384-well Map'!F$1)</f>
        <v>0</v>
      </c>
      <c r="G23" s="102" t="n">
        <f aca="true">OFFSET('Plate 1'!$O$29, 'Plate 1 384-well Map'!$A5,'Plate 1 384-well Map'!G$1)</f>
        <v>64000</v>
      </c>
      <c r="H23" s="103" t="n">
        <f aca="true">OFFSET('Plate 1'!$O$40, 'Plate 1 384-well Map'!$A4,'Plate 1 384-well Map'!H$1)</f>
        <v>0</v>
      </c>
      <c r="I23" s="102" t="n">
        <f aca="true">OFFSET('Plate 1'!$O$29, 'Plate 1 384-well Map'!$A5,'Plate 1 384-well Map'!I$1)</f>
        <v>64000</v>
      </c>
      <c r="J23" s="103" t="n">
        <f aca="true">OFFSET('Plate 1'!$O$40, 'Plate 1 384-well Map'!$A4,'Plate 1 384-well Map'!J$1)</f>
        <v>0</v>
      </c>
      <c r="K23" s="102" t="n">
        <f aca="true">OFFSET('Plate 1'!$O$29, 'Plate 1 384-well Map'!$A5,'Plate 1 384-well Map'!K$1)</f>
        <v>64000</v>
      </c>
      <c r="L23" s="103" t="n">
        <f aca="true">OFFSET('Plate 1'!$O$40, 'Plate 1 384-well Map'!$A4,'Plate 1 384-well Map'!L$1)</f>
        <v>0</v>
      </c>
      <c r="M23" s="102" t="n">
        <f aca="true">OFFSET('Plate 1'!$O$29, 'Plate 1 384-well Map'!$A5,'Plate 1 384-well Map'!M$1)</f>
        <v>64000</v>
      </c>
      <c r="N23" s="103" t="n">
        <f aca="true">OFFSET('Plate 1'!$O$40, 'Plate 1 384-well Map'!$A4,'Plate 1 384-well Map'!N$1)</f>
        <v>0</v>
      </c>
      <c r="O23" s="102" t="n">
        <f aca="true">OFFSET('Plate 1'!$O$29, 'Plate 1 384-well Map'!$A5,'Plate 1 384-well Map'!O$1)</f>
        <v>64000</v>
      </c>
      <c r="P23" s="103" t="n">
        <f aca="true">OFFSET('Plate 1'!$O$40, 'Plate 1 384-well Map'!$A4,'Plate 1 384-well Map'!P$1)</f>
        <v>0</v>
      </c>
      <c r="Q23" s="102" t="n">
        <f aca="true">OFFSET('Plate 1'!$O$29, 'Plate 1 384-well Map'!$A5,'Plate 1 384-well Map'!Q$1)</f>
        <v>64000</v>
      </c>
      <c r="R23" s="103" t="n">
        <f aca="true">OFFSET('Plate 1'!$O$40, 'Plate 1 384-well Map'!$A4,'Plate 1 384-well Map'!R$1)</f>
        <v>0</v>
      </c>
      <c r="S23" s="102" t="n">
        <f aca="true">OFFSET('Plate 1'!$O$29, 'Plate 1 384-well Map'!$A5,'Plate 1 384-well Map'!S$1)</f>
        <v>64000</v>
      </c>
      <c r="T23" s="103" t="n">
        <f aca="true">OFFSET('Plate 1'!$O$40, 'Plate 1 384-well Map'!$A4,'Plate 1 384-well Map'!T$1)</f>
        <v>0</v>
      </c>
      <c r="U23" s="102" t="n">
        <f aca="true">OFFSET('Plate 1'!$O$29, 'Plate 1 384-well Map'!$A5,'Plate 1 384-well Map'!U$1)</f>
        <v>64000</v>
      </c>
      <c r="V23" s="103" t="n">
        <f aca="true">OFFSET('Plate 1'!$O$40, 'Plate 1 384-well Map'!$A4,'Plate 1 384-well Map'!V$1)</f>
        <v>0</v>
      </c>
      <c r="W23" s="102" t="n">
        <f aca="true">OFFSET('Plate 1'!$O$29, 'Plate 1 384-well Map'!$A5,'Plate 1 384-well Map'!W$1)</f>
        <v>64000</v>
      </c>
      <c r="X23" s="103" t="n">
        <f aca="true">OFFSET('Plate 1'!$O$40, 'Plate 1 384-well Map'!$A4,'Plate 1 384-well Map'!X$1)</f>
        <v>0</v>
      </c>
      <c r="Y23" s="102" t="n">
        <f aca="true">OFFSET('Plate 1'!$O$29, 'Plate 1 384-well Map'!$A5,'Plate 1 384-well Map'!Y$1)</f>
        <v>64000</v>
      </c>
      <c r="Z23" s="103" t="n">
        <f aca="true">OFFSET('Plate 1'!$O$40, 'Plate 1 384-well Map'!$A4,'Plate 1 384-well Map'!Z$1)</f>
        <v>0</v>
      </c>
    </row>
    <row r="24" customFormat="false" ht="13.5" hidden="false" customHeight="true" outlineLevel="0" collapsed="false">
      <c r="B24" s="98" t="s">
        <v>27</v>
      </c>
      <c r="C24" s="100" t="n">
        <f aca="true">OFFSET('Plate 1'!$O$7, 'Plate 1 384-well Map'!$A6,'Plate 1 384-well Map'!C$1)</f>
        <v>0</v>
      </c>
      <c r="D24" s="101" t="n">
        <f aca="true">OFFSET('Plate 1'!$O$18, 'Plate 1 384-well Map'!$A6,'Plate 1 384-well Map'!D$1)</f>
        <v>32000</v>
      </c>
      <c r="E24" s="100" t="n">
        <f aca="true">OFFSET('Plate 1'!$O$7, 'Plate 1 384-well Map'!$A6,'Plate 1 384-well Map'!E$1)</f>
        <v>0</v>
      </c>
      <c r="F24" s="101" t="n">
        <f aca="true">OFFSET('Plate 1'!$O$18, 'Plate 1 384-well Map'!$A6,'Plate 1 384-well Map'!F$1)</f>
        <v>32000</v>
      </c>
      <c r="G24" s="100" t="n">
        <f aca="true">OFFSET('Plate 1'!$O$7, 'Plate 1 384-well Map'!$A6,'Plate 1 384-well Map'!G$1)</f>
        <v>0</v>
      </c>
      <c r="H24" s="101" t="n">
        <f aca="true">OFFSET('Plate 1'!$O$18, 'Plate 1 384-well Map'!$A6,'Plate 1 384-well Map'!H$1)</f>
        <v>32000</v>
      </c>
      <c r="I24" s="100" t="n">
        <f aca="true">OFFSET('Plate 1'!$O$7, 'Plate 1 384-well Map'!$A6,'Plate 1 384-well Map'!I$1)</f>
        <v>0</v>
      </c>
      <c r="J24" s="101" t="n">
        <f aca="true">OFFSET('Plate 1'!$O$18, 'Plate 1 384-well Map'!$A6,'Plate 1 384-well Map'!J$1)</f>
        <v>32000</v>
      </c>
      <c r="K24" s="100" t="n">
        <f aca="true">OFFSET('Plate 1'!$O$7, 'Plate 1 384-well Map'!$A6,'Plate 1 384-well Map'!K$1)</f>
        <v>0</v>
      </c>
      <c r="L24" s="101" t="n">
        <f aca="true">OFFSET('Plate 1'!$O$18, 'Plate 1 384-well Map'!$A6,'Plate 1 384-well Map'!L$1)</f>
        <v>32000</v>
      </c>
      <c r="M24" s="100" t="n">
        <f aca="true">OFFSET('Plate 1'!$O$7, 'Plate 1 384-well Map'!$A6,'Plate 1 384-well Map'!M$1)</f>
        <v>0</v>
      </c>
      <c r="N24" s="101" t="n">
        <f aca="true">OFFSET('Plate 1'!$O$18, 'Plate 1 384-well Map'!$A6,'Plate 1 384-well Map'!N$1)</f>
        <v>32000</v>
      </c>
      <c r="O24" s="100" t="n">
        <f aca="true">OFFSET('Plate 1'!$O$7, 'Plate 1 384-well Map'!$A6,'Plate 1 384-well Map'!O$1)</f>
        <v>0</v>
      </c>
      <c r="P24" s="101" t="n">
        <f aca="true">OFFSET('Plate 1'!$O$18, 'Plate 1 384-well Map'!$A6,'Plate 1 384-well Map'!P$1)</f>
        <v>32000</v>
      </c>
      <c r="Q24" s="100" t="n">
        <f aca="true">OFFSET('Plate 1'!$O$7, 'Plate 1 384-well Map'!$A6,'Plate 1 384-well Map'!Q$1)</f>
        <v>0</v>
      </c>
      <c r="R24" s="101" t="n">
        <f aca="true">OFFSET('Plate 1'!$O$18, 'Plate 1 384-well Map'!$A6,'Plate 1 384-well Map'!R$1)</f>
        <v>32000</v>
      </c>
      <c r="S24" s="100" t="n">
        <f aca="true">OFFSET('Plate 1'!$O$7, 'Plate 1 384-well Map'!$A6,'Plate 1 384-well Map'!S$1)</f>
        <v>0</v>
      </c>
      <c r="T24" s="101" t="n">
        <f aca="true">OFFSET('Plate 1'!$O$18, 'Plate 1 384-well Map'!$A6,'Plate 1 384-well Map'!T$1)</f>
        <v>32000</v>
      </c>
      <c r="U24" s="100" t="n">
        <f aca="true">OFFSET('Plate 1'!$O$7, 'Plate 1 384-well Map'!$A6,'Plate 1 384-well Map'!U$1)</f>
        <v>0</v>
      </c>
      <c r="V24" s="101" t="n">
        <f aca="true">OFFSET('Plate 1'!$O$18, 'Plate 1 384-well Map'!$A6,'Plate 1 384-well Map'!V$1)</f>
        <v>32000</v>
      </c>
      <c r="W24" s="100" t="n">
        <f aca="true">OFFSET('Plate 1'!$O$7, 'Plate 1 384-well Map'!$A6,'Plate 1 384-well Map'!W$1)</f>
        <v>0</v>
      </c>
      <c r="X24" s="101" t="n">
        <f aca="true">OFFSET('Plate 1'!$O$18, 'Plate 1 384-well Map'!$A6,'Plate 1 384-well Map'!X$1)</f>
        <v>32000</v>
      </c>
      <c r="Y24" s="100" t="n">
        <f aca="true">OFFSET('Plate 1'!$O$7, 'Plate 1 384-well Map'!$A6,'Plate 1 384-well Map'!Y$1)</f>
        <v>0</v>
      </c>
      <c r="Z24" s="101" t="n">
        <f aca="true">OFFSET('Plate 1'!$O$18, 'Plate 1 384-well Map'!$A6,'Plate 1 384-well Map'!Z$1)</f>
        <v>32000</v>
      </c>
    </row>
    <row r="25" customFormat="false" ht="13.5" hidden="false" customHeight="true" outlineLevel="0" collapsed="false">
      <c r="B25" s="98" t="s">
        <v>28</v>
      </c>
      <c r="C25" s="102" t="n">
        <f aca="true">OFFSET('Plate 1'!$O$29, 'Plate 1 384-well Map'!$A7,'Plate 1 384-well Map'!C$1)</f>
        <v>32000</v>
      </c>
      <c r="D25" s="103" t="n">
        <f aca="true">OFFSET('Plate 1'!$O$40, 'Plate 1 384-well Map'!$A6,'Plate 1 384-well Map'!D$1)</f>
        <v>0</v>
      </c>
      <c r="E25" s="102" t="n">
        <f aca="true">OFFSET('Plate 1'!$O$29, 'Plate 1 384-well Map'!$A7,'Plate 1 384-well Map'!E$1)</f>
        <v>32000</v>
      </c>
      <c r="F25" s="103" t="n">
        <f aca="true">OFFSET('Plate 1'!$O$40, 'Plate 1 384-well Map'!$A6,'Plate 1 384-well Map'!F$1)</f>
        <v>0</v>
      </c>
      <c r="G25" s="102" t="n">
        <f aca="true">OFFSET('Plate 1'!$O$29, 'Plate 1 384-well Map'!$A7,'Plate 1 384-well Map'!G$1)</f>
        <v>32000</v>
      </c>
      <c r="H25" s="103" t="n">
        <f aca="true">OFFSET('Plate 1'!$O$40, 'Plate 1 384-well Map'!$A6,'Plate 1 384-well Map'!H$1)</f>
        <v>0</v>
      </c>
      <c r="I25" s="102" t="n">
        <f aca="true">OFFSET('Plate 1'!$O$29, 'Plate 1 384-well Map'!$A7,'Plate 1 384-well Map'!I$1)</f>
        <v>32000</v>
      </c>
      <c r="J25" s="103" t="n">
        <f aca="true">OFFSET('Plate 1'!$O$40, 'Plate 1 384-well Map'!$A6,'Plate 1 384-well Map'!J$1)</f>
        <v>0</v>
      </c>
      <c r="K25" s="102" t="n">
        <f aca="true">OFFSET('Plate 1'!$O$29, 'Plate 1 384-well Map'!$A7,'Plate 1 384-well Map'!K$1)</f>
        <v>32000</v>
      </c>
      <c r="L25" s="103" t="n">
        <f aca="true">OFFSET('Plate 1'!$O$40, 'Plate 1 384-well Map'!$A6,'Plate 1 384-well Map'!L$1)</f>
        <v>0</v>
      </c>
      <c r="M25" s="102" t="n">
        <f aca="true">OFFSET('Plate 1'!$O$29, 'Plate 1 384-well Map'!$A7,'Plate 1 384-well Map'!M$1)</f>
        <v>32000</v>
      </c>
      <c r="N25" s="103" t="n">
        <f aca="true">OFFSET('Plate 1'!$O$40, 'Plate 1 384-well Map'!$A6,'Plate 1 384-well Map'!N$1)</f>
        <v>0</v>
      </c>
      <c r="O25" s="102" t="n">
        <f aca="true">OFFSET('Plate 1'!$O$29, 'Plate 1 384-well Map'!$A7,'Plate 1 384-well Map'!O$1)</f>
        <v>32000</v>
      </c>
      <c r="P25" s="103" t="n">
        <f aca="true">OFFSET('Plate 1'!$O$40, 'Plate 1 384-well Map'!$A6,'Plate 1 384-well Map'!P$1)</f>
        <v>0</v>
      </c>
      <c r="Q25" s="102" t="n">
        <f aca="true">OFFSET('Plate 1'!$O$29, 'Plate 1 384-well Map'!$A7,'Plate 1 384-well Map'!Q$1)</f>
        <v>32000</v>
      </c>
      <c r="R25" s="103" t="n">
        <f aca="true">OFFSET('Plate 1'!$O$40, 'Plate 1 384-well Map'!$A6,'Plate 1 384-well Map'!R$1)</f>
        <v>0</v>
      </c>
      <c r="S25" s="102" t="n">
        <f aca="true">OFFSET('Plate 1'!$O$29, 'Plate 1 384-well Map'!$A7,'Plate 1 384-well Map'!S$1)</f>
        <v>32000</v>
      </c>
      <c r="T25" s="103" t="n">
        <f aca="true">OFFSET('Plate 1'!$O$40, 'Plate 1 384-well Map'!$A6,'Plate 1 384-well Map'!T$1)</f>
        <v>0</v>
      </c>
      <c r="U25" s="102" t="n">
        <f aca="true">OFFSET('Plate 1'!$O$29, 'Plate 1 384-well Map'!$A7,'Plate 1 384-well Map'!U$1)</f>
        <v>32000</v>
      </c>
      <c r="V25" s="103" t="n">
        <f aca="true">OFFSET('Plate 1'!$O$40, 'Plate 1 384-well Map'!$A6,'Plate 1 384-well Map'!V$1)</f>
        <v>0</v>
      </c>
      <c r="W25" s="102" t="n">
        <f aca="true">OFFSET('Plate 1'!$O$29, 'Plate 1 384-well Map'!$A7,'Plate 1 384-well Map'!W$1)</f>
        <v>32000</v>
      </c>
      <c r="X25" s="103" t="n">
        <f aca="true">OFFSET('Plate 1'!$O$40, 'Plate 1 384-well Map'!$A6,'Plate 1 384-well Map'!X$1)</f>
        <v>0</v>
      </c>
      <c r="Y25" s="102" t="n">
        <f aca="true">OFFSET('Plate 1'!$O$29, 'Plate 1 384-well Map'!$A7,'Plate 1 384-well Map'!Y$1)</f>
        <v>32000</v>
      </c>
      <c r="Z25" s="103" t="n">
        <f aca="true">OFFSET('Plate 1'!$O$40, 'Plate 1 384-well Map'!$A6,'Plate 1 384-well Map'!Z$1)</f>
        <v>0</v>
      </c>
    </row>
    <row r="26" customFormat="false" ht="13.5" hidden="false" customHeight="true" outlineLevel="0" collapsed="false">
      <c r="B26" s="98" t="s">
        <v>29</v>
      </c>
      <c r="C26" s="100" t="n">
        <f aca="true">OFFSET('Plate 1'!$O$7, 'Plate 1 384-well Map'!$A8,'Plate 1 384-well Map'!C$1)</f>
        <v>0</v>
      </c>
      <c r="D26" s="101" t="n">
        <f aca="true">OFFSET('Plate 1'!$O$18, 'Plate 1 384-well Map'!$A8,'Plate 1 384-well Map'!D$1)</f>
        <v>16000</v>
      </c>
      <c r="E26" s="100" t="n">
        <f aca="true">OFFSET('Plate 1'!$O$7, 'Plate 1 384-well Map'!$A8,'Plate 1 384-well Map'!E$1)</f>
        <v>0</v>
      </c>
      <c r="F26" s="101" t="n">
        <f aca="true">OFFSET('Plate 1'!$O$18, 'Plate 1 384-well Map'!$A8,'Plate 1 384-well Map'!F$1)</f>
        <v>16000</v>
      </c>
      <c r="G26" s="100" t="n">
        <f aca="true">OFFSET('Plate 1'!$O$7, 'Plate 1 384-well Map'!$A8,'Plate 1 384-well Map'!G$1)</f>
        <v>0</v>
      </c>
      <c r="H26" s="101" t="n">
        <f aca="true">OFFSET('Plate 1'!$O$18, 'Plate 1 384-well Map'!$A8,'Plate 1 384-well Map'!H$1)</f>
        <v>16000</v>
      </c>
      <c r="I26" s="100" t="n">
        <f aca="true">OFFSET('Plate 1'!$O$7, 'Plate 1 384-well Map'!$A8,'Plate 1 384-well Map'!I$1)</f>
        <v>0</v>
      </c>
      <c r="J26" s="101" t="n">
        <f aca="true">OFFSET('Plate 1'!$O$18, 'Plate 1 384-well Map'!$A8,'Plate 1 384-well Map'!J$1)</f>
        <v>16000</v>
      </c>
      <c r="K26" s="100" t="n">
        <f aca="true">OFFSET('Plate 1'!$O$7, 'Plate 1 384-well Map'!$A8,'Plate 1 384-well Map'!K$1)</f>
        <v>0</v>
      </c>
      <c r="L26" s="101" t="n">
        <f aca="true">OFFSET('Plate 1'!$O$18, 'Plate 1 384-well Map'!$A8,'Plate 1 384-well Map'!L$1)</f>
        <v>16000</v>
      </c>
      <c r="M26" s="100" t="n">
        <f aca="true">OFFSET('Plate 1'!$O$7, 'Plate 1 384-well Map'!$A8,'Plate 1 384-well Map'!M$1)</f>
        <v>0</v>
      </c>
      <c r="N26" s="101" t="n">
        <f aca="true">OFFSET('Plate 1'!$O$18, 'Plate 1 384-well Map'!$A8,'Plate 1 384-well Map'!N$1)</f>
        <v>16000</v>
      </c>
      <c r="O26" s="100" t="n">
        <f aca="true">OFFSET('Plate 1'!$O$7, 'Plate 1 384-well Map'!$A8,'Plate 1 384-well Map'!O$1)</f>
        <v>0</v>
      </c>
      <c r="P26" s="101" t="n">
        <f aca="true">OFFSET('Plate 1'!$O$18, 'Plate 1 384-well Map'!$A8,'Plate 1 384-well Map'!P$1)</f>
        <v>16000</v>
      </c>
      <c r="Q26" s="100" t="n">
        <f aca="true">OFFSET('Plate 1'!$O$7, 'Plate 1 384-well Map'!$A8,'Plate 1 384-well Map'!Q$1)</f>
        <v>0</v>
      </c>
      <c r="R26" s="101" t="n">
        <f aca="true">OFFSET('Plate 1'!$O$18, 'Plate 1 384-well Map'!$A8,'Plate 1 384-well Map'!R$1)</f>
        <v>16000</v>
      </c>
      <c r="S26" s="100" t="n">
        <f aca="true">OFFSET('Plate 1'!$O$7, 'Plate 1 384-well Map'!$A8,'Plate 1 384-well Map'!S$1)</f>
        <v>0</v>
      </c>
      <c r="T26" s="101" t="n">
        <f aca="true">OFFSET('Plate 1'!$O$18, 'Plate 1 384-well Map'!$A8,'Plate 1 384-well Map'!T$1)</f>
        <v>16000</v>
      </c>
      <c r="U26" s="100" t="n">
        <f aca="true">OFFSET('Plate 1'!$O$7, 'Plate 1 384-well Map'!$A8,'Plate 1 384-well Map'!U$1)</f>
        <v>0</v>
      </c>
      <c r="V26" s="101" t="n">
        <f aca="true">OFFSET('Plate 1'!$O$18, 'Plate 1 384-well Map'!$A8,'Plate 1 384-well Map'!V$1)</f>
        <v>16000</v>
      </c>
      <c r="W26" s="100" t="n">
        <f aca="true">OFFSET('Plate 1'!$O$7, 'Plate 1 384-well Map'!$A8,'Plate 1 384-well Map'!W$1)</f>
        <v>0</v>
      </c>
      <c r="X26" s="101" t="n">
        <f aca="true">OFFSET('Plate 1'!$O$18, 'Plate 1 384-well Map'!$A8,'Plate 1 384-well Map'!X$1)</f>
        <v>16000</v>
      </c>
      <c r="Y26" s="100" t="n">
        <f aca="true">OFFSET('Plate 1'!$O$7, 'Plate 1 384-well Map'!$A8,'Plate 1 384-well Map'!Y$1)</f>
        <v>0</v>
      </c>
      <c r="Z26" s="101" t="n">
        <f aca="true">OFFSET('Plate 1'!$O$18, 'Plate 1 384-well Map'!$A8,'Plate 1 384-well Map'!Z$1)</f>
        <v>16000</v>
      </c>
    </row>
    <row r="27" customFormat="false" ht="13.5" hidden="false" customHeight="true" outlineLevel="0" collapsed="false">
      <c r="B27" s="98" t="s">
        <v>30</v>
      </c>
      <c r="C27" s="102" t="n">
        <f aca="true">OFFSET('Plate 1'!$O$29, 'Plate 1 384-well Map'!$A9,'Plate 1 384-well Map'!C$1)</f>
        <v>16000</v>
      </c>
      <c r="D27" s="103" t="n">
        <f aca="true">OFFSET('Plate 1'!$O$40, 'Plate 1 384-well Map'!$A8,'Plate 1 384-well Map'!D$1)</f>
        <v>0</v>
      </c>
      <c r="E27" s="102" t="n">
        <f aca="true">OFFSET('Plate 1'!$O$29, 'Plate 1 384-well Map'!$A9,'Plate 1 384-well Map'!E$1)</f>
        <v>16000</v>
      </c>
      <c r="F27" s="103" t="n">
        <f aca="true">OFFSET('Plate 1'!$O$40, 'Plate 1 384-well Map'!$A8,'Plate 1 384-well Map'!F$1)</f>
        <v>0</v>
      </c>
      <c r="G27" s="102" t="n">
        <f aca="true">OFFSET('Plate 1'!$O$29, 'Plate 1 384-well Map'!$A9,'Plate 1 384-well Map'!G$1)</f>
        <v>16000</v>
      </c>
      <c r="H27" s="103" t="n">
        <f aca="true">OFFSET('Plate 1'!$O$40, 'Plate 1 384-well Map'!$A8,'Plate 1 384-well Map'!H$1)</f>
        <v>0</v>
      </c>
      <c r="I27" s="102" t="n">
        <f aca="true">OFFSET('Plate 1'!$O$29, 'Plate 1 384-well Map'!$A9,'Plate 1 384-well Map'!I$1)</f>
        <v>16000</v>
      </c>
      <c r="J27" s="103" t="n">
        <f aca="true">OFFSET('Plate 1'!$O$40, 'Plate 1 384-well Map'!$A8,'Plate 1 384-well Map'!J$1)</f>
        <v>0</v>
      </c>
      <c r="K27" s="102" t="n">
        <f aca="true">OFFSET('Plate 1'!$O$29, 'Plate 1 384-well Map'!$A9,'Plate 1 384-well Map'!K$1)</f>
        <v>16000</v>
      </c>
      <c r="L27" s="103" t="n">
        <f aca="true">OFFSET('Plate 1'!$O$40, 'Plate 1 384-well Map'!$A8,'Plate 1 384-well Map'!L$1)</f>
        <v>0</v>
      </c>
      <c r="M27" s="102" t="n">
        <f aca="true">OFFSET('Plate 1'!$O$29, 'Plate 1 384-well Map'!$A9,'Plate 1 384-well Map'!M$1)</f>
        <v>16000</v>
      </c>
      <c r="N27" s="103" t="n">
        <f aca="true">OFFSET('Plate 1'!$O$40, 'Plate 1 384-well Map'!$A8,'Plate 1 384-well Map'!N$1)</f>
        <v>0</v>
      </c>
      <c r="O27" s="102" t="n">
        <f aca="true">OFFSET('Plate 1'!$O$29, 'Plate 1 384-well Map'!$A9,'Plate 1 384-well Map'!O$1)</f>
        <v>16000</v>
      </c>
      <c r="P27" s="103" t="n">
        <f aca="true">OFFSET('Plate 1'!$O$40, 'Plate 1 384-well Map'!$A8,'Plate 1 384-well Map'!P$1)</f>
        <v>0</v>
      </c>
      <c r="Q27" s="102" t="n">
        <f aca="true">OFFSET('Plate 1'!$O$29, 'Plate 1 384-well Map'!$A9,'Plate 1 384-well Map'!Q$1)</f>
        <v>16000</v>
      </c>
      <c r="R27" s="103" t="n">
        <f aca="true">OFFSET('Plate 1'!$O$40, 'Plate 1 384-well Map'!$A8,'Plate 1 384-well Map'!R$1)</f>
        <v>0</v>
      </c>
      <c r="S27" s="102" t="n">
        <f aca="true">OFFSET('Plate 1'!$O$29, 'Plate 1 384-well Map'!$A9,'Plate 1 384-well Map'!S$1)</f>
        <v>16000</v>
      </c>
      <c r="T27" s="103" t="n">
        <f aca="true">OFFSET('Plate 1'!$O$40, 'Plate 1 384-well Map'!$A8,'Plate 1 384-well Map'!T$1)</f>
        <v>0</v>
      </c>
      <c r="U27" s="102" t="n">
        <f aca="true">OFFSET('Plate 1'!$O$29, 'Plate 1 384-well Map'!$A9,'Plate 1 384-well Map'!U$1)</f>
        <v>16000</v>
      </c>
      <c r="V27" s="103" t="n">
        <f aca="true">OFFSET('Plate 1'!$O$40, 'Plate 1 384-well Map'!$A8,'Plate 1 384-well Map'!V$1)</f>
        <v>0</v>
      </c>
      <c r="W27" s="102" t="n">
        <f aca="true">OFFSET('Plate 1'!$O$29, 'Plate 1 384-well Map'!$A9,'Plate 1 384-well Map'!W$1)</f>
        <v>16000</v>
      </c>
      <c r="X27" s="103" t="n">
        <f aca="true">OFFSET('Plate 1'!$O$40, 'Plate 1 384-well Map'!$A8,'Plate 1 384-well Map'!X$1)</f>
        <v>0</v>
      </c>
      <c r="Y27" s="102" t="n">
        <f aca="true">OFFSET('Plate 1'!$O$29, 'Plate 1 384-well Map'!$A9,'Plate 1 384-well Map'!Y$1)</f>
        <v>16000</v>
      </c>
      <c r="Z27" s="103" t="n">
        <f aca="true">OFFSET('Plate 1'!$O$40, 'Plate 1 384-well Map'!$A8,'Plate 1 384-well Map'!Z$1)</f>
        <v>0</v>
      </c>
    </row>
    <row r="28" customFormat="false" ht="13.5" hidden="false" customHeight="true" outlineLevel="0" collapsed="false">
      <c r="B28" s="98" t="s">
        <v>31</v>
      </c>
      <c r="C28" s="100" t="n">
        <f aca="true">OFFSET('Plate 1'!$O$7, 'Plate 1 384-well Map'!$A10,'Plate 1 384-well Map'!C$1)</f>
        <v>0</v>
      </c>
      <c r="D28" s="101" t="n">
        <f aca="true">OFFSET('Plate 1'!$O$18, 'Plate 1 384-well Map'!$A10,'Plate 1 384-well Map'!D$1)</f>
        <v>8000</v>
      </c>
      <c r="E28" s="100" t="n">
        <f aca="true">OFFSET('Plate 1'!$O$7, 'Plate 1 384-well Map'!$A10,'Plate 1 384-well Map'!E$1)</f>
        <v>0</v>
      </c>
      <c r="F28" s="101" t="n">
        <f aca="true">OFFSET('Plate 1'!$O$18, 'Plate 1 384-well Map'!$A10,'Plate 1 384-well Map'!F$1)</f>
        <v>8000</v>
      </c>
      <c r="G28" s="100" t="n">
        <f aca="true">OFFSET('Plate 1'!$O$7, 'Plate 1 384-well Map'!$A10,'Plate 1 384-well Map'!G$1)</f>
        <v>0</v>
      </c>
      <c r="H28" s="101" t="n">
        <f aca="true">OFFSET('Plate 1'!$O$18, 'Plate 1 384-well Map'!$A10,'Plate 1 384-well Map'!H$1)</f>
        <v>8000</v>
      </c>
      <c r="I28" s="100" t="n">
        <f aca="true">OFFSET('Plate 1'!$O$7, 'Plate 1 384-well Map'!$A10,'Plate 1 384-well Map'!I$1)</f>
        <v>0</v>
      </c>
      <c r="J28" s="101" t="n">
        <f aca="true">OFFSET('Plate 1'!$O$18, 'Plate 1 384-well Map'!$A10,'Plate 1 384-well Map'!J$1)</f>
        <v>8000</v>
      </c>
      <c r="K28" s="100" t="n">
        <f aca="true">OFFSET('Plate 1'!$O$7, 'Plate 1 384-well Map'!$A10,'Plate 1 384-well Map'!K$1)</f>
        <v>0</v>
      </c>
      <c r="L28" s="101" t="n">
        <f aca="true">OFFSET('Plate 1'!$O$18, 'Plate 1 384-well Map'!$A10,'Plate 1 384-well Map'!L$1)</f>
        <v>8000</v>
      </c>
      <c r="M28" s="100" t="n">
        <f aca="true">OFFSET('Plate 1'!$O$7, 'Plate 1 384-well Map'!$A10,'Plate 1 384-well Map'!M$1)</f>
        <v>0</v>
      </c>
      <c r="N28" s="101" t="n">
        <f aca="true">OFFSET('Plate 1'!$O$18, 'Plate 1 384-well Map'!$A10,'Plate 1 384-well Map'!N$1)</f>
        <v>8000</v>
      </c>
      <c r="O28" s="100" t="n">
        <f aca="true">OFFSET('Plate 1'!$O$7, 'Plate 1 384-well Map'!$A10,'Plate 1 384-well Map'!O$1)</f>
        <v>0</v>
      </c>
      <c r="P28" s="101" t="n">
        <f aca="true">OFFSET('Plate 1'!$O$18, 'Plate 1 384-well Map'!$A10,'Plate 1 384-well Map'!P$1)</f>
        <v>8000</v>
      </c>
      <c r="Q28" s="100" t="n">
        <f aca="true">OFFSET('Plate 1'!$O$7, 'Plate 1 384-well Map'!$A10,'Plate 1 384-well Map'!Q$1)</f>
        <v>0</v>
      </c>
      <c r="R28" s="101" t="n">
        <f aca="true">OFFSET('Plate 1'!$O$18, 'Plate 1 384-well Map'!$A10,'Plate 1 384-well Map'!R$1)</f>
        <v>8000</v>
      </c>
      <c r="S28" s="100" t="n">
        <f aca="true">OFFSET('Plate 1'!$O$7, 'Plate 1 384-well Map'!$A10,'Plate 1 384-well Map'!S$1)</f>
        <v>0</v>
      </c>
      <c r="T28" s="101" t="n">
        <f aca="true">OFFSET('Plate 1'!$O$18, 'Plate 1 384-well Map'!$A10,'Plate 1 384-well Map'!T$1)</f>
        <v>8000</v>
      </c>
      <c r="U28" s="100" t="n">
        <f aca="true">OFFSET('Plate 1'!$O$7, 'Plate 1 384-well Map'!$A10,'Plate 1 384-well Map'!U$1)</f>
        <v>0</v>
      </c>
      <c r="V28" s="101" t="n">
        <f aca="true">OFFSET('Plate 1'!$O$18, 'Plate 1 384-well Map'!$A10,'Plate 1 384-well Map'!V$1)</f>
        <v>8000</v>
      </c>
      <c r="W28" s="100" t="n">
        <f aca="true">OFFSET('Plate 1'!$O$7, 'Plate 1 384-well Map'!$A10,'Plate 1 384-well Map'!W$1)</f>
        <v>0</v>
      </c>
      <c r="X28" s="101" t="n">
        <f aca="true">OFFSET('Plate 1'!$O$18, 'Plate 1 384-well Map'!$A10,'Plate 1 384-well Map'!X$1)</f>
        <v>8000</v>
      </c>
      <c r="Y28" s="100" t="n">
        <f aca="true">OFFSET('Plate 1'!$O$7, 'Plate 1 384-well Map'!$A10,'Plate 1 384-well Map'!Y$1)</f>
        <v>0</v>
      </c>
      <c r="Z28" s="101" t="n">
        <f aca="true">OFFSET('Plate 1'!$O$18, 'Plate 1 384-well Map'!$A10,'Plate 1 384-well Map'!Z$1)</f>
        <v>8000</v>
      </c>
    </row>
    <row r="29" customFormat="false" ht="13.5" hidden="false" customHeight="true" outlineLevel="0" collapsed="false">
      <c r="B29" s="98" t="s">
        <v>32</v>
      </c>
      <c r="C29" s="102" t="n">
        <f aca="true">OFFSET('Plate 1'!$O$29, 'Plate 1 384-well Map'!$A11,'Plate 1 384-well Map'!C$1)</f>
        <v>8000</v>
      </c>
      <c r="D29" s="103" t="n">
        <f aca="true">OFFSET('Plate 1'!$O$40, 'Plate 1 384-well Map'!$A10,'Plate 1 384-well Map'!D$1)</f>
        <v>0</v>
      </c>
      <c r="E29" s="102" t="n">
        <f aca="true">OFFSET('Plate 1'!$O$29, 'Plate 1 384-well Map'!$A11,'Plate 1 384-well Map'!E$1)</f>
        <v>8000</v>
      </c>
      <c r="F29" s="103" t="n">
        <f aca="true">OFFSET('Plate 1'!$O$40, 'Plate 1 384-well Map'!$A10,'Plate 1 384-well Map'!F$1)</f>
        <v>0</v>
      </c>
      <c r="G29" s="102" t="n">
        <f aca="true">OFFSET('Plate 1'!$O$29, 'Plate 1 384-well Map'!$A11,'Plate 1 384-well Map'!G$1)</f>
        <v>8000</v>
      </c>
      <c r="H29" s="103" t="n">
        <f aca="true">OFFSET('Plate 1'!$O$40, 'Plate 1 384-well Map'!$A10,'Plate 1 384-well Map'!H$1)</f>
        <v>0</v>
      </c>
      <c r="I29" s="102" t="n">
        <f aca="true">OFFSET('Plate 1'!$O$29, 'Plate 1 384-well Map'!$A11,'Plate 1 384-well Map'!I$1)</f>
        <v>8000</v>
      </c>
      <c r="J29" s="103" t="n">
        <f aca="true">OFFSET('Plate 1'!$O$40, 'Plate 1 384-well Map'!$A10,'Plate 1 384-well Map'!J$1)</f>
        <v>0</v>
      </c>
      <c r="K29" s="102" t="n">
        <f aca="true">OFFSET('Plate 1'!$O$29, 'Plate 1 384-well Map'!$A11,'Plate 1 384-well Map'!K$1)</f>
        <v>8000</v>
      </c>
      <c r="L29" s="103" t="n">
        <f aca="true">OFFSET('Plate 1'!$O$40, 'Plate 1 384-well Map'!$A10,'Plate 1 384-well Map'!L$1)</f>
        <v>0</v>
      </c>
      <c r="M29" s="102" t="n">
        <f aca="true">OFFSET('Plate 1'!$O$29, 'Plate 1 384-well Map'!$A11,'Plate 1 384-well Map'!M$1)</f>
        <v>8000</v>
      </c>
      <c r="N29" s="103" t="n">
        <f aca="true">OFFSET('Plate 1'!$O$40, 'Plate 1 384-well Map'!$A10,'Plate 1 384-well Map'!N$1)</f>
        <v>0</v>
      </c>
      <c r="O29" s="102" t="n">
        <f aca="true">OFFSET('Plate 1'!$O$29, 'Plate 1 384-well Map'!$A11,'Plate 1 384-well Map'!O$1)</f>
        <v>8000</v>
      </c>
      <c r="P29" s="103" t="n">
        <f aca="true">OFFSET('Plate 1'!$O$40, 'Plate 1 384-well Map'!$A10,'Plate 1 384-well Map'!P$1)</f>
        <v>0</v>
      </c>
      <c r="Q29" s="102" t="n">
        <f aca="true">OFFSET('Plate 1'!$O$29, 'Plate 1 384-well Map'!$A11,'Plate 1 384-well Map'!Q$1)</f>
        <v>8000</v>
      </c>
      <c r="R29" s="103" t="n">
        <f aca="true">OFFSET('Plate 1'!$O$40, 'Plate 1 384-well Map'!$A10,'Plate 1 384-well Map'!R$1)</f>
        <v>0</v>
      </c>
      <c r="S29" s="102" t="n">
        <f aca="true">OFFSET('Plate 1'!$O$29, 'Plate 1 384-well Map'!$A11,'Plate 1 384-well Map'!S$1)</f>
        <v>8000</v>
      </c>
      <c r="T29" s="103" t="n">
        <f aca="true">OFFSET('Plate 1'!$O$40, 'Plate 1 384-well Map'!$A10,'Plate 1 384-well Map'!T$1)</f>
        <v>0</v>
      </c>
      <c r="U29" s="102" t="n">
        <f aca="true">OFFSET('Plate 1'!$O$29, 'Plate 1 384-well Map'!$A11,'Plate 1 384-well Map'!U$1)</f>
        <v>8000</v>
      </c>
      <c r="V29" s="103" t="n">
        <f aca="true">OFFSET('Plate 1'!$O$40, 'Plate 1 384-well Map'!$A10,'Plate 1 384-well Map'!V$1)</f>
        <v>0</v>
      </c>
      <c r="W29" s="102" t="n">
        <f aca="true">OFFSET('Plate 1'!$O$29, 'Plate 1 384-well Map'!$A11,'Plate 1 384-well Map'!W$1)</f>
        <v>8000</v>
      </c>
      <c r="X29" s="103" t="n">
        <f aca="true">OFFSET('Plate 1'!$O$40, 'Plate 1 384-well Map'!$A10,'Plate 1 384-well Map'!X$1)</f>
        <v>0</v>
      </c>
      <c r="Y29" s="102" t="n">
        <f aca="true">OFFSET('Plate 1'!$O$29, 'Plate 1 384-well Map'!$A11,'Plate 1 384-well Map'!Y$1)</f>
        <v>8000</v>
      </c>
      <c r="Z29" s="103" t="n">
        <f aca="true">OFFSET('Plate 1'!$O$40, 'Plate 1 384-well Map'!$A10,'Plate 1 384-well Map'!Z$1)</f>
        <v>0</v>
      </c>
    </row>
    <row r="30" customFormat="false" ht="13.5" hidden="false" customHeight="true" outlineLevel="0" collapsed="false">
      <c r="B30" s="98" t="s">
        <v>75</v>
      </c>
      <c r="C30" s="100" t="n">
        <f aca="true">OFFSET('Plate 1'!$O$7, 'Plate 1 384-well Map'!$A12,'Plate 1 384-well Map'!C$1)</f>
        <v>0</v>
      </c>
      <c r="D30" s="101" t="n">
        <f aca="true">OFFSET('Plate 1'!$O$18, 'Plate 1 384-well Map'!$A12,'Plate 1 384-well Map'!D$1)</f>
        <v>4000</v>
      </c>
      <c r="E30" s="100" t="n">
        <f aca="true">OFFSET('Plate 1'!$O$7, 'Plate 1 384-well Map'!$A12,'Plate 1 384-well Map'!E$1)</f>
        <v>0</v>
      </c>
      <c r="F30" s="101" t="n">
        <f aca="true">OFFSET('Plate 1'!$O$18, 'Plate 1 384-well Map'!$A12,'Plate 1 384-well Map'!F$1)</f>
        <v>4000</v>
      </c>
      <c r="G30" s="100" t="n">
        <f aca="true">OFFSET('Plate 1'!$O$7, 'Plate 1 384-well Map'!$A12,'Plate 1 384-well Map'!G$1)</f>
        <v>0</v>
      </c>
      <c r="H30" s="101" t="n">
        <f aca="true">OFFSET('Plate 1'!$O$18, 'Plate 1 384-well Map'!$A12,'Plate 1 384-well Map'!H$1)</f>
        <v>4000</v>
      </c>
      <c r="I30" s="100" t="n">
        <f aca="true">OFFSET('Plate 1'!$O$7, 'Plate 1 384-well Map'!$A12,'Plate 1 384-well Map'!I$1)</f>
        <v>0</v>
      </c>
      <c r="J30" s="101" t="n">
        <f aca="true">OFFSET('Plate 1'!$O$18, 'Plate 1 384-well Map'!$A12,'Plate 1 384-well Map'!J$1)</f>
        <v>4000</v>
      </c>
      <c r="K30" s="100" t="n">
        <f aca="true">OFFSET('Plate 1'!$O$7, 'Plate 1 384-well Map'!$A12,'Plate 1 384-well Map'!K$1)</f>
        <v>0</v>
      </c>
      <c r="L30" s="101" t="n">
        <f aca="true">OFFSET('Plate 1'!$O$18, 'Plate 1 384-well Map'!$A12,'Plate 1 384-well Map'!L$1)</f>
        <v>4000</v>
      </c>
      <c r="M30" s="100" t="n">
        <f aca="true">OFFSET('Plate 1'!$O$7, 'Plate 1 384-well Map'!$A12,'Plate 1 384-well Map'!M$1)</f>
        <v>0</v>
      </c>
      <c r="N30" s="101" t="n">
        <f aca="true">OFFSET('Plate 1'!$O$18, 'Plate 1 384-well Map'!$A12,'Plate 1 384-well Map'!N$1)</f>
        <v>4000</v>
      </c>
      <c r="O30" s="100" t="n">
        <f aca="true">OFFSET('Plate 1'!$O$7, 'Plate 1 384-well Map'!$A12,'Plate 1 384-well Map'!O$1)</f>
        <v>0</v>
      </c>
      <c r="P30" s="101" t="n">
        <f aca="true">OFFSET('Plate 1'!$O$18, 'Plate 1 384-well Map'!$A12,'Plate 1 384-well Map'!P$1)</f>
        <v>4000</v>
      </c>
      <c r="Q30" s="100" t="n">
        <f aca="true">OFFSET('Plate 1'!$O$7, 'Plate 1 384-well Map'!$A12,'Plate 1 384-well Map'!Q$1)</f>
        <v>0</v>
      </c>
      <c r="R30" s="101" t="n">
        <f aca="true">OFFSET('Plate 1'!$O$18, 'Plate 1 384-well Map'!$A12,'Plate 1 384-well Map'!R$1)</f>
        <v>4000</v>
      </c>
      <c r="S30" s="100" t="n">
        <f aca="true">OFFSET('Plate 1'!$O$7, 'Plate 1 384-well Map'!$A12,'Plate 1 384-well Map'!S$1)</f>
        <v>0</v>
      </c>
      <c r="T30" s="101" t="n">
        <f aca="true">OFFSET('Plate 1'!$O$18, 'Plate 1 384-well Map'!$A12,'Plate 1 384-well Map'!T$1)</f>
        <v>4000</v>
      </c>
      <c r="U30" s="100" t="n">
        <f aca="true">OFFSET('Plate 1'!$O$7, 'Plate 1 384-well Map'!$A12,'Plate 1 384-well Map'!U$1)</f>
        <v>0</v>
      </c>
      <c r="V30" s="101" t="n">
        <f aca="true">OFFSET('Plate 1'!$O$18, 'Plate 1 384-well Map'!$A12,'Plate 1 384-well Map'!V$1)</f>
        <v>4000</v>
      </c>
      <c r="W30" s="100" t="n">
        <f aca="true">OFFSET('Plate 1'!$O$7, 'Plate 1 384-well Map'!$A12,'Plate 1 384-well Map'!W$1)</f>
        <v>0</v>
      </c>
      <c r="X30" s="101" t="n">
        <f aca="true">OFFSET('Plate 1'!$O$18, 'Plate 1 384-well Map'!$A12,'Plate 1 384-well Map'!X$1)</f>
        <v>4000</v>
      </c>
      <c r="Y30" s="100" t="n">
        <f aca="true">OFFSET('Plate 1'!$O$7, 'Plate 1 384-well Map'!$A12,'Plate 1 384-well Map'!Y$1)</f>
        <v>0</v>
      </c>
      <c r="Z30" s="101" t="n">
        <f aca="true">OFFSET('Plate 1'!$O$18, 'Plate 1 384-well Map'!$A12,'Plate 1 384-well Map'!Z$1)</f>
        <v>4000</v>
      </c>
    </row>
    <row r="31" customFormat="false" ht="13.5" hidden="false" customHeight="true" outlineLevel="0" collapsed="false">
      <c r="B31" s="98" t="s">
        <v>76</v>
      </c>
      <c r="C31" s="102" t="n">
        <f aca="true">OFFSET('Plate 1'!$O$29, 'Plate 1 384-well Map'!$A13,'Plate 1 384-well Map'!C$1)</f>
        <v>4000</v>
      </c>
      <c r="D31" s="103" t="n">
        <f aca="true">OFFSET('Plate 1'!$O$40, 'Plate 1 384-well Map'!$A12,'Plate 1 384-well Map'!D$1)</f>
        <v>0</v>
      </c>
      <c r="E31" s="102" t="n">
        <f aca="true">OFFSET('Plate 1'!$O$29, 'Plate 1 384-well Map'!$A13,'Plate 1 384-well Map'!E$1)</f>
        <v>4000</v>
      </c>
      <c r="F31" s="103" t="n">
        <f aca="true">OFFSET('Plate 1'!$O$40, 'Plate 1 384-well Map'!$A12,'Plate 1 384-well Map'!F$1)</f>
        <v>0</v>
      </c>
      <c r="G31" s="102" t="n">
        <f aca="true">OFFSET('Plate 1'!$O$29, 'Plate 1 384-well Map'!$A13,'Plate 1 384-well Map'!G$1)</f>
        <v>4000</v>
      </c>
      <c r="H31" s="103" t="n">
        <f aca="true">OFFSET('Plate 1'!$O$40, 'Plate 1 384-well Map'!$A12,'Plate 1 384-well Map'!H$1)</f>
        <v>0</v>
      </c>
      <c r="I31" s="102" t="n">
        <f aca="true">OFFSET('Plate 1'!$O$29, 'Plate 1 384-well Map'!$A13,'Plate 1 384-well Map'!I$1)</f>
        <v>4000</v>
      </c>
      <c r="J31" s="103" t="n">
        <f aca="true">OFFSET('Plate 1'!$O$40, 'Plate 1 384-well Map'!$A12,'Plate 1 384-well Map'!J$1)</f>
        <v>0</v>
      </c>
      <c r="K31" s="102" t="n">
        <f aca="true">OFFSET('Plate 1'!$O$29, 'Plate 1 384-well Map'!$A13,'Plate 1 384-well Map'!K$1)</f>
        <v>4000</v>
      </c>
      <c r="L31" s="103" t="n">
        <f aca="true">OFFSET('Plate 1'!$O$40, 'Plate 1 384-well Map'!$A12,'Plate 1 384-well Map'!L$1)</f>
        <v>0</v>
      </c>
      <c r="M31" s="102" t="n">
        <f aca="true">OFFSET('Plate 1'!$O$29, 'Plate 1 384-well Map'!$A13,'Plate 1 384-well Map'!M$1)</f>
        <v>4000</v>
      </c>
      <c r="N31" s="103" t="n">
        <f aca="true">OFFSET('Plate 1'!$O$40, 'Plate 1 384-well Map'!$A12,'Plate 1 384-well Map'!N$1)</f>
        <v>0</v>
      </c>
      <c r="O31" s="102" t="n">
        <f aca="true">OFFSET('Plate 1'!$O$29, 'Plate 1 384-well Map'!$A13,'Plate 1 384-well Map'!O$1)</f>
        <v>4000</v>
      </c>
      <c r="P31" s="103" t="n">
        <f aca="true">OFFSET('Plate 1'!$O$40, 'Plate 1 384-well Map'!$A12,'Plate 1 384-well Map'!P$1)</f>
        <v>0</v>
      </c>
      <c r="Q31" s="102" t="n">
        <f aca="true">OFFSET('Plate 1'!$O$29, 'Plate 1 384-well Map'!$A13,'Plate 1 384-well Map'!Q$1)</f>
        <v>4000</v>
      </c>
      <c r="R31" s="103" t="n">
        <f aca="true">OFFSET('Plate 1'!$O$40, 'Plate 1 384-well Map'!$A12,'Plate 1 384-well Map'!R$1)</f>
        <v>0</v>
      </c>
      <c r="S31" s="102" t="n">
        <f aca="true">OFFSET('Plate 1'!$O$29, 'Plate 1 384-well Map'!$A13,'Plate 1 384-well Map'!S$1)</f>
        <v>4000</v>
      </c>
      <c r="T31" s="103" t="n">
        <f aca="true">OFFSET('Plate 1'!$O$40, 'Plate 1 384-well Map'!$A12,'Plate 1 384-well Map'!T$1)</f>
        <v>0</v>
      </c>
      <c r="U31" s="102" t="n">
        <f aca="true">OFFSET('Plate 1'!$O$29, 'Plate 1 384-well Map'!$A13,'Plate 1 384-well Map'!U$1)</f>
        <v>4000</v>
      </c>
      <c r="V31" s="103" t="n">
        <f aca="true">OFFSET('Plate 1'!$O$40, 'Plate 1 384-well Map'!$A12,'Plate 1 384-well Map'!V$1)</f>
        <v>0</v>
      </c>
      <c r="W31" s="102" t="n">
        <f aca="true">OFFSET('Plate 1'!$O$29, 'Plate 1 384-well Map'!$A13,'Plate 1 384-well Map'!W$1)</f>
        <v>4000</v>
      </c>
      <c r="X31" s="103" t="n">
        <f aca="true">OFFSET('Plate 1'!$O$40, 'Plate 1 384-well Map'!$A12,'Plate 1 384-well Map'!X$1)</f>
        <v>0</v>
      </c>
      <c r="Y31" s="102" t="n">
        <f aca="true">OFFSET('Plate 1'!$O$29, 'Plate 1 384-well Map'!$A13,'Plate 1 384-well Map'!Y$1)</f>
        <v>4000</v>
      </c>
      <c r="Z31" s="103" t="n">
        <f aca="true">OFFSET('Plate 1'!$O$40, 'Plate 1 384-well Map'!$A12,'Plate 1 384-well Map'!Z$1)</f>
        <v>0</v>
      </c>
    </row>
    <row r="32" customFormat="false" ht="13.5" hidden="false" customHeight="true" outlineLevel="0" collapsed="false">
      <c r="B32" s="98" t="s">
        <v>77</v>
      </c>
      <c r="C32" s="100" t="n">
        <f aca="true">OFFSET('Plate 1'!$O$7, 'Plate 1 384-well Map'!$A14,'Plate 1 384-well Map'!C$1)</f>
        <v>0</v>
      </c>
      <c r="D32" s="101" t="n">
        <f aca="true">OFFSET('Plate 1'!$O$18, 'Plate 1 384-well Map'!$A14,'Plate 1 384-well Map'!D$1)</f>
        <v>2000</v>
      </c>
      <c r="E32" s="100" t="n">
        <f aca="true">OFFSET('Plate 1'!$O$7, 'Plate 1 384-well Map'!$A14,'Plate 1 384-well Map'!E$1)</f>
        <v>0</v>
      </c>
      <c r="F32" s="101" t="n">
        <f aca="true">OFFSET('Plate 1'!$O$18, 'Plate 1 384-well Map'!$A14,'Plate 1 384-well Map'!F$1)</f>
        <v>2000</v>
      </c>
      <c r="G32" s="100" t="n">
        <f aca="true">OFFSET('Plate 1'!$O$7, 'Plate 1 384-well Map'!$A14,'Plate 1 384-well Map'!G$1)</f>
        <v>0</v>
      </c>
      <c r="H32" s="101" t="n">
        <f aca="true">OFFSET('Plate 1'!$O$18, 'Plate 1 384-well Map'!$A14,'Plate 1 384-well Map'!H$1)</f>
        <v>2000</v>
      </c>
      <c r="I32" s="100" t="n">
        <f aca="true">OFFSET('Plate 1'!$O$7, 'Plate 1 384-well Map'!$A14,'Plate 1 384-well Map'!I$1)</f>
        <v>0</v>
      </c>
      <c r="J32" s="101" t="n">
        <f aca="true">OFFSET('Plate 1'!$O$18, 'Plate 1 384-well Map'!$A14,'Plate 1 384-well Map'!J$1)</f>
        <v>2000</v>
      </c>
      <c r="K32" s="100" t="n">
        <f aca="true">OFFSET('Plate 1'!$O$7, 'Plate 1 384-well Map'!$A14,'Plate 1 384-well Map'!K$1)</f>
        <v>0</v>
      </c>
      <c r="L32" s="101" t="n">
        <f aca="true">OFFSET('Plate 1'!$O$18, 'Plate 1 384-well Map'!$A14,'Plate 1 384-well Map'!L$1)</f>
        <v>2000</v>
      </c>
      <c r="M32" s="100" t="n">
        <f aca="true">OFFSET('Plate 1'!$O$7, 'Plate 1 384-well Map'!$A14,'Plate 1 384-well Map'!M$1)</f>
        <v>0</v>
      </c>
      <c r="N32" s="101" t="n">
        <f aca="true">OFFSET('Plate 1'!$O$18, 'Plate 1 384-well Map'!$A14,'Plate 1 384-well Map'!N$1)</f>
        <v>2000</v>
      </c>
      <c r="O32" s="100" t="n">
        <f aca="true">OFFSET('Plate 1'!$O$7, 'Plate 1 384-well Map'!$A14,'Plate 1 384-well Map'!O$1)</f>
        <v>0</v>
      </c>
      <c r="P32" s="101" t="n">
        <f aca="true">OFFSET('Plate 1'!$O$18, 'Plate 1 384-well Map'!$A14,'Plate 1 384-well Map'!P$1)</f>
        <v>2000</v>
      </c>
      <c r="Q32" s="100" t="n">
        <f aca="true">OFFSET('Plate 1'!$O$7, 'Plate 1 384-well Map'!$A14,'Plate 1 384-well Map'!Q$1)</f>
        <v>0</v>
      </c>
      <c r="R32" s="101" t="n">
        <f aca="true">OFFSET('Plate 1'!$O$18, 'Plate 1 384-well Map'!$A14,'Plate 1 384-well Map'!R$1)</f>
        <v>2000</v>
      </c>
      <c r="S32" s="100" t="n">
        <f aca="true">OFFSET('Plate 1'!$O$7, 'Plate 1 384-well Map'!$A14,'Plate 1 384-well Map'!S$1)</f>
        <v>0</v>
      </c>
      <c r="T32" s="101" t="n">
        <f aca="true">OFFSET('Plate 1'!$O$18, 'Plate 1 384-well Map'!$A14,'Plate 1 384-well Map'!T$1)</f>
        <v>2000</v>
      </c>
      <c r="U32" s="100" t="n">
        <f aca="true">OFFSET('Plate 1'!$O$7, 'Plate 1 384-well Map'!$A14,'Plate 1 384-well Map'!U$1)</f>
        <v>0</v>
      </c>
      <c r="V32" s="101" t="n">
        <f aca="true">OFFSET('Plate 1'!$O$18, 'Plate 1 384-well Map'!$A14,'Plate 1 384-well Map'!V$1)</f>
        <v>2000</v>
      </c>
      <c r="W32" s="100" t="n">
        <f aca="true">OFFSET('Plate 1'!$O$7, 'Plate 1 384-well Map'!$A14,'Plate 1 384-well Map'!W$1)</f>
        <v>0</v>
      </c>
      <c r="X32" s="101" t="n">
        <f aca="true">OFFSET('Plate 1'!$O$18, 'Plate 1 384-well Map'!$A14,'Plate 1 384-well Map'!X$1)</f>
        <v>2000</v>
      </c>
      <c r="Y32" s="100" t="n">
        <f aca="true">OFFSET('Plate 1'!$O$7, 'Plate 1 384-well Map'!$A14,'Plate 1 384-well Map'!Y$1)</f>
        <v>0</v>
      </c>
      <c r="Z32" s="101" t="n">
        <f aca="true">OFFSET('Plate 1'!$O$18, 'Plate 1 384-well Map'!$A14,'Plate 1 384-well Map'!Z$1)</f>
        <v>2000</v>
      </c>
    </row>
    <row r="33" customFormat="false" ht="13.5" hidden="false" customHeight="true" outlineLevel="0" collapsed="false">
      <c r="B33" s="98" t="s">
        <v>78</v>
      </c>
      <c r="C33" s="102" t="n">
        <f aca="true">OFFSET('Plate 1'!$O$29, 'Plate 1 384-well Map'!$A15,'Plate 1 384-well Map'!C$1)</f>
        <v>2000</v>
      </c>
      <c r="D33" s="103" t="n">
        <f aca="true">OFFSET('Plate 1'!$O$40, 'Plate 1 384-well Map'!$A14,'Plate 1 384-well Map'!D$1)</f>
        <v>0</v>
      </c>
      <c r="E33" s="102" t="n">
        <f aca="true">OFFSET('Plate 1'!$O$29, 'Plate 1 384-well Map'!$A15,'Plate 1 384-well Map'!E$1)</f>
        <v>2000</v>
      </c>
      <c r="F33" s="103" t="n">
        <f aca="true">OFFSET('Plate 1'!$O$40, 'Plate 1 384-well Map'!$A14,'Plate 1 384-well Map'!F$1)</f>
        <v>0</v>
      </c>
      <c r="G33" s="102" t="n">
        <f aca="true">OFFSET('Plate 1'!$O$29, 'Plate 1 384-well Map'!$A15,'Plate 1 384-well Map'!G$1)</f>
        <v>2000</v>
      </c>
      <c r="H33" s="103" t="n">
        <f aca="true">OFFSET('Plate 1'!$O$40, 'Plate 1 384-well Map'!$A14,'Plate 1 384-well Map'!H$1)</f>
        <v>0</v>
      </c>
      <c r="I33" s="102" t="n">
        <f aca="true">OFFSET('Plate 1'!$O$29, 'Plate 1 384-well Map'!$A15,'Plate 1 384-well Map'!I$1)</f>
        <v>2000</v>
      </c>
      <c r="J33" s="103" t="n">
        <f aca="true">OFFSET('Plate 1'!$O$40, 'Plate 1 384-well Map'!$A14,'Plate 1 384-well Map'!J$1)</f>
        <v>0</v>
      </c>
      <c r="K33" s="102" t="n">
        <f aca="true">OFFSET('Plate 1'!$O$29, 'Plate 1 384-well Map'!$A15,'Plate 1 384-well Map'!K$1)</f>
        <v>2000</v>
      </c>
      <c r="L33" s="103" t="n">
        <f aca="true">OFFSET('Plate 1'!$O$40, 'Plate 1 384-well Map'!$A14,'Plate 1 384-well Map'!L$1)</f>
        <v>0</v>
      </c>
      <c r="M33" s="102" t="n">
        <f aca="true">OFFSET('Plate 1'!$O$29, 'Plate 1 384-well Map'!$A15,'Plate 1 384-well Map'!M$1)</f>
        <v>2000</v>
      </c>
      <c r="N33" s="103" t="n">
        <f aca="true">OFFSET('Plate 1'!$O$40, 'Plate 1 384-well Map'!$A14,'Plate 1 384-well Map'!N$1)</f>
        <v>0</v>
      </c>
      <c r="O33" s="102" t="n">
        <f aca="true">OFFSET('Plate 1'!$O$29, 'Plate 1 384-well Map'!$A15,'Plate 1 384-well Map'!O$1)</f>
        <v>2000</v>
      </c>
      <c r="P33" s="103" t="n">
        <f aca="true">OFFSET('Plate 1'!$O$40, 'Plate 1 384-well Map'!$A14,'Plate 1 384-well Map'!P$1)</f>
        <v>0</v>
      </c>
      <c r="Q33" s="102" t="n">
        <f aca="true">OFFSET('Plate 1'!$O$29, 'Plate 1 384-well Map'!$A15,'Plate 1 384-well Map'!Q$1)</f>
        <v>2000</v>
      </c>
      <c r="R33" s="103" t="n">
        <f aca="true">OFFSET('Plate 1'!$O$40, 'Plate 1 384-well Map'!$A14,'Plate 1 384-well Map'!R$1)</f>
        <v>0</v>
      </c>
      <c r="S33" s="102" t="n">
        <f aca="true">OFFSET('Plate 1'!$O$29, 'Plate 1 384-well Map'!$A15,'Plate 1 384-well Map'!S$1)</f>
        <v>2000</v>
      </c>
      <c r="T33" s="103" t="n">
        <f aca="true">OFFSET('Plate 1'!$O$40, 'Plate 1 384-well Map'!$A14,'Plate 1 384-well Map'!T$1)</f>
        <v>0</v>
      </c>
      <c r="U33" s="102" t="n">
        <f aca="true">OFFSET('Plate 1'!$O$29, 'Plate 1 384-well Map'!$A15,'Plate 1 384-well Map'!U$1)</f>
        <v>2000</v>
      </c>
      <c r="V33" s="103" t="n">
        <f aca="true">OFFSET('Plate 1'!$O$40, 'Plate 1 384-well Map'!$A14,'Plate 1 384-well Map'!V$1)</f>
        <v>0</v>
      </c>
      <c r="W33" s="102" t="n">
        <f aca="true">OFFSET('Plate 1'!$O$29, 'Plate 1 384-well Map'!$A15,'Plate 1 384-well Map'!W$1)</f>
        <v>2000</v>
      </c>
      <c r="X33" s="103" t="n">
        <f aca="true">OFFSET('Plate 1'!$O$40, 'Plate 1 384-well Map'!$A14,'Plate 1 384-well Map'!X$1)</f>
        <v>0</v>
      </c>
      <c r="Y33" s="102" t="n">
        <f aca="true">OFFSET('Plate 1'!$O$29, 'Plate 1 384-well Map'!$A15,'Plate 1 384-well Map'!Y$1)</f>
        <v>2000</v>
      </c>
      <c r="Z33" s="103" t="n">
        <f aca="true">OFFSET('Plate 1'!$O$40, 'Plate 1 384-well Map'!$A14,'Plate 1 384-well Map'!Z$1)</f>
        <v>0</v>
      </c>
    </row>
    <row r="34" customFormat="false" ht="13.5" hidden="false" customHeight="true" outlineLevel="0" collapsed="false">
      <c r="B34" s="98" t="s">
        <v>79</v>
      </c>
      <c r="C34" s="100" t="n">
        <f aca="true">OFFSET('Plate 1'!$O$7, 'Plate 1 384-well Map'!$A16,'Plate 1 384-well Map'!C$1)</f>
        <v>0</v>
      </c>
      <c r="D34" s="101" t="n">
        <f aca="true">OFFSET('Plate 1'!$O$18, 'Plate 1 384-well Map'!$A16,'Plate 1 384-well Map'!D$1)</f>
        <v>0</v>
      </c>
      <c r="E34" s="100" t="n">
        <f aca="true">OFFSET('Plate 1'!$O$7, 'Plate 1 384-well Map'!$A16,'Plate 1 384-well Map'!E$1)</f>
        <v>0</v>
      </c>
      <c r="F34" s="101" t="n">
        <f aca="true">OFFSET('Plate 1'!$O$18, 'Plate 1 384-well Map'!$A16,'Plate 1 384-well Map'!F$1)</f>
        <v>0</v>
      </c>
      <c r="G34" s="100" t="n">
        <f aca="true">OFFSET('Plate 1'!$O$7, 'Plate 1 384-well Map'!$A16,'Plate 1 384-well Map'!G$1)</f>
        <v>0</v>
      </c>
      <c r="H34" s="101" t="n">
        <f aca="true">OFFSET('Plate 1'!$O$18, 'Plate 1 384-well Map'!$A16,'Plate 1 384-well Map'!H$1)</f>
        <v>0</v>
      </c>
      <c r="I34" s="100" t="n">
        <f aca="true">OFFSET('Plate 1'!$O$7, 'Plate 1 384-well Map'!$A16,'Plate 1 384-well Map'!I$1)</f>
        <v>0</v>
      </c>
      <c r="J34" s="101" t="n">
        <f aca="true">OFFSET('Plate 1'!$O$18, 'Plate 1 384-well Map'!$A16,'Plate 1 384-well Map'!J$1)</f>
        <v>0</v>
      </c>
      <c r="K34" s="100" t="n">
        <f aca="true">OFFSET('Plate 1'!$O$7, 'Plate 1 384-well Map'!$A16,'Plate 1 384-well Map'!K$1)</f>
        <v>0</v>
      </c>
      <c r="L34" s="101" t="n">
        <f aca="true">OFFSET('Plate 1'!$O$18, 'Plate 1 384-well Map'!$A16,'Plate 1 384-well Map'!L$1)</f>
        <v>0</v>
      </c>
      <c r="M34" s="100" t="n">
        <f aca="true">OFFSET('Plate 1'!$O$7, 'Plate 1 384-well Map'!$A16,'Plate 1 384-well Map'!M$1)</f>
        <v>0</v>
      </c>
      <c r="N34" s="101" t="n">
        <f aca="true">OFFSET('Plate 1'!$O$18, 'Plate 1 384-well Map'!$A16,'Plate 1 384-well Map'!N$1)</f>
        <v>0</v>
      </c>
      <c r="O34" s="100" t="n">
        <f aca="true">OFFSET('Plate 1'!$O$7, 'Plate 1 384-well Map'!$A16,'Plate 1 384-well Map'!O$1)</f>
        <v>0</v>
      </c>
      <c r="P34" s="101" t="n">
        <f aca="true">OFFSET('Plate 1'!$O$18, 'Plate 1 384-well Map'!$A16,'Plate 1 384-well Map'!P$1)</f>
        <v>0</v>
      </c>
      <c r="Q34" s="100" t="n">
        <f aca="true">OFFSET('Plate 1'!$O$7, 'Plate 1 384-well Map'!$A16,'Plate 1 384-well Map'!Q$1)</f>
        <v>0</v>
      </c>
      <c r="R34" s="101" t="n">
        <f aca="true">OFFSET('Plate 1'!$O$18, 'Plate 1 384-well Map'!$A16,'Plate 1 384-well Map'!R$1)</f>
        <v>0</v>
      </c>
      <c r="S34" s="100" t="n">
        <f aca="true">OFFSET('Plate 1'!$O$7, 'Plate 1 384-well Map'!$A16,'Plate 1 384-well Map'!S$1)</f>
        <v>0</v>
      </c>
      <c r="T34" s="101" t="n">
        <f aca="true">OFFSET('Plate 1'!$O$18, 'Plate 1 384-well Map'!$A16,'Plate 1 384-well Map'!T$1)</f>
        <v>0</v>
      </c>
      <c r="U34" s="100" t="n">
        <f aca="true">OFFSET('Plate 1'!$O$7, 'Plate 1 384-well Map'!$A16,'Plate 1 384-well Map'!U$1)</f>
        <v>0</v>
      </c>
      <c r="V34" s="101" t="n">
        <f aca="true">OFFSET('Plate 1'!$O$18, 'Plate 1 384-well Map'!$A16,'Plate 1 384-well Map'!V$1)</f>
        <v>0</v>
      </c>
      <c r="W34" s="100" t="n">
        <f aca="true">OFFSET('Plate 1'!$O$7, 'Plate 1 384-well Map'!$A16,'Plate 1 384-well Map'!W$1)</f>
        <v>0</v>
      </c>
      <c r="X34" s="101" t="n">
        <f aca="true">OFFSET('Plate 1'!$O$18, 'Plate 1 384-well Map'!$A16,'Plate 1 384-well Map'!X$1)</f>
        <v>0</v>
      </c>
      <c r="Y34" s="100" t="n">
        <f aca="true">OFFSET('Plate 1'!$O$7, 'Plate 1 384-well Map'!$A16,'Plate 1 384-well Map'!Y$1)</f>
        <v>0</v>
      </c>
      <c r="Z34" s="101" t="n">
        <f aca="true">OFFSET('Plate 1'!$O$18, 'Plate 1 384-well Map'!$A16,'Plate 1 384-well Map'!Z$1)</f>
        <v>0</v>
      </c>
    </row>
    <row r="35" customFormat="false" ht="13.5" hidden="false" customHeight="true" outlineLevel="0" collapsed="false">
      <c r="B35" s="98" t="s">
        <v>80</v>
      </c>
      <c r="C35" s="102" t="n">
        <f aca="true">OFFSET('Plate 1'!$O$29, 'Plate 1 384-well Map'!$A17,'Plate 1 384-well Map'!C$1)</f>
        <v>0</v>
      </c>
      <c r="D35" s="103" t="n">
        <f aca="true">OFFSET('Plate 1'!$O$40, 'Plate 1 384-well Map'!$A16,'Plate 1 384-well Map'!D$1)</f>
        <v>0</v>
      </c>
      <c r="E35" s="102" t="n">
        <f aca="true">OFFSET('Plate 1'!$O$29, 'Plate 1 384-well Map'!$A17,'Plate 1 384-well Map'!E$1)</f>
        <v>0</v>
      </c>
      <c r="F35" s="103" t="n">
        <f aca="true">OFFSET('Plate 1'!$O$40, 'Plate 1 384-well Map'!$A16,'Plate 1 384-well Map'!F$1)</f>
        <v>0</v>
      </c>
      <c r="G35" s="102" t="n">
        <f aca="true">OFFSET('Plate 1'!$O$29, 'Plate 1 384-well Map'!$A17,'Plate 1 384-well Map'!G$1)</f>
        <v>0</v>
      </c>
      <c r="H35" s="103" t="n">
        <f aca="true">OFFSET('Plate 1'!$O$40, 'Plate 1 384-well Map'!$A16,'Plate 1 384-well Map'!H$1)</f>
        <v>0</v>
      </c>
      <c r="I35" s="102" t="n">
        <f aca="true">OFFSET('Plate 1'!$O$29, 'Plate 1 384-well Map'!$A17,'Plate 1 384-well Map'!I$1)</f>
        <v>0</v>
      </c>
      <c r="J35" s="103" t="n">
        <f aca="true">OFFSET('Plate 1'!$O$40, 'Plate 1 384-well Map'!$A16,'Plate 1 384-well Map'!J$1)</f>
        <v>0</v>
      </c>
      <c r="K35" s="102" t="n">
        <f aca="true">OFFSET('Plate 1'!$O$29, 'Plate 1 384-well Map'!$A17,'Plate 1 384-well Map'!K$1)</f>
        <v>0</v>
      </c>
      <c r="L35" s="103" t="n">
        <f aca="true">OFFSET('Plate 1'!$O$40, 'Plate 1 384-well Map'!$A16,'Plate 1 384-well Map'!L$1)</f>
        <v>0</v>
      </c>
      <c r="M35" s="102" t="n">
        <f aca="true">OFFSET('Plate 1'!$O$29, 'Plate 1 384-well Map'!$A17,'Plate 1 384-well Map'!M$1)</f>
        <v>0</v>
      </c>
      <c r="N35" s="103" t="n">
        <f aca="true">OFFSET('Plate 1'!$O$40, 'Plate 1 384-well Map'!$A16,'Plate 1 384-well Map'!N$1)</f>
        <v>0</v>
      </c>
      <c r="O35" s="102" t="n">
        <f aca="true">OFFSET('Plate 1'!$O$29, 'Plate 1 384-well Map'!$A17,'Plate 1 384-well Map'!O$1)</f>
        <v>0</v>
      </c>
      <c r="P35" s="103" t="n">
        <f aca="true">OFFSET('Plate 1'!$O$40, 'Plate 1 384-well Map'!$A16,'Plate 1 384-well Map'!P$1)</f>
        <v>0</v>
      </c>
      <c r="Q35" s="102" t="n">
        <f aca="true">OFFSET('Plate 1'!$O$29, 'Plate 1 384-well Map'!$A17,'Plate 1 384-well Map'!Q$1)</f>
        <v>0</v>
      </c>
      <c r="R35" s="103" t="n">
        <f aca="true">OFFSET('Plate 1'!$O$40, 'Plate 1 384-well Map'!$A16,'Plate 1 384-well Map'!R$1)</f>
        <v>0</v>
      </c>
      <c r="S35" s="102" t="n">
        <f aca="true">OFFSET('Plate 1'!$O$29, 'Plate 1 384-well Map'!$A17,'Plate 1 384-well Map'!S$1)</f>
        <v>0</v>
      </c>
      <c r="T35" s="103" t="n">
        <f aca="true">OFFSET('Plate 1'!$O$40, 'Plate 1 384-well Map'!$A16,'Plate 1 384-well Map'!T$1)</f>
        <v>0</v>
      </c>
      <c r="U35" s="102" t="n">
        <f aca="true">OFFSET('Plate 1'!$O$29, 'Plate 1 384-well Map'!$A17,'Plate 1 384-well Map'!U$1)</f>
        <v>0</v>
      </c>
      <c r="V35" s="103" t="n">
        <f aca="true">OFFSET('Plate 1'!$O$40, 'Plate 1 384-well Map'!$A16,'Plate 1 384-well Map'!V$1)</f>
        <v>0</v>
      </c>
      <c r="W35" s="102" t="n">
        <f aca="true">OFFSET('Plate 1'!$O$29, 'Plate 1 384-well Map'!$A17,'Plate 1 384-well Map'!W$1)</f>
        <v>0</v>
      </c>
      <c r="X35" s="103" t="n">
        <f aca="true">OFFSET('Plate 1'!$O$40, 'Plate 1 384-well Map'!$A16,'Plate 1 384-well Map'!X$1)</f>
        <v>0</v>
      </c>
      <c r="Y35" s="102" t="n">
        <f aca="true">OFFSET('Plate 1'!$O$29, 'Plate 1 384-well Map'!$A17,'Plate 1 384-well Map'!Y$1)</f>
        <v>0</v>
      </c>
      <c r="Z35" s="103" t="n">
        <f aca="true">OFFSET('Plate 1'!$O$40, 'Plate 1 384-well Map'!$A16,'Plate 1 384-well Map'!Z$1)</f>
        <v>0</v>
      </c>
    </row>
    <row r="36" customFormat="false" ht="13.5" hidden="false" customHeight="true" outlineLevel="0" collapsed="false">
      <c r="B36" s="98" t="s">
        <v>81</v>
      </c>
      <c r="C36" s="100" t="n">
        <f aca="true">OFFSET('Plate 1'!$O$7, 'Plate 1 384-well Map'!$A18,'Plate 1 384-well Map'!C$1)</f>
        <v>0</v>
      </c>
      <c r="D36" s="101" t="n">
        <f aca="true">OFFSET('Plate 1'!$O$18, 'Plate 1 384-well Map'!$A18,'Plate 1 384-well Map'!D$1)</f>
        <v>0</v>
      </c>
      <c r="E36" s="100" t="n">
        <f aca="true">OFFSET('Plate 1'!$O$7, 'Plate 1 384-well Map'!$A18,'Plate 1 384-well Map'!E$1)</f>
        <v>0</v>
      </c>
      <c r="F36" s="101" t="n">
        <f aca="true">OFFSET('Plate 1'!$O$18, 'Plate 1 384-well Map'!$A18,'Plate 1 384-well Map'!F$1)</f>
        <v>0</v>
      </c>
      <c r="G36" s="100" t="n">
        <f aca="true">OFFSET('Plate 1'!$O$7, 'Plate 1 384-well Map'!$A18,'Plate 1 384-well Map'!G$1)</f>
        <v>0</v>
      </c>
      <c r="H36" s="101" t="n">
        <f aca="true">OFFSET('Plate 1'!$O$18, 'Plate 1 384-well Map'!$A18,'Plate 1 384-well Map'!H$1)</f>
        <v>0</v>
      </c>
      <c r="I36" s="100" t="n">
        <f aca="true">OFFSET('Plate 1'!$O$7, 'Plate 1 384-well Map'!$A18,'Plate 1 384-well Map'!I$1)</f>
        <v>0</v>
      </c>
      <c r="J36" s="101" t="n">
        <f aca="true">OFFSET('Plate 1'!$O$18, 'Plate 1 384-well Map'!$A18,'Plate 1 384-well Map'!J$1)</f>
        <v>0</v>
      </c>
      <c r="K36" s="100" t="n">
        <f aca="true">OFFSET('Plate 1'!$O$7, 'Plate 1 384-well Map'!$A18,'Plate 1 384-well Map'!K$1)</f>
        <v>0</v>
      </c>
      <c r="L36" s="101" t="n">
        <f aca="true">OFFSET('Plate 1'!$O$18, 'Plate 1 384-well Map'!$A18,'Plate 1 384-well Map'!L$1)</f>
        <v>0</v>
      </c>
      <c r="M36" s="100" t="n">
        <f aca="true">OFFSET('Plate 1'!$O$7, 'Plate 1 384-well Map'!$A18,'Plate 1 384-well Map'!M$1)</f>
        <v>0</v>
      </c>
      <c r="N36" s="101" t="n">
        <f aca="true">OFFSET('Plate 1'!$O$18, 'Plate 1 384-well Map'!$A18,'Plate 1 384-well Map'!N$1)</f>
        <v>0</v>
      </c>
      <c r="O36" s="100" t="n">
        <f aca="true">OFFSET('Plate 1'!$O$7, 'Plate 1 384-well Map'!$A18,'Plate 1 384-well Map'!O$1)</f>
        <v>0</v>
      </c>
      <c r="P36" s="101" t="n">
        <f aca="true">OFFSET('Plate 1'!$O$18, 'Plate 1 384-well Map'!$A18,'Plate 1 384-well Map'!P$1)</f>
        <v>0</v>
      </c>
      <c r="Q36" s="100" t="n">
        <f aca="true">OFFSET('Plate 1'!$O$7, 'Plate 1 384-well Map'!$A18,'Plate 1 384-well Map'!Q$1)</f>
        <v>0</v>
      </c>
      <c r="R36" s="101" t="n">
        <f aca="true">OFFSET('Plate 1'!$O$18, 'Plate 1 384-well Map'!$A18,'Plate 1 384-well Map'!R$1)</f>
        <v>0</v>
      </c>
      <c r="S36" s="100" t="n">
        <f aca="true">OFFSET('Plate 1'!$O$7, 'Plate 1 384-well Map'!$A18,'Plate 1 384-well Map'!S$1)</f>
        <v>0</v>
      </c>
      <c r="T36" s="101" t="n">
        <f aca="true">OFFSET('Plate 1'!$O$18, 'Plate 1 384-well Map'!$A18,'Plate 1 384-well Map'!T$1)</f>
        <v>0</v>
      </c>
      <c r="U36" s="100" t="n">
        <f aca="true">OFFSET('Plate 1'!$O$7, 'Plate 1 384-well Map'!$A18,'Plate 1 384-well Map'!U$1)</f>
        <v>0</v>
      </c>
      <c r="V36" s="101" t="n">
        <f aca="true">OFFSET('Plate 1'!$O$18, 'Plate 1 384-well Map'!$A18,'Plate 1 384-well Map'!V$1)</f>
        <v>0</v>
      </c>
      <c r="W36" s="100" t="n">
        <f aca="true">OFFSET('Plate 1'!$O$7, 'Plate 1 384-well Map'!$A18,'Plate 1 384-well Map'!W$1)</f>
        <v>0</v>
      </c>
      <c r="X36" s="101" t="n">
        <f aca="true">OFFSET('Plate 1'!$O$18, 'Plate 1 384-well Map'!$A18,'Plate 1 384-well Map'!X$1)</f>
        <v>0</v>
      </c>
      <c r="Y36" s="100" t="n">
        <f aca="true">OFFSET('Plate 1'!$O$7, 'Plate 1 384-well Map'!$A18,'Plate 1 384-well Map'!Y$1)</f>
        <v>0</v>
      </c>
      <c r="Z36" s="101" t="n">
        <f aca="true">OFFSET('Plate 1'!$O$18, 'Plate 1 384-well Map'!$A18,'Plate 1 384-well Map'!Z$1)</f>
        <v>0</v>
      </c>
    </row>
    <row r="37" customFormat="false" ht="13.5" hidden="false" customHeight="true" outlineLevel="0" collapsed="false">
      <c r="B37" s="98" t="s">
        <v>82</v>
      </c>
      <c r="C37" s="102" t="n">
        <f aca="true">OFFSET('Plate 1'!$O$29, 'Plate 1 384-well Map'!$A19,'Plate 1 384-well Map'!C$1)</f>
        <v>0</v>
      </c>
      <c r="D37" s="103" t="n">
        <f aca="true">OFFSET('Plate 1'!$O$40, 'Plate 1 384-well Map'!$A18,'Plate 1 384-well Map'!D$1)</f>
        <v>0</v>
      </c>
      <c r="E37" s="102" t="n">
        <f aca="true">OFFSET('Plate 1'!$O$29, 'Plate 1 384-well Map'!$A19,'Plate 1 384-well Map'!E$1)</f>
        <v>0</v>
      </c>
      <c r="F37" s="103" t="n">
        <f aca="true">OFFSET('Plate 1'!$O$40, 'Plate 1 384-well Map'!$A18,'Plate 1 384-well Map'!F$1)</f>
        <v>0</v>
      </c>
      <c r="G37" s="102" t="n">
        <f aca="true">OFFSET('Plate 1'!$O$29, 'Plate 1 384-well Map'!$A19,'Plate 1 384-well Map'!G$1)</f>
        <v>0</v>
      </c>
      <c r="H37" s="103" t="n">
        <f aca="true">OFFSET('Plate 1'!$O$40, 'Plate 1 384-well Map'!$A18,'Plate 1 384-well Map'!H$1)</f>
        <v>0</v>
      </c>
      <c r="I37" s="102" t="n">
        <f aca="true">OFFSET('Plate 1'!$O$29, 'Plate 1 384-well Map'!$A19,'Plate 1 384-well Map'!I$1)</f>
        <v>0</v>
      </c>
      <c r="J37" s="103" t="n">
        <f aca="true">OFFSET('Plate 1'!$O$40, 'Plate 1 384-well Map'!$A18,'Plate 1 384-well Map'!J$1)</f>
        <v>0</v>
      </c>
      <c r="K37" s="102" t="n">
        <f aca="true">OFFSET('Plate 1'!$O$29, 'Plate 1 384-well Map'!$A19,'Plate 1 384-well Map'!K$1)</f>
        <v>0</v>
      </c>
      <c r="L37" s="103" t="n">
        <f aca="true">OFFSET('Plate 1'!$O$40, 'Plate 1 384-well Map'!$A18,'Plate 1 384-well Map'!L$1)</f>
        <v>0</v>
      </c>
      <c r="M37" s="102" t="n">
        <f aca="true">OFFSET('Plate 1'!$O$29, 'Plate 1 384-well Map'!$A19,'Plate 1 384-well Map'!M$1)</f>
        <v>0</v>
      </c>
      <c r="N37" s="103" t="n">
        <f aca="true">OFFSET('Plate 1'!$O$40, 'Plate 1 384-well Map'!$A18,'Plate 1 384-well Map'!N$1)</f>
        <v>0</v>
      </c>
      <c r="O37" s="102" t="n">
        <f aca="true">OFFSET('Plate 1'!$O$29, 'Plate 1 384-well Map'!$A19,'Plate 1 384-well Map'!O$1)</f>
        <v>0</v>
      </c>
      <c r="P37" s="103" t="n">
        <f aca="true">OFFSET('Plate 1'!$O$40, 'Plate 1 384-well Map'!$A18,'Plate 1 384-well Map'!P$1)</f>
        <v>0</v>
      </c>
      <c r="Q37" s="102" t="n">
        <f aca="true">OFFSET('Plate 1'!$O$29, 'Plate 1 384-well Map'!$A19,'Plate 1 384-well Map'!Q$1)</f>
        <v>0</v>
      </c>
      <c r="R37" s="103" t="n">
        <f aca="true">OFFSET('Plate 1'!$O$40, 'Plate 1 384-well Map'!$A18,'Plate 1 384-well Map'!R$1)</f>
        <v>0</v>
      </c>
      <c r="S37" s="102" t="n">
        <f aca="true">OFFSET('Plate 1'!$O$29, 'Plate 1 384-well Map'!$A19,'Plate 1 384-well Map'!S$1)</f>
        <v>0</v>
      </c>
      <c r="T37" s="103" t="n">
        <f aca="true">OFFSET('Plate 1'!$O$40, 'Plate 1 384-well Map'!$A18,'Plate 1 384-well Map'!T$1)</f>
        <v>0</v>
      </c>
      <c r="U37" s="102" t="n">
        <f aca="true">OFFSET('Plate 1'!$O$29, 'Plate 1 384-well Map'!$A19,'Plate 1 384-well Map'!U$1)</f>
        <v>0</v>
      </c>
      <c r="V37" s="103" t="n">
        <f aca="true">OFFSET('Plate 1'!$O$40, 'Plate 1 384-well Map'!$A18,'Plate 1 384-well Map'!V$1)</f>
        <v>0</v>
      </c>
      <c r="W37" s="102" t="n">
        <f aca="true">OFFSET('Plate 1'!$O$29, 'Plate 1 384-well Map'!$A19,'Plate 1 384-well Map'!W$1)</f>
        <v>0</v>
      </c>
      <c r="X37" s="103" t="n">
        <f aca="true">OFFSET('Plate 1'!$O$40, 'Plate 1 384-well Map'!$A18,'Plate 1 384-well Map'!X$1)</f>
        <v>0</v>
      </c>
      <c r="Y37" s="102" t="n">
        <f aca="true">OFFSET('Plate 1'!$O$29, 'Plate 1 384-well Map'!$A19,'Plate 1 384-well Map'!Y$1)</f>
        <v>0</v>
      </c>
      <c r="Z37" s="103" t="n">
        <f aca="true">OFFSET('Plate 1'!$O$40, 'Plate 1 384-well Map'!$A18,'Plate 1 384-well Map'!Z$1)</f>
        <v>0</v>
      </c>
    </row>
    <row r="39" customFormat="false" ht="13.5" hidden="false" customHeight="true" outlineLevel="0" collapsed="false">
      <c r="B39" s="97" t="s">
        <v>83</v>
      </c>
      <c r="C39" s="98" t="n">
        <v>1</v>
      </c>
      <c r="D39" s="98" t="n">
        <v>2</v>
      </c>
      <c r="E39" s="98" t="n">
        <v>3</v>
      </c>
      <c r="F39" s="98" t="n">
        <v>4</v>
      </c>
      <c r="G39" s="98" t="n">
        <v>5</v>
      </c>
      <c r="H39" s="98" t="n">
        <v>6</v>
      </c>
      <c r="I39" s="98" t="n">
        <v>7</v>
      </c>
      <c r="J39" s="98" t="n">
        <v>8</v>
      </c>
      <c r="K39" s="98" t="n">
        <v>9</v>
      </c>
      <c r="L39" s="98" t="n">
        <v>10</v>
      </c>
      <c r="M39" s="98" t="n">
        <v>11</v>
      </c>
      <c r="N39" s="98" t="n">
        <v>12</v>
      </c>
      <c r="O39" s="98" t="n">
        <v>13</v>
      </c>
      <c r="P39" s="98" t="n">
        <v>14</v>
      </c>
      <c r="Q39" s="98" t="n">
        <v>15</v>
      </c>
      <c r="R39" s="98" t="n">
        <v>16</v>
      </c>
      <c r="S39" s="98" t="n">
        <v>17</v>
      </c>
      <c r="T39" s="97" t="n">
        <v>18</v>
      </c>
      <c r="U39" s="98" t="n">
        <v>19</v>
      </c>
      <c r="V39" s="98" t="n">
        <v>20</v>
      </c>
      <c r="W39" s="98" t="n">
        <v>21</v>
      </c>
      <c r="X39" s="98" t="n">
        <v>22</v>
      </c>
      <c r="Y39" s="98" t="n">
        <v>23</v>
      </c>
      <c r="Z39" s="98" t="n">
        <v>24</v>
      </c>
    </row>
    <row r="40" customFormat="false" ht="13.5" hidden="false" customHeight="true" outlineLevel="0" collapsed="false">
      <c r="B40" s="98" t="s">
        <v>23</v>
      </c>
      <c r="C40" s="100" t="str">
        <f aca="true">OFFSET('Plate 1'!$AC$7, 'Plate 1 384-well Map'!$A4,'Plate 1 384-well Map'!C$1)</f>
        <v>924dil4</v>
      </c>
      <c r="D40" s="101" t="str">
        <f aca="true">OFFSET('Plate 1'!$AC$18, 'Plate 1 384-well Map'!$A4,'Plate 1 384-well Map'!D$1)</f>
        <v>924dil4</v>
      </c>
      <c r="E40" s="100" t="str">
        <f aca="true">OFFSET('Plate 1'!$AC$7, 'Plate 1 384-well Map'!$A4,'Plate 1 384-well Map'!E$1)</f>
        <v>924dil4</v>
      </c>
      <c r="F40" s="101" t="str">
        <f aca="true">OFFSET('Plate 1'!$AC$18, 'Plate 1 384-well Map'!$A4,'Plate 1 384-well Map'!F$1)</f>
        <v>924dil4</v>
      </c>
      <c r="G40" s="100" t="str">
        <f aca="true">OFFSET('Plate 1'!$AC$7, 'Plate 1 384-well Map'!$A4,'Plate 1 384-well Map'!G$1)</f>
        <v>924dil4</v>
      </c>
      <c r="H40" s="101" t="str">
        <f aca="true">OFFSET('Plate 1'!$AC$18, 'Plate 1 384-well Map'!$A4,'Plate 1 384-well Map'!H$1)</f>
        <v>924dil4</v>
      </c>
      <c r="I40" s="100" t="str">
        <f aca="true">OFFSET('Plate 1'!$AC$7, 'Plate 1 384-well Map'!$A4,'Plate 1 384-well Map'!I$1)</f>
        <v>924dil4</v>
      </c>
      <c r="J40" s="101" t="str">
        <f aca="true">OFFSET('Plate 1'!$AC$18, 'Plate 1 384-well Map'!$A4,'Plate 1 384-well Map'!J$1)</f>
        <v>924dil4</v>
      </c>
      <c r="K40" s="100" t="str">
        <f aca="true">OFFSET('Plate 1'!$AC$7, 'Plate 1 384-well Map'!$A4,'Plate 1 384-well Map'!K$1)</f>
        <v>924dil4</v>
      </c>
      <c r="L40" s="101" t="str">
        <f aca="true">OFFSET('Plate 1'!$AC$18, 'Plate 1 384-well Map'!$A4,'Plate 1 384-well Map'!L$1)</f>
        <v>924dil4</v>
      </c>
      <c r="M40" s="100" t="str">
        <f aca="true">OFFSET('Plate 1'!$AC$7, 'Plate 1 384-well Map'!$A4,'Plate 1 384-well Map'!M$1)</f>
        <v>924dil4</v>
      </c>
      <c r="N40" s="101" t="str">
        <f aca="true">OFFSET('Plate 1'!$AC$18, 'Plate 1 384-well Map'!$A4,'Plate 1 384-well Map'!N$1)</f>
        <v>924dil4</v>
      </c>
      <c r="O40" s="100" t="str">
        <f aca="true">OFFSET('Plate 1'!$AC$7, 'Plate 1 384-well Map'!$A4,'Plate 1 384-well Map'!O$1)</f>
        <v>924dil4</v>
      </c>
      <c r="P40" s="101" t="str">
        <f aca="true">OFFSET('Plate 1'!$AC$18, 'Plate 1 384-well Map'!$A4,'Plate 1 384-well Map'!P$1)</f>
        <v>924dil4</v>
      </c>
      <c r="Q40" s="100" t="str">
        <f aca="true">OFFSET('Plate 1'!$AC$7, 'Plate 1 384-well Map'!$A4,'Plate 1 384-well Map'!Q$1)</f>
        <v>924dil4</v>
      </c>
      <c r="R40" s="101" t="str">
        <f aca="true">OFFSET('Plate 1'!$AC$18, 'Plate 1 384-well Map'!$A4,'Plate 1 384-well Map'!R$1)</f>
        <v>924dil4</v>
      </c>
      <c r="S40" s="100" t="str">
        <f aca="true">OFFSET('Plate 1'!$AC$7, 'Plate 1 384-well Map'!$A4,'Plate 1 384-well Map'!S$1)</f>
        <v>924dil4</v>
      </c>
      <c r="T40" s="101" t="str">
        <f aca="true">OFFSET('Plate 1'!$AC$18, 'Plate 1 384-well Map'!$A4,'Plate 1 384-well Map'!T$1)</f>
        <v>924dil4</v>
      </c>
      <c r="U40" s="100" t="str">
        <f aca="true">OFFSET('Plate 1'!$AC$7, 'Plate 1 384-well Map'!$A4,'Plate 1 384-well Map'!U$1)</f>
        <v>924dil4</v>
      </c>
      <c r="V40" s="101" t="str">
        <f aca="true">OFFSET('Plate 1'!$AC$18, 'Plate 1 384-well Map'!$A4,'Plate 1 384-well Map'!V$1)</f>
        <v>924dil4</v>
      </c>
      <c r="W40" s="100" t="str">
        <f aca="true">OFFSET('Plate 1'!$AC$7, 'Plate 1 384-well Map'!$A4,'Plate 1 384-well Map'!W$1)</f>
        <v>924dil4</v>
      </c>
      <c r="X40" s="101" t="str">
        <f aca="true">OFFSET('Plate 1'!$AC$18, 'Plate 1 384-well Map'!$A4,'Plate 1 384-well Map'!X$1)</f>
        <v>924dil4</v>
      </c>
      <c r="Y40" s="100" t="str">
        <f aca="true">OFFSET('Plate 1'!$AC$7, 'Plate 1 384-well Map'!$A4,'Plate 1 384-well Map'!Y$1)</f>
        <v>924dil4</v>
      </c>
      <c r="Z40" s="101" t="str">
        <f aca="true">OFFSET('Plate 1'!$AC$18, 'Plate 1 384-well Map'!$A4,'Plate 1 384-well Map'!Z$1)</f>
        <v>924dil4</v>
      </c>
    </row>
    <row r="41" customFormat="false" ht="13.5" hidden="false" customHeight="true" outlineLevel="0" collapsed="false">
      <c r="B41" s="98" t="s">
        <v>26</v>
      </c>
      <c r="C41" s="102" t="str">
        <f aca="true">OFFSET('Plate 1'!$AC$29, 'Plate 1 384-well Map'!$A5,'Plate 1 384-well Map'!C$1)</f>
        <v>924dil4</v>
      </c>
      <c r="D41" s="103" t="str">
        <f aca="true">OFFSET('Plate 1'!$AC$40, 'Plate 1 384-well Map'!$A5,'Plate 1 384-well Map'!D$1)</f>
        <v>924dil4</v>
      </c>
      <c r="E41" s="102" t="str">
        <f aca="true">OFFSET('Plate 1'!$AC$29, 'Plate 1 384-well Map'!$A5,'Plate 1 384-well Map'!E$1)</f>
        <v>924dil4</v>
      </c>
      <c r="F41" s="103" t="str">
        <f aca="true">OFFSET('Plate 1'!$AC$40, 'Plate 1 384-well Map'!$A5,'Plate 1 384-well Map'!F$1)</f>
        <v>924dil4</v>
      </c>
      <c r="G41" s="102" t="str">
        <f aca="true">OFFSET('Plate 1'!$AC$29, 'Plate 1 384-well Map'!$A5,'Plate 1 384-well Map'!G$1)</f>
        <v>924dil4</v>
      </c>
      <c r="H41" s="103" t="str">
        <f aca="true">OFFSET('Plate 1'!$AC$40, 'Plate 1 384-well Map'!$A5,'Plate 1 384-well Map'!H$1)</f>
        <v>924dil4</v>
      </c>
      <c r="I41" s="102" t="str">
        <f aca="true">OFFSET('Plate 1'!$AC$29, 'Plate 1 384-well Map'!$A5,'Plate 1 384-well Map'!I$1)</f>
        <v>924dil4</v>
      </c>
      <c r="J41" s="103" t="str">
        <f aca="true">OFFSET('Plate 1'!$AC$40, 'Plate 1 384-well Map'!$A5,'Plate 1 384-well Map'!J$1)</f>
        <v>924dil4</v>
      </c>
      <c r="K41" s="102" t="str">
        <f aca="true">OFFSET('Plate 1'!$AC$29, 'Plate 1 384-well Map'!$A5,'Plate 1 384-well Map'!K$1)</f>
        <v>924dil4</v>
      </c>
      <c r="L41" s="103" t="str">
        <f aca="true">OFFSET('Plate 1'!$AC$40, 'Plate 1 384-well Map'!$A5,'Plate 1 384-well Map'!L$1)</f>
        <v>924dil4</v>
      </c>
      <c r="M41" s="102" t="str">
        <f aca="true">OFFSET('Plate 1'!$AC$29, 'Plate 1 384-well Map'!$A5,'Plate 1 384-well Map'!M$1)</f>
        <v>924dil4</v>
      </c>
      <c r="N41" s="103" t="str">
        <f aca="true">OFFSET('Plate 1'!$AC$40, 'Plate 1 384-well Map'!$A5,'Plate 1 384-well Map'!N$1)</f>
        <v>924dil4</v>
      </c>
      <c r="O41" s="102" t="str">
        <f aca="true">OFFSET('Plate 1'!$AC$29, 'Plate 1 384-well Map'!$A5,'Plate 1 384-well Map'!O$1)</f>
        <v>924dil4</v>
      </c>
      <c r="P41" s="103" t="str">
        <f aca="true">OFFSET('Plate 1'!$AC$40, 'Plate 1 384-well Map'!$A5,'Plate 1 384-well Map'!P$1)</f>
        <v>924dil4</v>
      </c>
      <c r="Q41" s="102" t="str">
        <f aca="true">OFFSET('Plate 1'!$AC$29, 'Plate 1 384-well Map'!$A5,'Plate 1 384-well Map'!Q$1)</f>
        <v>924dil4</v>
      </c>
      <c r="R41" s="103" t="str">
        <f aca="true">OFFSET('Plate 1'!$AC$40, 'Plate 1 384-well Map'!$A5,'Plate 1 384-well Map'!R$1)</f>
        <v>924dil4</v>
      </c>
      <c r="S41" s="102" t="str">
        <f aca="true">OFFSET('Plate 1'!$AC$29, 'Plate 1 384-well Map'!$A5,'Plate 1 384-well Map'!S$1)</f>
        <v>924dil4</v>
      </c>
      <c r="T41" s="103" t="str">
        <f aca="true">OFFSET('Plate 1'!$AC$40, 'Plate 1 384-well Map'!$A5,'Plate 1 384-well Map'!T$1)</f>
        <v>924dil4</v>
      </c>
      <c r="U41" s="102" t="str">
        <f aca="true">OFFSET('Plate 1'!$AC$29, 'Plate 1 384-well Map'!$A5,'Plate 1 384-well Map'!U$1)</f>
        <v>924dil4</v>
      </c>
      <c r="V41" s="103" t="str">
        <f aca="true">OFFSET('Plate 1'!$AC$40, 'Plate 1 384-well Map'!$A5,'Plate 1 384-well Map'!V$1)</f>
        <v>924dil4</v>
      </c>
      <c r="W41" s="102" t="str">
        <f aca="true">OFFSET('Plate 1'!$AC$29, 'Plate 1 384-well Map'!$A5,'Plate 1 384-well Map'!W$1)</f>
        <v>924dil4</v>
      </c>
      <c r="X41" s="103" t="str">
        <f aca="true">OFFSET('Plate 1'!$AC$40, 'Plate 1 384-well Map'!$A5,'Plate 1 384-well Map'!X$1)</f>
        <v>924dil4</v>
      </c>
      <c r="Y41" s="102" t="str">
        <f aca="true">OFFSET('Plate 1'!$AC$29, 'Plate 1 384-well Map'!$A5,'Plate 1 384-well Map'!Y$1)</f>
        <v>924dil4</v>
      </c>
      <c r="Z41" s="103" t="str">
        <f aca="true">OFFSET('Plate 1'!$AC$40, 'Plate 1 384-well Map'!$A5,'Plate 1 384-well Map'!Z$1)</f>
        <v>924dil4</v>
      </c>
    </row>
    <row r="42" customFormat="false" ht="13.5" hidden="false" customHeight="true" outlineLevel="0" collapsed="false">
      <c r="B42" s="98" t="s">
        <v>27</v>
      </c>
      <c r="C42" s="100" t="str">
        <f aca="true">OFFSET('Plate 1'!$AC$7, 'Plate 1 384-well Map'!$A6,'Plate 1 384-well Map'!C$1)</f>
        <v>924dil4</v>
      </c>
      <c r="D42" s="101" t="str">
        <f aca="true">OFFSET('Plate 1'!$AC$18, 'Plate 1 384-well Map'!$A6,'Plate 1 384-well Map'!D$1)</f>
        <v>924dil4</v>
      </c>
      <c r="E42" s="100" t="str">
        <f aca="true">OFFSET('Plate 1'!$AC$7, 'Plate 1 384-well Map'!$A6,'Plate 1 384-well Map'!E$1)</f>
        <v>924dil4</v>
      </c>
      <c r="F42" s="101" t="str">
        <f aca="true">OFFSET('Plate 1'!$AC$18, 'Plate 1 384-well Map'!$A6,'Plate 1 384-well Map'!F$1)</f>
        <v>924dil4</v>
      </c>
      <c r="G42" s="100" t="str">
        <f aca="true">OFFSET('Plate 1'!$AC$7, 'Plate 1 384-well Map'!$A6,'Plate 1 384-well Map'!G$1)</f>
        <v>924dil4</v>
      </c>
      <c r="H42" s="101" t="str">
        <f aca="true">OFFSET('Plate 1'!$AC$18, 'Plate 1 384-well Map'!$A6,'Plate 1 384-well Map'!H$1)</f>
        <v>924dil4</v>
      </c>
      <c r="I42" s="100" t="str">
        <f aca="true">OFFSET('Plate 1'!$AC$7, 'Plate 1 384-well Map'!$A6,'Plate 1 384-well Map'!I$1)</f>
        <v>924dil4</v>
      </c>
      <c r="J42" s="101" t="str">
        <f aca="true">OFFSET('Plate 1'!$AC$18, 'Plate 1 384-well Map'!$A6,'Plate 1 384-well Map'!J$1)</f>
        <v>924dil4</v>
      </c>
      <c r="K42" s="100" t="str">
        <f aca="true">OFFSET('Plate 1'!$AC$7, 'Plate 1 384-well Map'!$A6,'Plate 1 384-well Map'!K$1)</f>
        <v>924dil4</v>
      </c>
      <c r="L42" s="101" t="str">
        <f aca="true">OFFSET('Plate 1'!$AC$18, 'Plate 1 384-well Map'!$A6,'Plate 1 384-well Map'!L$1)</f>
        <v>924dil4</v>
      </c>
      <c r="M42" s="100" t="str">
        <f aca="true">OFFSET('Plate 1'!$AC$7, 'Plate 1 384-well Map'!$A6,'Plate 1 384-well Map'!M$1)</f>
        <v>924dil4</v>
      </c>
      <c r="N42" s="101" t="str">
        <f aca="true">OFFSET('Plate 1'!$AC$18, 'Plate 1 384-well Map'!$A6,'Plate 1 384-well Map'!N$1)</f>
        <v>924dil4</v>
      </c>
      <c r="O42" s="100" t="str">
        <f aca="true">OFFSET('Plate 1'!$AC$7, 'Plate 1 384-well Map'!$A6,'Plate 1 384-well Map'!O$1)</f>
        <v>924dil4</v>
      </c>
      <c r="P42" s="101" t="str">
        <f aca="true">OFFSET('Plate 1'!$AC$18, 'Plate 1 384-well Map'!$A6,'Plate 1 384-well Map'!P$1)</f>
        <v>924dil4</v>
      </c>
      <c r="Q42" s="100" t="str">
        <f aca="true">OFFSET('Plate 1'!$AC$7, 'Plate 1 384-well Map'!$A6,'Plate 1 384-well Map'!Q$1)</f>
        <v>924dil4</v>
      </c>
      <c r="R42" s="101" t="str">
        <f aca="true">OFFSET('Plate 1'!$AC$18, 'Plate 1 384-well Map'!$A6,'Plate 1 384-well Map'!R$1)</f>
        <v>924dil4</v>
      </c>
      <c r="S42" s="100" t="str">
        <f aca="true">OFFSET('Plate 1'!$AC$7, 'Plate 1 384-well Map'!$A6,'Plate 1 384-well Map'!S$1)</f>
        <v>924dil4</v>
      </c>
      <c r="T42" s="101" t="str">
        <f aca="true">OFFSET('Plate 1'!$AC$18, 'Plate 1 384-well Map'!$A6,'Plate 1 384-well Map'!T$1)</f>
        <v>924dil4</v>
      </c>
      <c r="U42" s="100" t="str">
        <f aca="true">OFFSET('Plate 1'!$AC$7, 'Plate 1 384-well Map'!$A6,'Plate 1 384-well Map'!U$1)</f>
        <v>924dil4</v>
      </c>
      <c r="V42" s="101" t="str">
        <f aca="true">OFFSET('Plate 1'!$AC$18, 'Plate 1 384-well Map'!$A6,'Plate 1 384-well Map'!V$1)</f>
        <v>924dil4</v>
      </c>
      <c r="W42" s="100" t="str">
        <f aca="true">OFFSET('Plate 1'!$AC$7, 'Plate 1 384-well Map'!$A6,'Plate 1 384-well Map'!W$1)</f>
        <v>924dil4</v>
      </c>
      <c r="X42" s="101" t="str">
        <f aca="true">OFFSET('Plate 1'!$AC$18, 'Plate 1 384-well Map'!$A6,'Plate 1 384-well Map'!X$1)</f>
        <v>924dil4</v>
      </c>
      <c r="Y42" s="100" t="str">
        <f aca="true">OFFSET('Plate 1'!$AC$7, 'Plate 1 384-well Map'!$A6,'Plate 1 384-well Map'!Y$1)</f>
        <v>924dil4</v>
      </c>
      <c r="Z42" s="101" t="str">
        <f aca="true">OFFSET('Plate 1'!$AC$18, 'Plate 1 384-well Map'!$A6,'Plate 1 384-well Map'!Z$1)</f>
        <v>924dil4</v>
      </c>
    </row>
    <row r="43" customFormat="false" ht="13.5" hidden="false" customHeight="true" outlineLevel="0" collapsed="false">
      <c r="B43" s="98" t="s">
        <v>28</v>
      </c>
      <c r="C43" s="102" t="str">
        <f aca="true">OFFSET('Plate 1'!$AC$29, 'Plate 1 384-well Map'!$A7,'Plate 1 384-well Map'!C$1)</f>
        <v>924dil4</v>
      </c>
      <c r="D43" s="103" t="str">
        <f aca="true">OFFSET('Plate 1'!$AC$40, 'Plate 1 384-well Map'!$A7,'Plate 1 384-well Map'!D$1)</f>
        <v>924dil4</v>
      </c>
      <c r="E43" s="102" t="str">
        <f aca="true">OFFSET('Plate 1'!$AC$29, 'Plate 1 384-well Map'!$A7,'Plate 1 384-well Map'!E$1)</f>
        <v>924dil4</v>
      </c>
      <c r="F43" s="103" t="str">
        <f aca="true">OFFSET('Plate 1'!$AC$40, 'Plate 1 384-well Map'!$A7,'Plate 1 384-well Map'!F$1)</f>
        <v>924dil4</v>
      </c>
      <c r="G43" s="102" t="str">
        <f aca="true">OFFSET('Plate 1'!$AC$29, 'Plate 1 384-well Map'!$A7,'Plate 1 384-well Map'!G$1)</f>
        <v>924dil4</v>
      </c>
      <c r="H43" s="103" t="str">
        <f aca="true">OFFSET('Plate 1'!$AC$40, 'Plate 1 384-well Map'!$A7,'Plate 1 384-well Map'!H$1)</f>
        <v>924dil4</v>
      </c>
      <c r="I43" s="102" t="str">
        <f aca="true">OFFSET('Plate 1'!$AC$29, 'Plate 1 384-well Map'!$A7,'Plate 1 384-well Map'!I$1)</f>
        <v>924dil4</v>
      </c>
      <c r="J43" s="103" t="str">
        <f aca="true">OFFSET('Plate 1'!$AC$40, 'Plate 1 384-well Map'!$A7,'Plate 1 384-well Map'!J$1)</f>
        <v>924dil4</v>
      </c>
      <c r="K43" s="102" t="str">
        <f aca="true">OFFSET('Plate 1'!$AC$29, 'Plate 1 384-well Map'!$A7,'Plate 1 384-well Map'!K$1)</f>
        <v>924dil4</v>
      </c>
      <c r="L43" s="103" t="str">
        <f aca="true">OFFSET('Plate 1'!$AC$40, 'Plate 1 384-well Map'!$A7,'Plate 1 384-well Map'!L$1)</f>
        <v>924dil4</v>
      </c>
      <c r="M43" s="102" t="str">
        <f aca="true">OFFSET('Plate 1'!$AC$29, 'Plate 1 384-well Map'!$A7,'Plate 1 384-well Map'!M$1)</f>
        <v>924dil4</v>
      </c>
      <c r="N43" s="103" t="str">
        <f aca="true">OFFSET('Plate 1'!$AC$40, 'Plate 1 384-well Map'!$A7,'Plate 1 384-well Map'!N$1)</f>
        <v>924dil4</v>
      </c>
      <c r="O43" s="102" t="str">
        <f aca="true">OFFSET('Plate 1'!$AC$29, 'Plate 1 384-well Map'!$A7,'Plate 1 384-well Map'!O$1)</f>
        <v>924dil4</v>
      </c>
      <c r="P43" s="103" t="str">
        <f aca="true">OFFSET('Plate 1'!$AC$40, 'Plate 1 384-well Map'!$A7,'Plate 1 384-well Map'!P$1)</f>
        <v>924dil4</v>
      </c>
      <c r="Q43" s="102" t="str">
        <f aca="true">OFFSET('Plate 1'!$AC$29, 'Plate 1 384-well Map'!$A7,'Plate 1 384-well Map'!Q$1)</f>
        <v>924dil4</v>
      </c>
      <c r="R43" s="103" t="str">
        <f aca="true">OFFSET('Plate 1'!$AC$40, 'Plate 1 384-well Map'!$A7,'Plate 1 384-well Map'!R$1)</f>
        <v>924dil4</v>
      </c>
      <c r="S43" s="102" t="str">
        <f aca="true">OFFSET('Plate 1'!$AC$29, 'Plate 1 384-well Map'!$A7,'Plate 1 384-well Map'!S$1)</f>
        <v>924dil4</v>
      </c>
      <c r="T43" s="103" t="str">
        <f aca="true">OFFSET('Plate 1'!$AC$40, 'Plate 1 384-well Map'!$A7,'Plate 1 384-well Map'!T$1)</f>
        <v>924dil4</v>
      </c>
      <c r="U43" s="102" t="str">
        <f aca="true">OFFSET('Plate 1'!$AC$29, 'Plate 1 384-well Map'!$A7,'Plate 1 384-well Map'!U$1)</f>
        <v>924dil4</v>
      </c>
      <c r="V43" s="103" t="str">
        <f aca="true">OFFSET('Plate 1'!$AC$40, 'Plate 1 384-well Map'!$A7,'Plate 1 384-well Map'!V$1)</f>
        <v>924dil4</v>
      </c>
      <c r="W43" s="102" t="str">
        <f aca="true">OFFSET('Plate 1'!$AC$29, 'Plate 1 384-well Map'!$A7,'Plate 1 384-well Map'!W$1)</f>
        <v>924dil4</v>
      </c>
      <c r="X43" s="103" t="str">
        <f aca="true">OFFSET('Plate 1'!$AC$40, 'Plate 1 384-well Map'!$A7,'Plate 1 384-well Map'!X$1)</f>
        <v>924dil4</v>
      </c>
      <c r="Y43" s="102" t="str">
        <f aca="true">OFFSET('Plate 1'!$AC$29, 'Plate 1 384-well Map'!$A7,'Plate 1 384-well Map'!Y$1)</f>
        <v>924dil4</v>
      </c>
      <c r="Z43" s="103" t="str">
        <f aca="true">OFFSET('Plate 1'!$AC$40, 'Plate 1 384-well Map'!$A7,'Plate 1 384-well Map'!Z$1)</f>
        <v>924dil4</v>
      </c>
    </row>
    <row r="44" customFormat="false" ht="13.5" hidden="false" customHeight="true" outlineLevel="0" collapsed="false">
      <c r="B44" s="98" t="s">
        <v>29</v>
      </c>
      <c r="C44" s="100" t="str">
        <f aca="true">OFFSET('Plate 1'!$AC$7, 'Plate 1 384-well Map'!$A8,'Plate 1 384-well Map'!C$1)</f>
        <v>924dil4</v>
      </c>
      <c r="D44" s="101" t="str">
        <f aca="true">OFFSET('Plate 1'!$AC$18, 'Plate 1 384-well Map'!$A8,'Plate 1 384-well Map'!D$1)</f>
        <v>924dil4</v>
      </c>
      <c r="E44" s="100" t="str">
        <f aca="true">OFFSET('Plate 1'!$AC$7, 'Plate 1 384-well Map'!$A8,'Plate 1 384-well Map'!E$1)</f>
        <v>924dil4</v>
      </c>
      <c r="F44" s="101" t="str">
        <f aca="true">OFFSET('Plate 1'!$AC$18, 'Plate 1 384-well Map'!$A8,'Plate 1 384-well Map'!F$1)</f>
        <v>924dil4</v>
      </c>
      <c r="G44" s="100" t="str">
        <f aca="true">OFFSET('Plate 1'!$AC$7, 'Plate 1 384-well Map'!$A8,'Plate 1 384-well Map'!G$1)</f>
        <v>924dil4</v>
      </c>
      <c r="H44" s="101" t="str">
        <f aca="true">OFFSET('Plate 1'!$AC$18, 'Plate 1 384-well Map'!$A8,'Plate 1 384-well Map'!H$1)</f>
        <v>924dil4</v>
      </c>
      <c r="I44" s="100" t="str">
        <f aca="true">OFFSET('Plate 1'!$AC$7, 'Plate 1 384-well Map'!$A8,'Plate 1 384-well Map'!I$1)</f>
        <v>924dil4</v>
      </c>
      <c r="J44" s="101" t="str">
        <f aca="true">OFFSET('Plate 1'!$AC$18, 'Plate 1 384-well Map'!$A8,'Plate 1 384-well Map'!J$1)</f>
        <v>924dil4</v>
      </c>
      <c r="K44" s="100" t="str">
        <f aca="true">OFFSET('Plate 1'!$AC$7, 'Plate 1 384-well Map'!$A8,'Plate 1 384-well Map'!K$1)</f>
        <v>924dil4</v>
      </c>
      <c r="L44" s="101" t="str">
        <f aca="true">OFFSET('Plate 1'!$AC$18, 'Plate 1 384-well Map'!$A8,'Plate 1 384-well Map'!L$1)</f>
        <v>924dil4</v>
      </c>
      <c r="M44" s="100" t="str">
        <f aca="true">OFFSET('Plate 1'!$AC$7, 'Plate 1 384-well Map'!$A8,'Plate 1 384-well Map'!M$1)</f>
        <v>924dil4</v>
      </c>
      <c r="N44" s="101" t="str">
        <f aca="true">OFFSET('Plate 1'!$AC$18, 'Plate 1 384-well Map'!$A8,'Plate 1 384-well Map'!N$1)</f>
        <v>924dil4</v>
      </c>
      <c r="O44" s="100" t="str">
        <f aca="true">OFFSET('Plate 1'!$AC$7, 'Plate 1 384-well Map'!$A8,'Plate 1 384-well Map'!O$1)</f>
        <v>924dil4</v>
      </c>
      <c r="P44" s="101" t="str">
        <f aca="true">OFFSET('Plate 1'!$AC$18, 'Plate 1 384-well Map'!$A8,'Plate 1 384-well Map'!P$1)</f>
        <v>924dil4</v>
      </c>
      <c r="Q44" s="100" t="str">
        <f aca="true">OFFSET('Plate 1'!$AC$7, 'Plate 1 384-well Map'!$A8,'Plate 1 384-well Map'!Q$1)</f>
        <v>924dil4</v>
      </c>
      <c r="R44" s="101" t="str">
        <f aca="true">OFFSET('Plate 1'!$AC$18, 'Plate 1 384-well Map'!$A8,'Plate 1 384-well Map'!R$1)</f>
        <v>924dil4</v>
      </c>
      <c r="S44" s="100" t="str">
        <f aca="true">OFFSET('Plate 1'!$AC$7, 'Plate 1 384-well Map'!$A8,'Plate 1 384-well Map'!S$1)</f>
        <v>924dil4</v>
      </c>
      <c r="T44" s="101" t="str">
        <f aca="true">OFFSET('Plate 1'!$AC$18, 'Plate 1 384-well Map'!$A8,'Plate 1 384-well Map'!T$1)</f>
        <v>924dil4</v>
      </c>
      <c r="U44" s="100" t="str">
        <f aca="true">OFFSET('Plate 1'!$AC$7, 'Plate 1 384-well Map'!$A8,'Plate 1 384-well Map'!U$1)</f>
        <v>924dil4</v>
      </c>
      <c r="V44" s="101" t="str">
        <f aca="true">OFFSET('Plate 1'!$AC$18, 'Plate 1 384-well Map'!$A8,'Plate 1 384-well Map'!V$1)</f>
        <v>924dil4</v>
      </c>
      <c r="W44" s="100" t="str">
        <f aca="true">OFFSET('Plate 1'!$AC$7, 'Plate 1 384-well Map'!$A8,'Plate 1 384-well Map'!W$1)</f>
        <v>924dil4</v>
      </c>
      <c r="X44" s="101" t="str">
        <f aca="true">OFFSET('Plate 1'!$AC$18, 'Plate 1 384-well Map'!$A8,'Plate 1 384-well Map'!X$1)</f>
        <v>924dil4</v>
      </c>
      <c r="Y44" s="100" t="str">
        <f aca="true">OFFSET('Plate 1'!$AC$7, 'Plate 1 384-well Map'!$A8,'Plate 1 384-well Map'!Y$1)</f>
        <v>924dil4</v>
      </c>
      <c r="Z44" s="101" t="str">
        <f aca="true">OFFSET('Plate 1'!$AC$18, 'Plate 1 384-well Map'!$A8,'Plate 1 384-well Map'!Z$1)</f>
        <v>924dil4</v>
      </c>
    </row>
    <row r="45" customFormat="false" ht="13.5" hidden="false" customHeight="true" outlineLevel="0" collapsed="false">
      <c r="B45" s="98" t="s">
        <v>30</v>
      </c>
      <c r="C45" s="102" t="str">
        <f aca="true">OFFSET('Plate 1'!$AC$29, 'Plate 1 384-well Map'!$A9,'Plate 1 384-well Map'!C$1)</f>
        <v>924dil4</v>
      </c>
      <c r="D45" s="103" t="str">
        <f aca="true">OFFSET('Plate 1'!$AC$40, 'Plate 1 384-well Map'!$A9,'Plate 1 384-well Map'!D$1)</f>
        <v>924dil4</v>
      </c>
      <c r="E45" s="102" t="str">
        <f aca="true">OFFSET('Plate 1'!$AC$29, 'Plate 1 384-well Map'!$A9,'Plate 1 384-well Map'!E$1)</f>
        <v>924dil4</v>
      </c>
      <c r="F45" s="103" t="str">
        <f aca="true">OFFSET('Plate 1'!$AC$40, 'Plate 1 384-well Map'!$A9,'Plate 1 384-well Map'!F$1)</f>
        <v>924dil4</v>
      </c>
      <c r="G45" s="102" t="str">
        <f aca="true">OFFSET('Plate 1'!$AC$29, 'Plate 1 384-well Map'!$A9,'Plate 1 384-well Map'!G$1)</f>
        <v>924dil4</v>
      </c>
      <c r="H45" s="103" t="str">
        <f aca="true">OFFSET('Plate 1'!$AC$40, 'Plate 1 384-well Map'!$A9,'Plate 1 384-well Map'!H$1)</f>
        <v>924dil4</v>
      </c>
      <c r="I45" s="102" t="str">
        <f aca="true">OFFSET('Plate 1'!$AC$29, 'Plate 1 384-well Map'!$A9,'Plate 1 384-well Map'!I$1)</f>
        <v>924dil4</v>
      </c>
      <c r="J45" s="103" t="str">
        <f aca="true">OFFSET('Plate 1'!$AC$40, 'Plate 1 384-well Map'!$A9,'Plate 1 384-well Map'!J$1)</f>
        <v>924dil4</v>
      </c>
      <c r="K45" s="102" t="str">
        <f aca="true">OFFSET('Plate 1'!$AC$29, 'Plate 1 384-well Map'!$A9,'Plate 1 384-well Map'!K$1)</f>
        <v>924dil4</v>
      </c>
      <c r="L45" s="103" t="str">
        <f aca="true">OFFSET('Plate 1'!$AC$40, 'Plate 1 384-well Map'!$A9,'Plate 1 384-well Map'!L$1)</f>
        <v>924dil4</v>
      </c>
      <c r="M45" s="102" t="str">
        <f aca="true">OFFSET('Plate 1'!$AC$29, 'Plate 1 384-well Map'!$A9,'Plate 1 384-well Map'!M$1)</f>
        <v>924dil4</v>
      </c>
      <c r="N45" s="103" t="str">
        <f aca="true">OFFSET('Plate 1'!$AC$40, 'Plate 1 384-well Map'!$A9,'Plate 1 384-well Map'!N$1)</f>
        <v>924dil4</v>
      </c>
      <c r="O45" s="102" t="str">
        <f aca="true">OFFSET('Plate 1'!$AC$29, 'Plate 1 384-well Map'!$A9,'Plate 1 384-well Map'!O$1)</f>
        <v>924dil4</v>
      </c>
      <c r="P45" s="103" t="str">
        <f aca="true">OFFSET('Plate 1'!$AC$40, 'Plate 1 384-well Map'!$A9,'Plate 1 384-well Map'!P$1)</f>
        <v>924dil4</v>
      </c>
      <c r="Q45" s="102" t="str">
        <f aca="true">OFFSET('Plate 1'!$AC$29, 'Plate 1 384-well Map'!$A9,'Plate 1 384-well Map'!Q$1)</f>
        <v>924dil4</v>
      </c>
      <c r="R45" s="103" t="str">
        <f aca="true">OFFSET('Plate 1'!$AC$40, 'Plate 1 384-well Map'!$A9,'Plate 1 384-well Map'!R$1)</f>
        <v>924dil4</v>
      </c>
      <c r="S45" s="102" t="str">
        <f aca="true">OFFSET('Plate 1'!$AC$29, 'Plate 1 384-well Map'!$A9,'Plate 1 384-well Map'!S$1)</f>
        <v>924dil4</v>
      </c>
      <c r="T45" s="103" t="str">
        <f aca="true">OFFSET('Plate 1'!$AC$40, 'Plate 1 384-well Map'!$A9,'Plate 1 384-well Map'!T$1)</f>
        <v>924dil4</v>
      </c>
      <c r="U45" s="102" t="str">
        <f aca="true">OFFSET('Plate 1'!$AC$29, 'Plate 1 384-well Map'!$A9,'Plate 1 384-well Map'!U$1)</f>
        <v>924dil4</v>
      </c>
      <c r="V45" s="103" t="str">
        <f aca="true">OFFSET('Plate 1'!$AC$40, 'Plate 1 384-well Map'!$A9,'Plate 1 384-well Map'!V$1)</f>
        <v>924dil4</v>
      </c>
      <c r="W45" s="102" t="str">
        <f aca="true">OFFSET('Plate 1'!$AC$29, 'Plate 1 384-well Map'!$A9,'Plate 1 384-well Map'!W$1)</f>
        <v>924dil4</v>
      </c>
      <c r="X45" s="103" t="str">
        <f aca="true">OFFSET('Plate 1'!$AC$40, 'Plate 1 384-well Map'!$A9,'Plate 1 384-well Map'!X$1)</f>
        <v>924dil4</v>
      </c>
      <c r="Y45" s="102" t="str">
        <f aca="true">OFFSET('Plate 1'!$AC$29, 'Plate 1 384-well Map'!$A9,'Plate 1 384-well Map'!Y$1)</f>
        <v>924dil4</v>
      </c>
      <c r="Z45" s="103" t="str">
        <f aca="true">OFFSET('Plate 1'!$AC$40, 'Plate 1 384-well Map'!$A9,'Plate 1 384-well Map'!Z$1)</f>
        <v>924dil4</v>
      </c>
    </row>
    <row r="46" customFormat="false" ht="13.5" hidden="false" customHeight="true" outlineLevel="0" collapsed="false">
      <c r="B46" s="98" t="s">
        <v>31</v>
      </c>
      <c r="C46" s="100" t="str">
        <f aca="true">OFFSET('Plate 1'!$AC$7, 'Plate 1 384-well Map'!$A10,'Plate 1 384-well Map'!C$1)</f>
        <v>924dil4</v>
      </c>
      <c r="D46" s="101" t="str">
        <f aca="true">OFFSET('Plate 1'!$AC$18, 'Plate 1 384-well Map'!$A10,'Plate 1 384-well Map'!D$1)</f>
        <v>924dil4</v>
      </c>
      <c r="E46" s="100" t="str">
        <f aca="true">OFFSET('Plate 1'!$AC$7, 'Plate 1 384-well Map'!$A10,'Plate 1 384-well Map'!E$1)</f>
        <v>924dil4</v>
      </c>
      <c r="F46" s="101" t="str">
        <f aca="true">OFFSET('Plate 1'!$AC$18, 'Plate 1 384-well Map'!$A10,'Plate 1 384-well Map'!F$1)</f>
        <v>924dil4</v>
      </c>
      <c r="G46" s="100" t="str">
        <f aca="true">OFFSET('Plate 1'!$AC$7, 'Plate 1 384-well Map'!$A10,'Plate 1 384-well Map'!G$1)</f>
        <v>924dil4</v>
      </c>
      <c r="H46" s="101" t="str">
        <f aca="true">OFFSET('Plate 1'!$AC$18, 'Plate 1 384-well Map'!$A10,'Plate 1 384-well Map'!H$1)</f>
        <v>924dil4</v>
      </c>
      <c r="I46" s="100" t="str">
        <f aca="true">OFFSET('Plate 1'!$AC$7, 'Plate 1 384-well Map'!$A10,'Plate 1 384-well Map'!I$1)</f>
        <v>924dil4</v>
      </c>
      <c r="J46" s="101" t="str">
        <f aca="true">OFFSET('Plate 1'!$AC$18, 'Plate 1 384-well Map'!$A10,'Plate 1 384-well Map'!J$1)</f>
        <v>924dil4</v>
      </c>
      <c r="K46" s="100" t="str">
        <f aca="true">OFFSET('Plate 1'!$AC$7, 'Plate 1 384-well Map'!$A10,'Plate 1 384-well Map'!K$1)</f>
        <v>924dil4</v>
      </c>
      <c r="L46" s="101" t="str">
        <f aca="true">OFFSET('Plate 1'!$AC$18, 'Plate 1 384-well Map'!$A10,'Plate 1 384-well Map'!L$1)</f>
        <v>924dil4</v>
      </c>
      <c r="M46" s="100" t="str">
        <f aca="true">OFFSET('Plate 1'!$AC$7, 'Plate 1 384-well Map'!$A10,'Plate 1 384-well Map'!M$1)</f>
        <v>924dil4</v>
      </c>
      <c r="N46" s="101" t="str">
        <f aca="true">OFFSET('Plate 1'!$AC$18, 'Plate 1 384-well Map'!$A10,'Plate 1 384-well Map'!N$1)</f>
        <v>924dil4</v>
      </c>
      <c r="O46" s="100" t="str">
        <f aca="true">OFFSET('Plate 1'!$AC$7, 'Plate 1 384-well Map'!$A10,'Plate 1 384-well Map'!O$1)</f>
        <v>924dil4</v>
      </c>
      <c r="P46" s="101" t="str">
        <f aca="true">OFFSET('Plate 1'!$AC$18, 'Plate 1 384-well Map'!$A10,'Plate 1 384-well Map'!P$1)</f>
        <v>924dil4</v>
      </c>
      <c r="Q46" s="100" t="str">
        <f aca="true">OFFSET('Plate 1'!$AC$7, 'Plate 1 384-well Map'!$A10,'Plate 1 384-well Map'!Q$1)</f>
        <v>924dil4</v>
      </c>
      <c r="R46" s="101" t="str">
        <f aca="true">OFFSET('Plate 1'!$AC$18, 'Plate 1 384-well Map'!$A10,'Plate 1 384-well Map'!R$1)</f>
        <v>924dil4</v>
      </c>
      <c r="S46" s="100" t="str">
        <f aca="true">OFFSET('Plate 1'!$AC$7, 'Plate 1 384-well Map'!$A10,'Plate 1 384-well Map'!S$1)</f>
        <v>924dil4</v>
      </c>
      <c r="T46" s="101" t="str">
        <f aca="true">OFFSET('Plate 1'!$AC$18, 'Plate 1 384-well Map'!$A10,'Plate 1 384-well Map'!T$1)</f>
        <v>924dil4</v>
      </c>
      <c r="U46" s="100" t="str">
        <f aca="true">OFFSET('Plate 1'!$AC$7, 'Plate 1 384-well Map'!$A10,'Plate 1 384-well Map'!U$1)</f>
        <v>924dil4</v>
      </c>
      <c r="V46" s="101" t="str">
        <f aca="true">OFFSET('Plate 1'!$AC$18, 'Plate 1 384-well Map'!$A10,'Plate 1 384-well Map'!V$1)</f>
        <v>924dil4</v>
      </c>
      <c r="W46" s="100" t="str">
        <f aca="true">OFFSET('Plate 1'!$AC$7, 'Plate 1 384-well Map'!$A10,'Plate 1 384-well Map'!W$1)</f>
        <v>924dil4</v>
      </c>
      <c r="X46" s="101" t="str">
        <f aca="true">OFFSET('Plate 1'!$AC$18, 'Plate 1 384-well Map'!$A10,'Plate 1 384-well Map'!X$1)</f>
        <v>924dil4</v>
      </c>
      <c r="Y46" s="100" t="str">
        <f aca="true">OFFSET('Plate 1'!$AC$7, 'Plate 1 384-well Map'!$A10,'Plate 1 384-well Map'!Y$1)</f>
        <v>924dil4</v>
      </c>
      <c r="Z46" s="101" t="str">
        <f aca="true">OFFSET('Plate 1'!$AC$18, 'Plate 1 384-well Map'!$A10,'Plate 1 384-well Map'!Z$1)</f>
        <v>924dil4</v>
      </c>
    </row>
    <row r="47" customFormat="false" ht="13.5" hidden="false" customHeight="true" outlineLevel="0" collapsed="false">
      <c r="B47" s="98" t="s">
        <v>32</v>
      </c>
      <c r="C47" s="102" t="str">
        <f aca="true">OFFSET('Plate 1'!$AC$29, 'Plate 1 384-well Map'!$A11,'Plate 1 384-well Map'!C$1)</f>
        <v>924dil4</v>
      </c>
      <c r="D47" s="103" t="str">
        <f aca="true">OFFSET('Plate 1'!$AC$40, 'Plate 1 384-well Map'!$A11,'Plate 1 384-well Map'!D$1)</f>
        <v>924dil4</v>
      </c>
      <c r="E47" s="102" t="str">
        <f aca="true">OFFSET('Plate 1'!$AC$29, 'Plate 1 384-well Map'!$A11,'Plate 1 384-well Map'!E$1)</f>
        <v>924dil4</v>
      </c>
      <c r="F47" s="103" t="str">
        <f aca="true">OFFSET('Plate 1'!$AC$40, 'Plate 1 384-well Map'!$A11,'Plate 1 384-well Map'!F$1)</f>
        <v>924dil4</v>
      </c>
      <c r="G47" s="102" t="str">
        <f aca="true">OFFSET('Plate 1'!$AC$29, 'Plate 1 384-well Map'!$A11,'Plate 1 384-well Map'!G$1)</f>
        <v>924dil4</v>
      </c>
      <c r="H47" s="103" t="str">
        <f aca="true">OFFSET('Plate 1'!$AC$40, 'Plate 1 384-well Map'!$A11,'Plate 1 384-well Map'!H$1)</f>
        <v>924dil4</v>
      </c>
      <c r="I47" s="102" t="str">
        <f aca="true">OFFSET('Plate 1'!$AC$29, 'Plate 1 384-well Map'!$A11,'Plate 1 384-well Map'!I$1)</f>
        <v>924dil4</v>
      </c>
      <c r="J47" s="103" t="str">
        <f aca="true">OFFSET('Plate 1'!$AC$40, 'Plate 1 384-well Map'!$A11,'Plate 1 384-well Map'!J$1)</f>
        <v>924dil4</v>
      </c>
      <c r="K47" s="102" t="str">
        <f aca="true">OFFSET('Plate 1'!$AC$29, 'Plate 1 384-well Map'!$A11,'Plate 1 384-well Map'!K$1)</f>
        <v>924dil4</v>
      </c>
      <c r="L47" s="103" t="str">
        <f aca="true">OFFSET('Plate 1'!$AC$40, 'Plate 1 384-well Map'!$A11,'Plate 1 384-well Map'!L$1)</f>
        <v>924dil4</v>
      </c>
      <c r="M47" s="102" t="str">
        <f aca="true">OFFSET('Plate 1'!$AC$29, 'Plate 1 384-well Map'!$A11,'Plate 1 384-well Map'!M$1)</f>
        <v>924dil4</v>
      </c>
      <c r="N47" s="103" t="str">
        <f aca="true">OFFSET('Plate 1'!$AC$40, 'Plate 1 384-well Map'!$A11,'Plate 1 384-well Map'!N$1)</f>
        <v>924dil4</v>
      </c>
      <c r="O47" s="102" t="str">
        <f aca="true">OFFSET('Plate 1'!$AC$29, 'Plate 1 384-well Map'!$A11,'Plate 1 384-well Map'!O$1)</f>
        <v>924dil4</v>
      </c>
      <c r="P47" s="103" t="str">
        <f aca="true">OFFSET('Plate 1'!$AC$40, 'Plate 1 384-well Map'!$A11,'Plate 1 384-well Map'!P$1)</f>
        <v>924dil4</v>
      </c>
      <c r="Q47" s="102" t="str">
        <f aca="true">OFFSET('Plate 1'!$AC$29, 'Plate 1 384-well Map'!$A11,'Plate 1 384-well Map'!Q$1)</f>
        <v>924dil4</v>
      </c>
      <c r="R47" s="103" t="str">
        <f aca="true">OFFSET('Plate 1'!$AC$40, 'Plate 1 384-well Map'!$A11,'Plate 1 384-well Map'!R$1)</f>
        <v>924dil4</v>
      </c>
      <c r="S47" s="102" t="str">
        <f aca="true">OFFSET('Plate 1'!$AC$29, 'Plate 1 384-well Map'!$A11,'Plate 1 384-well Map'!S$1)</f>
        <v>924dil4</v>
      </c>
      <c r="T47" s="103" t="str">
        <f aca="true">OFFSET('Plate 1'!$AC$40, 'Plate 1 384-well Map'!$A11,'Plate 1 384-well Map'!T$1)</f>
        <v>924dil4</v>
      </c>
      <c r="U47" s="102" t="str">
        <f aca="true">OFFSET('Plate 1'!$AC$29, 'Plate 1 384-well Map'!$A11,'Plate 1 384-well Map'!U$1)</f>
        <v>924dil4</v>
      </c>
      <c r="V47" s="103" t="str">
        <f aca="true">OFFSET('Plate 1'!$AC$40, 'Plate 1 384-well Map'!$A11,'Plate 1 384-well Map'!V$1)</f>
        <v>924dil4</v>
      </c>
      <c r="W47" s="102" t="str">
        <f aca="true">OFFSET('Plate 1'!$AC$29, 'Plate 1 384-well Map'!$A11,'Plate 1 384-well Map'!W$1)</f>
        <v>924dil4</v>
      </c>
      <c r="X47" s="103" t="str">
        <f aca="true">OFFSET('Plate 1'!$AC$40, 'Plate 1 384-well Map'!$A11,'Plate 1 384-well Map'!X$1)</f>
        <v>924dil4</v>
      </c>
      <c r="Y47" s="102" t="str">
        <f aca="true">OFFSET('Plate 1'!$AC$29, 'Plate 1 384-well Map'!$A11,'Plate 1 384-well Map'!Y$1)</f>
        <v>924dil4</v>
      </c>
      <c r="Z47" s="103" t="str">
        <f aca="true">OFFSET('Plate 1'!$AC$40, 'Plate 1 384-well Map'!$A11,'Plate 1 384-well Map'!Z$1)</f>
        <v>924dil4</v>
      </c>
    </row>
    <row r="48" customFormat="false" ht="13.5" hidden="false" customHeight="true" outlineLevel="0" collapsed="false">
      <c r="B48" s="98" t="s">
        <v>75</v>
      </c>
      <c r="C48" s="100" t="str">
        <f aca="true">OFFSET('Plate 1'!$AC$7, 'Plate 1 384-well Map'!$A12,'Plate 1 384-well Map'!C$1)</f>
        <v>924dil4</v>
      </c>
      <c r="D48" s="101" t="str">
        <f aca="true">OFFSET('Plate 1'!$AC$18, 'Plate 1 384-well Map'!$A12,'Plate 1 384-well Map'!D$1)</f>
        <v>924dil4</v>
      </c>
      <c r="E48" s="100" t="str">
        <f aca="true">OFFSET('Plate 1'!$AC$7, 'Plate 1 384-well Map'!$A12,'Plate 1 384-well Map'!E$1)</f>
        <v>924dil4</v>
      </c>
      <c r="F48" s="101" t="str">
        <f aca="true">OFFSET('Plate 1'!$AC$18, 'Plate 1 384-well Map'!$A12,'Plate 1 384-well Map'!F$1)</f>
        <v>924dil4</v>
      </c>
      <c r="G48" s="100" t="str">
        <f aca="true">OFFSET('Plate 1'!$AC$7, 'Plate 1 384-well Map'!$A12,'Plate 1 384-well Map'!G$1)</f>
        <v>924dil4</v>
      </c>
      <c r="H48" s="101" t="str">
        <f aca="true">OFFSET('Plate 1'!$AC$18, 'Plate 1 384-well Map'!$A12,'Plate 1 384-well Map'!H$1)</f>
        <v>924dil4</v>
      </c>
      <c r="I48" s="100" t="str">
        <f aca="true">OFFSET('Plate 1'!$AC$7, 'Plate 1 384-well Map'!$A12,'Plate 1 384-well Map'!I$1)</f>
        <v>924dil4</v>
      </c>
      <c r="J48" s="101" t="str">
        <f aca="true">OFFSET('Plate 1'!$AC$18, 'Plate 1 384-well Map'!$A12,'Plate 1 384-well Map'!J$1)</f>
        <v>924dil4</v>
      </c>
      <c r="K48" s="100" t="str">
        <f aca="true">OFFSET('Plate 1'!$AC$7, 'Plate 1 384-well Map'!$A12,'Plate 1 384-well Map'!K$1)</f>
        <v>924dil4</v>
      </c>
      <c r="L48" s="101" t="str">
        <f aca="true">OFFSET('Plate 1'!$AC$18, 'Plate 1 384-well Map'!$A12,'Plate 1 384-well Map'!L$1)</f>
        <v>924dil4</v>
      </c>
      <c r="M48" s="100" t="str">
        <f aca="true">OFFSET('Plate 1'!$AC$7, 'Plate 1 384-well Map'!$A12,'Plate 1 384-well Map'!M$1)</f>
        <v>924dil4</v>
      </c>
      <c r="N48" s="101" t="str">
        <f aca="true">OFFSET('Plate 1'!$AC$18, 'Plate 1 384-well Map'!$A12,'Plate 1 384-well Map'!N$1)</f>
        <v>924dil4</v>
      </c>
      <c r="O48" s="100" t="str">
        <f aca="true">OFFSET('Plate 1'!$AC$7, 'Plate 1 384-well Map'!$A12,'Plate 1 384-well Map'!O$1)</f>
        <v>924dil4</v>
      </c>
      <c r="P48" s="101" t="str">
        <f aca="true">OFFSET('Plate 1'!$AC$18, 'Plate 1 384-well Map'!$A12,'Plate 1 384-well Map'!P$1)</f>
        <v>924dil4</v>
      </c>
      <c r="Q48" s="100" t="str">
        <f aca="true">OFFSET('Plate 1'!$AC$7, 'Plate 1 384-well Map'!$A12,'Plate 1 384-well Map'!Q$1)</f>
        <v>924dil4</v>
      </c>
      <c r="R48" s="101" t="str">
        <f aca="true">OFFSET('Plate 1'!$AC$18, 'Plate 1 384-well Map'!$A12,'Plate 1 384-well Map'!R$1)</f>
        <v>924dil4</v>
      </c>
      <c r="S48" s="100" t="str">
        <f aca="true">OFFSET('Plate 1'!$AC$7, 'Plate 1 384-well Map'!$A12,'Plate 1 384-well Map'!S$1)</f>
        <v>924dil4</v>
      </c>
      <c r="T48" s="101" t="str">
        <f aca="true">OFFSET('Plate 1'!$AC$18, 'Plate 1 384-well Map'!$A12,'Plate 1 384-well Map'!T$1)</f>
        <v>924dil4</v>
      </c>
      <c r="U48" s="100" t="str">
        <f aca="true">OFFSET('Plate 1'!$AC$7, 'Plate 1 384-well Map'!$A12,'Plate 1 384-well Map'!U$1)</f>
        <v>924dil4</v>
      </c>
      <c r="V48" s="101" t="str">
        <f aca="true">OFFSET('Plate 1'!$AC$18, 'Plate 1 384-well Map'!$A12,'Plate 1 384-well Map'!V$1)</f>
        <v>924dil4</v>
      </c>
      <c r="W48" s="100" t="str">
        <f aca="true">OFFSET('Plate 1'!$AC$7, 'Plate 1 384-well Map'!$A12,'Plate 1 384-well Map'!W$1)</f>
        <v>924dil4</v>
      </c>
      <c r="X48" s="101" t="str">
        <f aca="true">OFFSET('Plate 1'!$AC$18, 'Plate 1 384-well Map'!$A12,'Plate 1 384-well Map'!X$1)</f>
        <v>924dil4</v>
      </c>
      <c r="Y48" s="100" t="str">
        <f aca="true">OFFSET('Plate 1'!$AC$7, 'Plate 1 384-well Map'!$A12,'Plate 1 384-well Map'!Y$1)</f>
        <v>924dil4</v>
      </c>
      <c r="Z48" s="101" t="str">
        <f aca="true">OFFSET('Plate 1'!$AC$18, 'Plate 1 384-well Map'!$A12,'Plate 1 384-well Map'!Z$1)</f>
        <v>924dil4</v>
      </c>
    </row>
    <row r="49" customFormat="false" ht="13.5" hidden="false" customHeight="true" outlineLevel="0" collapsed="false">
      <c r="B49" s="98" t="s">
        <v>76</v>
      </c>
      <c r="C49" s="102" t="str">
        <f aca="true">OFFSET('Plate 1'!$AC$29, 'Plate 1 384-well Map'!$A13,'Plate 1 384-well Map'!C$1)</f>
        <v>924dil4</v>
      </c>
      <c r="D49" s="103" t="str">
        <f aca="true">OFFSET('Plate 1'!$AC$40, 'Plate 1 384-well Map'!$A13,'Plate 1 384-well Map'!D$1)</f>
        <v>924dil4</v>
      </c>
      <c r="E49" s="102" t="str">
        <f aca="true">OFFSET('Plate 1'!$AC$29, 'Plate 1 384-well Map'!$A13,'Plate 1 384-well Map'!E$1)</f>
        <v>924dil4</v>
      </c>
      <c r="F49" s="103" t="str">
        <f aca="true">OFFSET('Plate 1'!$AC$40, 'Plate 1 384-well Map'!$A13,'Plate 1 384-well Map'!F$1)</f>
        <v>924dil4</v>
      </c>
      <c r="G49" s="102" t="str">
        <f aca="true">OFFSET('Plate 1'!$AC$29, 'Plate 1 384-well Map'!$A13,'Plate 1 384-well Map'!G$1)</f>
        <v>924dil4</v>
      </c>
      <c r="H49" s="103" t="str">
        <f aca="true">OFFSET('Plate 1'!$AC$40, 'Plate 1 384-well Map'!$A13,'Plate 1 384-well Map'!H$1)</f>
        <v>924dil4</v>
      </c>
      <c r="I49" s="102" t="str">
        <f aca="true">OFFSET('Plate 1'!$AC$29, 'Plate 1 384-well Map'!$A13,'Plate 1 384-well Map'!I$1)</f>
        <v>924dil4</v>
      </c>
      <c r="J49" s="103" t="str">
        <f aca="true">OFFSET('Plate 1'!$AC$40, 'Plate 1 384-well Map'!$A13,'Plate 1 384-well Map'!J$1)</f>
        <v>924dil4</v>
      </c>
      <c r="K49" s="102" t="str">
        <f aca="true">OFFSET('Plate 1'!$AC$29, 'Plate 1 384-well Map'!$A13,'Plate 1 384-well Map'!K$1)</f>
        <v>924dil4</v>
      </c>
      <c r="L49" s="103" t="str">
        <f aca="true">OFFSET('Plate 1'!$AC$40, 'Plate 1 384-well Map'!$A13,'Plate 1 384-well Map'!L$1)</f>
        <v>924dil4</v>
      </c>
      <c r="M49" s="102" t="str">
        <f aca="true">OFFSET('Plate 1'!$AC$29, 'Plate 1 384-well Map'!$A13,'Plate 1 384-well Map'!M$1)</f>
        <v>924dil4</v>
      </c>
      <c r="N49" s="103" t="str">
        <f aca="true">OFFSET('Plate 1'!$AC$40, 'Plate 1 384-well Map'!$A13,'Plate 1 384-well Map'!N$1)</f>
        <v>924dil4</v>
      </c>
      <c r="O49" s="102" t="str">
        <f aca="true">OFFSET('Plate 1'!$AC$29, 'Plate 1 384-well Map'!$A13,'Plate 1 384-well Map'!O$1)</f>
        <v>924dil4</v>
      </c>
      <c r="P49" s="103" t="str">
        <f aca="true">OFFSET('Plate 1'!$AC$40, 'Plate 1 384-well Map'!$A13,'Plate 1 384-well Map'!P$1)</f>
        <v>924dil4</v>
      </c>
      <c r="Q49" s="102" t="str">
        <f aca="true">OFFSET('Plate 1'!$AC$29, 'Plate 1 384-well Map'!$A13,'Plate 1 384-well Map'!Q$1)</f>
        <v>924dil4</v>
      </c>
      <c r="R49" s="103" t="str">
        <f aca="true">OFFSET('Plate 1'!$AC$40, 'Plate 1 384-well Map'!$A13,'Plate 1 384-well Map'!R$1)</f>
        <v>924dil4</v>
      </c>
      <c r="S49" s="102" t="str">
        <f aca="true">OFFSET('Plate 1'!$AC$29, 'Plate 1 384-well Map'!$A13,'Plate 1 384-well Map'!S$1)</f>
        <v>924dil4</v>
      </c>
      <c r="T49" s="103" t="str">
        <f aca="true">OFFSET('Plate 1'!$AC$40, 'Plate 1 384-well Map'!$A13,'Plate 1 384-well Map'!T$1)</f>
        <v>924dil4</v>
      </c>
      <c r="U49" s="102" t="str">
        <f aca="true">OFFSET('Plate 1'!$AC$29, 'Plate 1 384-well Map'!$A13,'Plate 1 384-well Map'!U$1)</f>
        <v>924dil4</v>
      </c>
      <c r="V49" s="103" t="str">
        <f aca="true">OFFSET('Plate 1'!$AC$40, 'Plate 1 384-well Map'!$A13,'Plate 1 384-well Map'!V$1)</f>
        <v>924dil4</v>
      </c>
      <c r="W49" s="102" t="str">
        <f aca="true">OFFSET('Plate 1'!$AC$29, 'Plate 1 384-well Map'!$A13,'Plate 1 384-well Map'!W$1)</f>
        <v>924dil4</v>
      </c>
      <c r="X49" s="103" t="str">
        <f aca="true">OFFSET('Plate 1'!$AC$40, 'Plate 1 384-well Map'!$A13,'Plate 1 384-well Map'!X$1)</f>
        <v>924dil4</v>
      </c>
      <c r="Y49" s="102" t="str">
        <f aca="true">OFFSET('Plate 1'!$AC$29, 'Plate 1 384-well Map'!$A13,'Plate 1 384-well Map'!Y$1)</f>
        <v>924dil4</v>
      </c>
      <c r="Z49" s="103" t="str">
        <f aca="true">OFFSET('Plate 1'!$AC$40, 'Plate 1 384-well Map'!$A13,'Plate 1 384-well Map'!Z$1)</f>
        <v>924dil4</v>
      </c>
    </row>
    <row r="50" customFormat="false" ht="13.5" hidden="false" customHeight="true" outlineLevel="0" collapsed="false">
      <c r="B50" s="98" t="s">
        <v>77</v>
      </c>
      <c r="C50" s="100" t="str">
        <f aca="true">OFFSET('Plate 1'!$AC$7, 'Plate 1 384-well Map'!$A14,'Plate 1 384-well Map'!C$1)</f>
        <v>924dil4</v>
      </c>
      <c r="D50" s="101" t="str">
        <f aca="true">OFFSET('Plate 1'!$AC$18, 'Plate 1 384-well Map'!$A14,'Plate 1 384-well Map'!D$1)</f>
        <v>924dil4</v>
      </c>
      <c r="E50" s="100" t="str">
        <f aca="true">OFFSET('Plate 1'!$AC$7, 'Plate 1 384-well Map'!$A14,'Plate 1 384-well Map'!E$1)</f>
        <v>924dil4</v>
      </c>
      <c r="F50" s="101" t="str">
        <f aca="true">OFFSET('Plate 1'!$AC$18, 'Plate 1 384-well Map'!$A14,'Plate 1 384-well Map'!F$1)</f>
        <v>924dil4</v>
      </c>
      <c r="G50" s="100" t="str">
        <f aca="true">OFFSET('Plate 1'!$AC$7, 'Plate 1 384-well Map'!$A14,'Plate 1 384-well Map'!G$1)</f>
        <v>924dil4</v>
      </c>
      <c r="H50" s="101" t="str">
        <f aca="true">OFFSET('Plate 1'!$AC$18, 'Plate 1 384-well Map'!$A14,'Plate 1 384-well Map'!H$1)</f>
        <v>924dil4</v>
      </c>
      <c r="I50" s="100" t="str">
        <f aca="true">OFFSET('Plate 1'!$AC$7, 'Plate 1 384-well Map'!$A14,'Plate 1 384-well Map'!I$1)</f>
        <v>924dil4</v>
      </c>
      <c r="J50" s="101" t="str">
        <f aca="true">OFFSET('Plate 1'!$AC$18, 'Plate 1 384-well Map'!$A14,'Plate 1 384-well Map'!J$1)</f>
        <v>924dil4</v>
      </c>
      <c r="K50" s="100" t="str">
        <f aca="true">OFFSET('Plate 1'!$AC$7, 'Plate 1 384-well Map'!$A14,'Plate 1 384-well Map'!K$1)</f>
        <v>924dil4</v>
      </c>
      <c r="L50" s="101" t="str">
        <f aca="true">OFFSET('Plate 1'!$AC$18, 'Plate 1 384-well Map'!$A14,'Plate 1 384-well Map'!L$1)</f>
        <v>924dil4</v>
      </c>
      <c r="M50" s="100" t="str">
        <f aca="true">OFFSET('Plate 1'!$AC$7, 'Plate 1 384-well Map'!$A14,'Plate 1 384-well Map'!M$1)</f>
        <v>924dil4</v>
      </c>
      <c r="N50" s="101" t="str">
        <f aca="true">OFFSET('Plate 1'!$AC$18, 'Plate 1 384-well Map'!$A14,'Plate 1 384-well Map'!N$1)</f>
        <v>924dil4</v>
      </c>
      <c r="O50" s="100" t="str">
        <f aca="true">OFFSET('Plate 1'!$AC$7, 'Plate 1 384-well Map'!$A14,'Plate 1 384-well Map'!O$1)</f>
        <v>924dil4</v>
      </c>
      <c r="P50" s="101" t="str">
        <f aca="true">OFFSET('Plate 1'!$AC$18, 'Plate 1 384-well Map'!$A14,'Plate 1 384-well Map'!P$1)</f>
        <v>924dil4</v>
      </c>
      <c r="Q50" s="100" t="str">
        <f aca="true">OFFSET('Plate 1'!$AC$7, 'Plate 1 384-well Map'!$A14,'Plate 1 384-well Map'!Q$1)</f>
        <v>924dil4</v>
      </c>
      <c r="R50" s="101" t="str">
        <f aca="true">OFFSET('Plate 1'!$AC$18, 'Plate 1 384-well Map'!$A14,'Plate 1 384-well Map'!R$1)</f>
        <v>924dil4</v>
      </c>
      <c r="S50" s="100" t="str">
        <f aca="true">OFFSET('Plate 1'!$AC$7, 'Plate 1 384-well Map'!$A14,'Plate 1 384-well Map'!S$1)</f>
        <v>924dil4</v>
      </c>
      <c r="T50" s="101" t="str">
        <f aca="true">OFFSET('Plate 1'!$AC$18, 'Plate 1 384-well Map'!$A14,'Plate 1 384-well Map'!T$1)</f>
        <v>924dil4</v>
      </c>
      <c r="U50" s="100" t="str">
        <f aca="true">OFFSET('Plate 1'!$AC$7, 'Plate 1 384-well Map'!$A14,'Plate 1 384-well Map'!U$1)</f>
        <v>924dil4</v>
      </c>
      <c r="V50" s="101" t="str">
        <f aca="true">OFFSET('Plate 1'!$AC$18, 'Plate 1 384-well Map'!$A14,'Plate 1 384-well Map'!V$1)</f>
        <v>924dil4</v>
      </c>
      <c r="W50" s="100" t="str">
        <f aca="true">OFFSET('Plate 1'!$AC$7, 'Plate 1 384-well Map'!$A14,'Plate 1 384-well Map'!W$1)</f>
        <v>924dil4</v>
      </c>
      <c r="X50" s="101" t="str">
        <f aca="true">OFFSET('Plate 1'!$AC$18, 'Plate 1 384-well Map'!$A14,'Plate 1 384-well Map'!X$1)</f>
        <v>924dil4</v>
      </c>
      <c r="Y50" s="100" t="str">
        <f aca="true">OFFSET('Plate 1'!$AC$7, 'Plate 1 384-well Map'!$A14,'Plate 1 384-well Map'!Y$1)</f>
        <v>924dil4</v>
      </c>
      <c r="Z50" s="101" t="str">
        <f aca="true">OFFSET('Plate 1'!$AC$18, 'Plate 1 384-well Map'!$A14,'Plate 1 384-well Map'!Z$1)</f>
        <v>924dil4</v>
      </c>
    </row>
    <row r="51" customFormat="false" ht="13.5" hidden="false" customHeight="true" outlineLevel="0" collapsed="false">
      <c r="B51" s="98" t="s">
        <v>78</v>
      </c>
      <c r="C51" s="102" t="str">
        <f aca="true">OFFSET('Plate 1'!$AC$29, 'Plate 1 384-well Map'!$A15,'Plate 1 384-well Map'!C$1)</f>
        <v>924dil4</v>
      </c>
      <c r="D51" s="103" t="str">
        <f aca="true">OFFSET('Plate 1'!$AC$40, 'Plate 1 384-well Map'!$A15,'Plate 1 384-well Map'!D$1)</f>
        <v>924dil4</v>
      </c>
      <c r="E51" s="102" t="str">
        <f aca="true">OFFSET('Plate 1'!$AC$29, 'Plate 1 384-well Map'!$A15,'Plate 1 384-well Map'!E$1)</f>
        <v>924dil4</v>
      </c>
      <c r="F51" s="103" t="str">
        <f aca="true">OFFSET('Plate 1'!$AC$40, 'Plate 1 384-well Map'!$A15,'Plate 1 384-well Map'!F$1)</f>
        <v>924dil4</v>
      </c>
      <c r="G51" s="102" t="str">
        <f aca="true">OFFSET('Plate 1'!$AC$29, 'Plate 1 384-well Map'!$A15,'Plate 1 384-well Map'!G$1)</f>
        <v>924dil4</v>
      </c>
      <c r="H51" s="103" t="str">
        <f aca="true">OFFSET('Plate 1'!$AC$40, 'Plate 1 384-well Map'!$A15,'Plate 1 384-well Map'!H$1)</f>
        <v>924dil4</v>
      </c>
      <c r="I51" s="102" t="str">
        <f aca="true">OFFSET('Plate 1'!$AC$29, 'Plate 1 384-well Map'!$A15,'Plate 1 384-well Map'!I$1)</f>
        <v>924dil4</v>
      </c>
      <c r="J51" s="103" t="str">
        <f aca="true">OFFSET('Plate 1'!$AC$40, 'Plate 1 384-well Map'!$A15,'Plate 1 384-well Map'!J$1)</f>
        <v>924dil4</v>
      </c>
      <c r="K51" s="102" t="str">
        <f aca="true">OFFSET('Plate 1'!$AC$29, 'Plate 1 384-well Map'!$A15,'Plate 1 384-well Map'!K$1)</f>
        <v>924dil4</v>
      </c>
      <c r="L51" s="103" t="str">
        <f aca="true">OFFSET('Plate 1'!$AC$40, 'Plate 1 384-well Map'!$A15,'Plate 1 384-well Map'!L$1)</f>
        <v>924dil4</v>
      </c>
      <c r="M51" s="102" t="str">
        <f aca="true">OFFSET('Plate 1'!$AC$29, 'Plate 1 384-well Map'!$A15,'Plate 1 384-well Map'!M$1)</f>
        <v>924dil4</v>
      </c>
      <c r="N51" s="103" t="str">
        <f aca="true">OFFSET('Plate 1'!$AC$40, 'Plate 1 384-well Map'!$A15,'Plate 1 384-well Map'!N$1)</f>
        <v>924dil4</v>
      </c>
      <c r="O51" s="102" t="str">
        <f aca="true">OFFSET('Plate 1'!$AC$29, 'Plate 1 384-well Map'!$A15,'Plate 1 384-well Map'!O$1)</f>
        <v>924dil4</v>
      </c>
      <c r="P51" s="103" t="str">
        <f aca="true">OFFSET('Plate 1'!$AC$40, 'Plate 1 384-well Map'!$A15,'Plate 1 384-well Map'!P$1)</f>
        <v>924dil4</v>
      </c>
      <c r="Q51" s="102" t="str">
        <f aca="true">OFFSET('Plate 1'!$AC$29, 'Plate 1 384-well Map'!$A15,'Plate 1 384-well Map'!Q$1)</f>
        <v>924dil4</v>
      </c>
      <c r="R51" s="103" t="str">
        <f aca="true">OFFSET('Plate 1'!$AC$40, 'Plate 1 384-well Map'!$A15,'Plate 1 384-well Map'!R$1)</f>
        <v>924dil4</v>
      </c>
      <c r="S51" s="102" t="str">
        <f aca="true">OFFSET('Plate 1'!$AC$29, 'Plate 1 384-well Map'!$A15,'Plate 1 384-well Map'!S$1)</f>
        <v>924dil4</v>
      </c>
      <c r="T51" s="103" t="str">
        <f aca="true">OFFSET('Plate 1'!$AC$40, 'Plate 1 384-well Map'!$A15,'Plate 1 384-well Map'!T$1)</f>
        <v>924dil4</v>
      </c>
      <c r="U51" s="102" t="str">
        <f aca="true">OFFSET('Plate 1'!$AC$29, 'Plate 1 384-well Map'!$A15,'Plate 1 384-well Map'!U$1)</f>
        <v>924dil4</v>
      </c>
      <c r="V51" s="103" t="str">
        <f aca="true">OFFSET('Plate 1'!$AC$40, 'Plate 1 384-well Map'!$A15,'Plate 1 384-well Map'!V$1)</f>
        <v>924dil4</v>
      </c>
      <c r="W51" s="102" t="str">
        <f aca="true">OFFSET('Plate 1'!$AC$29, 'Plate 1 384-well Map'!$A15,'Plate 1 384-well Map'!W$1)</f>
        <v>924dil4</v>
      </c>
      <c r="X51" s="103" t="str">
        <f aca="true">OFFSET('Plate 1'!$AC$40, 'Plate 1 384-well Map'!$A15,'Plate 1 384-well Map'!X$1)</f>
        <v>924dil4</v>
      </c>
      <c r="Y51" s="102" t="str">
        <f aca="true">OFFSET('Plate 1'!$AC$29, 'Plate 1 384-well Map'!$A15,'Plate 1 384-well Map'!Y$1)</f>
        <v>924dil4</v>
      </c>
      <c r="Z51" s="103" t="str">
        <f aca="true">OFFSET('Plate 1'!$AC$40, 'Plate 1 384-well Map'!$A15,'Plate 1 384-well Map'!Z$1)</f>
        <v>924dil4</v>
      </c>
    </row>
    <row r="52" customFormat="false" ht="13.5" hidden="false" customHeight="true" outlineLevel="0" collapsed="false">
      <c r="B52" s="98" t="s">
        <v>79</v>
      </c>
      <c r="C52" s="100" t="str">
        <f aca="true">OFFSET('Plate 1'!$AC$7, 'Plate 1 384-well Map'!$A16,'Plate 1 384-well Map'!C$1)</f>
        <v>924dil4</v>
      </c>
      <c r="D52" s="101" t="str">
        <f aca="true">OFFSET('Plate 1'!$AC$18, 'Plate 1 384-well Map'!$A16,'Plate 1 384-well Map'!D$1)</f>
        <v>924dil4</v>
      </c>
      <c r="E52" s="100" t="str">
        <f aca="true">OFFSET('Plate 1'!$AC$7, 'Plate 1 384-well Map'!$A16,'Plate 1 384-well Map'!E$1)</f>
        <v>924dil4</v>
      </c>
      <c r="F52" s="101" t="str">
        <f aca="true">OFFSET('Plate 1'!$AC$18, 'Plate 1 384-well Map'!$A16,'Plate 1 384-well Map'!F$1)</f>
        <v>924dil4</v>
      </c>
      <c r="G52" s="100" t="str">
        <f aca="true">OFFSET('Plate 1'!$AC$7, 'Plate 1 384-well Map'!$A16,'Plate 1 384-well Map'!G$1)</f>
        <v>924dil4</v>
      </c>
      <c r="H52" s="101" t="str">
        <f aca="true">OFFSET('Plate 1'!$AC$18, 'Plate 1 384-well Map'!$A16,'Plate 1 384-well Map'!H$1)</f>
        <v>924dil4</v>
      </c>
      <c r="I52" s="100" t="str">
        <f aca="true">OFFSET('Plate 1'!$AC$7, 'Plate 1 384-well Map'!$A16,'Plate 1 384-well Map'!I$1)</f>
        <v>924dil4</v>
      </c>
      <c r="J52" s="101" t="str">
        <f aca="true">OFFSET('Plate 1'!$AC$18, 'Plate 1 384-well Map'!$A16,'Plate 1 384-well Map'!J$1)</f>
        <v>924dil4</v>
      </c>
      <c r="K52" s="100" t="str">
        <f aca="true">OFFSET('Plate 1'!$AC$7, 'Plate 1 384-well Map'!$A16,'Plate 1 384-well Map'!K$1)</f>
        <v>924dil4</v>
      </c>
      <c r="L52" s="101" t="str">
        <f aca="true">OFFSET('Plate 1'!$AC$18, 'Plate 1 384-well Map'!$A16,'Plate 1 384-well Map'!L$1)</f>
        <v>924dil4</v>
      </c>
      <c r="M52" s="100" t="str">
        <f aca="true">OFFSET('Plate 1'!$AC$7, 'Plate 1 384-well Map'!$A16,'Plate 1 384-well Map'!M$1)</f>
        <v>924dil4</v>
      </c>
      <c r="N52" s="101" t="str">
        <f aca="true">OFFSET('Plate 1'!$AC$18, 'Plate 1 384-well Map'!$A16,'Plate 1 384-well Map'!N$1)</f>
        <v>924dil4</v>
      </c>
      <c r="O52" s="100" t="str">
        <f aca="true">OFFSET('Plate 1'!$AC$7, 'Plate 1 384-well Map'!$A16,'Plate 1 384-well Map'!O$1)</f>
        <v>924dil4</v>
      </c>
      <c r="P52" s="101" t="str">
        <f aca="true">OFFSET('Plate 1'!$AC$18, 'Plate 1 384-well Map'!$A16,'Plate 1 384-well Map'!P$1)</f>
        <v>924dil4</v>
      </c>
      <c r="Q52" s="100" t="str">
        <f aca="true">OFFSET('Plate 1'!$AC$7, 'Plate 1 384-well Map'!$A16,'Plate 1 384-well Map'!Q$1)</f>
        <v>924dil4</v>
      </c>
      <c r="R52" s="101" t="str">
        <f aca="true">OFFSET('Plate 1'!$AC$18, 'Plate 1 384-well Map'!$A16,'Plate 1 384-well Map'!R$1)</f>
        <v>924dil4</v>
      </c>
      <c r="S52" s="100" t="str">
        <f aca="true">OFFSET('Plate 1'!$AC$7, 'Plate 1 384-well Map'!$A16,'Plate 1 384-well Map'!S$1)</f>
        <v>924dil4</v>
      </c>
      <c r="T52" s="101" t="str">
        <f aca="true">OFFSET('Plate 1'!$AC$18, 'Plate 1 384-well Map'!$A16,'Plate 1 384-well Map'!T$1)</f>
        <v>924dil4</v>
      </c>
      <c r="U52" s="100" t="str">
        <f aca="true">OFFSET('Plate 1'!$AC$7, 'Plate 1 384-well Map'!$A16,'Plate 1 384-well Map'!U$1)</f>
        <v>924dil4</v>
      </c>
      <c r="V52" s="101" t="str">
        <f aca="true">OFFSET('Plate 1'!$AC$18, 'Plate 1 384-well Map'!$A16,'Plate 1 384-well Map'!V$1)</f>
        <v>924dil4</v>
      </c>
      <c r="W52" s="100" t="str">
        <f aca="true">OFFSET('Plate 1'!$AC$7, 'Plate 1 384-well Map'!$A16,'Plate 1 384-well Map'!W$1)</f>
        <v>924dil4</v>
      </c>
      <c r="X52" s="101" t="str">
        <f aca="true">OFFSET('Plate 1'!$AC$18, 'Plate 1 384-well Map'!$A16,'Plate 1 384-well Map'!X$1)</f>
        <v>924dil4</v>
      </c>
      <c r="Y52" s="100" t="str">
        <f aca="true">OFFSET('Plate 1'!$AC$7, 'Plate 1 384-well Map'!$A16,'Plate 1 384-well Map'!Y$1)</f>
        <v>924dil4</v>
      </c>
      <c r="Z52" s="101" t="str">
        <f aca="true">OFFSET('Plate 1'!$AC$18, 'Plate 1 384-well Map'!$A16,'Plate 1 384-well Map'!Z$1)</f>
        <v>924dil4</v>
      </c>
    </row>
    <row r="53" customFormat="false" ht="13.5" hidden="false" customHeight="true" outlineLevel="0" collapsed="false">
      <c r="B53" s="98" t="s">
        <v>80</v>
      </c>
      <c r="C53" s="102" t="str">
        <f aca="true">OFFSET('Plate 1'!$AC$29, 'Plate 1 384-well Map'!$A17,'Plate 1 384-well Map'!C$1)</f>
        <v>924dil4</v>
      </c>
      <c r="D53" s="103" t="str">
        <f aca="true">OFFSET('Plate 1'!$AC$40, 'Plate 1 384-well Map'!$A17,'Plate 1 384-well Map'!D$1)</f>
        <v>924dil4</v>
      </c>
      <c r="E53" s="102" t="str">
        <f aca="true">OFFSET('Plate 1'!$AC$29, 'Plate 1 384-well Map'!$A17,'Plate 1 384-well Map'!E$1)</f>
        <v>924dil4</v>
      </c>
      <c r="F53" s="103" t="str">
        <f aca="true">OFFSET('Plate 1'!$AC$40, 'Plate 1 384-well Map'!$A17,'Plate 1 384-well Map'!F$1)</f>
        <v>924dil4</v>
      </c>
      <c r="G53" s="102" t="str">
        <f aca="true">OFFSET('Plate 1'!$AC$29, 'Plate 1 384-well Map'!$A17,'Plate 1 384-well Map'!G$1)</f>
        <v>924dil4</v>
      </c>
      <c r="H53" s="103" t="str">
        <f aca="true">OFFSET('Plate 1'!$AC$40, 'Plate 1 384-well Map'!$A17,'Plate 1 384-well Map'!H$1)</f>
        <v>924dil4</v>
      </c>
      <c r="I53" s="102" t="str">
        <f aca="true">OFFSET('Plate 1'!$AC$29, 'Plate 1 384-well Map'!$A17,'Plate 1 384-well Map'!I$1)</f>
        <v>924dil4</v>
      </c>
      <c r="J53" s="103" t="str">
        <f aca="true">OFFSET('Plate 1'!$AC$40, 'Plate 1 384-well Map'!$A17,'Plate 1 384-well Map'!J$1)</f>
        <v>924dil4</v>
      </c>
      <c r="K53" s="102" t="str">
        <f aca="true">OFFSET('Plate 1'!$AC$29, 'Plate 1 384-well Map'!$A17,'Plate 1 384-well Map'!K$1)</f>
        <v>924dil4</v>
      </c>
      <c r="L53" s="103" t="str">
        <f aca="true">OFFSET('Plate 1'!$AC$40, 'Plate 1 384-well Map'!$A17,'Plate 1 384-well Map'!L$1)</f>
        <v>924dil4</v>
      </c>
      <c r="M53" s="102" t="str">
        <f aca="true">OFFSET('Plate 1'!$AC$29, 'Plate 1 384-well Map'!$A17,'Plate 1 384-well Map'!M$1)</f>
        <v>924dil4</v>
      </c>
      <c r="N53" s="103" t="str">
        <f aca="true">OFFSET('Plate 1'!$AC$40, 'Plate 1 384-well Map'!$A17,'Plate 1 384-well Map'!N$1)</f>
        <v>924dil4</v>
      </c>
      <c r="O53" s="102" t="str">
        <f aca="true">OFFSET('Plate 1'!$AC$29, 'Plate 1 384-well Map'!$A17,'Plate 1 384-well Map'!O$1)</f>
        <v>924dil4</v>
      </c>
      <c r="P53" s="103" t="str">
        <f aca="true">OFFSET('Plate 1'!$AC$40, 'Plate 1 384-well Map'!$A17,'Plate 1 384-well Map'!P$1)</f>
        <v>924dil4</v>
      </c>
      <c r="Q53" s="102" t="str">
        <f aca="true">OFFSET('Plate 1'!$AC$29, 'Plate 1 384-well Map'!$A17,'Plate 1 384-well Map'!Q$1)</f>
        <v>924dil4</v>
      </c>
      <c r="R53" s="103" t="str">
        <f aca="true">OFFSET('Plate 1'!$AC$40, 'Plate 1 384-well Map'!$A17,'Plate 1 384-well Map'!R$1)</f>
        <v>924dil4</v>
      </c>
      <c r="S53" s="102" t="str">
        <f aca="true">OFFSET('Plate 1'!$AC$29, 'Plate 1 384-well Map'!$A17,'Plate 1 384-well Map'!S$1)</f>
        <v>924dil4</v>
      </c>
      <c r="T53" s="103" t="str">
        <f aca="true">OFFSET('Plate 1'!$AC$40, 'Plate 1 384-well Map'!$A17,'Plate 1 384-well Map'!T$1)</f>
        <v>924dil4</v>
      </c>
      <c r="U53" s="102" t="str">
        <f aca="true">OFFSET('Plate 1'!$AC$29, 'Plate 1 384-well Map'!$A17,'Plate 1 384-well Map'!U$1)</f>
        <v>924dil4</v>
      </c>
      <c r="V53" s="103" t="str">
        <f aca="true">OFFSET('Plate 1'!$AC$40, 'Plate 1 384-well Map'!$A17,'Plate 1 384-well Map'!V$1)</f>
        <v>924dil4</v>
      </c>
      <c r="W53" s="102" t="str">
        <f aca="true">OFFSET('Plate 1'!$AC$29, 'Plate 1 384-well Map'!$A17,'Plate 1 384-well Map'!W$1)</f>
        <v>924dil4</v>
      </c>
      <c r="X53" s="103" t="str">
        <f aca="true">OFFSET('Plate 1'!$AC$40, 'Plate 1 384-well Map'!$A17,'Plate 1 384-well Map'!X$1)</f>
        <v>924dil4</v>
      </c>
      <c r="Y53" s="102" t="str">
        <f aca="true">OFFSET('Plate 1'!$AC$29, 'Plate 1 384-well Map'!$A17,'Plate 1 384-well Map'!Y$1)</f>
        <v>924dil4</v>
      </c>
      <c r="Z53" s="103" t="str">
        <f aca="true">OFFSET('Plate 1'!$AC$40, 'Plate 1 384-well Map'!$A17,'Plate 1 384-well Map'!Z$1)</f>
        <v>924dil4</v>
      </c>
    </row>
    <row r="54" customFormat="false" ht="13.5" hidden="false" customHeight="true" outlineLevel="0" collapsed="false">
      <c r="B54" s="98" t="s">
        <v>81</v>
      </c>
      <c r="C54" s="100" t="str">
        <f aca="true">OFFSET('Plate 1'!$AC$7, 'Plate 1 384-well Map'!$A18,'Plate 1 384-well Map'!C$1)</f>
        <v>924dil4</v>
      </c>
      <c r="D54" s="101" t="str">
        <f aca="true">OFFSET('Plate 1'!$AC$18, 'Plate 1 384-well Map'!$A18,'Plate 1 384-well Map'!D$1)</f>
        <v>924dil4</v>
      </c>
      <c r="E54" s="100" t="str">
        <f aca="true">OFFSET('Plate 1'!$AC$7, 'Plate 1 384-well Map'!$A18,'Plate 1 384-well Map'!E$1)</f>
        <v>924dil4</v>
      </c>
      <c r="F54" s="101" t="str">
        <f aca="true">OFFSET('Plate 1'!$AC$18, 'Plate 1 384-well Map'!$A18,'Plate 1 384-well Map'!F$1)</f>
        <v>924dil4</v>
      </c>
      <c r="G54" s="100" t="str">
        <f aca="true">OFFSET('Plate 1'!$AC$7, 'Plate 1 384-well Map'!$A18,'Plate 1 384-well Map'!G$1)</f>
        <v>924dil4</v>
      </c>
      <c r="H54" s="101" t="str">
        <f aca="true">OFFSET('Plate 1'!$AC$18, 'Plate 1 384-well Map'!$A18,'Plate 1 384-well Map'!H$1)</f>
        <v>924dil4</v>
      </c>
      <c r="I54" s="100" t="str">
        <f aca="true">OFFSET('Plate 1'!$AC$7, 'Plate 1 384-well Map'!$A18,'Plate 1 384-well Map'!I$1)</f>
        <v>924dil4</v>
      </c>
      <c r="J54" s="101" t="str">
        <f aca="true">OFFSET('Plate 1'!$AC$18, 'Plate 1 384-well Map'!$A18,'Plate 1 384-well Map'!J$1)</f>
        <v>924dil4</v>
      </c>
      <c r="K54" s="100" t="str">
        <f aca="true">OFFSET('Plate 1'!$AC$7, 'Plate 1 384-well Map'!$A18,'Plate 1 384-well Map'!K$1)</f>
        <v>924dil4</v>
      </c>
      <c r="L54" s="101" t="str">
        <f aca="true">OFFSET('Plate 1'!$AC$18, 'Plate 1 384-well Map'!$A18,'Plate 1 384-well Map'!L$1)</f>
        <v>924dil4</v>
      </c>
      <c r="M54" s="100" t="str">
        <f aca="true">OFFSET('Plate 1'!$AC$7, 'Plate 1 384-well Map'!$A18,'Plate 1 384-well Map'!M$1)</f>
        <v>924dil4</v>
      </c>
      <c r="N54" s="101" t="str">
        <f aca="true">OFFSET('Plate 1'!$AC$18, 'Plate 1 384-well Map'!$A18,'Plate 1 384-well Map'!N$1)</f>
        <v>924dil4</v>
      </c>
      <c r="O54" s="100" t="str">
        <f aca="true">OFFSET('Plate 1'!$AC$7, 'Plate 1 384-well Map'!$A18,'Plate 1 384-well Map'!O$1)</f>
        <v>924dil4</v>
      </c>
      <c r="P54" s="101" t="str">
        <f aca="true">OFFSET('Plate 1'!$AC$18, 'Plate 1 384-well Map'!$A18,'Plate 1 384-well Map'!P$1)</f>
        <v>924dil4</v>
      </c>
      <c r="Q54" s="100" t="str">
        <f aca="true">OFFSET('Plate 1'!$AC$7, 'Plate 1 384-well Map'!$A18,'Plate 1 384-well Map'!Q$1)</f>
        <v>924dil4</v>
      </c>
      <c r="R54" s="101" t="str">
        <f aca="true">OFFSET('Plate 1'!$AC$18, 'Plate 1 384-well Map'!$A18,'Plate 1 384-well Map'!R$1)</f>
        <v>924dil4</v>
      </c>
      <c r="S54" s="100" t="str">
        <f aca="true">OFFSET('Plate 1'!$AC$7, 'Plate 1 384-well Map'!$A18,'Plate 1 384-well Map'!S$1)</f>
        <v>924dil4</v>
      </c>
      <c r="T54" s="101" t="str">
        <f aca="true">OFFSET('Plate 1'!$AC$18, 'Plate 1 384-well Map'!$A18,'Plate 1 384-well Map'!T$1)</f>
        <v>924dil4</v>
      </c>
      <c r="U54" s="100" t="str">
        <f aca="true">OFFSET('Plate 1'!$AC$7, 'Plate 1 384-well Map'!$A18,'Plate 1 384-well Map'!U$1)</f>
        <v>924dil4</v>
      </c>
      <c r="V54" s="101" t="str">
        <f aca="true">OFFSET('Plate 1'!$AC$18, 'Plate 1 384-well Map'!$A18,'Plate 1 384-well Map'!V$1)</f>
        <v>924dil4</v>
      </c>
      <c r="W54" s="100" t="str">
        <f aca="true">OFFSET('Plate 1'!$AC$7, 'Plate 1 384-well Map'!$A18,'Plate 1 384-well Map'!W$1)</f>
        <v>924dil4</v>
      </c>
      <c r="X54" s="101" t="str">
        <f aca="true">OFFSET('Plate 1'!$AC$18, 'Plate 1 384-well Map'!$A18,'Plate 1 384-well Map'!X$1)</f>
        <v>924dil4</v>
      </c>
      <c r="Y54" s="100" t="str">
        <f aca="true">OFFSET('Plate 1'!$AC$7, 'Plate 1 384-well Map'!$A18,'Plate 1 384-well Map'!Y$1)</f>
        <v>924dil4</v>
      </c>
      <c r="Z54" s="101" t="str">
        <f aca="true">OFFSET('Plate 1'!$AC$18, 'Plate 1 384-well Map'!$A18,'Plate 1 384-well Map'!Z$1)</f>
        <v>924dil4</v>
      </c>
    </row>
    <row r="55" customFormat="false" ht="13.5" hidden="false" customHeight="true" outlineLevel="0" collapsed="false">
      <c r="B55" s="98" t="s">
        <v>82</v>
      </c>
      <c r="C55" s="102" t="str">
        <f aca="true">OFFSET('Plate 1'!$AC$29, 'Plate 1 384-well Map'!$A19,'Plate 1 384-well Map'!C$1)</f>
        <v>924dil4</v>
      </c>
      <c r="D55" s="103" t="str">
        <f aca="true">OFFSET('Plate 1'!$AC$40, 'Plate 1 384-well Map'!$A19,'Plate 1 384-well Map'!D$1)</f>
        <v>924dil4</v>
      </c>
      <c r="E55" s="102" t="str">
        <f aca="true">OFFSET('Plate 1'!$AC$29, 'Plate 1 384-well Map'!$A19,'Plate 1 384-well Map'!E$1)</f>
        <v>924dil4</v>
      </c>
      <c r="F55" s="103" t="str">
        <f aca="true">OFFSET('Plate 1'!$AC$40, 'Plate 1 384-well Map'!$A19,'Plate 1 384-well Map'!F$1)</f>
        <v>924dil4</v>
      </c>
      <c r="G55" s="102" t="str">
        <f aca="true">OFFSET('Plate 1'!$AC$29, 'Plate 1 384-well Map'!$A19,'Plate 1 384-well Map'!G$1)</f>
        <v>924dil4</v>
      </c>
      <c r="H55" s="103" t="str">
        <f aca="true">OFFSET('Plate 1'!$AC$40, 'Plate 1 384-well Map'!$A19,'Plate 1 384-well Map'!H$1)</f>
        <v>924dil4</v>
      </c>
      <c r="I55" s="102" t="str">
        <f aca="true">OFFSET('Plate 1'!$AC$29, 'Plate 1 384-well Map'!$A19,'Plate 1 384-well Map'!I$1)</f>
        <v>924dil4</v>
      </c>
      <c r="J55" s="103" t="str">
        <f aca="true">OFFSET('Plate 1'!$AC$40, 'Plate 1 384-well Map'!$A19,'Plate 1 384-well Map'!J$1)</f>
        <v>924dil4</v>
      </c>
      <c r="K55" s="102" t="str">
        <f aca="true">OFFSET('Plate 1'!$AC$29, 'Plate 1 384-well Map'!$A19,'Plate 1 384-well Map'!K$1)</f>
        <v>924dil4</v>
      </c>
      <c r="L55" s="103" t="str">
        <f aca="true">OFFSET('Plate 1'!$AC$40, 'Plate 1 384-well Map'!$A19,'Plate 1 384-well Map'!L$1)</f>
        <v>924dil4</v>
      </c>
      <c r="M55" s="102" t="str">
        <f aca="true">OFFSET('Plate 1'!$AC$29, 'Plate 1 384-well Map'!$A19,'Plate 1 384-well Map'!M$1)</f>
        <v>924dil4</v>
      </c>
      <c r="N55" s="103" t="str">
        <f aca="true">OFFSET('Plate 1'!$AC$40, 'Plate 1 384-well Map'!$A19,'Plate 1 384-well Map'!N$1)</f>
        <v>924dil4</v>
      </c>
      <c r="O55" s="102" t="str">
        <f aca="true">OFFSET('Plate 1'!$AC$29, 'Plate 1 384-well Map'!$A19,'Plate 1 384-well Map'!O$1)</f>
        <v>924dil4</v>
      </c>
      <c r="P55" s="103" t="str">
        <f aca="true">OFFSET('Plate 1'!$AC$40, 'Plate 1 384-well Map'!$A19,'Plate 1 384-well Map'!P$1)</f>
        <v>924dil4</v>
      </c>
      <c r="Q55" s="102" t="str">
        <f aca="true">OFFSET('Plate 1'!$AC$29, 'Plate 1 384-well Map'!$A19,'Plate 1 384-well Map'!Q$1)</f>
        <v>924dil4</v>
      </c>
      <c r="R55" s="103" t="str">
        <f aca="true">OFFSET('Plate 1'!$AC$40, 'Plate 1 384-well Map'!$A19,'Plate 1 384-well Map'!R$1)</f>
        <v>924dil4</v>
      </c>
      <c r="S55" s="102" t="str">
        <f aca="true">OFFSET('Plate 1'!$AC$29, 'Plate 1 384-well Map'!$A19,'Plate 1 384-well Map'!S$1)</f>
        <v>924dil4</v>
      </c>
      <c r="T55" s="103" t="str">
        <f aca="true">OFFSET('Plate 1'!$AC$40, 'Plate 1 384-well Map'!$A19,'Plate 1 384-well Map'!T$1)</f>
        <v>924dil4</v>
      </c>
      <c r="U55" s="102" t="str">
        <f aca="true">OFFSET('Plate 1'!$AC$29, 'Plate 1 384-well Map'!$A19,'Plate 1 384-well Map'!U$1)</f>
        <v>924dil4</v>
      </c>
      <c r="V55" s="103" t="str">
        <f aca="true">OFFSET('Plate 1'!$AC$40, 'Plate 1 384-well Map'!$A19,'Plate 1 384-well Map'!V$1)</f>
        <v>924dil4</v>
      </c>
      <c r="W55" s="102" t="str">
        <f aca="true">OFFSET('Plate 1'!$AC$29, 'Plate 1 384-well Map'!$A19,'Plate 1 384-well Map'!W$1)</f>
        <v>924dil4</v>
      </c>
      <c r="X55" s="103" t="str">
        <f aca="true">OFFSET('Plate 1'!$AC$40, 'Plate 1 384-well Map'!$A19,'Plate 1 384-well Map'!X$1)</f>
        <v>924dil4</v>
      </c>
      <c r="Y55" s="102" t="str">
        <f aca="true">OFFSET('Plate 1'!$AC$29, 'Plate 1 384-well Map'!$A19,'Plate 1 384-well Map'!Y$1)</f>
        <v>924dil4</v>
      </c>
      <c r="Z55" s="103" t="str">
        <f aca="true">OFFSET('Plate 1'!$AC$40, 'Plate 1 384-well Map'!$A19,'Plate 1 384-well Map'!Z$1)</f>
        <v>924dil4</v>
      </c>
    </row>
    <row r="57" customFormat="false" ht="13.5" hidden="false" customHeight="true" outlineLevel="0" collapsed="false">
      <c r="B57" s="97" t="s">
        <v>84</v>
      </c>
      <c r="C57" s="98" t="n">
        <v>1</v>
      </c>
      <c r="D57" s="98" t="n">
        <v>2</v>
      </c>
      <c r="E57" s="98" t="n">
        <v>3</v>
      </c>
      <c r="F57" s="98" t="n">
        <v>4</v>
      </c>
      <c r="G57" s="98" t="n">
        <v>5</v>
      </c>
      <c r="H57" s="98" t="n">
        <v>6</v>
      </c>
      <c r="I57" s="98" t="n">
        <v>7</v>
      </c>
      <c r="J57" s="98" t="n">
        <v>8</v>
      </c>
      <c r="K57" s="98" t="n">
        <v>9</v>
      </c>
      <c r="L57" s="98" t="n">
        <v>10</v>
      </c>
      <c r="M57" s="98" t="n">
        <v>11</v>
      </c>
      <c r="N57" s="98" t="n">
        <v>12</v>
      </c>
      <c r="O57" s="98" t="n">
        <v>13</v>
      </c>
      <c r="P57" s="98" t="n">
        <v>14</v>
      </c>
      <c r="Q57" s="98" t="n">
        <v>15</v>
      </c>
      <c r="R57" s="98" t="n">
        <v>16</v>
      </c>
      <c r="S57" s="98" t="n">
        <v>17</v>
      </c>
      <c r="T57" s="97" t="n">
        <v>18</v>
      </c>
      <c r="U57" s="98" t="n">
        <v>19</v>
      </c>
      <c r="V57" s="98" t="n">
        <v>20</v>
      </c>
      <c r="W57" s="98" t="n">
        <v>21</v>
      </c>
      <c r="X57" s="98" t="n">
        <v>22</v>
      </c>
      <c r="Y57" s="98" t="n">
        <v>23</v>
      </c>
      <c r="Z57" s="98" t="n">
        <v>24</v>
      </c>
    </row>
    <row r="58" customFormat="false" ht="13.5" hidden="false" customHeight="true" outlineLevel="0" collapsed="false">
      <c r="B58" s="98" t="s">
        <v>23</v>
      </c>
      <c r="C58" s="104" t="s">
        <v>23</v>
      </c>
      <c r="D58" s="105" t="s">
        <v>26</v>
      </c>
      <c r="E58" s="104" t="s">
        <v>23</v>
      </c>
      <c r="F58" s="105" t="s">
        <v>26</v>
      </c>
      <c r="G58" s="104" t="s">
        <v>23</v>
      </c>
      <c r="H58" s="105" t="s">
        <v>26</v>
      </c>
      <c r="I58" s="104" t="s">
        <v>23</v>
      </c>
      <c r="J58" s="105" t="s">
        <v>26</v>
      </c>
      <c r="K58" s="104" t="s">
        <v>23</v>
      </c>
      <c r="L58" s="105" t="s">
        <v>26</v>
      </c>
      <c r="M58" s="104" t="s">
        <v>23</v>
      </c>
      <c r="N58" s="105" t="s">
        <v>26</v>
      </c>
      <c r="O58" s="104" t="s">
        <v>23</v>
      </c>
      <c r="P58" s="105" t="s">
        <v>26</v>
      </c>
      <c r="Q58" s="104" t="s">
        <v>23</v>
      </c>
      <c r="R58" s="105" t="s">
        <v>26</v>
      </c>
      <c r="S58" s="104" t="s">
        <v>23</v>
      </c>
      <c r="T58" s="105" t="s">
        <v>26</v>
      </c>
      <c r="U58" s="104" t="s">
        <v>23</v>
      </c>
      <c r="V58" s="105" t="s">
        <v>26</v>
      </c>
      <c r="W58" s="104" t="s">
        <v>23</v>
      </c>
      <c r="X58" s="105" t="s">
        <v>26</v>
      </c>
      <c r="Y58" s="104" t="s">
        <v>23</v>
      </c>
      <c r="Z58" s="105" t="s">
        <v>26</v>
      </c>
    </row>
    <row r="59" customFormat="false" ht="13.5" hidden="false" customHeight="true" outlineLevel="0" collapsed="false">
      <c r="B59" s="98" t="s">
        <v>26</v>
      </c>
      <c r="C59" s="106" t="s">
        <v>27</v>
      </c>
      <c r="D59" s="107" t="s">
        <v>28</v>
      </c>
      <c r="E59" s="106" t="s">
        <v>27</v>
      </c>
      <c r="F59" s="107" t="s">
        <v>28</v>
      </c>
      <c r="G59" s="106" t="s">
        <v>27</v>
      </c>
      <c r="H59" s="107" t="s">
        <v>28</v>
      </c>
      <c r="I59" s="106" t="s">
        <v>27</v>
      </c>
      <c r="J59" s="107" t="s">
        <v>28</v>
      </c>
      <c r="K59" s="106" t="s">
        <v>27</v>
      </c>
      <c r="L59" s="107" t="s">
        <v>28</v>
      </c>
      <c r="M59" s="106" t="s">
        <v>27</v>
      </c>
      <c r="N59" s="107" t="s">
        <v>28</v>
      </c>
      <c r="O59" s="106" t="s">
        <v>27</v>
      </c>
      <c r="P59" s="107" t="s">
        <v>28</v>
      </c>
      <c r="Q59" s="106" t="s">
        <v>27</v>
      </c>
      <c r="R59" s="107" t="s">
        <v>28</v>
      </c>
      <c r="S59" s="106" t="s">
        <v>27</v>
      </c>
      <c r="T59" s="107" t="s">
        <v>28</v>
      </c>
      <c r="U59" s="106" t="s">
        <v>27</v>
      </c>
      <c r="V59" s="107" t="s">
        <v>28</v>
      </c>
      <c r="W59" s="106" t="s">
        <v>27</v>
      </c>
      <c r="X59" s="107" t="s">
        <v>28</v>
      </c>
      <c r="Y59" s="106" t="s">
        <v>27</v>
      </c>
      <c r="Z59" s="107" t="s">
        <v>28</v>
      </c>
    </row>
    <row r="60" customFormat="false" ht="13.5" hidden="false" customHeight="true" outlineLevel="0" collapsed="false">
      <c r="B60" s="98" t="s">
        <v>27</v>
      </c>
      <c r="C60" s="104" t="s">
        <v>23</v>
      </c>
      <c r="D60" s="105" t="s">
        <v>26</v>
      </c>
      <c r="E60" s="104" t="s">
        <v>23</v>
      </c>
      <c r="F60" s="105" t="s">
        <v>26</v>
      </c>
      <c r="G60" s="104" t="s">
        <v>23</v>
      </c>
      <c r="H60" s="105" t="s">
        <v>26</v>
      </c>
      <c r="I60" s="104" t="s">
        <v>23</v>
      </c>
      <c r="J60" s="105" t="s">
        <v>26</v>
      </c>
      <c r="K60" s="104" t="s">
        <v>23</v>
      </c>
      <c r="L60" s="105" t="s">
        <v>26</v>
      </c>
      <c r="M60" s="104" t="s">
        <v>23</v>
      </c>
      <c r="N60" s="105" t="s">
        <v>26</v>
      </c>
      <c r="O60" s="104" t="s">
        <v>23</v>
      </c>
      <c r="P60" s="105" t="s">
        <v>26</v>
      </c>
      <c r="Q60" s="104" t="s">
        <v>23</v>
      </c>
      <c r="R60" s="105" t="s">
        <v>26</v>
      </c>
      <c r="S60" s="104" t="s">
        <v>23</v>
      </c>
      <c r="T60" s="105" t="s">
        <v>26</v>
      </c>
      <c r="U60" s="104" t="s">
        <v>23</v>
      </c>
      <c r="V60" s="105" t="s">
        <v>26</v>
      </c>
      <c r="W60" s="104" t="s">
        <v>23</v>
      </c>
      <c r="X60" s="105" t="s">
        <v>26</v>
      </c>
      <c r="Y60" s="104" t="s">
        <v>23</v>
      </c>
      <c r="Z60" s="105" t="s">
        <v>26</v>
      </c>
    </row>
    <row r="61" customFormat="false" ht="13.5" hidden="false" customHeight="true" outlineLevel="0" collapsed="false">
      <c r="B61" s="98" t="s">
        <v>28</v>
      </c>
      <c r="C61" s="106" t="s">
        <v>27</v>
      </c>
      <c r="D61" s="107" t="s">
        <v>28</v>
      </c>
      <c r="E61" s="106" t="s">
        <v>27</v>
      </c>
      <c r="F61" s="107" t="s">
        <v>28</v>
      </c>
      <c r="G61" s="106" t="s">
        <v>27</v>
      </c>
      <c r="H61" s="107" t="s">
        <v>28</v>
      </c>
      <c r="I61" s="106" t="s">
        <v>27</v>
      </c>
      <c r="J61" s="107" t="s">
        <v>28</v>
      </c>
      <c r="K61" s="106" t="s">
        <v>27</v>
      </c>
      <c r="L61" s="107" t="s">
        <v>28</v>
      </c>
      <c r="M61" s="106" t="s">
        <v>27</v>
      </c>
      <c r="N61" s="107" t="s">
        <v>28</v>
      </c>
      <c r="O61" s="106" t="s">
        <v>27</v>
      </c>
      <c r="P61" s="107" t="s">
        <v>28</v>
      </c>
      <c r="Q61" s="106" t="s">
        <v>27</v>
      </c>
      <c r="R61" s="107" t="s">
        <v>28</v>
      </c>
      <c r="S61" s="106" t="s">
        <v>27</v>
      </c>
      <c r="T61" s="107" t="s">
        <v>28</v>
      </c>
      <c r="U61" s="106" t="s">
        <v>27</v>
      </c>
      <c r="V61" s="107" t="s">
        <v>28</v>
      </c>
      <c r="W61" s="106" t="s">
        <v>27</v>
      </c>
      <c r="X61" s="107" t="s">
        <v>28</v>
      </c>
      <c r="Y61" s="106" t="s">
        <v>27</v>
      </c>
      <c r="Z61" s="107" t="s">
        <v>28</v>
      </c>
    </row>
    <row r="62" customFormat="false" ht="13.5" hidden="false" customHeight="true" outlineLevel="0" collapsed="false">
      <c r="B62" s="98" t="s">
        <v>29</v>
      </c>
      <c r="C62" s="104" t="s">
        <v>23</v>
      </c>
      <c r="D62" s="105" t="s">
        <v>26</v>
      </c>
      <c r="E62" s="104" t="s">
        <v>23</v>
      </c>
      <c r="F62" s="105" t="s">
        <v>26</v>
      </c>
      <c r="G62" s="104" t="s">
        <v>23</v>
      </c>
      <c r="H62" s="105" t="s">
        <v>26</v>
      </c>
      <c r="I62" s="104" t="s">
        <v>23</v>
      </c>
      <c r="J62" s="105" t="s">
        <v>26</v>
      </c>
      <c r="K62" s="104" t="s">
        <v>23</v>
      </c>
      <c r="L62" s="105" t="s">
        <v>26</v>
      </c>
      <c r="M62" s="104" t="s">
        <v>23</v>
      </c>
      <c r="N62" s="105" t="s">
        <v>26</v>
      </c>
      <c r="O62" s="104" t="s">
        <v>23</v>
      </c>
      <c r="P62" s="105" t="s">
        <v>26</v>
      </c>
      <c r="Q62" s="104" t="s">
        <v>23</v>
      </c>
      <c r="R62" s="105" t="s">
        <v>26</v>
      </c>
      <c r="S62" s="104" t="s">
        <v>23</v>
      </c>
      <c r="T62" s="105" t="s">
        <v>26</v>
      </c>
      <c r="U62" s="104" t="s">
        <v>23</v>
      </c>
      <c r="V62" s="105" t="s">
        <v>26</v>
      </c>
      <c r="W62" s="104" t="s">
        <v>23</v>
      </c>
      <c r="X62" s="105" t="s">
        <v>26</v>
      </c>
      <c r="Y62" s="104" t="s">
        <v>23</v>
      </c>
      <c r="Z62" s="105" t="s">
        <v>26</v>
      </c>
    </row>
    <row r="63" customFormat="false" ht="13.5" hidden="false" customHeight="true" outlineLevel="0" collapsed="false">
      <c r="B63" s="98" t="s">
        <v>30</v>
      </c>
      <c r="C63" s="106" t="s">
        <v>27</v>
      </c>
      <c r="D63" s="107" t="s">
        <v>28</v>
      </c>
      <c r="E63" s="106" t="s">
        <v>27</v>
      </c>
      <c r="F63" s="107" t="s">
        <v>28</v>
      </c>
      <c r="G63" s="106" t="s">
        <v>27</v>
      </c>
      <c r="H63" s="107" t="s">
        <v>28</v>
      </c>
      <c r="I63" s="106" t="s">
        <v>27</v>
      </c>
      <c r="J63" s="107" t="s">
        <v>28</v>
      </c>
      <c r="K63" s="106" t="s">
        <v>27</v>
      </c>
      <c r="L63" s="107" t="s">
        <v>28</v>
      </c>
      <c r="M63" s="106" t="s">
        <v>27</v>
      </c>
      <c r="N63" s="107" t="s">
        <v>28</v>
      </c>
      <c r="O63" s="106" t="s">
        <v>27</v>
      </c>
      <c r="P63" s="107" t="s">
        <v>28</v>
      </c>
      <c r="Q63" s="106" t="s">
        <v>27</v>
      </c>
      <c r="R63" s="107" t="s">
        <v>28</v>
      </c>
      <c r="S63" s="106" t="s">
        <v>27</v>
      </c>
      <c r="T63" s="107" t="s">
        <v>28</v>
      </c>
      <c r="U63" s="106" t="s">
        <v>27</v>
      </c>
      <c r="V63" s="107" t="s">
        <v>28</v>
      </c>
      <c r="W63" s="106" t="s">
        <v>27</v>
      </c>
      <c r="X63" s="107" t="s">
        <v>28</v>
      </c>
      <c r="Y63" s="106" t="s">
        <v>27</v>
      </c>
      <c r="Z63" s="107" t="s">
        <v>28</v>
      </c>
    </row>
    <row r="64" customFormat="false" ht="13.5" hidden="false" customHeight="true" outlineLevel="0" collapsed="false">
      <c r="B64" s="98" t="s">
        <v>31</v>
      </c>
      <c r="C64" s="104" t="s">
        <v>23</v>
      </c>
      <c r="D64" s="105" t="s">
        <v>26</v>
      </c>
      <c r="E64" s="104" t="s">
        <v>23</v>
      </c>
      <c r="F64" s="105" t="s">
        <v>26</v>
      </c>
      <c r="G64" s="104" t="s">
        <v>23</v>
      </c>
      <c r="H64" s="105" t="s">
        <v>26</v>
      </c>
      <c r="I64" s="104" t="s">
        <v>23</v>
      </c>
      <c r="J64" s="105" t="s">
        <v>26</v>
      </c>
      <c r="K64" s="104" t="s">
        <v>23</v>
      </c>
      <c r="L64" s="105" t="s">
        <v>26</v>
      </c>
      <c r="M64" s="104" t="s">
        <v>23</v>
      </c>
      <c r="N64" s="105" t="s">
        <v>26</v>
      </c>
      <c r="O64" s="104" t="s">
        <v>23</v>
      </c>
      <c r="P64" s="105" t="s">
        <v>26</v>
      </c>
      <c r="Q64" s="104" t="s">
        <v>23</v>
      </c>
      <c r="R64" s="105" t="s">
        <v>26</v>
      </c>
      <c r="S64" s="104" t="s">
        <v>23</v>
      </c>
      <c r="T64" s="105" t="s">
        <v>26</v>
      </c>
      <c r="U64" s="104" t="s">
        <v>23</v>
      </c>
      <c r="V64" s="105" t="s">
        <v>26</v>
      </c>
      <c r="W64" s="104" t="s">
        <v>23</v>
      </c>
      <c r="X64" s="105" t="s">
        <v>26</v>
      </c>
      <c r="Y64" s="104" t="s">
        <v>23</v>
      </c>
      <c r="Z64" s="105" t="s">
        <v>26</v>
      </c>
    </row>
    <row r="65" customFormat="false" ht="13.5" hidden="false" customHeight="true" outlineLevel="0" collapsed="false">
      <c r="B65" s="98" t="s">
        <v>32</v>
      </c>
      <c r="C65" s="106" t="s">
        <v>27</v>
      </c>
      <c r="D65" s="107" t="s">
        <v>28</v>
      </c>
      <c r="E65" s="106" t="s">
        <v>27</v>
      </c>
      <c r="F65" s="107" t="s">
        <v>28</v>
      </c>
      <c r="G65" s="106" t="s">
        <v>27</v>
      </c>
      <c r="H65" s="107" t="s">
        <v>28</v>
      </c>
      <c r="I65" s="106" t="s">
        <v>27</v>
      </c>
      <c r="J65" s="107" t="s">
        <v>28</v>
      </c>
      <c r="K65" s="106" t="s">
        <v>27</v>
      </c>
      <c r="L65" s="107" t="s">
        <v>28</v>
      </c>
      <c r="M65" s="106" t="s">
        <v>27</v>
      </c>
      <c r="N65" s="107" t="s">
        <v>28</v>
      </c>
      <c r="O65" s="106" t="s">
        <v>27</v>
      </c>
      <c r="P65" s="107" t="s">
        <v>28</v>
      </c>
      <c r="Q65" s="106" t="s">
        <v>27</v>
      </c>
      <c r="R65" s="107" t="s">
        <v>28</v>
      </c>
      <c r="S65" s="106" t="s">
        <v>27</v>
      </c>
      <c r="T65" s="107" t="s">
        <v>28</v>
      </c>
      <c r="U65" s="106" t="s">
        <v>27</v>
      </c>
      <c r="V65" s="107" t="s">
        <v>28</v>
      </c>
      <c r="W65" s="106" t="s">
        <v>27</v>
      </c>
      <c r="X65" s="107" t="s">
        <v>28</v>
      </c>
      <c r="Y65" s="106" t="s">
        <v>27</v>
      </c>
      <c r="Z65" s="107" t="s">
        <v>28</v>
      </c>
    </row>
    <row r="66" customFormat="false" ht="13.5" hidden="false" customHeight="true" outlineLevel="0" collapsed="false">
      <c r="B66" s="98" t="s">
        <v>75</v>
      </c>
      <c r="C66" s="104" t="s">
        <v>23</v>
      </c>
      <c r="D66" s="105" t="s">
        <v>26</v>
      </c>
      <c r="E66" s="104" t="s">
        <v>23</v>
      </c>
      <c r="F66" s="105" t="s">
        <v>26</v>
      </c>
      <c r="G66" s="104" t="s">
        <v>23</v>
      </c>
      <c r="H66" s="105" t="s">
        <v>26</v>
      </c>
      <c r="I66" s="104" t="s">
        <v>23</v>
      </c>
      <c r="J66" s="105" t="s">
        <v>26</v>
      </c>
      <c r="K66" s="104" t="s">
        <v>23</v>
      </c>
      <c r="L66" s="105" t="s">
        <v>26</v>
      </c>
      <c r="M66" s="104" t="s">
        <v>23</v>
      </c>
      <c r="N66" s="105" t="s">
        <v>26</v>
      </c>
      <c r="O66" s="104" t="s">
        <v>23</v>
      </c>
      <c r="P66" s="105" t="s">
        <v>26</v>
      </c>
      <c r="Q66" s="104" t="s">
        <v>23</v>
      </c>
      <c r="R66" s="105" t="s">
        <v>26</v>
      </c>
      <c r="S66" s="104" t="s">
        <v>23</v>
      </c>
      <c r="T66" s="105" t="s">
        <v>26</v>
      </c>
      <c r="U66" s="104" t="s">
        <v>23</v>
      </c>
      <c r="V66" s="105" t="s">
        <v>26</v>
      </c>
      <c r="W66" s="104" t="s">
        <v>23</v>
      </c>
      <c r="X66" s="105" t="s">
        <v>26</v>
      </c>
      <c r="Y66" s="104" t="s">
        <v>23</v>
      </c>
      <c r="Z66" s="105" t="s">
        <v>26</v>
      </c>
    </row>
    <row r="67" customFormat="false" ht="13.5" hidden="false" customHeight="true" outlineLevel="0" collapsed="false">
      <c r="B67" s="98" t="s">
        <v>76</v>
      </c>
      <c r="C67" s="106" t="s">
        <v>27</v>
      </c>
      <c r="D67" s="107" t="s">
        <v>28</v>
      </c>
      <c r="E67" s="106" t="s">
        <v>27</v>
      </c>
      <c r="F67" s="107" t="s">
        <v>28</v>
      </c>
      <c r="G67" s="106" t="s">
        <v>27</v>
      </c>
      <c r="H67" s="107" t="s">
        <v>28</v>
      </c>
      <c r="I67" s="106" t="s">
        <v>27</v>
      </c>
      <c r="J67" s="107" t="s">
        <v>28</v>
      </c>
      <c r="K67" s="106" t="s">
        <v>27</v>
      </c>
      <c r="L67" s="107" t="s">
        <v>28</v>
      </c>
      <c r="M67" s="106" t="s">
        <v>27</v>
      </c>
      <c r="N67" s="107" t="s">
        <v>28</v>
      </c>
      <c r="O67" s="106" t="s">
        <v>27</v>
      </c>
      <c r="P67" s="107" t="s">
        <v>28</v>
      </c>
      <c r="Q67" s="106" t="s">
        <v>27</v>
      </c>
      <c r="R67" s="107" t="s">
        <v>28</v>
      </c>
      <c r="S67" s="106" t="s">
        <v>27</v>
      </c>
      <c r="T67" s="107" t="s">
        <v>28</v>
      </c>
      <c r="U67" s="106" t="s">
        <v>27</v>
      </c>
      <c r="V67" s="107" t="s">
        <v>28</v>
      </c>
      <c r="W67" s="106" t="s">
        <v>27</v>
      </c>
      <c r="X67" s="107" t="s">
        <v>28</v>
      </c>
      <c r="Y67" s="106" t="s">
        <v>27</v>
      </c>
      <c r="Z67" s="107" t="s">
        <v>28</v>
      </c>
    </row>
    <row r="68" customFormat="false" ht="13.5" hidden="false" customHeight="true" outlineLevel="0" collapsed="false">
      <c r="B68" s="98" t="s">
        <v>77</v>
      </c>
      <c r="C68" s="104" t="s">
        <v>23</v>
      </c>
      <c r="D68" s="105" t="s">
        <v>26</v>
      </c>
      <c r="E68" s="104" t="s">
        <v>23</v>
      </c>
      <c r="F68" s="105" t="s">
        <v>26</v>
      </c>
      <c r="G68" s="104" t="s">
        <v>23</v>
      </c>
      <c r="H68" s="105" t="s">
        <v>26</v>
      </c>
      <c r="I68" s="104" t="s">
        <v>23</v>
      </c>
      <c r="J68" s="105" t="s">
        <v>26</v>
      </c>
      <c r="K68" s="104" t="s">
        <v>23</v>
      </c>
      <c r="L68" s="105" t="s">
        <v>26</v>
      </c>
      <c r="M68" s="104" t="s">
        <v>23</v>
      </c>
      <c r="N68" s="105" t="s">
        <v>26</v>
      </c>
      <c r="O68" s="104" t="s">
        <v>23</v>
      </c>
      <c r="P68" s="105" t="s">
        <v>26</v>
      </c>
      <c r="Q68" s="104" t="s">
        <v>23</v>
      </c>
      <c r="R68" s="105" t="s">
        <v>26</v>
      </c>
      <c r="S68" s="104" t="s">
        <v>23</v>
      </c>
      <c r="T68" s="105" t="s">
        <v>26</v>
      </c>
      <c r="U68" s="104" t="s">
        <v>23</v>
      </c>
      <c r="V68" s="105" t="s">
        <v>26</v>
      </c>
      <c r="W68" s="104" t="s">
        <v>23</v>
      </c>
      <c r="X68" s="105" t="s">
        <v>26</v>
      </c>
      <c r="Y68" s="104" t="s">
        <v>23</v>
      </c>
      <c r="Z68" s="105" t="s">
        <v>26</v>
      </c>
    </row>
    <row r="69" customFormat="false" ht="13.5" hidden="false" customHeight="true" outlineLevel="0" collapsed="false">
      <c r="B69" s="98" t="s">
        <v>78</v>
      </c>
      <c r="C69" s="106" t="s">
        <v>27</v>
      </c>
      <c r="D69" s="107" t="s">
        <v>28</v>
      </c>
      <c r="E69" s="106" t="s">
        <v>27</v>
      </c>
      <c r="F69" s="107" t="s">
        <v>28</v>
      </c>
      <c r="G69" s="106" t="s">
        <v>27</v>
      </c>
      <c r="H69" s="107" t="s">
        <v>28</v>
      </c>
      <c r="I69" s="106" t="s">
        <v>27</v>
      </c>
      <c r="J69" s="107" t="s">
        <v>28</v>
      </c>
      <c r="K69" s="106" t="s">
        <v>27</v>
      </c>
      <c r="L69" s="107" t="s">
        <v>28</v>
      </c>
      <c r="M69" s="106" t="s">
        <v>27</v>
      </c>
      <c r="N69" s="107" t="s">
        <v>28</v>
      </c>
      <c r="O69" s="106" t="s">
        <v>27</v>
      </c>
      <c r="P69" s="107" t="s">
        <v>28</v>
      </c>
      <c r="Q69" s="106" t="s">
        <v>27</v>
      </c>
      <c r="R69" s="107" t="s">
        <v>28</v>
      </c>
      <c r="S69" s="106" t="s">
        <v>27</v>
      </c>
      <c r="T69" s="107" t="s">
        <v>28</v>
      </c>
      <c r="U69" s="106" t="s">
        <v>27</v>
      </c>
      <c r="V69" s="107" t="s">
        <v>28</v>
      </c>
      <c r="W69" s="106" t="s">
        <v>27</v>
      </c>
      <c r="X69" s="107" t="s">
        <v>28</v>
      </c>
      <c r="Y69" s="106" t="s">
        <v>27</v>
      </c>
      <c r="Z69" s="107" t="s">
        <v>28</v>
      </c>
    </row>
    <row r="70" customFormat="false" ht="13.5" hidden="false" customHeight="true" outlineLevel="0" collapsed="false">
      <c r="B70" s="98" t="s">
        <v>79</v>
      </c>
      <c r="C70" s="104" t="s">
        <v>23</v>
      </c>
      <c r="D70" s="105" t="s">
        <v>26</v>
      </c>
      <c r="E70" s="104" t="s">
        <v>23</v>
      </c>
      <c r="F70" s="105" t="s">
        <v>26</v>
      </c>
      <c r="G70" s="104" t="s">
        <v>23</v>
      </c>
      <c r="H70" s="105" t="s">
        <v>26</v>
      </c>
      <c r="I70" s="104" t="s">
        <v>23</v>
      </c>
      <c r="J70" s="105" t="s">
        <v>26</v>
      </c>
      <c r="K70" s="104" t="s">
        <v>23</v>
      </c>
      <c r="L70" s="105" t="s">
        <v>26</v>
      </c>
      <c r="M70" s="104" t="s">
        <v>23</v>
      </c>
      <c r="N70" s="105" t="s">
        <v>26</v>
      </c>
      <c r="O70" s="104" t="s">
        <v>23</v>
      </c>
      <c r="P70" s="105" t="s">
        <v>26</v>
      </c>
      <c r="Q70" s="104" t="s">
        <v>23</v>
      </c>
      <c r="R70" s="105" t="s">
        <v>26</v>
      </c>
      <c r="S70" s="104" t="s">
        <v>23</v>
      </c>
      <c r="T70" s="105" t="s">
        <v>26</v>
      </c>
      <c r="U70" s="104" t="s">
        <v>23</v>
      </c>
      <c r="V70" s="105" t="s">
        <v>26</v>
      </c>
      <c r="W70" s="104" t="s">
        <v>23</v>
      </c>
      <c r="X70" s="105" t="s">
        <v>26</v>
      </c>
      <c r="Y70" s="104" t="s">
        <v>23</v>
      </c>
      <c r="Z70" s="105" t="s">
        <v>26</v>
      </c>
    </row>
    <row r="71" customFormat="false" ht="13.5" hidden="false" customHeight="true" outlineLevel="0" collapsed="false">
      <c r="B71" s="98" t="s">
        <v>80</v>
      </c>
      <c r="C71" s="106" t="s">
        <v>27</v>
      </c>
      <c r="D71" s="107" t="s">
        <v>28</v>
      </c>
      <c r="E71" s="106" t="s">
        <v>27</v>
      </c>
      <c r="F71" s="107" t="s">
        <v>28</v>
      </c>
      <c r="G71" s="106" t="s">
        <v>27</v>
      </c>
      <c r="H71" s="107" t="s">
        <v>28</v>
      </c>
      <c r="I71" s="106" t="s">
        <v>27</v>
      </c>
      <c r="J71" s="107" t="s">
        <v>28</v>
      </c>
      <c r="K71" s="106" t="s">
        <v>27</v>
      </c>
      <c r="L71" s="107" t="s">
        <v>28</v>
      </c>
      <c r="M71" s="106" t="s">
        <v>27</v>
      </c>
      <c r="N71" s="107" t="s">
        <v>28</v>
      </c>
      <c r="O71" s="106" t="s">
        <v>27</v>
      </c>
      <c r="P71" s="107" t="s">
        <v>28</v>
      </c>
      <c r="Q71" s="106" t="s">
        <v>27</v>
      </c>
      <c r="R71" s="107" t="s">
        <v>28</v>
      </c>
      <c r="S71" s="106" t="s">
        <v>27</v>
      </c>
      <c r="T71" s="107" t="s">
        <v>28</v>
      </c>
      <c r="U71" s="106" t="s">
        <v>27</v>
      </c>
      <c r="V71" s="107" t="s">
        <v>28</v>
      </c>
      <c r="W71" s="106" t="s">
        <v>27</v>
      </c>
      <c r="X71" s="107" t="s">
        <v>28</v>
      </c>
      <c r="Y71" s="106" t="s">
        <v>27</v>
      </c>
      <c r="Z71" s="107" t="s">
        <v>28</v>
      </c>
    </row>
    <row r="72" customFormat="false" ht="13.5" hidden="false" customHeight="true" outlineLevel="0" collapsed="false">
      <c r="B72" s="98" t="s">
        <v>81</v>
      </c>
      <c r="C72" s="104" t="s">
        <v>23</v>
      </c>
      <c r="D72" s="105" t="s">
        <v>26</v>
      </c>
      <c r="E72" s="104" t="s">
        <v>23</v>
      </c>
      <c r="F72" s="105" t="s">
        <v>26</v>
      </c>
      <c r="G72" s="104" t="s">
        <v>23</v>
      </c>
      <c r="H72" s="105" t="s">
        <v>26</v>
      </c>
      <c r="I72" s="104" t="s">
        <v>23</v>
      </c>
      <c r="J72" s="105" t="s">
        <v>26</v>
      </c>
      <c r="K72" s="104" t="s">
        <v>23</v>
      </c>
      <c r="L72" s="105" t="s">
        <v>26</v>
      </c>
      <c r="M72" s="104" t="s">
        <v>23</v>
      </c>
      <c r="N72" s="105" t="s">
        <v>26</v>
      </c>
      <c r="O72" s="104" t="s">
        <v>23</v>
      </c>
      <c r="P72" s="105" t="s">
        <v>26</v>
      </c>
      <c r="Q72" s="104" t="s">
        <v>23</v>
      </c>
      <c r="R72" s="105" t="s">
        <v>26</v>
      </c>
      <c r="S72" s="104" t="s">
        <v>23</v>
      </c>
      <c r="T72" s="105" t="s">
        <v>26</v>
      </c>
      <c r="U72" s="104" t="s">
        <v>23</v>
      </c>
      <c r="V72" s="105" t="s">
        <v>26</v>
      </c>
      <c r="W72" s="104" t="s">
        <v>23</v>
      </c>
      <c r="X72" s="105" t="s">
        <v>26</v>
      </c>
      <c r="Y72" s="104" t="s">
        <v>23</v>
      </c>
      <c r="Z72" s="105" t="s">
        <v>26</v>
      </c>
    </row>
    <row r="73" customFormat="false" ht="13.5" hidden="false" customHeight="true" outlineLevel="0" collapsed="false">
      <c r="B73" s="98" t="s">
        <v>82</v>
      </c>
      <c r="C73" s="106" t="s">
        <v>27</v>
      </c>
      <c r="D73" s="107" t="s">
        <v>28</v>
      </c>
      <c r="E73" s="106" t="s">
        <v>27</v>
      </c>
      <c r="F73" s="107" t="s">
        <v>28</v>
      </c>
      <c r="G73" s="106" t="s">
        <v>27</v>
      </c>
      <c r="H73" s="107" t="s">
        <v>28</v>
      </c>
      <c r="I73" s="106" t="s">
        <v>27</v>
      </c>
      <c r="J73" s="107" t="s">
        <v>28</v>
      </c>
      <c r="K73" s="106" t="s">
        <v>27</v>
      </c>
      <c r="L73" s="107" t="s">
        <v>28</v>
      </c>
      <c r="M73" s="106" t="s">
        <v>27</v>
      </c>
      <c r="N73" s="107" t="s">
        <v>28</v>
      </c>
      <c r="O73" s="106" t="s">
        <v>27</v>
      </c>
      <c r="P73" s="107" t="s">
        <v>28</v>
      </c>
      <c r="Q73" s="106" t="s">
        <v>27</v>
      </c>
      <c r="R73" s="107" t="s">
        <v>28</v>
      </c>
      <c r="S73" s="106" t="s">
        <v>27</v>
      </c>
      <c r="T73" s="107" t="s">
        <v>28</v>
      </c>
      <c r="U73" s="106" t="s">
        <v>27</v>
      </c>
      <c r="V73" s="107" t="s">
        <v>28</v>
      </c>
      <c r="W73" s="106" t="s">
        <v>27</v>
      </c>
      <c r="X73" s="107" t="s">
        <v>28</v>
      </c>
      <c r="Y73" s="106" t="s">
        <v>27</v>
      </c>
      <c r="Z73" s="107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true" max="1" min="1" style="0" width="0"/>
    <col collapsed="false" hidden="false" max="26" min="2" style="0" width="8.63775510204082"/>
    <col collapsed="false" hidden="false" max="1025" min="27" style="0" width="14.1734693877551"/>
  </cols>
  <sheetData>
    <row r="1" customFormat="false" ht="13.5" hidden="true" customHeight="true" outlineLevel="0" collapsed="false">
      <c r="A1" s="43"/>
      <c r="B1" s="43"/>
      <c r="C1" s="43" t="n">
        <v>1</v>
      </c>
      <c r="D1" s="43" t="n">
        <v>1</v>
      </c>
      <c r="E1" s="43" t="n">
        <v>2</v>
      </c>
      <c r="F1" s="43" t="n">
        <v>2</v>
      </c>
      <c r="G1" s="43" t="n">
        <v>3</v>
      </c>
      <c r="H1" s="43" t="n">
        <v>3</v>
      </c>
      <c r="I1" s="43" t="n">
        <v>4</v>
      </c>
      <c r="J1" s="43" t="n">
        <v>4</v>
      </c>
      <c r="K1" s="43" t="n">
        <v>5</v>
      </c>
      <c r="L1" s="43" t="n">
        <v>5</v>
      </c>
      <c r="M1" s="43" t="n">
        <v>6</v>
      </c>
      <c r="N1" s="43" t="n">
        <v>6</v>
      </c>
      <c r="O1" s="43" t="n">
        <v>7</v>
      </c>
      <c r="P1" s="43" t="n">
        <v>7</v>
      </c>
      <c r="Q1" s="43" t="n">
        <v>8</v>
      </c>
      <c r="R1" s="43" t="n">
        <v>8</v>
      </c>
      <c r="S1" s="43" t="n">
        <v>9</v>
      </c>
      <c r="T1" s="43" t="n">
        <v>9</v>
      </c>
      <c r="U1" s="43" t="n">
        <v>10</v>
      </c>
      <c r="V1" s="43" t="n">
        <v>10</v>
      </c>
      <c r="W1" s="43" t="n">
        <v>11</v>
      </c>
      <c r="X1" s="43" t="n">
        <v>11</v>
      </c>
      <c r="Y1" s="43" t="n">
        <v>12</v>
      </c>
      <c r="Z1" s="43" t="n">
        <v>12</v>
      </c>
    </row>
    <row r="2" customFormat="false" ht="13.5" hidden="false" customHeight="true" outlineLevel="0" collapsed="false">
      <c r="A2" s="32"/>
      <c r="B2" s="94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6"/>
      <c r="U2" s="95"/>
      <c r="V2" s="95"/>
      <c r="W2" s="95"/>
      <c r="X2" s="95"/>
      <c r="Y2" s="95"/>
      <c r="Z2" s="95"/>
    </row>
    <row r="3" customFormat="false" ht="13.5" hidden="false" customHeight="true" outlineLevel="0" collapsed="false">
      <c r="A3" s="32"/>
      <c r="B3" s="97" t="s">
        <v>74</v>
      </c>
      <c r="C3" s="98" t="n">
        <v>1</v>
      </c>
      <c r="D3" s="98" t="n">
        <v>2</v>
      </c>
      <c r="E3" s="98" t="n">
        <v>3</v>
      </c>
      <c r="F3" s="98" t="n">
        <v>4</v>
      </c>
      <c r="G3" s="98" t="n">
        <v>5</v>
      </c>
      <c r="H3" s="98" t="n">
        <v>6</v>
      </c>
      <c r="I3" s="98" t="n">
        <v>7</v>
      </c>
      <c r="J3" s="98" t="n">
        <v>8</v>
      </c>
      <c r="K3" s="98" t="n">
        <v>9</v>
      </c>
      <c r="L3" s="98" t="n">
        <v>10</v>
      </c>
      <c r="M3" s="98" t="n">
        <v>11</v>
      </c>
      <c r="N3" s="98" t="n">
        <v>12</v>
      </c>
      <c r="O3" s="98" t="n">
        <v>13</v>
      </c>
      <c r="P3" s="98" t="n">
        <v>14</v>
      </c>
      <c r="Q3" s="98" t="n">
        <v>15</v>
      </c>
      <c r="R3" s="98" t="n">
        <v>16</v>
      </c>
      <c r="S3" s="98" t="n">
        <v>17</v>
      </c>
      <c r="T3" s="97" t="n">
        <v>18</v>
      </c>
      <c r="U3" s="98" t="n">
        <v>19</v>
      </c>
      <c r="V3" s="98" t="n">
        <v>20</v>
      </c>
      <c r="W3" s="98" t="n">
        <v>21</v>
      </c>
      <c r="X3" s="98" t="n">
        <v>22</v>
      </c>
      <c r="Y3" s="98" t="n">
        <v>23</v>
      </c>
      <c r="Z3" s="98" t="n">
        <v>24</v>
      </c>
    </row>
    <row r="4" customFormat="false" ht="13.5" hidden="false" customHeight="true" outlineLevel="0" collapsed="false">
      <c r="A4" s="99" t="n">
        <v>1</v>
      </c>
      <c r="B4" s="98" t="s">
        <v>23</v>
      </c>
      <c r="C4" s="100" t="n">
        <f aca="true">OFFSET('Plate 2'!$A$7, 'Plate 1 384-well Map'!$A4,'Plate 1 384-well Map'!C$1)</f>
        <v>0</v>
      </c>
      <c r="D4" s="101" t="n">
        <f aca="true">OFFSET('Plate 2'!$A$18, 'Plate 1 384-well Map'!$A4,'Plate 1 384-well Map'!D$1)</f>
        <v>0</v>
      </c>
      <c r="E4" s="100" t="n">
        <f aca="true">OFFSET('Plate 2'!$A$7, 'Plate 1 384-well Map'!$A4,'Plate 1 384-well Map'!E$1)</f>
        <v>0</v>
      </c>
      <c r="F4" s="101" t="n">
        <f aca="true">OFFSET('Plate 2'!$A$18, 'Plate 1 384-well Map'!$A4,'Plate 1 384-well Map'!F$1)</f>
        <v>0</v>
      </c>
      <c r="G4" s="100" t="n">
        <f aca="true">OFFSET('Plate 2'!$A$7, 'Plate 1 384-well Map'!$A4,'Plate 1 384-well Map'!G$1)</f>
        <v>0</v>
      </c>
      <c r="H4" s="101" t="n">
        <f aca="true">OFFSET('Plate 2'!$A$18, 'Plate 1 384-well Map'!$A4,'Plate 1 384-well Map'!H$1)</f>
        <v>0</v>
      </c>
      <c r="I4" s="100" t="n">
        <f aca="true">OFFSET('Plate 2'!$A$7, 'Plate 1 384-well Map'!$A4,'Plate 1 384-well Map'!I$1)</f>
        <v>0</v>
      </c>
      <c r="J4" s="101" t="n">
        <f aca="true">OFFSET('Plate 2'!$A$18, 'Plate 1 384-well Map'!$A4,'Plate 1 384-well Map'!J$1)</f>
        <v>0</v>
      </c>
      <c r="K4" s="100" t="n">
        <f aca="true">OFFSET('Plate 2'!$A$7, 'Plate 1 384-well Map'!$A4,'Plate 1 384-well Map'!K$1)</f>
        <v>0</v>
      </c>
      <c r="L4" s="101" t="n">
        <f aca="true">OFFSET('Plate 2'!$A$18, 'Plate 1 384-well Map'!$A4,'Plate 1 384-well Map'!L$1)</f>
        <v>0</v>
      </c>
      <c r="M4" s="100" t="n">
        <f aca="true">OFFSET('Plate 2'!$A$7, 'Plate 1 384-well Map'!$A4,'Plate 1 384-well Map'!M$1)</f>
        <v>0</v>
      </c>
      <c r="N4" s="101" t="n">
        <f aca="true">OFFSET('Plate 2'!$A$18, 'Plate 1 384-well Map'!$A4,'Plate 1 384-well Map'!N$1)</f>
        <v>0</v>
      </c>
      <c r="O4" s="100" t="n">
        <f aca="true">OFFSET('Plate 2'!$A$7, 'Plate 1 384-well Map'!$A4,'Plate 1 384-well Map'!O$1)</f>
        <v>0</v>
      </c>
      <c r="P4" s="101" t="n">
        <f aca="true">OFFSET('Plate 2'!$A$18, 'Plate 1 384-well Map'!$A4,'Plate 1 384-well Map'!P$1)</f>
        <v>0</v>
      </c>
      <c r="Q4" s="100" t="n">
        <f aca="true">OFFSET('Plate 2'!$A$7, 'Plate 1 384-well Map'!$A4,'Plate 1 384-well Map'!Q$1)</f>
        <v>0</v>
      </c>
      <c r="R4" s="101" t="n">
        <f aca="true">OFFSET('Plate 2'!$A$18, 'Plate 1 384-well Map'!$A4,'Plate 1 384-well Map'!R$1)</f>
        <v>0</v>
      </c>
      <c r="S4" s="100" t="n">
        <f aca="true">OFFSET('Plate 2'!$A$7, 'Plate 1 384-well Map'!$A4,'Plate 1 384-well Map'!S$1)</f>
        <v>0</v>
      </c>
      <c r="T4" s="101" t="n">
        <f aca="true">OFFSET('Plate 2'!$A$18, 'Plate 1 384-well Map'!$A4,'Plate 1 384-well Map'!T$1)</f>
        <v>0</v>
      </c>
      <c r="U4" s="100" t="n">
        <f aca="true">OFFSET('Plate 2'!$A$7, 'Plate 1 384-well Map'!$A4,'Plate 1 384-well Map'!U$1)</f>
        <v>0</v>
      </c>
      <c r="V4" s="101" t="n">
        <f aca="true">OFFSET('Plate 2'!$A$18, 'Plate 1 384-well Map'!$A4,'Plate 1 384-well Map'!V$1)</f>
        <v>0</v>
      </c>
      <c r="W4" s="100" t="n">
        <f aca="true">OFFSET('Plate 2'!$A$7, 'Plate 1 384-well Map'!$A4,'Plate 1 384-well Map'!W$1)</f>
        <v>0</v>
      </c>
      <c r="X4" s="101" t="n">
        <f aca="true">OFFSET('Plate 2'!$A$18, 'Plate 1 384-well Map'!$A4,'Plate 1 384-well Map'!X$1)</f>
        <v>0</v>
      </c>
      <c r="Y4" s="100" t="n">
        <f aca="true">OFFSET('Plate 2'!$A$7, 'Plate 1 384-well Map'!$A4,'Plate 1 384-well Map'!Y$1)</f>
        <v>0</v>
      </c>
      <c r="Z4" s="101" t="n">
        <f aca="true">OFFSET('Plate 2'!$A$18, 'Plate 1 384-well Map'!$A4,'Plate 1 384-well Map'!Z$1)</f>
        <v>0</v>
      </c>
    </row>
    <row r="5" customFormat="false" ht="13.5" hidden="false" customHeight="true" outlineLevel="0" collapsed="false">
      <c r="A5" s="99" t="n">
        <v>1</v>
      </c>
      <c r="B5" s="98" t="s">
        <v>26</v>
      </c>
      <c r="C5" s="102" t="n">
        <f aca="true">OFFSET('Plate 2'!$A$29, 'Plate 1 384-well Map'!$A5,'Plate 1 384-well Map'!C$1)</f>
        <v>0</v>
      </c>
      <c r="D5" s="103" t="n">
        <f aca="true">OFFSET('Plate 2'!$A$40, 'Plate 1 384-well Map'!$A5,'Plate 1 384-well Map'!D$1)</f>
        <v>0</v>
      </c>
      <c r="E5" s="102" t="n">
        <f aca="true">OFFSET('Plate 2'!$A$29, 'Plate 1 384-well Map'!$A5,'Plate 1 384-well Map'!E$1)</f>
        <v>0</v>
      </c>
      <c r="F5" s="103" t="n">
        <f aca="true">OFFSET('Plate 2'!$A$40, 'Plate 1 384-well Map'!$A5,'Plate 1 384-well Map'!F$1)</f>
        <v>0</v>
      </c>
      <c r="G5" s="102" t="n">
        <f aca="true">OFFSET('Plate 2'!$A$29, 'Plate 1 384-well Map'!$A5,'Plate 1 384-well Map'!G$1)</f>
        <v>0</v>
      </c>
      <c r="H5" s="103" t="n">
        <f aca="true">OFFSET('Plate 2'!$A$40, 'Plate 1 384-well Map'!$A5,'Plate 1 384-well Map'!H$1)</f>
        <v>0</v>
      </c>
      <c r="I5" s="102" t="n">
        <f aca="true">OFFSET('Plate 2'!$A$29, 'Plate 1 384-well Map'!$A5,'Plate 1 384-well Map'!I$1)</f>
        <v>0</v>
      </c>
      <c r="J5" s="103" t="n">
        <f aca="true">OFFSET('Plate 2'!$A$40, 'Plate 1 384-well Map'!$A5,'Plate 1 384-well Map'!J$1)</f>
        <v>0</v>
      </c>
      <c r="K5" s="102" t="n">
        <f aca="true">OFFSET('Plate 2'!$A$29, 'Plate 1 384-well Map'!$A5,'Plate 1 384-well Map'!K$1)</f>
        <v>0</v>
      </c>
      <c r="L5" s="103" t="n">
        <f aca="true">OFFSET('Plate 2'!$A$40, 'Plate 1 384-well Map'!$A5,'Plate 1 384-well Map'!L$1)</f>
        <v>0</v>
      </c>
      <c r="M5" s="102" t="n">
        <f aca="true">OFFSET('Plate 2'!$A$29, 'Plate 1 384-well Map'!$A5,'Plate 1 384-well Map'!M$1)</f>
        <v>0</v>
      </c>
      <c r="N5" s="103" t="n">
        <f aca="true">OFFSET('Plate 2'!$A$40, 'Plate 1 384-well Map'!$A5,'Plate 1 384-well Map'!N$1)</f>
        <v>0</v>
      </c>
      <c r="O5" s="102" t="n">
        <f aca="true">OFFSET('Plate 2'!$A$29, 'Plate 1 384-well Map'!$A5,'Plate 1 384-well Map'!O$1)</f>
        <v>0</v>
      </c>
      <c r="P5" s="103" t="n">
        <f aca="true">OFFSET('Plate 2'!$A$40, 'Plate 1 384-well Map'!$A5,'Plate 1 384-well Map'!P$1)</f>
        <v>0</v>
      </c>
      <c r="Q5" s="102" t="n">
        <f aca="true">OFFSET('Plate 2'!$A$29, 'Plate 1 384-well Map'!$A5,'Plate 1 384-well Map'!Q$1)</f>
        <v>0</v>
      </c>
      <c r="R5" s="103" t="n">
        <f aca="true">OFFSET('Plate 2'!$A$40, 'Plate 1 384-well Map'!$A5,'Plate 1 384-well Map'!R$1)</f>
        <v>0</v>
      </c>
      <c r="S5" s="102" t="n">
        <f aca="true">OFFSET('Plate 2'!$A$29, 'Plate 1 384-well Map'!$A5,'Plate 1 384-well Map'!S$1)</f>
        <v>0</v>
      </c>
      <c r="T5" s="103" t="n">
        <f aca="true">OFFSET('Plate 2'!$A$40, 'Plate 1 384-well Map'!$A5,'Plate 1 384-well Map'!T$1)</f>
        <v>0</v>
      </c>
      <c r="U5" s="102" t="n">
        <f aca="true">OFFSET('Plate 2'!$A$29, 'Plate 1 384-well Map'!$A5,'Plate 1 384-well Map'!U$1)</f>
        <v>0</v>
      </c>
      <c r="V5" s="103" t="n">
        <f aca="true">OFFSET('Plate 2'!$A$40, 'Plate 1 384-well Map'!$A5,'Plate 1 384-well Map'!V$1)</f>
        <v>0</v>
      </c>
      <c r="W5" s="102" t="n">
        <f aca="true">OFFSET('Plate 2'!$A$29, 'Plate 1 384-well Map'!$A5,'Plate 1 384-well Map'!W$1)</f>
        <v>0</v>
      </c>
      <c r="X5" s="103" t="n">
        <f aca="true">OFFSET('Plate 2'!$A$40, 'Plate 1 384-well Map'!$A5,'Plate 1 384-well Map'!X$1)</f>
        <v>0</v>
      </c>
      <c r="Y5" s="102" t="n">
        <f aca="true">OFFSET('Plate 2'!$A$29, 'Plate 1 384-well Map'!$A5,'Plate 1 384-well Map'!Y$1)</f>
        <v>0</v>
      </c>
      <c r="Z5" s="103" t="n">
        <f aca="true">OFFSET('Plate 2'!$A$40, 'Plate 1 384-well Map'!$A5,'Plate 1 384-well Map'!Z$1)</f>
        <v>0</v>
      </c>
    </row>
    <row r="6" customFormat="false" ht="13.5" hidden="false" customHeight="true" outlineLevel="0" collapsed="false">
      <c r="A6" s="99" t="n">
        <v>2</v>
      </c>
      <c r="B6" s="98" t="s">
        <v>27</v>
      </c>
      <c r="C6" s="100" t="n">
        <f aca="true">OFFSET('Plate 2'!$A$7, 'Plate 1 384-well Map'!$A6,'Plate 1 384-well Map'!C$1)</f>
        <v>0</v>
      </c>
      <c r="D6" s="101" t="n">
        <f aca="true">OFFSET('Plate 2'!$A$18, 'Plate 1 384-well Map'!$A6,'Plate 1 384-well Map'!D$1)</f>
        <v>0</v>
      </c>
      <c r="E6" s="100" t="n">
        <f aca="true">OFFSET('Plate 2'!$A$7, 'Plate 1 384-well Map'!$A6,'Plate 1 384-well Map'!E$1)</f>
        <v>0</v>
      </c>
      <c r="F6" s="101" t="n">
        <f aca="true">OFFSET('Plate 2'!$A$18, 'Plate 1 384-well Map'!$A6,'Plate 1 384-well Map'!F$1)</f>
        <v>0</v>
      </c>
      <c r="G6" s="100" t="n">
        <f aca="true">OFFSET('Plate 2'!$A$7, 'Plate 1 384-well Map'!$A6,'Plate 1 384-well Map'!G$1)</f>
        <v>0</v>
      </c>
      <c r="H6" s="101" t="n">
        <f aca="true">OFFSET('Plate 2'!$A$18, 'Plate 1 384-well Map'!$A6,'Plate 1 384-well Map'!H$1)</f>
        <v>0</v>
      </c>
      <c r="I6" s="100" t="n">
        <f aca="true">OFFSET('Plate 2'!$A$7, 'Plate 1 384-well Map'!$A6,'Plate 1 384-well Map'!I$1)</f>
        <v>0</v>
      </c>
      <c r="J6" s="101" t="n">
        <f aca="true">OFFSET('Plate 2'!$A$18, 'Plate 1 384-well Map'!$A6,'Plate 1 384-well Map'!J$1)</f>
        <v>0</v>
      </c>
      <c r="K6" s="100" t="n">
        <f aca="true">OFFSET('Plate 2'!$A$7, 'Plate 1 384-well Map'!$A6,'Plate 1 384-well Map'!K$1)</f>
        <v>0</v>
      </c>
      <c r="L6" s="101" t="n">
        <f aca="true">OFFSET('Plate 2'!$A$18, 'Plate 1 384-well Map'!$A6,'Plate 1 384-well Map'!L$1)</f>
        <v>0</v>
      </c>
      <c r="M6" s="100" t="n">
        <f aca="true">OFFSET('Plate 2'!$A$7, 'Plate 1 384-well Map'!$A6,'Plate 1 384-well Map'!M$1)</f>
        <v>0</v>
      </c>
      <c r="N6" s="101" t="n">
        <f aca="true">OFFSET('Plate 2'!$A$18, 'Plate 1 384-well Map'!$A6,'Plate 1 384-well Map'!N$1)</f>
        <v>0</v>
      </c>
      <c r="O6" s="100" t="n">
        <f aca="true">OFFSET('Plate 2'!$A$7, 'Plate 1 384-well Map'!$A6,'Plate 1 384-well Map'!O$1)</f>
        <v>0</v>
      </c>
      <c r="P6" s="101" t="n">
        <f aca="true">OFFSET('Plate 2'!$A$18, 'Plate 1 384-well Map'!$A6,'Plate 1 384-well Map'!P$1)</f>
        <v>0</v>
      </c>
      <c r="Q6" s="100" t="n">
        <f aca="true">OFFSET('Plate 2'!$A$7, 'Plate 1 384-well Map'!$A6,'Plate 1 384-well Map'!Q$1)</f>
        <v>0</v>
      </c>
      <c r="R6" s="101" t="n">
        <f aca="true">OFFSET('Plate 2'!$A$18, 'Plate 1 384-well Map'!$A6,'Plate 1 384-well Map'!R$1)</f>
        <v>0</v>
      </c>
      <c r="S6" s="100" t="n">
        <f aca="true">OFFSET('Plate 2'!$A$7, 'Plate 1 384-well Map'!$A6,'Plate 1 384-well Map'!S$1)</f>
        <v>0</v>
      </c>
      <c r="T6" s="101" t="n">
        <f aca="true">OFFSET('Plate 2'!$A$18, 'Plate 1 384-well Map'!$A6,'Plate 1 384-well Map'!T$1)</f>
        <v>0</v>
      </c>
      <c r="U6" s="100" t="n">
        <f aca="true">OFFSET('Plate 2'!$A$7, 'Plate 1 384-well Map'!$A6,'Plate 1 384-well Map'!U$1)</f>
        <v>0</v>
      </c>
      <c r="V6" s="101" t="n">
        <f aca="true">OFFSET('Plate 2'!$A$18, 'Plate 1 384-well Map'!$A6,'Plate 1 384-well Map'!V$1)</f>
        <v>0</v>
      </c>
      <c r="W6" s="100" t="n">
        <f aca="true">OFFSET('Plate 2'!$A$7, 'Plate 1 384-well Map'!$A6,'Plate 1 384-well Map'!W$1)</f>
        <v>0</v>
      </c>
      <c r="X6" s="101" t="n">
        <f aca="true">OFFSET('Plate 2'!$A$18, 'Plate 1 384-well Map'!$A6,'Plate 1 384-well Map'!X$1)</f>
        <v>0</v>
      </c>
      <c r="Y6" s="100" t="n">
        <f aca="true">OFFSET('Plate 2'!$A$7, 'Plate 1 384-well Map'!$A6,'Plate 1 384-well Map'!Y$1)</f>
        <v>0</v>
      </c>
      <c r="Z6" s="101" t="n">
        <f aca="true">OFFSET('Plate 2'!$A$18, 'Plate 1 384-well Map'!$A6,'Plate 1 384-well Map'!Z$1)</f>
        <v>0</v>
      </c>
    </row>
    <row r="7" customFormat="false" ht="13.5" hidden="false" customHeight="true" outlineLevel="0" collapsed="false">
      <c r="A7" s="99" t="n">
        <v>2</v>
      </c>
      <c r="B7" s="98" t="s">
        <v>28</v>
      </c>
      <c r="C7" s="102" t="n">
        <f aca="true">OFFSET('Plate 2'!$A$29, 'Plate 1 384-well Map'!$A7,'Plate 1 384-well Map'!C$1)</f>
        <v>0</v>
      </c>
      <c r="D7" s="103" t="n">
        <f aca="true">OFFSET('Plate 2'!$A$40, 'Plate 1 384-well Map'!$A7,'Plate 1 384-well Map'!D$1)</f>
        <v>0</v>
      </c>
      <c r="E7" s="102" t="n">
        <f aca="true">OFFSET('Plate 2'!$A$29, 'Plate 1 384-well Map'!$A7,'Plate 1 384-well Map'!E$1)</f>
        <v>0</v>
      </c>
      <c r="F7" s="103" t="n">
        <f aca="true">OFFSET('Plate 2'!$A$40, 'Plate 1 384-well Map'!$A7,'Plate 1 384-well Map'!F$1)</f>
        <v>0</v>
      </c>
      <c r="G7" s="102" t="n">
        <f aca="true">OFFSET('Plate 2'!$A$29, 'Plate 1 384-well Map'!$A7,'Plate 1 384-well Map'!G$1)</f>
        <v>0</v>
      </c>
      <c r="H7" s="103" t="n">
        <f aca="true">OFFSET('Plate 2'!$A$40, 'Plate 1 384-well Map'!$A7,'Plate 1 384-well Map'!H$1)</f>
        <v>0</v>
      </c>
      <c r="I7" s="102" t="n">
        <f aca="true">OFFSET('Plate 2'!$A$29, 'Plate 1 384-well Map'!$A7,'Plate 1 384-well Map'!I$1)</f>
        <v>0</v>
      </c>
      <c r="J7" s="103" t="n">
        <f aca="true">OFFSET('Plate 2'!$A$40, 'Plate 1 384-well Map'!$A7,'Plate 1 384-well Map'!J$1)</f>
        <v>0</v>
      </c>
      <c r="K7" s="102" t="n">
        <f aca="true">OFFSET('Plate 2'!$A$29, 'Plate 1 384-well Map'!$A7,'Plate 1 384-well Map'!K$1)</f>
        <v>0</v>
      </c>
      <c r="L7" s="103" t="n">
        <f aca="true">OFFSET('Plate 2'!$A$40, 'Plate 1 384-well Map'!$A7,'Plate 1 384-well Map'!L$1)</f>
        <v>0</v>
      </c>
      <c r="M7" s="102" t="n">
        <f aca="true">OFFSET('Plate 2'!$A$29, 'Plate 1 384-well Map'!$A7,'Plate 1 384-well Map'!M$1)</f>
        <v>0</v>
      </c>
      <c r="N7" s="103" t="n">
        <f aca="true">OFFSET('Plate 2'!$A$40, 'Plate 1 384-well Map'!$A7,'Plate 1 384-well Map'!N$1)</f>
        <v>0</v>
      </c>
      <c r="O7" s="102" t="n">
        <f aca="true">OFFSET('Plate 2'!$A$29, 'Plate 1 384-well Map'!$A7,'Plate 1 384-well Map'!O$1)</f>
        <v>0</v>
      </c>
      <c r="P7" s="103" t="n">
        <f aca="true">OFFSET('Plate 2'!$A$40, 'Plate 1 384-well Map'!$A7,'Plate 1 384-well Map'!P$1)</f>
        <v>0</v>
      </c>
      <c r="Q7" s="102" t="n">
        <f aca="true">OFFSET('Plate 2'!$A$29, 'Plate 1 384-well Map'!$A7,'Plate 1 384-well Map'!Q$1)</f>
        <v>0</v>
      </c>
      <c r="R7" s="103" t="n">
        <f aca="true">OFFSET('Plate 2'!$A$40, 'Plate 1 384-well Map'!$A7,'Plate 1 384-well Map'!R$1)</f>
        <v>0</v>
      </c>
      <c r="S7" s="102" t="n">
        <f aca="true">OFFSET('Plate 2'!$A$29, 'Plate 1 384-well Map'!$A7,'Plate 1 384-well Map'!S$1)</f>
        <v>0</v>
      </c>
      <c r="T7" s="103" t="n">
        <f aca="true">OFFSET('Plate 2'!$A$40, 'Plate 1 384-well Map'!$A7,'Plate 1 384-well Map'!T$1)</f>
        <v>0</v>
      </c>
      <c r="U7" s="102" t="n">
        <f aca="true">OFFSET('Plate 2'!$A$29, 'Plate 1 384-well Map'!$A7,'Plate 1 384-well Map'!U$1)</f>
        <v>0</v>
      </c>
      <c r="V7" s="103" t="n">
        <f aca="true">OFFSET('Plate 2'!$A$40, 'Plate 1 384-well Map'!$A7,'Plate 1 384-well Map'!V$1)</f>
        <v>0</v>
      </c>
      <c r="W7" s="102" t="n">
        <f aca="true">OFFSET('Plate 2'!$A$29, 'Plate 1 384-well Map'!$A7,'Plate 1 384-well Map'!W$1)</f>
        <v>0</v>
      </c>
      <c r="X7" s="103" t="n">
        <f aca="true">OFFSET('Plate 2'!$A$40, 'Plate 1 384-well Map'!$A7,'Plate 1 384-well Map'!X$1)</f>
        <v>0</v>
      </c>
      <c r="Y7" s="102" t="n">
        <f aca="true">OFFSET('Plate 2'!$A$29, 'Plate 1 384-well Map'!$A7,'Plate 1 384-well Map'!Y$1)</f>
        <v>0</v>
      </c>
      <c r="Z7" s="103" t="n">
        <f aca="true">OFFSET('Plate 2'!$A$40, 'Plate 1 384-well Map'!$A7,'Plate 1 384-well Map'!Z$1)</f>
        <v>0</v>
      </c>
    </row>
    <row r="8" customFormat="false" ht="13.5" hidden="false" customHeight="true" outlineLevel="0" collapsed="false">
      <c r="A8" s="99" t="n">
        <v>3</v>
      </c>
      <c r="B8" s="98" t="s">
        <v>29</v>
      </c>
      <c r="C8" s="100" t="n">
        <f aca="true">OFFSET('Plate 2'!$A$7, 'Plate 1 384-well Map'!$A8,'Plate 1 384-well Map'!C$1)</f>
        <v>0</v>
      </c>
      <c r="D8" s="101" t="n">
        <f aca="true">OFFSET('Plate 2'!$A$18, 'Plate 1 384-well Map'!$A8,'Plate 1 384-well Map'!D$1)</f>
        <v>0</v>
      </c>
      <c r="E8" s="100" t="n">
        <f aca="true">OFFSET('Plate 2'!$A$7, 'Plate 1 384-well Map'!$A8,'Plate 1 384-well Map'!E$1)</f>
        <v>0</v>
      </c>
      <c r="F8" s="101" t="n">
        <f aca="true">OFFSET('Plate 2'!$A$18, 'Plate 1 384-well Map'!$A8,'Plate 1 384-well Map'!F$1)</f>
        <v>0</v>
      </c>
      <c r="G8" s="100" t="n">
        <f aca="true">OFFSET('Plate 2'!$A$7, 'Plate 1 384-well Map'!$A8,'Plate 1 384-well Map'!G$1)</f>
        <v>0</v>
      </c>
      <c r="H8" s="101" t="n">
        <f aca="true">OFFSET('Plate 2'!$A$18, 'Plate 1 384-well Map'!$A8,'Plate 1 384-well Map'!H$1)</f>
        <v>0</v>
      </c>
      <c r="I8" s="100" t="n">
        <f aca="true">OFFSET('Plate 2'!$A$7, 'Plate 1 384-well Map'!$A8,'Plate 1 384-well Map'!I$1)</f>
        <v>0</v>
      </c>
      <c r="J8" s="101" t="n">
        <f aca="true">OFFSET('Plate 2'!$A$18, 'Plate 1 384-well Map'!$A8,'Plate 1 384-well Map'!J$1)</f>
        <v>0</v>
      </c>
      <c r="K8" s="100" t="n">
        <f aca="true">OFFSET('Plate 2'!$A$7, 'Plate 1 384-well Map'!$A8,'Plate 1 384-well Map'!K$1)</f>
        <v>0</v>
      </c>
      <c r="L8" s="101" t="n">
        <f aca="true">OFFSET('Plate 2'!$A$18, 'Plate 1 384-well Map'!$A8,'Plate 1 384-well Map'!L$1)</f>
        <v>0</v>
      </c>
      <c r="M8" s="100" t="n">
        <f aca="true">OFFSET('Plate 2'!$A$7, 'Plate 1 384-well Map'!$A8,'Plate 1 384-well Map'!M$1)</f>
        <v>0</v>
      </c>
      <c r="N8" s="101" t="n">
        <f aca="true">OFFSET('Plate 2'!$A$18, 'Plate 1 384-well Map'!$A8,'Plate 1 384-well Map'!N$1)</f>
        <v>0</v>
      </c>
      <c r="O8" s="100" t="n">
        <f aca="true">OFFSET('Plate 2'!$A$7, 'Plate 1 384-well Map'!$A8,'Plate 1 384-well Map'!O$1)</f>
        <v>0</v>
      </c>
      <c r="P8" s="101" t="n">
        <f aca="true">OFFSET('Plate 2'!$A$18, 'Plate 1 384-well Map'!$A8,'Plate 1 384-well Map'!P$1)</f>
        <v>0</v>
      </c>
      <c r="Q8" s="100" t="n">
        <f aca="true">OFFSET('Plate 2'!$A$7, 'Plate 1 384-well Map'!$A8,'Plate 1 384-well Map'!Q$1)</f>
        <v>0</v>
      </c>
      <c r="R8" s="101" t="n">
        <f aca="true">OFFSET('Plate 2'!$A$18, 'Plate 1 384-well Map'!$A8,'Plate 1 384-well Map'!R$1)</f>
        <v>0</v>
      </c>
      <c r="S8" s="100" t="n">
        <f aca="true">OFFSET('Plate 2'!$A$7, 'Plate 1 384-well Map'!$A8,'Plate 1 384-well Map'!S$1)</f>
        <v>0</v>
      </c>
      <c r="T8" s="101" t="n">
        <f aca="true">OFFSET('Plate 2'!$A$18, 'Plate 1 384-well Map'!$A8,'Plate 1 384-well Map'!T$1)</f>
        <v>0</v>
      </c>
      <c r="U8" s="100" t="n">
        <f aca="true">OFFSET('Plate 2'!$A$7, 'Plate 1 384-well Map'!$A8,'Plate 1 384-well Map'!U$1)</f>
        <v>0</v>
      </c>
      <c r="V8" s="101" t="n">
        <f aca="true">OFFSET('Plate 2'!$A$18, 'Plate 1 384-well Map'!$A8,'Plate 1 384-well Map'!V$1)</f>
        <v>0</v>
      </c>
      <c r="W8" s="100" t="n">
        <f aca="true">OFFSET('Plate 2'!$A$7, 'Plate 1 384-well Map'!$A8,'Plate 1 384-well Map'!W$1)</f>
        <v>0</v>
      </c>
      <c r="X8" s="101" t="n">
        <f aca="true">OFFSET('Plate 2'!$A$18, 'Plate 1 384-well Map'!$A8,'Plate 1 384-well Map'!X$1)</f>
        <v>0</v>
      </c>
      <c r="Y8" s="100" t="n">
        <f aca="true">OFFSET('Plate 2'!$A$7, 'Plate 1 384-well Map'!$A8,'Plate 1 384-well Map'!Y$1)</f>
        <v>0</v>
      </c>
      <c r="Z8" s="101" t="n">
        <f aca="true">OFFSET('Plate 2'!$A$18, 'Plate 1 384-well Map'!$A8,'Plate 1 384-well Map'!Z$1)</f>
        <v>0</v>
      </c>
    </row>
    <row r="9" customFormat="false" ht="13.5" hidden="false" customHeight="true" outlineLevel="0" collapsed="false">
      <c r="A9" s="99" t="n">
        <v>3</v>
      </c>
      <c r="B9" s="98" t="s">
        <v>30</v>
      </c>
      <c r="C9" s="102" t="n">
        <f aca="true">OFFSET('Plate 2'!$A$29, 'Plate 1 384-well Map'!$A9,'Plate 1 384-well Map'!C$1)</f>
        <v>0</v>
      </c>
      <c r="D9" s="103" t="n">
        <f aca="true">OFFSET('Plate 2'!$A$40, 'Plate 1 384-well Map'!$A9,'Plate 1 384-well Map'!D$1)</f>
        <v>0</v>
      </c>
      <c r="E9" s="102" t="n">
        <f aca="true">OFFSET('Plate 2'!$A$29, 'Plate 1 384-well Map'!$A9,'Plate 1 384-well Map'!E$1)</f>
        <v>0</v>
      </c>
      <c r="F9" s="103" t="n">
        <f aca="true">OFFSET('Plate 2'!$A$40, 'Plate 1 384-well Map'!$A9,'Plate 1 384-well Map'!F$1)</f>
        <v>0</v>
      </c>
      <c r="G9" s="102" t="n">
        <f aca="true">OFFSET('Plate 2'!$A$29, 'Plate 1 384-well Map'!$A9,'Plate 1 384-well Map'!G$1)</f>
        <v>0</v>
      </c>
      <c r="H9" s="103" t="n">
        <f aca="true">OFFSET('Plate 2'!$A$40, 'Plate 1 384-well Map'!$A9,'Plate 1 384-well Map'!H$1)</f>
        <v>0</v>
      </c>
      <c r="I9" s="102" t="n">
        <f aca="true">OFFSET('Plate 2'!$A$29, 'Plate 1 384-well Map'!$A9,'Plate 1 384-well Map'!I$1)</f>
        <v>0</v>
      </c>
      <c r="J9" s="103" t="n">
        <f aca="true">OFFSET('Plate 2'!$A$40, 'Plate 1 384-well Map'!$A9,'Plate 1 384-well Map'!J$1)</f>
        <v>0</v>
      </c>
      <c r="K9" s="102" t="n">
        <f aca="true">OFFSET('Plate 2'!$A$29, 'Plate 1 384-well Map'!$A9,'Plate 1 384-well Map'!K$1)</f>
        <v>0</v>
      </c>
      <c r="L9" s="103" t="n">
        <f aca="true">OFFSET('Plate 2'!$A$40, 'Plate 1 384-well Map'!$A9,'Plate 1 384-well Map'!L$1)</f>
        <v>0</v>
      </c>
      <c r="M9" s="102" t="n">
        <f aca="true">OFFSET('Plate 2'!$A$29, 'Plate 1 384-well Map'!$A9,'Plate 1 384-well Map'!M$1)</f>
        <v>0</v>
      </c>
      <c r="N9" s="103" t="n">
        <f aca="true">OFFSET('Plate 2'!$A$40, 'Plate 1 384-well Map'!$A9,'Plate 1 384-well Map'!N$1)</f>
        <v>0</v>
      </c>
      <c r="O9" s="102" t="n">
        <f aca="true">OFFSET('Plate 2'!$A$29, 'Plate 1 384-well Map'!$A9,'Plate 1 384-well Map'!O$1)</f>
        <v>0</v>
      </c>
      <c r="P9" s="103" t="n">
        <f aca="true">OFFSET('Plate 2'!$A$40, 'Plate 1 384-well Map'!$A9,'Plate 1 384-well Map'!P$1)</f>
        <v>0</v>
      </c>
      <c r="Q9" s="102" t="n">
        <f aca="true">OFFSET('Plate 2'!$A$29, 'Plate 1 384-well Map'!$A9,'Plate 1 384-well Map'!Q$1)</f>
        <v>0</v>
      </c>
      <c r="R9" s="103" t="n">
        <f aca="true">OFFSET('Plate 2'!$A$40, 'Plate 1 384-well Map'!$A9,'Plate 1 384-well Map'!R$1)</f>
        <v>0</v>
      </c>
      <c r="S9" s="102" t="n">
        <f aca="true">OFFSET('Plate 2'!$A$29, 'Plate 1 384-well Map'!$A9,'Plate 1 384-well Map'!S$1)</f>
        <v>0</v>
      </c>
      <c r="T9" s="103" t="n">
        <f aca="true">OFFSET('Plate 2'!$A$40, 'Plate 1 384-well Map'!$A9,'Plate 1 384-well Map'!T$1)</f>
        <v>0</v>
      </c>
      <c r="U9" s="102" t="n">
        <f aca="true">OFFSET('Plate 2'!$A$29, 'Plate 1 384-well Map'!$A9,'Plate 1 384-well Map'!U$1)</f>
        <v>0</v>
      </c>
      <c r="V9" s="103" t="n">
        <f aca="true">OFFSET('Plate 2'!$A$40, 'Plate 1 384-well Map'!$A9,'Plate 1 384-well Map'!V$1)</f>
        <v>0</v>
      </c>
      <c r="W9" s="102" t="n">
        <f aca="true">OFFSET('Plate 2'!$A$29, 'Plate 1 384-well Map'!$A9,'Plate 1 384-well Map'!W$1)</f>
        <v>0</v>
      </c>
      <c r="X9" s="103" t="n">
        <f aca="true">OFFSET('Plate 2'!$A$40, 'Plate 1 384-well Map'!$A9,'Plate 1 384-well Map'!X$1)</f>
        <v>0</v>
      </c>
      <c r="Y9" s="102" t="n">
        <f aca="true">OFFSET('Plate 2'!$A$29, 'Plate 1 384-well Map'!$A9,'Plate 1 384-well Map'!Y$1)</f>
        <v>0</v>
      </c>
      <c r="Z9" s="103" t="n">
        <f aca="true">OFFSET('Plate 2'!$A$40, 'Plate 1 384-well Map'!$A9,'Plate 1 384-well Map'!Z$1)</f>
        <v>0</v>
      </c>
    </row>
    <row r="10" customFormat="false" ht="13.5" hidden="false" customHeight="true" outlineLevel="0" collapsed="false">
      <c r="A10" s="99" t="n">
        <v>4</v>
      </c>
      <c r="B10" s="98" t="s">
        <v>31</v>
      </c>
      <c r="C10" s="100" t="n">
        <f aca="true">OFFSET('Plate 2'!$A$7, 'Plate 1 384-well Map'!$A10,'Plate 1 384-well Map'!C$1)</f>
        <v>0</v>
      </c>
      <c r="D10" s="101" t="n">
        <f aca="true">OFFSET('Plate 2'!$A$18, 'Plate 1 384-well Map'!$A10,'Plate 1 384-well Map'!D$1)</f>
        <v>0</v>
      </c>
      <c r="E10" s="100" t="n">
        <f aca="true">OFFSET('Plate 2'!$A$7, 'Plate 1 384-well Map'!$A10,'Plate 1 384-well Map'!E$1)</f>
        <v>0</v>
      </c>
      <c r="F10" s="101" t="n">
        <f aca="true">OFFSET('Plate 2'!$A$18, 'Plate 1 384-well Map'!$A10,'Plate 1 384-well Map'!F$1)</f>
        <v>0</v>
      </c>
      <c r="G10" s="100" t="n">
        <f aca="true">OFFSET('Plate 2'!$A$7, 'Plate 1 384-well Map'!$A10,'Plate 1 384-well Map'!G$1)</f>
        <v>0</v>
      </c>
      <c r="H10" s="101" t="n">
        <f aca="true">OFFSET('Plate 2'!$A$18, 'Plate 1 384-well Map'!$A10,'Plate 1 384-well Map'!H$1)</f>
        <v>0</v>
      </c>
      <c r="I10" s="100" t="n">
        <f aca="true">OFFSET('Plate 2'!$A$7, 'Plate 1 384-well Map'!$A10,'Plate 1 384-well Map'!I$1)</f>
        <v>0</v>
      </c>
      <c r="J10" s="101" t="n">
        <f aca="true">OFFSET('Plate 2'!$A$18, 'Plate 1 384-well Map'!$A10,'Plate 1 384-well Map'!J$1)</f>
        <v>0</v>
      </c>
      <c r="K10" s="100" t="n">
        <f aca="true">OFFSET('Plate 2'!$A$7, 'Plate 1 384-well Map'!$A10,'Plate 1 384-well Map'!K$1)</f>
        <v>0</v>
      </c>
      <c r="L10" s="101" t="n">
        <f aca="true">OFFSET('Plate 2'!$A$18, 'Plate 1 384-well Map'!$A10,'Plate 1 384-well Map'!L$1)</f>
        <v>0</v>
      </c>
      <c r="M10" s="100" t="n">
        <f aca="true">OFFSET('Plate 2'!$A$7, 'Plate 1 384-well Map'!$A10,'Plate 1 384-well Map'!M$1)</f>
        <v>0</v>
      </c>
      <c r="N10" s="101" t="n">
        <f aca="true">OFFSET('Plate 2'!$A$18, 'Plate 1 384-well Map'!$A10,'Plate 1 384-well Map'!N$1)</f>
        <v>0</v>
      </c>
      <c r="O10" s="100" t="n">
        <f aca="true">OFFSET('Plate 2'!$A$7, 'Plate 1 384-well Map'!$A10,'Plate 1 384-well Map'!O$1)</f>
        <v>0</v>
      </c>
      <c r="P10" s="101" t="n">
        <f aca="true">OFFSET('Plate 2'!$A$18, 'Plate 1 384-well Map'!$A10,'Plate 1 384-well Map'!P$1)</f>
        <v>0</v>
      </c>
      <c r="Q10" s="100" t="n">
        <f aca="true">OFFSET('Plate 2'!$A$7, 'Plate 1 384-well Map'!$A10,'Plate 1 384-well Map'!Q$1)</f>
        <v>0</v>
      </c>
      <c r="R10" s="101" t="n">
        <f aca="true">OFFSET('Plate 2'!$A$18, 'Plate 1 384-well Map'!$A10,'Plate 1 384-well Map'!R$1)</f>
        <v>0</v>
      </c>
      <c r="S10" s="100" t="n">
        <f aca="true">OFFSET('Plate 2'!$A$7, 'Plate 1 384-well Map'!$A10,'Plate 1 384-well Map'!S$1)</f>
        <v>0</v>
      </c>
      <c r="T10" s="101" t="n">
        <f aca="true">OFFSET('Plate 2'!$A$18, 'Plate 1 384-well Map'!$A10,'Plate 1 384-well Map'!T$1)</f>
        <v>0</v>
      </c>
      <c r="U10" s="100" t="n">
        <f aca="true">OFFSET('Plate 2'!$A$7, 'Plate 1 384-well Map'!$A10,'Plate 1 384-well Map'!U$1)</f>
        <v>0</v>
      </c>
      <c r="V10" s="101" t="n">
        <f aca="true">OFFSET('Plate 2'!$A$18, 'Plate 1 384-well Map'!$A10,'Plate 1 384-well Map'!V$1)</f>
        <v>0</v>
      </c>
      <c r="W10" s="100" t="n">
        <f aca="true">OFFSET('Plate 2'!$A$7, 'Plate 1 384-well Map'!$A10,'Plate 1 384-well Map'!W$1)</f>
        <v>0</v>
      </c>
      <c r="X10" s="101" t="n">
        <f aca="true">OFFSET('Plate 2'!$A$18, 'Plate 1 384-well Map'!$A10,'Plate 1 384-well Map'!X$1)</f>
        <v>0</v>
      </c>
      <c r="Y10" s="100" t="n">
        <f aca="true">OFFSET('Plate 2'!$A$7, 'Plate 1 384-well Map'!$A10,'Plate 1 384-well Map'!Y$1)</f>
        <v>0</v>
      </c>
      <c r="Z10" s="101" t="n">
        <f aca="true">OFFSET('Plate 2'!$A$18, 'Plate 1 384-well Map'!$A10,'Plate 1 384-well Map'!Z$1)</f>
        <v>0</v>
      </c>
    </row>
    <row r="11" customFormat="false" ht="13.5" hidden="false" customHeight="true" outlineLevel="0" collapsed="false">
      <c r="A11" s="99" t="n">
        <v>4</v>
      </c>
      <c r="B11" s="98" t="s">
        <v>32</v>
      </c>
      <c r="C11" s="102" t="n">
        <f aca="true">OFFSET('Plate 2'!$A$29, 'Plate 1 384-well Map'!$A11,'Plate 1 384-well Map'!C$1)</f>
        <v>0</v>
      </c>
      <c r="D11" s="103" t="n">
        <f aca="true">OFFSET('Plate 2'!$A$40, 'Plate 1 384-well Map'!$A11,'Plate 1 384-well Map'!D$1)</f>
        <v>0</v>
      </c>
      <c r="E11" s="102" t="n">
        <f aca="true">OFFSET('Plate 2'!$A$29, 'Plate 1 384-well Map'!$A11,'Plate 1 384-well Map'!E$1)</f>
        <v>0</v>
      </c>
      <c r="F11" s="103" t="n">
        <f aca="true">OFFSET('Plate 2'!$A$40, 'Plate 1 384-well Map'!$A11,'Plate 1 384-well Map'!F$1)</f>
        <v>0</v>
      </c>
      <c r="G11" s="102" t="n">
        <f aca="true">OFFSET('Plate 2'!$A$29, 'Plate 1 384-well Map'!$A11,'Plate 1 384-well Map'!G$1)</f>
        <v>0</v>
      </c>
      <c r="H11" s="103" t="n">
        <f aca="true">OFFSET('Plate 2'!$A$40, 'Plate 1 384-well Map'!$A11,'Plate 1 384-well Map'!H$1)</f>
        <v>0</v>
      </c>
      <c r="I11" s="102" t="n">
        <f aca="true">OFFSET('Plate 2'!$A$29, 'Plate 1 384-well Map'!$A11,'Plate 1 384-well Map'!I$1)</f>
        <v>0</v>
      </c>
      <c r="J11" s="103" t="n">
        <f aca="true">OFFSET('Plate 2'!$A$40, 'Plate 1 384-well Map'!$A11,'Plate 1 384-well Map'!J$1)</f>
        <v>0</v>
      </c>
      <c r="K11" s="102" t="n">
        <f aca="true">OFFSET('Plate 2'!$A$29, 'Plate 1 384-well Map'!$A11,'Plate 1 384-well Map'!K$1)</f>
        <v>0</v>
      </c>
      <c r="L11" s="103" t="n">
        <f aca="true">OFFSET('Plate 2'!$A$40, 'Plate 1 384-well Map'!$A11,'Plate 1 384-well Map'!L$1)</f>
        <v>0</v>
      </c>
      <c r="M11" s="102" t="n">
        <f aca="true">OFFSET('Plate 2'!$A$29, 'Plate 1 384-well Map'!$A11,'Plate 1 384-well Map'!M$1)</f>
        <v>0</v>
      </c>
      <c r="N11" s="103" t="n">
        <f aca="true">OFFSET('Plate 2'!$A$40, 'Plate 1 384-well Map'!$A11,'Plate 1 384-well Map'!N$1)</f>
        <v>0</v>
      </c>
      <c r="O11" s="102" t="n">
        <f aca="true">OFFSET('Plate 2'!$A$29, 'Plate 1 384-well Map'!$A11,'Plate 1 384-well Map'!O$1)</f>
        <v>0</v>
      </c>
      <c r="P11" s="103" t="n">
        <f aca="true">OFFSET('Plate 2'!$A$40, 'Plate 1 384-well Map'!$A11,'Plate 1 384-well Map'!P$1)</f>
        <v>0</v>
      </c>
      <c r="Q11" s="102" t="n">
        <f aca="true">OFFSET('Plate 2'!$A$29, 'Plate 1 384-well Map'!$A11,'Plate 1 384-well Map'!Q$1)</f>
        <v>0</v>
      </c>
      <c r="R11" s="103" t="n">
        <f aca="true">OFFSET('Plate 2'!$A$40, 'Plate 1 384-well Map'!$A11,'Plate 1 384-well Map'!R$1)</f>
        <v>0</v>
      </c>
      <c r="S11" s="102" t="n">
        <f aca="true">OFFSET('Plate 2'!$A$29, 'Plate 1 384-well Map'!$A11,'Plate 1 384-well Map'!S$1)</f>
        <v>0</v>
      </c>
      <c r="T11" s="103" t="n">
        <f aca="true">OFFSET('Plate 2'!$A$40, 'Plate 1 384-well Map'!$A11,'Plate 1 384-well Map'!T$1)</f>
        <v>0</v>
      </c>
      <c r="U11" s="102" t="n">
        <f aca="true">OFFSET('Plate 2'!$A$29, 'Plate 1 384-well Map'!$A11,'Plate 1 384-well Map'!U$1)</f>
        <v>0</v>
      </c>
      <c r="V11" s="103" t="n">
        <f aca="true">OFFSET('Plate 2'!$A$40, 'Plate 1 384-well Map'!$A11,'Plate 1 384-well Map'!V$1)</f>
        <v>0</v>
      </c>
      <c r="W11" s="102" t="n">
        <f aca="true">OFFSET('Plate 2'!$A$29, 'Plate 1 384-well Map'!$A11,'Plate 1 384-well Map'!W$1)</f>
        <v>0</v>
      </c>
      <c r="X11" s="103" t="n">
        <f aca="true">OFFSET('Plate 2'!$A$40, 'Plate 1 384-well Map'!$A11,'Plate 1 384-well Map'!X$1)</f>
        <v>0</v>
      </c>
      <c r="Y11" s="102" t="n">
        <f aca="true">OFFSET('Plate 2'!$A$29, 'Plate 1 384-well Map'!$A11,'Plate 1 384-well Map'!Y$1)</f>
        <v>0</v>
      </c>
      <c r="Z11" s="103" t="n">
        <f aca="true">OFFSET('Plate 2'!$A$40, 'Plate 1 384-well Map'!$A11,'Plate 1 384-well Map'!Z$1)</f>
        <v>0</v>
      </c>
    </row>
    <row r="12" customFormat="false" ht="13.5" hidden="false" customHeight="true" outlineLevel="0" collapsed="false">
      <c r="A12" s="99" t="n">
        <v>5</v>
      </c>
      <c r="B12" s="98" t="s">
        <v>75</v>
      </c>
      <c r="C12" s="100" t="n">
        <f aca="true">OFFSET('Plate 2'!$A$7, 'Plate 1 384-well Map'!$A12,'Plate 1 384-well Map'!C$1)</f>
        <v>0</v>
      </c>
      <c r="D12" s="101" t="n">
        <f aca="true">OFFSET('Plate 2'!$A$18, 'Plate 1 384-well Map'!$A12,'Plate 1 384-well Map'!D$1)</f>
        <v>0</v>
      </c>
      <c r="E12" s="100" t="n">
        <f aca="true">OFFSET('Plate 2'!$A$7, 'Plate 1 384-well Map'!$A12,'Plate 1 384-well Map'!E$1)</f>
        <v>0</v>
      </c>
      <c r="F12" s="101" t="n">
        <f aca="true">OFFSET('Plate 2'!$A$18, 'Plate 1 384-well Map'!$A12,'Plate 1 384-well Map'!F$1)</f>
        <v>0</v>
      </c>
      <c r="G12" s="100" t="n">
        <f aca="true">OFFSET('Plate 2'!$A$7, 'Plate 1 384-well Map'!$A12,'Plate 1 384-well Map'!G$1)</f>
        <v>0</v>
      </c>
      <c r="H12" s="101" t="n">
        <f aca="true">OFFSET('Plate 2'!$A$18, 'Plate 1 384-well Map'!$A12,'Plate 1 384-well Map'!H$1)</f>
        <v>0</v>
      </c>
      <c r="I12" s="100" t="n">
        <f aca="true">OFFSET('Plate 2'!$A$7, 'Plate 1 384-well Map'!$A12,'Plate 1 384-well Map'!I$1)</f>
        <v>0</v>
      </c>
      <c r="J12" s="101" t="n">
        <f aca="true">OFFSET('Plate 2'!$A$18, 'Plate 1 384-well Map'!$A12,'Plate 1 384-well Map'!J$1)</f>
        <v>0</v>
      </c>
      <c r="K12" s="100" t="n">
        <f aca="true">OFFSET('Plate 2'!$A$7, 'Plate 1 384-well Map'!$A12,'Plate 1 384-well Map'!K$1)</f>
        <v>0</v>
      </c>
      <c r="L12" s="101" t="n">
        <f aca="true">OFFSET('Plate 2'!$A$18, 'Plate 1 384-well Map'!$A12,'Plate 1 384-well Map'!L$1)</f>
        <v>0</v>
      </c>
      <c r="M12" s="100" t="n">
        <f aca="true">OFFSET('Plate 2'!$A$7, 'Plate 1 384-well Map'!$A12,'Plate 1 384-well Map'!M$1)</f>
        <v>0</v>
      </c>
      <c r="N12" s="101" t="n">
        <f aca="true">OFFSET('Plate 2'!$A$18, 'Plate 1 384-well Map'!$A12,'Plate 1 384-well Map'!N$1)</f>
        <v>0</v>
      </c>
      <c r="O12" s="100" t="n">
        <f aca="true">OFFSET('Plate 2'!$A$7, 'Plate 1 384-well Map'!$A12,'Plate 1 384-well Map'!O$1)</f>
        <v>0</v>
      </c>
      <c r="P12" s="101" t="n">
        <f aca="true">OFFSET('Plate 2'!$A$18, 'Plate 1 384-well Map'!$A12,'Plate 1 384-well Map'!P$1)</f>
        <v>0</v>
      </c>
      <c r="Q12" s="100" t="n">
        <f aca="true">OFFSET('Plate 2'!$A$7, 'Plate 1 384-well Map'!$A12,'Plate 1 384-well Map'!Q$1)</f>
        <v>0</v>
      </c>
      <c r="R12" s="101" t="n">
        <f aca="true">OFFSET('Plate 2'!$A$18, 'Plate 1 384-well Map'!$A12,'Plate 1 384-well Map'!R$1)</f>
        <v>0</v>
      </c>
      <c r="S12" s="100" t="n">
        <f aca="true">OFFSET('Plate 2'!$A$7, 'Plate 1 384-well Map'!$A12,'Plate 1 384-well Map'!S$1)</f>
        <v>0</v>
      </c>
      <c r="T12" s="101" t="n">
        <f aca="true">OFFSET('Plate 2'!$A$18, 'Plate 1 384-well Map'!$A12,'Plate 1 384-well Map'!T$1)</f>
        <v>0</v>
      </c>
      <c r="U12" s="100" t="n">
        <f aca="true">OFFSET('Plate 2'!$A$7, 'Plate 1 384-well Map'!$A12,'Plate 1 384-well Map'!U$1)</f>
        <v>0</v>
      </c>
      <c r="V12" s="101" t="n">
        <f aca="true">OFFSET('Plate 2'!$A$18, 'Plate 1 384-well Map'!$A12,'Plate 1 384-well Map'!V$1)</f>
        <v>0</v>
      </c>
      <c r="W12" s="100" t="n">
        <f aca="true">OFFSET('Plate 2'!$A$7, 'Plate 1 384-well Map'!$A12,'Plate 1 384-well Map'!W$1)</f>
        <v>0</v>
      </c>
      <c r="X12" s="101" t="n">
        <f aca="true">OFFSET('Plate 2'!$A$18, 'Plate 1 384-well Map'!$A12,'Plate 1 384-well Map'!X$1)</f>
        <v>0</v>
      </c>
      <c r="Y12" s="100" t="n">
        <f aca="true">OFFSET('Plate 2'!$A$7, 'Plate 1 384-well Map'!$A12,'Plate 1 384-well Map'!Y$1)</f>
        <v>0</v>
      </c>
      <c r="Z12" s="101" t="n">
        <f aca="true">OFFSET('Plate 2'!$A$18, 'Plate 1 384-well Map'!$A12,'Plate 1 384-well Map'!Z$1)</f>
        <v>0</v>
      </c>
    </row>
    <row r="13" customFormat="false" ht="13.5" hidden="false" customHeight="true" outlineLevel="0" collapsed="false">
      <c r="A13" s="99" t="n">
        <v>5</v>
      </c>
      <c r="B13" s="98" t="s">
        <v>76</v>
      </c>
      <c r="C13" s="102" t="n">
        <f aca="true">OFFSET('Plate 2'!$A$29, 'Plate 1 384-well Map'!$A13,'Plate 1 384-well Map'!C$1)</f>
        <v>0</v>
      </c>
      <c r="D13" s="103" t="n">
        <f aca="true">OFFSET('Plate 2'!$A$40, 'Plate 1 384-well Map'!$A13,'Plate 1 384-well Map'!D$1)</f>
        <v>0</v>
      </c>
      <c r="E13" s="102" t="n">
        <f aca="true">OFFSET('Plate 2'!$A$29, 'Plate 1 384-well Map'!$A13,'Plate 1 384-well Map'!E$1)</f>
        <v>0</v>
      </c>
      <c r="F13" s="103" t="n">
        <f aca="true">OFFSET('Plate 2'!$A$40, 'Plate 1 384-well Map'!$A13,'Plate 1 384-well Map'!F$1)</f>
        <v>0</v>
      </c>
      <c r="G13" s="102" t="n">
        <f aca="true">OFFSET('Plate 2'!$A$29, 'Plate 1 384-well Map'!$A13,'Plate 1 384-well Map'!G$1)</f>
        <v>0</v>
      </c>
      <c r="H13" s="103" t="n">
        <f aca="true">OFFSET('Plate 2'!$A$40, 'Plate 1 384-well Map'!$A13,'Plate 1 384-well Map'!H$1)</f>
        <v>0</v>
      </c>
      <c r="I13" s="102" t="n">
        <f aca="true">OFFSET('Plate 2'!$A$29, 'Plate 1 384-well Map'!$A13,'Plate 1 384-well Map'!I$1)</f>
        <v>0</v>
      </c>
      <c r="J13" s="103" t="n">
        <f aca="true">OFFSET('Plate 2'!$A$40, 'Plate 1 384-well Map'!$A13,'Plate 1 384-well Map'!J$1)</f>
        <v>0</v>
      </c>
      <c r="K13" s="102" t="n">
        <f aca="true">OFFSET('Plate 2'!$A$29, 'Plate 1 384-well Map'!$A13,'Plate 1 384-well Map'!K$1)</f>
        <v>0</v>
      </c>
      <c r="L13" s="103" t="n">
        <f aca="true">OFFSET('Plate 2'!$A$40, 'Plate 1 384-well Map'!$A13,'Plate 1 384-well Map'!L$1)</f>
        <v>0</v>
      </c>
      <c r="M13" s="102" t="n">
        <f aca="true">OFFSET('Plate 2'!$A$29, 'Plate 1 384-well Map'!$A13,'Plate 1 384-well Map'!M$1)</f>
        <v>0</v>
      </c>
      <c r="N13" s="103" t="n">
        <f aca="true">OFFSET('Plate 2'!$A$40, 'Plate 1 384-well Map'!$A13,'Plate 1 384-well Map'!N$1)</f>
        <v>0</v>
      </c>
      <c r="O13" s="102" t="n">
        <f aca="true">OFFSET('Plate 2'!$A$29, 'Plate 1 384-well Map'!$A13,'Plate 1 384-well Map'!O$1)</f>
        <v>0</v>
      </c>
      <c r="P13" s="103" t="n">
        <f aca="true">OFFSET('Plate 2'!$A$40, 'Plate 1 384-well Map'!$A13,'Plate 1 384-well Map'!P$1)</f>
        <v>0</v>
      </c>
      <c r="Q13" s="102" t="n">
        <f aca="true">OFFSET('Plate 2'!$A$29, 'Plate 1 384-well Map'!$A13,'Plate 1 384-well Map'!Q$1)</f>
        <v>0</v>
      </c>
      <c r="R13" s="103" t="n">
        <f aca="true">OFFSET('Plate 2'!$A$40, 'Plate 1 384-well Map'!$A13,'Plate 1 384-well Map'!R$1)</f>
        <v>0</v>
      </c>
      <c r="S13" s="102" t="n">
        <f aca="true">OFFSET('Plate 2'!$A$29, 'Plate 1 384-well Map'!$A13,'Plate 1 384-well Map'!S$1)</f>
        <v>0</v>
      </c>
      <c r="T13" s="103" t="n">
        <f aca="true">OFFSET('Plate 2'!$A$40, 'Plate 1 384-well Map'!$A13,'Plate 1 384-well Map'!T$1)</f>
        <v>0</v>
      </c>
      <c r="U13" s="102" t="n">
        <f aca="true">OFFSET('Plate 2'!$A$29, 'Plate 1 384-well Map'!$A13,'Plate 1 384-well Map'!U$1)</f>
        <v>0</v>
      </c>
      <c r="V13" s="103" t="n">
        <f aca="true">OFFSET('Plate 2'!$A$40, 'Plate 1 384-well Map'!$A13,'Plate 1 384-well Map'!V$1)</f>
        <v>0</v>
      </c>
      <c r="W13" s="102" t="n">
        <f aca="true">OFFSET('Plate 2'!$A$29, 'Plate 1 384-well Map'!$A13,'Plate 1 384-well Map'!W$1)</f>
        <v>0</v>
      </c>
      <c r="X13" s="103" t="n">
        <f aca="true">OFFSET('Plate 2'!$A$40, 'Plate 1 384-well Map'!$A13,'Plate 1 384-well Map'!X$1)</f>
        <v>0</v>
      </c>
      <c r="Y13" s="102" t="n">
        <f aca="true">OFFSET('Plate 2'!$A$29, 'Plate 1 384-well Map'!$A13,'Plate 1 384-well Map'!Y$1)</f>
        <v>0</v>
      </c>
      <c r="Z13" s="103" t="n">
        <f aca="true">OFFSET('Plate 2'!$A$40, 'Plate 1 384-well Map'!$A13,'Plate 1 384-well Map'!Z$1)</f>
        <v>0</v>
      </c>
    </row>
    <row r="14" customFormat="false" ht="13.5" hidden="false" customHeight="true" outlineLevel="0" collapsed="false">
      <c r="A14" s="99" t="n">
        <v>6</v>
      </c>
      <c r="B14" s="98" t="s">
        <v>77</v>
      </c>
      <c r="C14" s="100" t="n">
        <f aca="true">OFFSET('Plate 2'!$A$7, 'Plate 1 384-well Map'!$A14,'Plate 1 384-well Map'!C$1)</f>
        <v>0</v>
      </c>
      <c r="D14" s="101" t="n">
        <f aca="true">OFFSET('Plate 2'!$A$18, 'Plate 1 384-well Map'!$A14,'Plate 1 384-well Map'!D$1)</f>
        <v>0</v>
      </c>
      <c r="E14" s="100" t="n">
        <f aca="true">OFFSET('Plate 2'!$A$7, 'Plate 1 384-well Map'!$A14,'Plate 1 384-well Map'!E$1)</f>
        <v>0</v>
      </c>
      <c r="F14" s="101" t="n">
        <f aca="true">OFFSET('Plate 2'!$A$18, 'Plate 1 384-well Map'!$A14,'Plate 1 384-well Map'!F$1)</f>
        <v>0</v>
      </c>
      <c r="G14" s="100" t="n">
        <f aca="true">OFFSET('Plate 2'!$A$7, 'Plate 1 384-well Map'!$A14,'Plate 1 384-well Map'!G$1)</f>
        <v>0</v>
      </c>
      <c r="H14" s="101" t="n">
        <f aca="true">OFFSET('Plate 2'!$A$18, 'Plate 1 384-well Map'!$A14,'Plate 1 384-well Map'!H$1)</f>
        <v>0</v>
      </c>
      <c r="I14" s="100" t="n">
        <f aca="true">OFFSET('Plate 2'!$A$7, 'Plate 1 384-well Map'!$A14,'Plate 1 384-well Map'!I$1)</f>
        <v>0</v>
      </c>
      <c r="J14" s="101" t="n">
        <f aca="true">OFFSET('Plate 2'!$A$18, 'Plate 1 384-well Map'!$A14,'Plate 1 384-well Map'!J$1)</f>
        <v>0</v>
      </c>
      <c r="K14" s="100" t="n">
        <f aca="true">OFFSET('Plate 2'!$A$7, 'Plate 1 384-well Map'!$A14,'Plate 1 384-well Map'!K$1)</f>
        <v>0</v>
      </c>
      <c r="L14" s="101" t="n">
        <f aca="true">OFFSET('Plate 2'!$A$18, 'Plate 1 384-well Map'!$A14,'Plate 1 384-well Map'!L$1)</f>
        <v>0</v>
      </c>
      <c r="M14" s="100" t="n">
        <f aca="true">OFFSET('Plate 2'!$A$7, 'Plate 1 384-well Map'!$A14,'Plate 1 384-well Map'!M$1)</f>
        <v>0</v>
      </c>
      <c r="N14" s="101" t="n">
        <f aca="true">OFFSET('Plate 2'!$A$18, 'Plate 1 384-well Map'!$A14,'Plate 1 384-well Map'!N$1)</f>
        <v>0</v>
      </c>
      <c r="O14" s="100" t="n">
        <f aca="true">OFFSET('Plate 2'!$A$7, 'Plate 1 384-well Map'!$A14,'Plate 1 384-well Map'!O$1)</f>
        <v>0</v>
      </c>
      <c r="P14" s="101" t="n">
        <f aca="true">OFFSET('Plate 2'!$A$18, 'Plate 1 384-well Map'!$A14,'Plate 1 384-well Map'!P$1)</f>
        <v>0</v>
      </c>
      <c r="Q14" s="100" t="n">
        <f aca="true">OFFSET('Plate 2'!$A$7, 'Plate 1 384-well Map'!$A14,'Plate 1 384-well Map'!Q$1)</f>
        <v>0</v>
      </c>
      <c r="R14" s="101" t="n">
        <f aca="true">OFFSET('Plate 2'!$A$18, 'Plate 1 384-well Map'!$A14,'Plate 1 384-well Map'!R$1)</f>
        <v>0</v>
      </c>
      <c r="S14" s="100" t="n">
        <f aca="true">OFFSET('Plate 2'!$A$7, 'Plate 1 384-well Map'!$A14,'Plate 1 384-well Map'!S$1)</f>
        <v>0</v>
      </c>
      <c r="T14" s="101" t="n">
        <f aca="true">OFFSET('Plate 2'!$A$18, 'Plate 1 384-well Map'!$A14,'Plate 1 384-well Map'!T$1)</f>
        <v>0</v>
      </c>
      <c r="U14" s="100" t="n">
        <f aca="true">OFFSET('Plate 2'!$A$7, 'Plate 1 384-well Map'!$A14,'Plate 1 384-well Map'!U$1)</f>
        <v>0</v>
      </c>
      <c r="V14" s="101" t="n">
        <f aca="true">OFFSET('Plate 2'!$A$18, 'Plate 1 384-well Map'!$A14,'Plate 1 384-well Map'!V$1)</f>
        <v>0</v>
      </c>
      <c r="W14" s="100" t="n">
        <f aca="true">OFFSET('Plate 2'!$A$7, 'Plate 1 384-well Map'!$A14,'Plate 1 384-well Map'!W$1)</f>
        <v>0</v>
      </c>
      <c r="X14" s="101" t="n">
        <f aca="true">OFFSET('Plate 2'!$A$18, 'Plate 1 384-well Map'!$A14,'Plate 1 384-well Map'!X$1)</f>
        <v>0</v>
      </c>
      <c r="Y14" s="100" t="n">
        <f aca="true">OFFSET('Plate 2'!$A$7, 'Plate 1 384-well Map'!$A14,'Plate 1 384-well Map'!Y$1)</f>
        <v>0</v>
      </c>
      <c r="Z14" s="101" t="n">
        <f aca="true">OFFSET('Plate 2'!$A$18, 'Plate 1 384-well Map'!$A14,'Plate 1 384-well Map'!Z$1)</f>
        <v>0</v>
      </c>
    </row>
    <row r="15" customFormat="false" ht="13.5" hidden="false" customHeight="true" outlineLevel="0" collapsed="false">
      <c r="A15" s="99" t="n">
        <v>6</v>
      </c>
      <c r="B15" s="98" t="s">
        <v>78</v>
      </c>
      <c r="C15" s="102" t="n">
        <f aca="true">OFFSET('Plate 2'!$A$29, 'Plate 1 384-well Map'!$A15,'Plate 1 384-well Map'!C$1)</f>
        <v>0</v>
      </c>
      <c r="D15" s="103" t="n">
        <f aca="true">OFFSET('Plate 2'!$A$40, 'Plate 1 384-well Map'!$A15,'Plate 1 384-well Map'!D$1)</f>
        <v>0</v>
      </c>
      <c r="E15" s="102" t="n">
        <f aca="true">OFFSET('Plate 2'!$A$29, 'Plate 1 384-well Map'!$A15,'Plate 1 384-well Map'!E$1)</f>
        <v>0</v>
      </c>
      <c r="F15" s="103" t="n">
        <f aca="true">OFFSET('Plate 2'!$A$40, 'Plate 1 384-well Map'!$A15,'Plate 1 384-well Map'!F$1)</f>
        <v>0</v>
      </c>
      <c r="G15" s="102" t="n">
        <f aca="true">OFFSET('Plate 2'!$A$29, 'Plate 1 384-well Map'!$A15,'Plate 1 384-well Map'!G$1)</f>
        <v>0</v>
      </c>
      <c r="H15" s="103" t="n">
        <f aca="true">OFFSET('Plate 2'!$A$40, 'Plate 1 384-well Map'!$A15,'Plate 1 384-well Map'!H$1)</f>
        <v>0</v>
      </c>
      <c r="I15" s="102" t="n">
        <f aca="true">OFFSET('Plate 2'!$A$29, 'Plate 1 384-well Map'!$A15,'Plate 1 384-well Map'!I$1)</f>
        <v>0</v>
      </c>
      <c r="J15" s="103" t="n">
        <f aca="true">OFFSET('Plate 2'!$A$40, 'Plate 1 384-well Map'!$A15,'Plate 1 384-well Map'!J$1)</f>
        <v>0</v>
      </c>
      <c r="K15" s="102" t="n">
        <f aca="true">OFFSET('Plate 2'!$A$29, 'Plate 1 384-well Map'!$A15,'Plate 1 384-well Map'!K$1)</f>
        <v>0</v>
      </c>
      <c r="L15" s="103" t="n">
        <f aca="true">OFFSET('Plate 2'!$A$40, 'Plate 1 384-well Map'!$A15,'Plate 1 384-well Map'!L$1)</f>
        <v>0</v>
      </c>
      <c r="M15" s="102" t="n">
        <f aca="true">OFFSET('Plate 2'!$A$29, 'Plate 1 384-well Map'!$A15,'Plate 1 384-well Map'!M$1)</f>
        <v>0</v>
      </c>
      <c r="N15" s="103" t="n">
        <f aca="true">OFFSET('Plate 2'!$A$40, 'Plate 1 384-well Map'!$A15,'Plate 1 384-well Map'!N$1)</f>
        <v>0</v>
      </c>
      <c r="O15" s="102" t="n">
        <f aca="true">OFFSET('Plate 2'!$A$29, 'Plate 1 384-well Map'!$A15,'Plate 1 384-well Map'!O$1)</f>
        <v>0</v>
      </c>
      <c r="P15" s="103" t="n">
        <f aca="true">OFFSET('Plate 2'!$A$40, 'Plate 1 384-well Map'!$A15,'Plate 1 384-well Map'!P$1)</f>
        <v>0</v>
      </c>
      <c r="Q15" s="102" t="n">
        <f aca="true">OFFSET('Plate 2'!$A$29, 'Plate 1 384-well Map'!$A15,'Plate 1 384-well Map'!Q$1)</f>
        <v>0</v>
      </c>
      <c r="R15" s="103" t="n">
        <f aca="true">OFFSET('Plate 2'!$A$40, 'Plate 1 384-well Map'!$A15,'Plate 1 384-well Map'!R$1)</f>
        <v>0</v>
      </c>
      <c r="S15" s="102" t="n">
        <f aca="true">OFFSET('Plate 2'!$A$29, 'Plate 1 384-well Map'!$A15,'Plate 1 384-well Map'!S$1)</f>
        <v>0</v>
      </c>
      <c r="T15" s="103" t="n">
        <f aca="true">OFFSET('Plate 2'!$A$40, 'Plate 1 384-well Map'!$A15,'Plate 1 384-well Map'!T$1)</f>
        <v>0</v>
      </c>
      <c r="U15" s="102" t="n">
        <f aca="true">OFFSET('Plate 2'!$A$29, 'Plate 1 384-well Map'!$A15,'Plate 1 384-well Map'!U$1)</f>
        <v>0</v>
      </c>
      <c r="V15" s="103" t="n">
        <f aca="true">OFFSET('Plate 2'!$A$40, 'Plate 1 384-well Map'!$A15,'Plate 1 384-well Map'!V$1)</f>
        <v>0</v>
      </c>
      <c r="W15" s="102" t="n">
        <f aca="true">OFFSET('Plate 2'!$A$29, 'Plate 1 384-well Map'!$A15,'Plate 1 384-well Map'!W$1)</f>
        <v>0</v>
      </c>
      <c r="X15" s="103" t="n">
        <f aca="true">OFFSET('Plate 2'!$A$40, 'Plate 1 384-well Map'!$A15,'Plate 1 384-well Map'!X$1)</f>
        <v>0</v>
      </c>
      <c r="Y15" s="102" t="n">
        <f aca="true">OFFSET('Plate 2'!$A$29, 'Plate 1 384-well Map'!$A15,'Plate 1 384-well Map'!Y$1)</f>
        <v>0</v>
      </c>
      <c r="Z15" s="103" t="n">
        <f aca="true">OFFSET('Plate 2'!$A$40, 'Plate 1 384-well Map'!$A15,'Plate 1 384-well Map'!Z$1)</f>
        <v>0</v>
      </c>
    </row>
    <row r="16" customFormat="false" ht="13.5" hidden="false" customHeight="true" outlineLevel="0" collapsed="false">
      <c r="A16" s="99" t="n">
        <v>7</v>
      </c>
      <c r="B16" s="98" t="s">
        <v>79</v>
      </c>
      <c r="C16" s="100" t="n">
        <f aca="true">OFFSET('Plate 2'!$A$7, 'Plate 1 384-well Map'!$A16,'Plate 1 384-well Map'!C$1)</f>
        <v>0</v>
      </c>
      <c r="D16" s="101" t="n">
        <f aca="true">OFFSET('Plate 2'!$A$18, 'Plate 1 384-well Map'!$A16,'Plate 1 384-well Map'!D$1)</f>
        <v>0</v>
      </c>
      <c r="E16" s="100" t="n">
        <f aca="true">OFFSET('Plate 2'!$A$7, 'Plate 1 384-well Map'!$A16,'Plate 1 384-well Map'!E$1)</f>
        <v>0</v>
      </c>
      <c r="F16" s="101" t="n">
        <f aca="true">OFFSET('Plate 2'!$A$18, 'Plate 1 384-well Map'!$A16,'Plate 1 384-well Map'!F$1)</f>
        <v>0</v>
      </c>
      <c r="G16" s="100" t="n">
        <f aca="true">OFFSET('Plate 2'!$A$7, 'Plate 1 384-well Map'!$A16,'Plate 1 384-well Map'!G$1)</f>
        <v>0</v>
      </c>
      <c r="H16" s="101" t="n">
        <f aca="true">OFFSET('Plate 2'!$A$18, 'Plate 1 384-well Map'!$A16,'Plate 1 384-well Map'!H$1)</f>
        <v>0</v>
      </c>
      <c r="I16" s="100" t="n">
        <f aca="true">OFFSET('Plate 2'!$A$7, 'Plate 1 384-well Map'!$A16,'Plate 1 384-well Map'!I$1)</f>
        <v>0</v>
      </c>
      <c r="J16" s="101" t="n">
        <f aca="true">OFFSET('Plate 2'!$A$18, 'Plate 1 384-well Map'!$A16,'Plate 1 384-well Map'!J$1)</f>
        <v>0</v>
      </c>
      <c r="K16" s="100" t="n">
        <f aca="true">OFFSET('Plate 2'!$A$7, 'Plate 1 384-well Map'!$A16,'Plate 1 384-well Map'!K$1)</f>
        <v>0</v>
      </c>
      <c r="L16" s="101" t="n">
        <f aca="true">OFFSET('Plate 2'!$A$18, 'Plate 1 384-well Map'!$A16,'Plate 1 384-well Map'!L$1)</f>
        <v>0</v>
      </c>
      <c r="M16" s="100" t="n">
        <f aca="true">OFFSET('Plate 2'!$A$7, 'Plate 1 384-well Map'!$A16,'Plate 1 384-well Map'!M$1)</f>
        <v>0</v>
      </c>
      <c r="N16" s="101" t="n">
        <f aca="true">OFFSET('Plate 2'!$A$18, 'Plate 1 384-well Map'!$A16,'Plate 1 384-well Map'!N$1)</f>
        <v>0</v>
      </c>
      <c r="O16" s="100" t="n">
        <f aca="true">OFFSET('Plate 2'!$A$7, 'Plate 1 384-well Map'!$A16,'Plate 1 384-well Map'!O$1)</f>
        <v>0</v>
      </c>
      <c r="P16" s="101" t="n">
        <f aca="true">OFFSET('Plate 2'!$A$18, 'Plate 1 384-well Map'!$A16,'Plate 1 384-well Map'!P$1)</f>
        <v>0</v>
      </c>
      <c r="Q16" s="100" t="n">
        <f aca="true">OFFSET('Plate 2'!$A$7, 'Plate 1 384-well Map'!$A16,'Plate 1 384-well Map'!Q$1)</f>
        <v>0</v>
      </c>
      <c r="R16" s="101" t="n">
        <f aca="true">OFFSET('Plate 2'!$A$18, 'Plate 1 384-well Map'!$A16,'Plate 1 384-well Map'!R$1)</f>
        <v>0</v>
      </c>
      <c r="S16" s="100" t="n">
        <f aca="true">OFFSET('Plate 2'!$A$7, 'Plate 1 384-well Map'!$A16,'Plate 1 384-well Map'!S$1)</f>
        <v>0</v>
      </c>
      <c r="T16" s="101" t="n">
        <f aca="true">OFFSET('Plate 2'!$A$18, 'Plate 1 384-well Map'!$A16,'Plate 1 384-well Map'!T$1)</f>
        <v>0</v>
      </c>
      <c r="U16" s="100" t="n">
        <f aca="true">OFFSET('Plate 2'!$A$7, 'Plate 1 384-well Map'!$A16,'Plate 1 384-well Map'!U$1)</f>
        <v>0</v>
      </c>
      <c r="V16" s="101" t="n">
        <f aca="true">OFFSET('Plate 2'!$A$18, 'Plate 1 384-well Map'!$A16,'Plate 1 384-well Map'!V$1)</f>
        <v>0</v>
      </c>
      <c r="W16" s="100" t="n">
        <f aca="true">OFFSET('Plate 2'!$A$7, 'Plate 1 384-well Map'!$A16,'Plate 1 384-well Map'!W$1)</f>
        <v>0</v>
      </c>
      <c r="X16" s="101" t="n">
        <f aca="true">OFFSET('Plate 2'!$A$18, 'Plate 1 384-well Map'!$A16,'Plate 1 384-well Map'!X$1)</f>
        <v>0</v>
      </c>
      <c r="Y16" s="100" t="n">
        <f aca="true">OFFSET('Plate 2'!$A$7, 'Plate 1 384-well Map'!$A16,'Plate 1 384-well Map'!Y$1)</f>
        <v>0</v>
      </c>
      <c r="Z16" s="101" t="n">
        <f aca="true">OFFSET('Plate 2'!$A$18, 'Plate 1 384-well Map'!$A16,'Plate 1 384-well Map'!Z$1)</f>
        <v>0</v>
      </c>
    </row>
    <row r="17" customFormat="false" ht="13.5" hidden="false" customHeight="true" outlineLevel="0" collapsed="false">
      <c r="A17" s="99" t="n">
        <v>7</v>
      </c>
      <c r="B17" s="98" t="s">
        <v>80</v>
      </c>
      <c r="C17" s="102" t="n">
        <f aca="true">OFFSET('Plate 2'!$A$29, 'Plate 1 384-well Map'!$A17,'Plate 1 384-well Map'!C$1)</f>
        <v>0</v>
      </c>
      <c r="D17" s="103" t="n">
        <f aca="true">OFFSET('Plate 2'!$A$40, 'Plate 1 384-well Map'!$A17,'Plate 1 384-well Map'!D$1)</f>
        <v>0</v>
      </c>
      <c r="E17" s="102" t="n">
        <f aca="true">OFFSET('Plate 2'!$A$29, 'Plate 1 384-well Map'!$A17,'Plate 1 384-well Map'!E$1)</f>
        <v>0</v>
      </c>
      <c r="F17" s="103" t="n">
        <f aca="true">OFFSET('Plate 2'!$A$40, 'Plate 1 384-well Map'!$A17,'Plate 1 384-well Map'!F$1)</f>
        <v>0</v>
      </c>
      <c r="G17" s="102" t="n">
        <f aca="true">OFFSET('Plate 2'!$A$29, 'Plate 1 384-well Map'!$A17,'Plate 1 384-well Map'!G$1)</f>
        <v>0</v>
      </c>
      <c r="H17" s="103" t="n">
        <f aca="true">OFFSET('Plate 2'!$A$40, 'Plate 1 384-well Map'!$A17,'Plate 1 384-well Map'!H$1)</f>
        <v>0</v>
      </c>
      <c r="I17" s="102" t="n">
        <f aca="true">OFFSET('Plate 2'!$A$29, 'Plate 1 384-well Map'!$A17,'Plate 1 384-well Map'!I$1)</f>
        <v>0</v>
      </c>
      <c r="J17" s="103" t="n">
        <f aca="true">OFFSET('Plate 2'!$A$40, 'Plate 1 384-well Map'!$A17,'Plate 1 384-well Map'!J$1)</f>
        <v>0</v>
      </c>
      <c r="K17" s="102" t="n">
        <f aca="true">OFFSET('Plate 2'!$A$29, 'Plate 1 384-well Map'!$A17,'Plate 1 384-well Map'!K$1)</f>
        <v>0</v>
      </c>
      <c r="L17" s="103" t="n">
        <f aca="true">OFFSET('Plate 2'!$A$40, 'Plate 1 384-well Map'!$A17,'Plate 1 384-well Map'!L$1)</f>
        <v>0</v>
      </c>
      <c r="M17" s="102" t="n">
        <f aca="true">OFFSET('Plate 2'!$A$29, 'Plate 1 384-well Map'!$A17,'Plate 1 384-well Map'!M$1)</f>
        <v>0</v>
      </c>
      <c r="N17" s="103" t="n">
        <f aca="true">OFFSET('Plate 2'!$A$40, 'Plate 1 384-well Map'!$A17,'Plate 1 384-well Map'!N$1)</f>
        <v>0</v>
      </c>
      <c r="O17" s="102" t="n">
        <f aca="true">OFFSET('Plate 2'!$A$29, 'Plate 1 384-well Map'!$A17,'Plate 1 384-well Map'!O$1)</f>
        <v>0</v>
      </c>
      <c r="P17" s="103" t="n">
        <f aca="true">OFFSET('Plate 2'!$A$40, 'Plate 1 384-well Map'!$A17,'Plate 1 384-well Map'!P$1)</f>
        <v>0</v>
      </c>
      <c r="Q17" s="102" t="n">
        <f aca="true">OFFSET('Plate 2'!$A$29, 'Plate 1 384-well Map'!$A17,'Plate 1 384-well Map'!Q$1)</f>
        <v>0</v>
      </c>
      <c r="R17" s="103" t="n">
        <f aca="true">OFFSET('Plate 2'!$A$40, 'Plate 1 384-well Map'!$A17,'Plate 1 384-well Map'!R$1)</f>
        <v>0</v>
      </c>
      <c r="S17" s="102" t="n">
        <f aca="true">OFFSET('Plate 2'!$A$29, 'Plate 1 384-well Map'!$A17,'Plate 1 384-well Map'!S$1)</f>
        <v>0</v>
      </c>
      <c r="T17" s="103" t="n">
        <f aca="true">OFFSET('Plate 2'!$A$40, 'Plate 1 384-well Map'!$A17,'Plate 1 384-well Map'!T$1)</f>
        <v>0</v>
      </c>
      <c r="U17" s="102" t="n">
        <f aca="true">OFFSET('Plate 2'!$A$29, 'Plate 1 384-well Map'!$A17,'Plate 1 384-well Map'!U$1)</f>
        <v>0</v>
      </c>
      <c r="V17" s="103" t="n">
        <f aca="true">OFFSET('Plate 2'!$A$40, 'Plate 1 384-well Map'!$A17,'Plate 1 384-well Map'!V$1)</f>
        <v>0</v>
      </c>
      <c r="W17" s="102" t="n">
        <f aca="true">OFFSET('Plate 2'!$A$29, 'Plate 1 384-well Map'!$A17,'Plate 1 384-well Map'!W$1)</f>
        <v>0</v>
      </c>
      <c r="X17" s="103" t="n">
        <f aca="true">OFFSET('Plate 2'!$A$40, 'Plate 1 384-well Map'!$A17,'Plate 1 384-well Map'!X$1)</f>
        <v>0</v>
      </c>
      <c r="Y17" s="102" t="n">
        <f aca="true">OFFSET('Plate 2'!$A$29, 'Plate 1 384-well Map'!$A17,'Plate 1 384-well Map'!Y$1)</f>
        <v>0</v>
      </c>
      <c r="Z17" s="103" t="n">
        <f aca="true">OFFSET('Plate 2'!$A$40, 'Plate 1 384-well Map'!$A17,'Plate 1 384-well Map'!Z$1)</f>
        <v>0</v>
      </c>
    </row>
    <row r="18" customFormat="false" ht="13.5" hidden="false" customHeight="true" outlineLevel="0" collapsed="false">
      <c r="A18" s="99" t="n">
        <v>8</v>
      </c>
      <c r="B18" s="98" t="s">
        <v>81</v>
      </c>
      <c r="C18" s="100" t="n">
        <f aca="true">OFFSET('Plate 2'!$A$7, 'Plate 1 384-well Map'!$A18,'Plate 1 384-well Map'!C$1)</f>
        <v>0</v>
      </c>
      <c r="D18" s="101" t="n">
        <f aca="true">OFFSET('Plate 2'!$A$18, 'Plate 1 384-well Map'!$A18,'Plate 1 384-well Map'!D$1)</f>
        <v>0</v>
      </c>
      <c r="E18" s="100" t="n">
        <f aca="true">OFFSET('Plate 2'!$A$7, 'Plate 1 384-well Map'!$A18,'Plate 1 384-well Map'!E$1)</f>
        <v>0</v>
      </c>
      <c r="F18" s="101" t="n">
        <f aca="true">OFFSET('Plate 2'!$A$18, 'Plate 1 384-well Map'!$A18,'Plate 1 384-well Map'!F$1)</f>
        <v>0</v>
      </c>
      <c r="G18" s="100" t="n">
        <f aca="true">OFFSET('Plate 2'!$A$7, 'Plate 1 384-well Map'!$A18,'Plate 1 384-well Map'!G$1)</f>
        <v>0</v>
      </c>
      <c r="H18" s="101" t="n">
        <f aca="true">OFFSET('Plate 2'!$A$18, 'Plate 1 384-well Map'!$A18,'Plate 1 384-well Map'!H$1)</f>
        <v>0</v>
      </c>
      <c r="I18" s="100" t="n">
        <f aca="true">OFFSET('Plate 2'!$A$7, 'Plate 1 384-well Map'!$A18,'Plate 1 384-well Map'!I$1)</f>
        <v>0</v>
      </c>
      <c r="J18" s="101" t="n">
        <f aca="true">OFFSET('Plate 2'!$A$18, 'Plate 1 384-well Map'!$A18,'Plate 1 384-well Map'!J$1)</f>
        <v>0</v>
      </c>
      <c r="K18" s="100" t="n">
        <f aca="true">OFFSET('Plate 2'!$A$7, 'Plate 1 384-well Map'!$A18,'Plate 1 384-well Map'!K$1)</f>
        <v>0</v>
      </c>
      <c r="L18" s="101" t="n">
        <f aca="true">OFFSET('Plate 2'!$A$18, 'Plate 1 384-well Map'!$A18,'Plate 1 384-well Map'!L$1)</f>
        <v>0</v>
      </c>
      <c r="M18" s="100" t="n">
        <f aca="true">OFFSET('Plate 2'!$A$7, 'Plate 1 384-well Map'!$A18,'Plate 1 384-well Map'!M$1)</f>
        <v>0</v>
      </c>
      <c r="N18" s="101" t="n">
        <f aca="true">OFFSET('Plate 2'!$A$18, 'Plate 1 384-well Map'!$A18,'Plate 1 384-well Map'!N$1)</f>
        <v>0</v>
      </c>
      <c r="O18" s="100" t="n">
        <f aca="true">OFFSET('Plate 2'!$A$7, 'Plate 1 384-well Map'!$A18,'Plate 1 384-well Map'!O$1)</f>
        <v>0</v>
      </c>
      <c r="P18" s="101" t="n">
        <f aca="true">OFFSET('Plate 2'!$A$18, 'Plate 1 384-well Map'!$A18,'Plate 1 384-well Map'!P$1)</f>
        <v>0</v>
      </c>
      <c r="Q18" s="100" t="n">
        <f aca="true">OFFSET('Plate 2'!$A$7, 'Plate 1 384-well Map'!$A18,'Plate 1 384-well Map'!Q$1)</f>
        <v>0</v>
      </c>
      <c r="R18" s="101" t="n">
        <f aca="true">OFFSET('Plate 2'!$A$18, 'Plate 1 384-well Map'!$A18,'Plate 1 384-well Map'!R$1)</f>
        <v>0</v>
      </c>
      <c r="S18" s="100" t="n">
        <f aca="true">OFFSET('Plate 2'!$A$7, 'Plate 1 384-well Map'!$A18,'Plate 1 384-well Map'!S$1)</f>
        <v>0</v>
      </c>
      <c r="T18" s="101" t="n">
        <f aca="true">OFFSET('Plate 2'!$A$18, 'Plate 1 384-well Map'!$A18,'Plate 1 384-well Map'!T$1)</f>
        <v>0</v>
      </c>
      <c r="U18" s="100" t="n">
        <f aca="true">OFFSET('Plate 2'!$A$7, 'Plate 1 384-well Map'!$A18,'Plate 1 384-well Map'!U$1)</f>
        <v>0</v>
      </c>
      <c r="V18" s="101" t="n">
        <f aca="true">OFFSET('Plate 2'!$A$18, 'Plate 1 384-well Map'!$A18,'Plate 1 384-well Map'!V$1)</f>
        <v>0</v>
      </c>
      <c r="W18" s="100" t="n">
        <f aca="true">OFFSET('Plate 2'!$A$7, 'Plate 1 384-well Map'!$A18,'Plate 1 384-well Map'!W$1)</f>
        <v>0</v>
      </c>
      <c r="X18" s="101" t="n">
        <f aca="true">OFFSET('Plate 2'!$A$18, 'Plate 1 384-well Map'!$A18,'Plate 1 384-well Map'!X$1)</f>
        <v>0</v>
      </c>
      <c r="Y18" s="100" t="n">
        <f aca="true">OFFSET('Plate 2'!$A$7, 'Plate 1 384-well Map'!$A18,'Plate 1 384-well Map'!Y$1)</f>
        <v>0</v>
      </c>
      <c r="Z18" s="101" t="n">
        <f aca="true">OFFSET('Plate 2'!$A$18, 'Plate 1 384-well Map'!$A18,'Plate 1 384-well Map'!Z$1)</f>
        <v>0</v>
      </c>
    </row>
    <row r="19" customFormat="false" ht="13.5" hidden="false" customHeight="true" outlineLevel="0" collapsed="false">
      <c r="A19" s="99" t="n">
        <v>8</v>
      </c>
      <c r="B19" s="98" t="s">
        <v>82</v>
      </c>
      <c r="C19" s="102" t="n">
        <f aca="true">OFFSET('Plate 2'!$A$29, 'Plate 1 384-well Map'!$A19,'Plate 1 384-well Map'!C$1)</f>
        <v>0</v>
      </c>
      <c r="D19" s="103" t="n">
        <f aca="true">OFFSET('Plate 2'!$A$40, 'Plate 1 384-well Map'!$A19,'Plate 1 384-well Map'!D$1)</f>
        <v>0</v>
      </c>
      <c r="E19" s="102" t="n">
        <f aca="true">OFFSET('Plate 2'!$A$29, 'Plate 1 384-well Map'!$A19,'Plate 1 384-well Map'!E$1)</f>
        <v>0</v>
      </c>
      <c r="F19" s="103" t="n">
        <f aca="true">OFFSET('Plate 2'!$A$40, 'Plate 1 384-well Map'!$A19,'Plate 1 384-well Map'!F$1)</f>
        <v>0</v>
      </c>
      <c r="G19" s="102" t="n">
        <f aca="true">OFFSET('Plate 2'!$A$29, 'Plate 1 384-well Map'!$A19,'Plate 1 384-well Map'!G$1)</f>
        <v>0</v>
      </c>
      <c r="H19" s="103" t="n">
        <f aca="true">OFFSET('Plate 2'!$A$40, 'Plate 1 384-well Map'!$A19,'Plate 1 384-well Map'!H$1)</f>
        <v>0</v>
      </c>
      <c r="I19" s="102" t="n">
        <f aca="true">OFFSET('Plate 2'!$A$29, 'Plate 1 384-well Map'!$A19,'Plate 1 384-well Map'!I$1)</f>
        <v>0</v>
      </c>
      <c r="J19" s="103" t="n">
        <f aca="true">OFFSET('Plate 2'!$A$40, 'Plate 1 384-well Map'!$A19,'Plate 1 384-well Map'!J$1)</f>
        <v>0</v>
      </c>
      <c r="K19" s="102" t="n">
        <f aca="true">OFFSET('Plate 2'!$A$29, 'Plate 1 384-well Map'!$A19,'Plate 1 384-well Map'!K$1)</f>
        <v>0</v>
      </c>
      <c r="L19" s="103" t="n">
        <f aca="true">OFFSET('Plate 2'!$A$40, 'Plate 1 384-well Map'!$A19,'Plate 1 384-well Map'!L$1)</f>
        <v>0</v>
      </c>
      <c r="M19" s="102" t="n">
        <f aca="true">OFFSET('Plate 2'!$A$29, 'Plate 1 384-well Map'!$A19,'Plate 1 384-well Map'!M$1)</f>
        <v>0</v>
      </c>
      <c r="N19" s="103" t="n">
        <f aca="true">OFFSET('Plate 2'!$A$40, 'Plate 1 384-well Map'!$A19,'Plate 1 384-well Map'!N$1)</f>
        <v>0</v>
      </c>
      <c r="O19" s="102" t="n">
        <f aca="true">OFFSET('Plate 2'!$A$29, 'Plate 1 384-well Map'!$A19,'Plate 1 384-well Map'!O$1)</f>
        <v>0</v>
      </c>
      <c r="P19" s="103" t="n">
        <f aca="true">OFFSET('Plate 2'!$A$40, 'Plate 1 384-well Map'!$A19,'Plate 1 384-well Map'!P$1)</f>
        <v>0</v>
      </c>
      <c r="Q19" s="102" t="n">
        <f aca="true">OFFSET('Plate 2'!$A$29, 'Plate 1 384-well Map'!$A19,'Plate 1 384-well Map'!Q$1)</f>
        <v>0</v>
      </c>
      <c r="R19" s="103" t="n">
        <f aca="true">OFFSET('Plate 2'!$A$40, 'Plate 1 384-well Map'!$A19,'Plate 1 384-well Map'!R$1)</f>
        <v>0</v>
      </c>
      <c r="S19" s="102" t="n">
        <f aca="true">OFFSET('Plate 2'!$A$29, 'Plate 1 384-well Map'!$A19,'Plate 1 384-well Map'!S$1)</f>
        <v>0</v>
      </c>
      <c r="T19" s="103" t="n">
        <f aca="true">OFFSET('Plate 2'!$A$40, 'Plate 1 384-well Map'!$A19,'Plate 1 384-well Map'!T$1)</f>
        <v>0</v>
      </c>
      <c r="U19" s="102" t="n">
        <f aca="true">OFFSET('Plate 2'!$A$29, 'Plate 1 384-well Map'!$A19,'Plate 1 384-well Map'!U$1)</f>
        <v>0</v>
      </c>
      <c r="V19" s="103" t="n">
        <f aca="true">OFFSET('Plate 2'!$A$40, 'Plate 1 384-well Map'!$A19,'Plate 1 384-well Map'!V$1)</f>
        <v>0</v>
      </c>
      <c r="W19" s="102" t="n">
        <f aca="true">OFFSET('Plate 2'!$A$29, 'Plate 1 384-well Map'!$A19,'Plate 1 384-well Map'!W$1)</f>
        <v>0</v>
      </c>
      <c r="X19" s="103" t="n">
        <f aca="true">OFFSET('Plate 2'!$A$40, 'Plate 1 384-well Map'!$A19,'Plate 1 384-well Map'!X$1)</f>
        <v>0</v>
      </c>
      <c r="Y19" s="102" t="n">
        <f aca="true">OFFSET('Plate 2'!$A$29, 'Plate 1 384-well Map'!$A19,'Plate 1 384-well Map'!Y$1)</f>
        <v>0</v>
      </c>
      <c r="Z19" s="103" t="n">
        <f aca="true">OFFSET('Plate 2'!$A$40, 'Plate 1 384-well Map'!$A19,'Plate 1 384-well Map'!Z$1)</f>
        <v>0</v>
      </c>
    </row>
    <row r="21" customFormat="false" ht="13.5" hidden="false" customHeight="true" outlineLevel="0" collapsed="false">
      <c r="B21" s="97" t="s">
        <v>20</v>
      </c>
      <c r="C21" s="98" t="n">
        <v>1</v>
      </c>
      <c r="D21" s="98" t="n">
        <v>2</v>
      </c>
      <c r="E21" s="98" t="n">
        <v>3</v>
      </c>
      <c r="F21" s="98" t="n">
        <v>4</v>
      </c>
      <c r="G21" s="98" t="n">
        <v>5</v>
      </c>
      <c r="H21" s="98" t="n">
        <v>6</v>
      </c>
      <c r="I21" s="98" t="n">
        <v>7</v>
      </c>
      <c r="J21" s="98" t="n">
        <v>8</v>
      </c>
      <c r="K21" s="98" t="n">
        <v>9</v>
      </c>
      <c r="L21" s="98" t="n">
        <v>10</v>
      </c>
      <c r="M21" s="98" t="n">
        <v>11</v>
      </c>
      <c r="N21" s="98" t="n">
        <v>12</v>
      </c>
      <c r="O21" s="98" t="n">
        <v>13</v>
      </c>
      <c r="P21" s="98" t="n">
        <v>14</v>
      </c>
      <c r="Q21" s="98" t="n">
        <v>15</v>
      </c>
      <c r="R21" s="98" t="n">
        <v>16</v>
      </c>
      <c r="S21" s="98" t="n">
        <v>17</v>
      </c>
      <c r="T21" s="97" t="n">
        <v>18</v>
      </c>
      <c r="U21" s="98" t="n">
        <v>19</v>
      </c>
      <c r="V21" s="98" t="n">
        <v>20</v>
      </c>
      <c r="W21" s="98" t="n">
        <v>21</v>
      </c>
      <c r="X21" s="98" t="n">
        <v>22</v>
      </c>
      <c r="Y21" s="98" t="n">
        <v>23</v>
      </c>
      <c r="Z21" s="98" t="n">
        <v>24</v>
      </c>
    </row>
    <row r="22" customFormat="false" ht="13.5" hidden="false" customHeight="true" outlineLevel="0" collapsed="false">
      <c r="B22" s="98" t="s">
        <v>23</v>
      </c>
      <c r="C22" s="100" t="n">
        <f aca="true">OFFSET('Plate 2'!$O$7, 'Plate 1 384-well Map'!$A4,'Plate 1 384-well Map'!C$1)</f>
        <v>0</v>
      </c>
      <c r="D22" s="101" t="n">
        <f aca="true">OFFSET('Plate 2'!$O$18, 'Plate 1 384-well Map'!$A4,'Plate 1 384-well Map'!D$1)</f>
        <v>0</v>
      </c>
      <c r="E22" s="100" t="n">
        <f aca="true">OFFSET('Plate 2'!$O$7, 'Plate 1 384-well Map'!$A4,'Plate 1 384-well Map'!E$1)</f>
        <v>0</v>
      </c>
      <c r="F22" s="101" t="n">
        <f aca="true">OFFSET('Plate 2'!$O$18, 'Plate 1 384-well Map'!$A4,'Plate 1 384-well Map'!F$1)</f>
        <v>0</v>
      </c>
      <c r="G22" s="100" t="n">
        <f aca="true">OFFSET('Plate 2'!$O$7, 'Plate 1 384-well Map'!$A4,'Plate 1 384-well Map'!G$1)</f>
        <v>0</v>
      </c>
      <c r="H22" s="101" t="n">
        <f aca="true">OFFSET('Plate 2'!$O$18, 'Plate 1 384-well Map'!$A4,'Plate 1 384-well Map'!H$1)</f>
        <v>0</v>
      </c>
      <c r="I22" s="100" t="n">
        <f aca="true">OFFSET('Plate 2'!$O$7, 'Plate 1 384-well Map'!$A4,'Plate 1 384-well Map'!I$1)</f>
        <v>0</v>
      </c>
      <c r="J22" s="101" t="n">
        <f aca="true">OFFSET('Plate 2'!$O$18, 'Plate 1 384-well Map'!$A4,'Plate 1 384-well Map'!J$1)</f>
        <v>0</v>
      </c>
      <c r="K22" s="100" t="n">
        <f aca="true">OFFSET('Plate 2'!$O$7, 'Plate 1 384-well Map'!$A4,'Plate 1 384-well Map'!K$1)</f>
        <v>0</v>
      </c>
      <c r="L22" s="101" t="n">
        <f aca="true">OFFSET('Plate 2'!$O$18, 'Plate 1 384-well Map'!$A4,'Plate 1 384-well Map'!L$1)</f>
        <v>0</v>
      </c>
      <c r="M22" s="100" t="n">
        <f aca="true">OFFSET('Plate 2'!$O$7, 'Plate 1 384-well Map'!$A4,'Plate 1 384-well Map'!M$1)</f>
        <v>0</v>
      </c>
      <c r="N22" s="101" t="n">
        <f aca="true">OFFSET('Plate 2'!$O$18, 'Plate 1 384-well Map'!$A4,'Plate 1 384-well Map'!N$1)</f>
        <v>0</v>
      </c>
      <c r="O22" s="100" t="n">
        <f aca="true">OFFSET('Plate 2'!$O$7, 'Plate 1 384-well Map'!$A4,'Plate 1 384-well Map'!O$1)</f>
        <v>0</v>
      </c>
      <c r="P22" s="101" t="n">
        <f aca="true">OFFSET('Plate 2'!$O$18, 'Plate 1 384-well Map'!$A4,'Plate 1 384-well Map'!P$1)</f>
        <v>0</v>
      </c>
      <c r="Q22" s="100" t="n">
        <f aca="true">OFFSET('Plate 2'!$O$7, 'Plate 1 384-well Map'!$A4,'Plate 1 384-well Map'!Q$1)</f>
        <v>0</v>
      </c>
      <c r="R22" s="101" t="n">
        <f aca="true">OFFSET('Plate 2'!$O$18, 'Plate 1 384-well Map'!$A4,'Plate 1 384-well Map'!R$1)</f>
        <v>0</v>
      </c>
      <c r="S22" s="100" t="n">
        <f aca="true">OFFSET('Plate 2'!$O$7, 'Plate 1 384-well Map'!$A4,'Plate 1 384-well Map'!S$1)</f>
        <v>0</v>
      </c>
      <c r="T22" s="101" t="n">
        <f aca="true">OFFSET('Plate 2'!$O$18, 'Plate 1 384-well Map'!$A4,'Plate 1 384-well Map'!T$1)</f>
        <v>0</v>
      </c>
      <c r="U22" s="100" t="n">
        <f aca="true">OFFSET('Plate 2'!$O$7, 'Plate 1 384-well Map'!$A4,'Plate 1 384-well Map'!U$1)</f>
        <v>0</v>
      </c>
      <c r="V22" s="101" t="n">
        <f aca="true">OFFSET('Plate 2'!$O$18, 'Plate 1 384-well Map'!$A4,'Plate 1 384-well Map'!V$1)</f>
        <v>0</v>
      </c>
      <c r="W22" s="100" t="n">
        <f aca="true">OFFSET('Plate 2'!$O$7, 'Plate 1 384-well Map'!$A4,'Plate 1 384-well Map'!W$1)</f>
        <v>0</v>
      </c>
      <c r="X22" s="101" t="n">
        <f aca="true">OFFSET('Plate 2'!$O$18, 'Plate 1 384-well Map'!$A4,'Plate 1 384-well Map'!X$1)</f>
        <v>0</v>
      </c>
      <c r="Y22" s="100" t="n">
        <f aca="true">OFFSET('Plate 2'!$O$7, 'Plate 1 384-well Map'!$A4,'Plate 1 384-well Map'!Y$1)</f>
        <v>0</v>
      </c>
      <c r="Z22" s="101" t="n">
        <f aca="true">OFFSET('Plate 2'!$O$18, 'Plate 1 384-well Map'!$A4,'Plate 1 384-well Map'!Z$1)</f>
        <v>0</v>
      </c>
    </row>
    <row r="23" customFormat="false" ht="13.5" hidden="false" customHeight="true" outlineLevel="0" collapsed="false">
      <c r="B23" s="98" t="s">
        <v>26</v>
      </c>
      <c r="C23" s="102" t="n">
        <f aca="true">OFFSET('Plate 2'!$O$29, 'Plate 1 384-well Map'!$A5,'Plate 1 384-well Map'!C$1)</f>
        <v>0</v>
      </c>
      <c r="D23" s="103" t="n">
        <f aca="true">OFFSET('Plate 2'!$O$40, 'Plate 1 384-well Map'!$A4,'Plate 1 384-well Map'!D$1)</f>
        <v>0</v>
      </c>
      <c r="E23" s="102" t="n">
        <f aca="true">OFFSET('Plate 2'!$O$29, 'Plate 1 384-well Map'!$A5,'Plate 1 384-well Map'!E$1)</f>
        <v>0</v>
      </c>
      <c r="F23" s="103" t="n">
        <f aca="true">OFFSET('Plate 2'!$O$40, 'Plate 1 384-well Map'!$A4,'Plate 1 384-well Map'!F$1)</f>
        <v>0</v>
      </c>
      <c r="G23" s="102" t="n">
        <f aca="true">OFFSET('Plate 2'!$O$29, 'Plate 1 384-well Map'!$A5,'Plate 1 384-well Map'!G$1)</f>
        <v>0</v>
      </c>
      <c r="H23" s="103" t="n">
        <f aca="true">OFFSET('Plate 2'!$O$40, 'Plate 1 384-well Map'!$A4,'Plate 1 384-well Map'!H$1)</f>
        <v>0</v>
      </c>
      <c r="I23" s="102" t="n">
        <f aca="true">OFFSET('Plate 2'!$O$29, 'Plate 1 384-well Map'!$A5,'Plate 1 384-well Map'!I$1)</f>
        <v>0</v>
      </c>
      <c r="J23" s="103" t="n">
        <f aca="true">OFFSET('Plate 2'!$O$40, 'Plate 1 384-well Map'!$A4,'Plate 1 384-well Map'!J$1)</f>
        <v>0</v>
      </c>
      <c r="K23" s="102" t="n">
        <f aca="true">OFFSET('Plate 2'!$O$29, 'Plate 1 384-well Map'!$A5,'Plate 1 384-well Map'!K$1)</f>
        <v>0</v>
      </c>
      <c r="L23" s="103" t="n">
        <f aca="true">OFFSET('Plate 2'!$O$40, 'Plate 1 384-well Map'!$A4,'Plate 1 384-well Map'!L$1)</f>
        <v>0</v>
      </c>
      <c r="M23" s="102" t="n">
        <f aca="true">OFFSET('Plate 2'!$O$29, 'Plate 1 384-well Map'!$A5,'Plate 1 384-well Map'!M$1)</f>
        <v>0</v>
      </c>
      <c r="N23" s="103" t="n">
        <f aca="true">OFFSET('Plate 2'!$O$40, 'Plate 1 384-well Map'!$A4,'Plate 1 384-well Map'!N$1)</f>
        <v>0</v>
      </c>
      <c r="O23" s="102" t="n">
        <f aca="true">OFFSET('Plate 2'!$O$29, 'Plate 1 384-well Map'!$A5,'Plate 1 384-well Map'!O$1)</f>
        <v>0</v>
      </c>
      <c r="P23" s="103" t="n">
        <f aca="true">OFFSET('Plate 2'!$O$40, 'Plate 1 384-well Map'!$A4,'Plate 1 384-well Map'!P$1)</f>
        <v>0</v>
      </c>
      <c r="Q23" s="102" t="n">
        <f aca="true">OFFSET('Plate 2'!$O$29, 'Plate 1 384-well Map'!$A5,'Plate 1 384-well Map'!Q$1)</f>
        <v>0</v>
      </c>
      <c r="R23" s="103" t="n">
        <f aca="true">OFFSET('Plate 2'!$O$40, 'Plate 1 384-well Map'!$A4,'Plate 1 384-well Map'!R$1)</f>
        <v>0</v>
      </c>
      <c r="S23" s="102" t="n">
        <f aca="true">OFFSET('Plate 2'!$O$29, 'Plate 1 384-well Map'!$A5,'Plate 1 384-well Map'!S$1)</f>
        <v>0</v>
      </c>
      <c r="T23" s="103" t="n">
        <f aca="true">OFFSET('Plate 2'!$O$40, 'Plate 1 384-well Map'!$A4,'Plate 1 384-well Map'!T$1)</f>
        <v>0</v>
      </c>
      <c r="U23" s="102" t="n">
        <f aca="true">OFFSET('Plate 2'!$O$29, 'Plate 1 384-well Map'!$A5,'Plate 1 384-well Map'!U$1)</f>
        <v>0</v>
      </c>
      <c r="V23" s="103" t="n">
        <f aca="true">OFFSET('Plate 2'!$O$40, 'Plate 1 384-well Map'!$A4,'Plate 1 384-well Map'!V$1)</f>
        <v>0</v>
      </c>
      <c r="W23" s="102" t="n">
        <f aca="true">OFFSET('Plate 2'!$O$29, 'Plate 1 384-well Map'!$A5,'Plate 1 384-well Map'!W$1)</f>
        <v>0</v>
      </c>
      <c r="X23" s="103" t="n">
        <f aca="true">OFFSET('Plate 2'!$O$40, 'Plate 1 384-well Map'!$A4,'Plate 1 384-well Map'!X$1)</f>
        <v>0</v>
      </c>
      <c r="Y23" s="102" t="n">
        <f aca="true">OFFSET('Plate 2'!$O$29, 'Plate 1 384-well Map'!$A5,'Plate 1 384-well Map'!Y$1)</f>
        <v>0</v>
      </c>
      <c r="Z23" s="103" t="n">
        <f aca="true">OFFSET('Plate 2'!$O$40, 'Plate 1 384-well Map'!$A4,'Plate 1 384-well Map'!Z$1)</f>
        <v>0</v>
      </c>
    </row>
    <row r="24" customFormat="false" ht="13.5" hidden="false" customHeight="true" outlineLevel="0" collapsed="false">
      <c r="B24" s="98" t="s">
        <v>27</v>
      </c>
      <c r="C24" s="100" t="n">
        <f aca="true">OFFSET('Plate 2'!$O$7, 'Plate 1 384-well Map'!$A6,'Plate 1 384-well Map'!C$1)</f>
        <v>0</v>
      </c>
      <c r="D24" s="101" t="n">
        <f aca="true">OFFSET('Plate 2'!$O$18, 'Plate 1 384-well Map'!$A6,'Plate 1 384-well Map'!D$1)</f>
        <v>0</v>
      </c>
      <c r="E24" s="100" t="n">
        <f aca="true">OFFSET('Plate 2'!$O$7, 'Plate 1 384-well Map'!$A6,'Plate 1 384-well Map'!E$1)</f>
        <v>0</v>
      </c>
      <c r="F24" s="101" t="n">
        <f aca="true">OFFSET('Plate 2'!$O$18, 'Plate 1 384-well Map'!$A6,'Plate 1 384-well Map'!F$1)</f>
        <v>0</v>
      </c>
      <c r="G24" s="100" t="n">
        <f aca="true">OFFSET('Plate 2'!$O$7, 'Plate 1 384-well Map'!$A6,'Plate 1 384-well Map'!G$1)</f>
        <v>0</v>
      </c>
      <c r="H24" s="101" t="n">
        <f aca="true">OFFSET('Plate 2'!$O$18, 'Plate 1 384-well Map'!$A6,'Plate 1 384-well Map'!H$1)</f>
        <v>0</v>
      </c>
      <c r="I24" s="100" t="n">
        <f aca="true">OFFSET('Plate 2'!$O$7, 'Plate 1 384-well Map'!$A6,'Plate 1 384-well Map'!I$1)</f>
        <v>0</v>
      </c>
      <c r="J24" s="101" t="n">
        <f aca="true">OFFSET('Plate 2'!$O$18, 'Plate 1 384-well Map'!$A6,'Plate 1 384-well Map'!J$1)</f>
        <v>0</v>
      </c>
      <c r="K24" s="100" t="n">
        <f aca="true">OFFSET('Plate 2'!$O$7, 'Plate 1 384-well Map'!$A6,'Plate 1 384-well Map'!K$1)</f>
        <v>0</v>
      </c>
      <c r="L24" s="101" t="n">
        <f aca="true">OFFSET('Plate 2'!$O$18, 'Plate 1 384-well Map'!$A6,'Plate 1 384-well Map'!L$1)</f>
        <v>0</v>
      </c>
      <c r="M24" s="100" t="n">
        <f aca="true">OFFSET('Plate 2'!$O$7, 'Plate 1 384-well Map'!$A6,'Plate 1 384-well Map'!M$1)</f>
        <v>0</v>
      </c>
      <c r="N24" s="101" t="n">
        <f aca="true">OFFSET('Plate 2'!$O$18, 'Plate 1 384-well Map'!$A6,'Plate 1 384-well Map'!N$1)</f>
        <v>0</v>
      </c>
      <c r="O24" s="100" t="n">
        <f aca="true">OFFSET('Plate 2'!$O$7, 'Plate 1 384-well Map'!$A6,'Plate 1 384-well Map'!O$1)</f>
        <v>0</v>
      </c>
      <c r="P24" s="101" t="n">
        <f aca="true">OFFSET('Plate 2'!$O$18, 'Plate 1 384-well Map'!$A6,'Plate 1 384-well Map'!P$1)</f>
        <v>0</v>
      </c>
      <c r="Q24" s="100" t="n">
        <f aca="true">OFFSET('Plate 2'!$O$7, 'Plate 1 384-well Map'!$A6,'Plate 1 384-well Map'!Q$1)</f>
        <v>0</v>
      </c>
      <c r="R24" s="101" t="n">
        <f aca="true">OFFSET('Plate 2'!$O$18, 'Plate 1 384-well Map'!$A6,'Plate 1 384-well Map'!R$1)</f>
        <v>0</v>
      </c>
      <c r="S24" s="100" t="n">
        <f aca="true">OFFSET('Plate 2'!$O$7, 'Plate 1 384-well Map'!$A6,'Plate 1 384-well Map'!S$1)</f>
        <v>0</v>
      </c>
      <c r="T24" s="101" t="n">
        <f aca="true">OFFSET('Plate 2'!$O$18, 'Plate 1 384-well Map'!$A6,'Plate 1 384-well Map'!T$1)</f>
        <v>0</v>
      </c>
      <c r="U24" s="100" t="n">
        <f aca="true">OFFSET('Plate 2'!$O$7, 'Plate 1 384-well Map'!$A6,'Plate 1 384-well Map'!U$1)</f>
        <v>0</v>
      </c>
      <c r="V24" s="101" t="n">
        <f aca="true">OFFSET('Plate 2'!$O$18, 'Plate 1 384-well Map'!$A6,'Plate 1 384-well Map'!V$1)</f>
        <v>0</v>
      </c>
      <c r="W24" s="100" t="n">
        <f aca="true">OFFSET('Plate 2'!$O$7, 'Plate 1 384-well Map'!$A6,'Plate 1 384-well Map'!W$1)</f>
        <v>0</v>
      </c>
      <c r="X24" s="101" t="n">
        <f aca="true">OFFSET('Plate 2'!$O$18, 'Plate 1 384-well Map'!$A6,'Plate 1 384-well Map'!X$1)</f>
        <v>0</v>
      </c>
      <c r="Y24" s="100" t="n">
        <f aca="true">OFFSET('Plate 2'!$O$7, 'Plate 1 384-well Map'!$A6,'Plate 1 384-well Map'!Y$1)</f>
        <v>0</v>
      </c>
      <c r="Z24" s="101" t="n">
        <f aca="true">OFFSET('Plate 2'!$O$18, 'Plate 1 384-well Map'!$A6,'Plate 1 384-well Map'!Z$1)</f>
        <v>0</v>
      </c>
    </row>
    <row r="25" customFormat="false" ht="13.5" hidden="false" customHeight="true" outlineLevel="0" collapsed="false">
      <c r="B25" s="98" t="s">
        <v>28</v>
      </c>
      <c r="C25" s="102" t="n">
        <f aca="true">OFFSET('Plate 2'!$O$29, 'Plate 1 384-well Map'!$A7,'Plate 1 384-well Map'!C$1)</f>
        <v>0</v>
      </c>
      <c r="D25" s="103" t="n">
        <f aca="true">OFFSET('Plate 2'!$O$40, 'Plate 1 384-well Map'!$A6,'Plate 1 384-well Map'!D$1)</f>
        <v>0</v>
      </c>
      <c r="E25" s="102" t="n">
        <f aca="true">OFFSET('Plate 2'!$O$29, 'Plate 1 384-well Map'!$A7,'Plate 1 384-well Map'!E$1)</f>
        <v>0</v>
      </c>
      <c r="F25" s="103" t="n">
        <f aca="true">OFFSET('Plate 2'!$O$40, 'Plate 1 384-well Map'!$A6,'Plate 1 384-well Map'!F$1)</f>
        <v>0</v>
      </c>
      <c r="G25" s="102" t="n">
        <f aca="true">OFFSET('Plate 2'!$O$29, 'Plate 1 384-well Map'!$A7,'Plate 1 384-well Map'!G$1)</f>
        <v>0</v>
      </c>
      <c r="H25" s="103" t="n">
        <f aca="true">OFFSET('Plate 2'!$O$40, 'Plate 1 384-well Map'!$A6,'Plate 1 384-well Map'!H$1)</f>
        <v>0</v>
      </c>
      <c r="I25" s="102" t="n">
        <f aca="true">OFFSET('Plate 2'!$O$29, 'Plate 1 384-well Map'!$A7,'Plate 1 384-well Map'!I$1)</f>
        <v>0</v>
      </c>
      <c r="J25" s="103" t="n">
        <f aca="true">OFFSET('Plate 2'!$O$40, 'Plate 1 384-well Map'!$A6,'Plate 1 384-well Map'!J$1)</f>
        <v>0</v>
      </c>
      <c r="K25" s="102" t="n">
        <f aca="true">OFFSET('Plate 2'!$O$29, 'Plate 1 384-well Map'!$A7,'Plate 1 384-well Map'!K$1)</f>
        <v>0</v>
      </c>
      <c r="L25" s="103" t="n">
        <f aca="true">OFFSET('Plate 2'!$O$40, 'Plate 1 384-well Map'!$A6,'Plate 1 384-well Map'!L$1)</f>
        <v>0</v>
      </c>
      <c r="M25" s="102" t="n">
        <f aca="true">OFFSET('Plate 2'!$O$29, 'Plate 1 384-well Map'!$A7,'Plate 1 384-well Map'!M$1)</f>
        <v>0</v>
      </c>
      <c r="N25" s="103" t="n">
        <f aca="true">OFFSET('Plate 2'!$O$40, 'Plate 1 384-well Map'!$A6,'Plate 1 384-well Map'!N$1)</f>
        <v>0</v>
      </c>
      <c r="O25" s="102" t="n">
        <f aca="true">OFFSET('Plate 2'!$O$29, 'Plate 1 384-well Map'!$A7,'Plate 1 384-well Map'!O$1)</f>
        <v>0</v>
      </c>
      <c r="P25" s="103" t="n">
        <f aca="true">OFFSET('Plate 2'!$O$40, 'Plate 1 384-well Map'!$A6,'Plate 1 384-well Map'!P$1)</f>
        <v>0</v>
      </c>
      <c r="Q25" s="102" t="n">
        <f aca="true">OFFSET('Plate 2'!$O$29, 'Plate 1 384-well Map'!$A7,'Plate 1 384-well Map'!Q$1)</f>
        <v>0</v>
      </c>
      <c r="R25" s="103" t="n">
        <f aca="true">OFFSET('Plate 2'!$O$40, 'Plate 1 384-well Map'!$A6,'Plate 1 384-well Map'!R$1)</f>
        <v>0</v>
      </c>
      <c r="S25" s="102" t="n">
        <f aca="true">OFFSET('Plate 2'!$O$29, 'Plate 1 384-well Map'!$A7,'Plate 1 384-well Map'!S$1)</f>
        <v>0</v>
      </c>
      <c r="T25" s="103" t="n">
        <f aca="true">OFFSET('Plate 2'!$O$40, 'Plate 1 384-well Map'!$A6,'Plate 1 384-well Map'!T$1)</f>
        <v>0</v>
      </c>
      <c r="U25" s="102" t="n">
        <f aca="true">OFFSET('Plate 2'!$O$29, 'Plate 1 384-well Map'!$A7,'Plate 1 384-well Map'!U$1)</f>
        <v>0</v>
      </c>
      <c r="V25" s="103" t="n">
        <f aca="true">OFFSET('Plate 2'!$O$40, 'Plate 1 384-well Map'!$A6,'Plate 1 384-well Map'!V$1)</f>
        <v>0</v>
      </c>
      <c r="W25" s="102" t="n">
        <f aca="true">OFFSET('Plate 2'!$O$29, 'Plate 1 384-well Map'!$A7,'Plate 1 384-well Map'!W$1)</f>
        <v>0</v>
      </c>
      <c r="X25" s="103" t="n">
        <f aca="true">OFFSET('Plate 2'!$O$40, 'Plate 1 384-well Map'!$A6,'Plate 1 384-well Map'!X$1)</f>
        <v>0</v>
      </c>
      <c r="Y25" s="102" t="n">
        <f aca="true">OFFSET('Plate 2'!$O$29, 'Plate 1 384-well Map'!$A7,'Plate 1 384-well Map'!Y$1)</f>
        <v>0</v>
      </c>
      <c r="Z25" s="103" t="n">
        <f aca="true">OFFSET('Plate 2'!$O$40, 'Plate 1 384-well Map'!$A6,'Plate 1 384-well Map'!Z$1)</f>
        <v>0</v>
      </c>
    </row>
    <row r="26" customFormat="false" ht="13.5" hidden="false" customHeight="true" outlineLevel="0" collapsed="false">
      <c r="B26" s="98" t="s">
        <v>29</v>
      </c>
      <c r="C26" s="100" t="n">
        <f aca="true">OFFSET('Plate 2'!$O$7, 'Plate 1 384-well Map'!$A8,'Plate 1 384-well Map'!C$1)</f>
        <v>0</v>
      </c>
      <c r="D26" s="101" t="n">
        <f aca="true">OFFSET('Plate 2'!$O$18, 'Plate 1 384-well Map'!$A8,'Plate 1 384-well Map'!D$1)</f>
        <v>0</v>
      </c>
      <c r="E26" s="100" t="n">
        <f aca="true">OFFSET('Plate 2'!$O$7, 'Plate 1 384-well Map'!$A8,'Plate 1 384-well Map'!E$1)</f>
        <v>0</v>
      </c>
      <c r="F26" s="101" t="n">
        <f aca="true">OFFSET('Plate 2'!$O$18, 'Plate 1 384-well Map'!$A8,'Plate 1 384-well Map'!F$1)</f>
        <v>0</v>
      </c>
      <c r="G26" s="100" t="n">
        <f aca="true">OFFSET('Plate 2'!$O$7, 'Plate 1 384-well Map'!$A8,'Plate 1 384-well Map'!G$1)</f>
        <v>0</v>
      </c>
      <c r="H26" s="101" t="n">
        <f aca="true">OFFSET('Plate 2'!$O$18, 'Plate 1 384-well Map'!$A8,'Plate 1 384-well Map'!H$1)</f>
        <v>0</v>
      </c>
      <c r="I26" s="100" t="n">
        <f aca="true">OFFSET('Plate 2'!$O$7, 'Plate 1 384-well Map'!$A8,'Plate 1 384-well Map'!I$1)</f>
        <v>0</v>
      </c>
      <c r="J26" s="101" t="n">
        <f aca="true">OFFSET('Plate 2'!$O$18, 'Plate 1 384-well Map'!$A8,'Plate 1 384-well Map'!J$1)</f>
        <v>0</v>
      </c>
      <c r="K26" s="100" t="n">
        <f aca="true">OFFSET('Plate 2'!$O$7, 'Plate 1 384-well Map'!$A8,'Plate 1 384-well Map'!K$1)</f>
        <v>0</v>
      </c>
      <c r="L26" s="101" t="n">
        <f aca="true">OFFSET('Plate 2'!$O$18, 'Plate 1 384-well Map'!$A8,'Plate 1 384-well Map'!L$1)</f>
        <v>0</v>
      </c>
      <c r="M26" s="100" t="n">
        <f aca="true">OFFSET('Plate 2'!$O$7, 'Plate 1 384-well Map'!$A8,'Plate 1 384-well Map'!M$1)</f>
        <v>0</v>
      </c>
      <c r="N26" s="101" t="n">
        <f aca="true">OFFSET('Plate 2'!$O$18, 'Plate 1 384-well Map'!$A8,'Plate 1 384-well Map'!N$1)</f>
        <v>0</v>
      </c>
      <c r="O26" s="100" t="n">
        <f aca="true">OFFSET('Plate 2'!$O$7, 'Plate 1 384-well Map'!$A8,'Plate 1 384-well Map'!O$1)</f>
        <v>0</v>
      </c>
      <c r="P26" s="101" t="n">
        <f aca="true">OFFSET('Plate 2'!$O$18, 'Plate 1 384-well Map'!$A8,'Plate 1 384-well Map'!P$1)</f>
        <v>0</v>
      </c>
      <c r="Q26" s="100" t="n">
        <f aca="true">OFFSET('Plate 2'!$O$7, 'Plate 1 384-well Map'!$A8,'Plate 1 384-well Map'!Q$1)</f>
        <v>0</v>
      </c>
      <c r="R26" s="101" t="n">
        <f aca="true">OFFSET('Plate 2'!$O$18, 'Plate 1 384-well Map'!$A8,'Plate 1 384-well Map'!R$1)</f>
        <v>0</v>
      </c>
      <c r="S26" s="100" t="n">
        <f aca="true">OFFSET('Plate 2'!$O$7, 'Plate 1 384-well Map'!$A8,'Plate 1 384-well Map'!S$1)</f>
        <v>0</v>
      </c>
      <c r="T26" s="101" t="n">
        <f aca="true">OFFSET('Plate 2'!$O$18, 'Plate 1 384-well Map'!$A8,'Plate 1 384-well Map'!T$1)</f>
        <v>0</v>
      </c>
      <c r="U26" s="100" t="n">
        <f aca="true">OFFSET('Plate 2'!$O$7, 'Plate 1 384-well Map'!$A8,'Plate 1 384-well Map'!U$1)</f>
        <v>0</v>
      </c>
      <c r="V26" s="101" t="n">
        <f aca="true">OFFSET('Plate 2'!$O$18, 'Plate 1 384-well Map'!$A8,'Plate 1 384-well Map'!V$1)</f>
        <v>0</v>
      </c>
      <c r="W26" s="100" t="n">
        <f aca="true">OFFSET('Plate 2'!$O$7, 'Plate 1 384-well Map'!$A8,'Plate 1 384-well Map'!W$1)</f>
        <v>0</v>
      </c>
      <c r="X26" s="101" t="n">
        <f aca="true">OFFSET('Plate 2'!$O$18, 'Plate 1 384-well Map'!$A8,'Plate 1 384-well Map'!X$1)</f>
        <v>0</v>
      </c>
      <c r="Y26" s="100" t="n">
        <f aca="true">OFFSET('Plate 2'!$O$7, 'Plate 1 384-well Map'!$A8,'Plate 1 384-well Map'!Y$1)</f>
        <v>0</v>
      </c>
      <c r="Z26" s="101" t="n">
        <f aca="true">OFFSET('Plate 2'!$O$18, 'Plate 1 384-well Map'!$A8,'Plate 1 384-well Map'!Z$1)</f>
        <v>0</v>
      </c>
    </row>
    <row r="27" customFormat="false" ht="13.5" hidden="false" customHeight="true" outlineLevel="0" collapsed="false">
      <c r="B27" s="98" t="s">
        <v>30</v>
      </c>
      <c r="C27" s="102" t="n">
        <f aca="true">OFFSET('Plate 2'!$O$29, 'Plate 1 384-well Map'!$A9,'Plate 1 384-well Map'!C$1)</f>
        <v>0</v>
      </c>
      <c r="D27" s="103" t="n">
        <f aca="true">OFFSET('Plate 2'!$O$40, 'Plate 1 384-well Map'!$A8,'Plate 1 384-well Map'!D$1)</f>
        <v>0</v>
      </c>
      <c r="E27" s="102" t="n">
        <f aca="true">OFFSET('Plate 2'!$O$29, 'Plate 1 384-well Map'!$A9,'Plate 1 384-well Map'!E$1)</f>
        <v>0</v>
      </c>
      <c r="F27" s="103" t="n">
        <f aca="true">OFFSET('Plate 2'!$O$40, 'Plate 1 384-well Map'!$A8,'Plate 1 384-well Map'!F$1)</f>
        <v>0</v>
      </c>
      <c r="G27" s="102" t="n">
        <f aca="true">OFFSET('Plate 2'!$O$29, 'Plate 1 384-well Map'!$A9,'Plate 1 384-well Map'!G$1)</f>
        <v>0</v>
      </c>
      <c r="H27" s="103" t="n">
        <f aca="true">OFFSET('Plate 2'!$O$40, 'Plate 1 384-well Map'!$A8,'Plate 1 384-well Map'!H$1)</f>
        <v>0</v>
      </c>
      <c r="I27" s="102" t="n">
        <f aca="true">OFFSET('Plate 2'!$O$29, 'Plate 1 384-well Map'!$A9,'Plate 1 384-well Map'!I$1)</f>
        <v>0</v>
      </c>
      <c r="J27" s="103" t="n">
        <f aca="true">OFFSET('Plate 2'!$O$40, 'Plate 1 384-well Map'!$A8,'Plate 1 384-well Map'!J$1)</f>
        <v>0</v>
      </c>
      <c r="K27" s="102" t="n">
        <f aca="true">OFFSET('Plate 2'!$O$29, 'Plate 1 384-well Map'!$A9,'Plate 1 384-well Map'!K$1)</f>
        <v>0</v>
      </c>
      <c r="L27" s="103" t="n">
        <f aca="true">OFFSET('Plate 2'!$O$40, 'Plate 1 384-well Map'!$A8,'Plate 1 384-well Map'!L$1)</f>
        <v>0</v>
      </c>
      <c r="M27" s="102" t="n">
        <f aca="true">OFFSET('Plate 2'!$O$29, 'Plate 1 384-well Map'!$A9,'Plate 1 384-well Map'!M$1)</f>
        <v>0</v>
      </c>
      <c r="N27" s="103" t="n">
        <f aca="true">OFFSET('Plate 2'!$O$40, 'Plate 1 384-well Map'!$A8,'Plate 1 384-well Map'!N$1)</f>
        <v>0</v>
      </c>
      <c r="O27" s="102" t="n">
        <f aca="true">OFFSET('Plate 2'!$O$29, 'Plate 1 384-well Map'!$A9,'Plate 1 384-well Map'!O$1)</f>
        <v>0</v>
      </c>
      <c r="P27" s="103" t="n">
        <f aca="true">OFFSET('Plate 2'!$O$40, 'Plate 1 384-well Map'!$A8,'Plate 1 384-well Map'!P$1)</f>
        <v>0</v>
      </c>
      <c r="Q27" s="102" t="n">
        <f aca="true">OFFSET('Plate 2'!$O$29, 'Plate 1 384-well Map'!$A9,'Plate 1 384-well Map'!Q$1)</f>
        <v>0</v>
      </c>
      <c r="R27" s="103" t="n">
        <f aca="true">OFFSET('Plate 2'!$O$40, 'Plate 1 384-well Map'!$A8,'Plate 1 384-well Map'!R$1)</f>
        <v>0</v>
      </c>
      <c r="S27" s="102" t="n">
        <f aca="true">OFFSET('Plate 2'!$O$29, 'Plate 1 384-well Map'!$A9,'Plate 1 384-well Map'!S$1)</f>
        <v>0</v>
      </c>
      <c r="T27" s="103" t="n">
        <f aca="true">OFFSET('Plate 2'!$O$40, 'Plate 1 384-well Map'!$A8,'Plate 1 384-well Map'!T$1)</f>
        <v>0</v>
      </c>
      <c r="U27" s="102" t="n">
        <f aca="true">OFFSET('Plate 2'!$O$29, 'Plate 1 384-well Map'!$A9,'Plate 1 384-well Map'!U$1)</f>
        <v>0</v>
      </c>
      <c r="V27" s="103" t="n">
        <f aca="true">OFFSET('Plate 2'!$O$40, 'Plate 1 384-well Map'!$A8,'Plate 1 384-well Map'!V$1)</f>
        <v>0</v>
      </c>
      <c r="W27" s="102" t="n">
        <f aca="true">OFFSET('Plate 2'!$O$29, 'Plate 1 384-well Map'!$A9,'Plate 1 384-well Map'!W$1)</f>
        <v>0</v>
      </c>
      <c r="X27" s="103" t="n">
        <f aca="true">OFFSET('Plate 2'!$O$40, 'Plate 1 384-well Map'!$A8,'Plate 1 384-well Map'!X$1)</f>
        <v>0</v>
      </c>
      <c r="Y27" s="102" t="n">
        <f aca="true">OFFSET('Plate 2'!$O$29, 'Plate 1 384-well Map'!$A9,'Plate 1 384-well Map'!Y$1)</f>
        <v>0</v>
      </c>
      <c r="Z27" s="103" t="n">
        <f aca="true">OFFSET('Plate 2'!$O$40, 'Plate 1 384-well Map'!$A8,'Plate 1 384-well Map'!Z$1)</f>
        <v>0</v>
      </c>
    </row>
    <row r="28" customFormat="false" ht="13.5" hidden="false" customHeight="true" outlineLevel="0" collapsed="false">
      <c r="B28" s="98" t="s">
        <v>31</v>
      </c>
      <c r="C28" s="100" t="n">
        <f aca="true">OFFSET('Plate 2'!$O$7, 'Plate 1 384-well Map'!$A10,'Plate 1 384-well Map'!C$1)</f>
        <v>0</v>
      </c>
      <c r="D28" s="101" t="n">
        <f aca="true">OFFSET('Plate 2'!$O$18, 'Plate 1 384-well Map'!$A10,'Plate 1 384-well Map'!D$1)</f>
        <v>0</v>
      </c>
      <c r="E28" s="100" t="n">
        <f aca="true">OFFSET('Plate 2'!$O$7, 'Plate 1 384-well Map'!$A10,'Plate 1 384-well Map'!E$1)</f>
        <v>0</v>
      </c>
      <c r="F28" s="101" t="n">
        <f aca="true">OFFSET('Plate 2'!$O$18, 'Plate 1 384-well Map'!$A10,'Plate 1 384-well Map'!F$1)</f>
        <v>0</v>
      </c>
      <c r="G28" s="100" t="n">
        <f aca="true">OFFSET('Plate 2'!$O$7, 'Plate 1 384-well Map'!$A10,'Plate 1 384-well Map'!G$1)</f>
        <v>0</v>
      </c>
      <c r="H28" s="101" t="n">
        <f aca="true">OFFSET('Plate 2'!$O$18, 'Plate 1 384-well Map'!$A10,'Plate 1 384-well Map'!H$1)</f>
        <v>0</v>
      </c>
      <c r="I28" s="100" t="n">
        <f aca="true">OFFSET('Plate 2'!$O$7, 'Plate 1 384-well Map'!$A10,'Plate 1 384-well Map'!I$1)</f>
        <v>0</v>
      </c>
      <c r="J28" s="101" t="n">
        <f aca="true">OFFSET('Plate 2'!$O$18, 'Plate 1 384-well Map'!$A10,'Plate 1 384-well Map'!J$1)</f>
        <v>0</v>
      </c>
      <c r="K28" s="100" t="n">
        <f aca="true">OFFSET('Plate 2'!$O$7, 'Plate 1 384-well Map'!$A10,'Plate 1 384-well Map'!K$1)</f>
        <v>0</v>
      </c>
      <c r="L28" s="101" t="n">
        <f aca="true">OFFSET('Plate 2'!$O$18, 'Plate 1 384-well Map'!$A10,'Plate 1 384-well Map'!L$1)</f>
        <v>0</v>
      </c>
      <c r="M28" s="100" t="n">
        <f aca="true">OFFSET('Plate 2'!$O$7, 'Plate 1 384-well Map'!$A10,'Plate 1 384-well Map'!M$1)</f>
        <v>0</v>
      </c>
      <c r="N28" s="101" t="n">
        <f aca="true">OFFSET('Plate 2'!$O$18, 'Plate 1 384-well Map'!$A10,'Plate 1 384-well Map'!N$1)</f>
        <v>0</v>
      </c>
      <c r="O28" s="100" t="n">
        <f aca="true">OFFSET('Plate 2'!$O$7, 'Plate 1 384-well Map'!$A10,'Plate 1 384-well Map'!O$1)</f>
        <v>0</v>
      </c>
      <c r="P28" s="101" t="n">
        <f aca="true">OFFSET('Plate 2'!$O$18, 'Plate 1 384-well Map'!$A10,'Plate 1 384-well Map'!P$1)</f>
        <v>0</v>
      </c>
      <c r="Q28" s="100" t="n">
        <f aca="true">OFFSET('Plate 2'!$O$7, 'Plate 1 384-well Map'!$A10,'Plate 1 384-well Map'!Q$1)</f>
        <v>0</v>
      </c>
      <c r="R28" s="101" t="n">
        <f aca="true">OFFSET('Plate 2'!$O$18, 'Plate 1 384-well Map'!$A10,'Plate 1 384-well Map'!R$1)</f>
        <v>0</v>
      </c>
      <c r="S28" s="100" t="n">
        <f aca="true">OFFSET('Plate 2'!$O$7, 'Plate 1 384-well Map'!$A10,'Plate 1 384-well Map'!S$1)</f>
        <v>0</v>
      </c>
      <c r="T28" s="101" t="n">
        <f aca="true">OFFSET('Plate 2'!$O$18, 'Plate 1 384-well Map'!$A10,'Plate 1 384-well Map'!T$1)</f>
        <v>0</v>
      </c>
      <c r="U28" s="100" t="n">
        <f aca="true">OFFSET('Plate 2'!$O$7, 'Plate 1 384-well Map'!$A10,'Plate 1 384-well Map'!U$1)</f>
        <v>0</v>
      </c>
      <c r="V28" s="101" t="n">
        <f aca="true">OFFSET('Plate 2'!$O$18, 'Plate 1 384-well Map'!$A10,'Plate 1 384-well Map'!V$1)</f>
        <v>0</v>
      </c>
      <c r="W28" s="100" t="n">
        <f aca="true">OFFSET('Plate 2'!$O$7, 'Plate 1 384-well Map'!$A10,'Plate 1 384-well Map'!W$1)</f>
        <v>0</v>
      </c>
      <c r="X28" s="101" t="n">
        <f aca="true">OFFSET('Plate 2'!$O$18, 'Plate 1 384-well Map'!$A10,'Plate 1 384-well Map'!X$1)</f>
        <v>0</v>
      </c>
      <c r="Y28" s="100" t="n">
        <f aca="true">OFFSET('Plate 2'!$O$7, 'Plate 1 384-well Map'!$A10,'Plate 1 384-well Map'!Y$1)</f>
        <v>0</v>
      </c>
      <c r="Z28" s="101" t="n">
        <f aca="true">OFFSET('Plate 2'!$O$18, 'Plate 1 384-well Map'!$A10,'Plate 1 384-well Map'!Z$1)</f>
        <v>0</v>
      </c>
    </row>
    <row r="29" customFormat="false" ht="13.5" hidden="false" customHeight="true" outlineLevel="0" collapsed="false">
      <c r="B29" s="98" t="s">
        <v>32</v>
      </c>
      <c r="C29" s="102" t="n">
        <f aca="true">OFFSET('Plate 2'!$O$29, 'Plate 1 384-well Map'!$A11,'Plate 1 384-well Map'!C$1)</f>
        <v>0</v>
      </c>
      <c r="D29" s="103" t="n">
        <f aca="true">OFFSET('Plate 2'!$O$40, 'Plate 1 384-well Map'!$A10,'Plate 1 384-well Map'!D$1)</f>
        <v>0</v>
      </c>
      <c r="E29" s="102" t="n">
        <f aca="true">OFFSET('Plate 2'!$O$29, 'Plate 1 384-well Map'!$A11,'Plate 1 384-well Map'!E$1)</f>
        <v>0</v>
      </c>
      <c r="F29" s="103" t="n">
        <f aca="true">OFFSET('Plate 2'!$O$40, 'Plate 1 384-well Map'!$A10,'Plate 1 384-well Map'!F$1)</f>
        <v>0</v>
      </c>
      <c r="G29" s="102" t="n">
        <f aca="true">OFFSET('Plate 2'!$O$29, 'Plate 1 384-well Map'!$A11,'Plate 1 384-well Map'!G$1)</f>
        <v>0</v>
      </c>
      <c r="H29" s="103" t="n">
        <f aca="true">OFFSET('Plate 2'!$O$40, 'Plate 1 384-well Map'!$A10,'Plate 1 384-well Map'!H$1)</f>
        <v>0</v>
      </c>
      <c r="I29" s="102" t="n">
        <f aca="true">OFFSET('Plate 2'!$O$29, 'Plate 1 384-well Map'!$A11,'Plate 1 384-well Map'!I$1)</f>
        <v>0</v>
      </c>
      <c r="J29" s="103" t="n">
        <f aca="true">OFFSET('Plate 2'!$O$40, 'Plate 1 384-well Map'!$A10,'Plate 1 384-well Map'!J$1)</f>
        <v>0</v>
      </c>
      <c r="K29" s="102" t="n">
        <f aca="true">OFFSET('Plate 2'!$O$29, 'Plate 1 384-well Map'!$A11,'Plate 1 384-well Map'!K$1)</f>
        <v>0</v>
      </c>
      <c r="L29" s="103" t="n">
        <f aca="true">OFFSET('Plate 2'!$O$40, 'Plate 1 384-well Map'!$A10,'Plate 1 384-well Map'!L$1)</f>
        <v>0</v>
      </c>
      <c r="M29" s="102" t="n">
        <f aca="true">OFFSET('Plate 2'!$O$29, 'Plate 1 384-well Map'!$A11,'Plate 1 384-well Map'!M$1)</f>
        <v>0</v>
      </c>
      <c r="N29" s="103" t="n">
        <f aca="true">OFFSET('Plate 2'!$O$40, 'Plate 1 384-well Map'!$A10,'Plate 1 384-well Map'!N$1)</f>
        <v>0</v>
      </c>
      <c r="O29" s="102" t="n">
        <f aca="true">OFFSET('Plate 2'!$O$29, 'Plate 1 384-well Map'!$A11,'Plate 1 384-well Map'!O$1)</f>
        <v>0</v>
      </c>
      <c r="P29" s="103" t="n">
        <f aca="true">OFFSET('Plate 2'!$O$40, 'Plate 1 384-well Map'!$A10,'Plate 1 384-well Map'!P$1)</f>
        <v>0</v>
      </c>
      <c r="Q29" s="102" t="n">
        <f aca="true">OFFSET('Plate 2'!$O$29, 'Plate 1 384-well Map'!$A11,'Plate 1 384-well Map'!Q$1)</f>
        <v>0</v>
      </c>
      <c r="R29" s="103" t="n">
        <f aca="true">OFFSET('Plate 2'!$O$40, 'Plate 1 384-well Map'!$A10,'Plate 1 384-well Map'!R$1)</f>
        <v>0</v>
      </c>
      <c r="S29" s="102" t="n">
        <f aca="true">OFFSET('Plate 2'!$O$29, 'Plate 1 384-well Map'!$A11,'Plate 1 384-well Map'!S$1)</f>
        <v>0</v>
      </c>
      <c r="T29" s="103" t="n">
        <f aca="true">OFFSET('Plate 2'!$O$40, 'Plate 1 384-well Map'!$A10,'Plate 1 384-well Map'!T$1)</f>
        <v>0</v>
      </c>
      <c r="U29" s="102" t="n">
        <f aca="true">OFFSET('Plate 2'!$O$29, 'Plate 1 384-well Map'!$A11,'Plate 1 384-well Map'!U$1)</f>
        <v>0</v>
      </c>
      <c r="V29" s="103" t="n">
        <f aca="true">OFFSET('Plate 2'!$O$40, 'Plate 1 384-well Map'!$A10,'Plate 1 384-well Map'!V$1)</f>
        <v>0</v>
      </c>
      <c r="W29" s="102" t="n">
        <f aca="true">OFFSET('Plate 2'!$O$29, 'Plate 1 384-well Map'!$A11,'Plate 1 384-well Map'!W$1)</f>
        <v>0</v>
      </c>
      <c r="X29" s="103" t="n">
        <f aca="true">OFFSET('Plate 2'!$O$40, 'Plate 1 384-well Map'!$A10,'Plate 1 384-well Map'!X$1)</f>
        <v>0</v>
      </c>
      <c r="Y29" s="102" t="n">
        <f aca="true">OFFSET('Plate 2'!$O$29, 'Plate 1 384-well Map'!$A11,'Plate 1 384-well Map'!Y$1)</f>
        <v>0</v>
      </c>
      <c r="Z29" s="103" t="n">
        <f aca="true">OFFSET('Plate 2'!$O$40, 'Plate 1 384-well Map'!$A10,'Plate 1 384-well Map'!Z$1)</f>
        <v>0</v>
      </c>
    </row>
    <row r="30" customFormat="false" ht="13.5" hidden="false" customHeight="true" outlineLevel="0" collapsed="false">
      <c r="B30" s="98" t="s">
        <v>75</v>
      </c>
      <c r="C30" s="100" t="n">
        <f aca="true">OFFSET('Plate 2'!$O$7, 'Plate 1 384-well Map'!$A12,'Plate 1 384-well Map'!C$1)</f>
        <v>0</v>
      </c>
      <c r="D30" s="101" t="n">
        <f aca="true">OFFSET('Plate 2'!$O$18, 'Plate 1 384-well Map'!$A12,'Plate 1 384-well Map'!D$1)</f>
        <v>0</v>
      </c>
      <c r="E30" s="100" t="n">
        <f aca="true">OFFSET('Plate 2'!$O$7, 'Plate 1 384-well Map'!$A12,'Plate 1 384-well Map'!E$1)</f>
        <v>0</v>
      </c>
      <c r="F30" s="101" t="n">
        <f aca="true">OFFSET('Plate 2'!$O$18, 'Plate 1 384-well Map'!$A12,'Plate 1 384-well Map'!F$1)</f>
        <v>0</v>
      </c>
      <c r="G30" s="100" t="n">
        <f aca="true">OFFSET('Plate 2'!$O$7, 'Plate 1 384-well Map'!$A12,'Plate 1 384-well Map'!G$1)</f>
        <v>0</v>
      </c>
      <c r="H30" s="101" t="n">
        <f aca="true">OFFSET('Plate 2'!$O$18, 'Plate 1 384-well Map'!$A12,'Plate 1 384-well Map'!H$1)</f>
        <v>0</v>
      </c>
      <c r="I30" s="100" t="n">
        <f aca="true">OFFSET('Plate 2'!$O$7, 'Plate 1 384-well Map'!$A12,'Plate 1 384-well Map'!I$1)</f>
        <v>0</v>
      </c>
      <c r="J30" s="101" t="n">
        <f aca="true">OFFSET('Plate 2'!$O$18, 'Plate 1 384-well Map'!$A12,'Plate 1 384-well Map'!J$1)</f>
        <v>0</v>
      </c>
      <c r="K30" s="100" t="n">
        <f aca="true">OFFSET('Plate 2'!$O$7, 'Plate 1 384-well Map'!$A12,'Plate 1 384-well Map'!K$1)</f>
        <v>0</v>
      </c>
      <c r="L30" s="101" t="n">
        <f aca="true">OFFSET('Plate 2'!$O$18, 'Plate 1 384-well Map'!$A12,'Plate 1 384-well Map'!L$1)</f>
        <v>0</v>
      </c>
      <c r="M30" s="100" t="n">
        <f aca="true">OFFSET('Plate 2'!$O$7, 'Plate 1 384-well Map'!$A12,'Plate 1 384-well Map'!M$1)</f>
        <v>0</v>
      </c>
      <c r="N30" s="101" t="n">
        <f aca="true">OFFSET('Plate 2'!$O$18, 'Plate 1 384-well Map'!$A12,'Plate 1 384-well Map'!N$1)</f>
        <v>0</v>
      </c>
      <c r="O30" s="100" t="n">
        <f aca="true">OFFSET('Plate 2'!$O$7, 'Plate 1 384-well Map'!$A12,'Plate 1 384-well Map'!O$1)</f>
        <v>0</v>
      </c>
      <c r="P30" s="101" t="n">
        <f aca="true">OFFSET('Plate 2'!$O$18, 'Plate 1 384-well Map'!$A12,'Plate 1 384-well Map'!P$1)</f>
        <v>0</v>
      </c>
      <c r="Q30" s="100" t="n">
        <f aca="true">OFFSET('Plate 2'!$O$7, 'Plate 1 384-well Map'!$A12,'Plate 1 384-well Map'!Q$1)</f>
        <v>0</v>
      </c>
      <c r="R30" s="101" t="n">
        <f aca="true">OFFSET('Plate 2'!$O$18, 'Plate 1 384-well Map'!$A12,'Plate 1 384-well Map'!R$1)</f>
        <v>0</v>
      </c>
      <c r="S30" s="100" t="n">
        <f aca="true">OFFSET('Plate 2'!$O$7, 'Plate 1 384-well Map'!$A12,'Plate 1 384-well Map'!S$1)</f>
        <v>0</v>
      </c>
      <c r="T30" s="101" t="n">
        <f aca="true">OFFSET('Plate 2'!$O$18, 'Plate 1 384-well Map'!$A12,'Plate 1 384-well Map'!T$1)</f>
        <v>0</v>
      </c>
      <c r="U30" s="100" t="n">
        <f aca="true">OFFSET('Plate 2'!$O$7, 'Plate 1 384-well Map'!$A12,'Plate 1 384-well Map'!U$1)</f>
        <v>0</v>
      </c>
      <c r="V30" s="101" t="n">
        <f aca="true">OFFSET('Plate 2'!$O$18, 'Plate 1 384-well Map'!$A12,'Plate 1 384-well Map'!V$1)</f>
        <v>0</v>
      </c>
      <c r="W30" s="100" t="n">
        <f aca="true">OFFSET('Plate 2'!$O$7, 'Plate 1 384-well Map'!$A12,'Plate 1 384-well Map'!W$1)</f>
        <v>0</v>
      </c>
      <c r="X30" s="101" t="n">
        <f aca="true">OFFSET('Plate 2'!$O$18, 'Plate 1 384-well Map'!$A12,'Plate 1 384-well Map'!X$1)</f>
        <v>0</v>
      </c>
      <c r="Y30" s="100" t="n">
        <f aca="true">OFFSET('Plate 2'!$O$7, 'Plate 1 384-well Map'!$A12,'Plate 1 384-well Map'!Y$1)</f>
        <v>0</v>
      </c>
      <c r="Z30" s="101" t="n">
        <f aca="true">OFFSET('Plate 2'!$O$18, 'Plate 1 384-well Map'!$A12,'Plate 1 384-well Map'!Z$1)</f>
        <v>0</v>
      </c>
    </row>
    <row r="31" customFormat="false" ht="13.5" hidden="false" customHeight="true" outlineLevel="0" collapsed="false">
      <c r="B31" s="98" t="s">
        <v>76</v>
      </c>
      <c r="C31" s="102" t="n">
        <f aca="true">OFFSET('Plate 2'!$O$29, 'Plate 1 384-well Map'!$A13,'Plate 1 384-well Map'!C$1)</f>
        <v>0</v>
      </c>
      <c r="D31" s="103" t="n">
        <f aca="true">OFFSET('Plate 2'!$O$40, 'Plate 1 384-well Map'!$A12,'Plate 1 384-well Map'!D$1)</f>
        <v>0</v>
      </c>
      <c r="E31" s="102" t="n">
        <f aca="true">OFFSET('Plate 2'!$O$29, 'Plate 1 384-well Map'!$A13,'Plate 1 384-well Map'!E$1)</f>
        <v>0</v>
      </c>
      <c r="F31" s="103" t="n">
        <f aca="true">OFFSET('Plate 2'!$O$40, 'Plate 1 384-well Map'!$A12,'Plate 1 384-well Map'!F$1)</f>
        <v>0</v>
      </c>
      <c r="G31" s="102" t="n">
        <f aca="true">OFFSET('Plate 2'!$O$29, 'Plate 1 384-well Map'!$A13,'Plate 1 384-well Map'!G$1)</f>
        <v>0</v>
      </c>
      <c r="H31" s="103" t="n">
        <f aca="true">OFFSET('Plate 2'!$O$40, 'Plate 1 384-well Map'!$A12,'Plate 1 384-well Map'!H$1)</f>
        <v>0</v>
      </c>
      <c r="I31" s="102" t="n">
        <f aca="true">OFFSET('Plate 2'!$O$29, 'Plate 1 384-well Map'!$A13,'Plate 1 384-well Map'!I$1)</f>
        <v>0</v>
      </c>
      <c r="J31" s="103" t="n">
        <f aca="true">OFFSET('Plate 2'!$O$40, 'Plate 1 384-well Map'!$A12,'Plate 1 384-well Map'!J$1)</f>
        <v>0</v>
      </c>
      <c r="K31" s="102" t="n">
        <f aca="true">OFFSET('Plate 2'!$O$29, 'Plate 1 384-well Map'!$A13,'Plate 1 384-well Map'!K$1)</f>
        <v>0</v>
      </c>
      <c r="L31" s="103" t="n">
        <f aca="true">OFFSET('Plate 2'!$O$40, 'Plate 1 384-well Map'!$A12,'Plate 1 384-well Map'!L$1)</f>
        <v>0</v>
      </c>
      <c r="M31" s="102" t="n">
        <f aca="true">OFFSET('Plate 2'!$O$29, 'Plate 1 384-well Map'!$A13,'Plate 1 384-well Map'!M$1)</f>
        <v>0</v>
      </c>
      <c r="N31" s="103" t="n">
        <f aca="true">OFFSET('Plate 2'!$O$40, 'Plate 1 384-well Map'!$A12,'Plate 1 384-well Map'!N$1)</f>
        <v>0</v>
      </c>
      <c r="O31" s="102" t="n">
        <f aca="true">OFFSET('Plate 2'!$O$29, 'Plate 1 384-well Map'!$A13,'Plate 1 384-well Map'!O$1)</f>
        <v>0</v>
      </c>
      <c r="P31" s="103" t="n">
        <f aca="true">OFFSET('Plate 2'!$O$40, 'Plate 1 384-well Map'!$A12,'Plate 1 384-well Map'!P$1)</f>
        <v>0</v>
      </c>
      <c r="Q31" s="102" t="n">
        <f aca="true">OFFSET('Plate 2'!$O$29, 'Plate 1 384-well Map'!$A13,'Plate 1 384-well Map'!Q$1)</f>
        <v>0</v>
      </c>
      <c r="R31" s="103" t="n">
        <f aca="true">OFFSET('Plate 2'!$O$40, 'Plate 1 384-well Map'!$A12,'Plate 1 384-well Map'!R$1)</f>
        <v>0</v>
      </c>
      <c r="S31" s="102" t="n">
        <f aca="true">OFFSET('Plate 2'!$O$29, 'Plate 1 384-well Map'!$A13,'Plate 1 384-well Map'!S$1)</f>
        <v>0</v>
      </c>
      <c r="T31" s="103" t="n">
        <f aca="true">OFFSET('Plate 2'!$O$40, 'Plate 1 384-well Map'!$A12,'Plate 1 384-well Map'!T$1)</f>
        <v>0</v>
      </c>
      <c r="U31" s="102" t="n">
        <f aca="true">OFFSET('Plate 2'!$O$29, 'Plate 1 384-well Map'!$A13,'Plate 1 384-well Map'!U$1)</f>
        <v>0</v>
      </c>
      <c r="V31" s="103" t="n">
        <f aca="true">OFFSET('Plate 2'!$O$40, 'Plate 1 384-well Map'!$A12,'Plate 1 384-well Map'!V$1)</f>
        <v>0</v>
      </c>
      <c r="W31" s="102" t="n">
        <f aca="true">OFFSET('Plate 2'!$O$29, 'Plate 1 384-well Map'!$A13,'Plate 1 384-well Map'!W$1)</f>
        <v>0</v>
      </c>
      <c r="X31" s="103" t="n">
        <f aca="true">OFFSET('Plate 2'!$O$40, 'Plate 1 384-well Map'!$A12,'Plate 1 384-well Map'!X$1)</f>
        <v>0</v>
      </c>
      <c r="Y31" s="102" t="n">
        <f aca="true">OFFSET('Plate 2'!$O$29, 'Plate 1 384-well Map'!$A13,'Plate 1 384-well Map'!Y$1)</f>
        <v>0</v>
      </c>
      <c r="Z31" s="103" t="n">
        <f aca="true">OFFSET('Plate 2'!$O$40, 'Plate 1 384-well Map'!$A12,'Plate 1 384-well Map'!Z$1)</f>
        <v>0</v>
      </c>
    </row>
    <row r="32" customFormat="false" ht="13.5" hidden="false" customHeight="true" outlineLevel="0" collapsed="false">
      <c r="B32" s="98" t="s">
        <v>77</v>
      </c>
      <c r="C32" s="100" t="n">
        <f aca="true">OFFSET('Plate 2'!$O$7, 'Plate 1 384-well Map'!$A14,'Plate 1 384-well Map'!C$1)</f>
        <v>0</v>
      </c>
      <c r="D32" s="101" t="n">
        <f aca="true">OFFSET('Plate 2'!$O$18, 'Plate 1 384-well Map'!$A14,'Plate 1 384-well Map'!D$1)</f>
        <v>0</v>
      </c>
      <c r="E32" s="100" t="n">
        <f aca="true">OFFSET('Plate 2'!$O$7, 'Plate 1 384-well Map'!$A14,'Plate 1 384-well Map'!E$1)</f>
        <v>0</v>
      </c>
      <c r="F32" s="101" t="n">
        <f aca="true">OFFSET('Plate 2'!$O$18, 'Plate 1 384-well Map'!$A14,'Plate 1 384-well Map'!F$1)</f>
        <v>0</v>
      </c>
      <c r="G32" s="100" t="n">
        <f aca="true">OFFSET('Plate 2'!$O$7, 'Plate 1 384-well Map'!$A14,'Plate 1 384-well Map'!G$1)</f>
        <v>0</v>
      </c>
      <c r="H32" s="101" t="n">
        <f aca="true">OFFSET('Plate 2'!$O$18, 'Plate 1 384-well Map'!$A14,'Plate 1 384-well Map'!H$1)</f>
        <v>0</v>
      </c>
      <c r="I32" s="100" t="n">
        <f aca="true">OFFSET('Plate 2'!$O$7, 'Plate 1 384-well Map'!$A14,'Plate 1 384-well Map'!I$1)</f>
        <v>0</v>
      </c>
      <c r="J32" s="101" t="n">
        <f aca="true">OFFSET('Plate 2'!$O$18, 'Plate 1 384-well Map'!$A14,'Plate 1 384-well Map'!J$1)</f>
        <v>0</v>
      </c>
      <c r="K32" s="100" t="n">
        <f aca="true">OFFSET('Plate 2'!$O$7, 'Plate 1 384-well Map'!$A14,'Plate 1 384-well Map'!K$1)</f>
        <v>0</v>
      </c>
      <c r="L32" s="101" t="n">
        <f aca="true">OFFSET('Plate 2'!$O$18, 'Plate 1 384-well Map'!$A14,'Plate 1 384-well Map'!L$1)</f>
        <v>0</v>
      </c>
      <c r="M32" s="100" t="n">
        <f aca="true">OFFSET('Plate 2'!$O$7, 'Plate 1 384-well Map'!$A14,'Plate 1 384-well Map'!M$1)</f>
        <v>0</v>
      </c>
      <c r="N32" s="101" t="n">
        <f aca="true">OFFSET('Plate 2'!$O$18, 'Plate 1 384-well Map'!$A14,'Plate 1 384-well Map'!N$1)</f>
        <v>0</v>
      </c>
      <c r="O32" s="100" t="n">
        <f aca="true">OFFSET('Plate 2'!$O$7, 'Plate 1 384-well Map'!$A14,'Plate 1 384-well Map'!O$1)</f>
        <v>0</v>
      </c>
      <c r="P32" s="101" t="n">
        <f aca="true">OFFSET('Plate 2'!$O$18, 'Plate 1 384-well Map'!$A14,'Plate 1 384-well Map'!P$1)</f>
        <v>0</v>
      </c>
      <c r="Q32" s="100" t="n">
        <f aca="true">OFFSET('Plate 2'!$O$7, 'Plate 1 384-well Map'!$A14,'Plate 1 384-well Map'!Q$1)</f>
        <v>0</v>
      </c>
      <c r="R32" s="101" t="n">
        <f aca="true">OFFSET('Plate 2'!$O$18, 'Plate 1 384-well Map'!$A14,'Plate 1 384-well Map'!R$1)</f>
        <v>0</v>
      </c>
      <c r="S32" s="100" t="n">
        <f aca="true">OFFSET('Plate 2'!$O$7, 'Plate 1 384-well Map'!$A14,'Plate 1 384-well Map'!S$1)</f>
        <v>0</v>
      </c>
      <c r="T32" s="101" t="n">
        <f aca="true">OFFSET('Plate 2'!$O$18, 'Plate 1 384-well Map'!$A14,'Plate 1 384-well Map'!T$1)</f>
        <v>0</v>
      </c>
      <c r="U32" s="100" t="n">
        <f aca="true">OFFSET('Plate 2'!$O$7, 'Plate 1 384-well Map'!$A14,'Plate 1 384-well Map'!U$1)</f>
        <v>0</v>
      </c>
      <c r="V32" s="101" t="n">
        <f aca="true">OFFSET('Plate 2'!$O$18, 'Plate 1 384-well Map'!$A14,'Plate 1 384-well Map'!V$1)</f>
        <v>0</v>
      </c>
      <c r="W32" s="100" t="n">
        <f aca="true">OFFSET('Plate 2'!$O$7, 'Plate 1 384-well Map'!$A14,'Plate 1 384-well Map'!W$1)</f>
        <v>0</v>
      </c>
      <c r="X32" s="101" t="n">
        <f aca="true">OFFSET('Plate 2'!$O$18, 'Plate 1 384-well Map'!$A14,'Plate 1 384-well Map'!X$1)</f>
        <v>0</v>
      </c>
      <c r="Y32" s="100" t="n">
        <f aca="true">OFFSET('Plate 2'!$O$7, 'Plate 1 384-well Map'!$A14,'Plate 1 384-well Map'!Y$1)</f>
        <v>0</v>
      </c>
      <c r="Z32" s="101" t="n">
        <f aca="true">OFFSET('Plate 2'!$O$18, 'Plate 1 384-well Map'!$A14,'Plate 1 384-well Map'!Z$1)</f>
        <v>0</v>
      </c>
    </row>
    <row r="33" customFormat="false" ht="13.5" hidden="false" customHeight="true" outlineLevel="0" collapsed="false">
      <c r="B33" s="98" t="s">
        <v>78</v>
      </c>
      <c r="C33" s="102" t="n">
        <f aca="true">OFFSET('Plate 2'!$O$29, 'Plate 1 384-well Map'!$A15,'Plate 1 384-well Map'!C$1)</f>
        <v>0</v>
      </c>
      <c r="D33" s="103" t="n">
        <f aca="true">OFFSET('Plate 2'!$O$40, 'Plate 1 384-well Map'!$A14,'Plate 1 384-well Map'!D$1)</f>
        <v>0</v>
      </c>
      <c r="E33" s="102" t="n">
        <f aca="true">OFFSET('Plate 2'!$O$29, 'Plate 1 384-well Map'!$A15,'Plate 1 384-well Map'!E$1)</f>
        <v>0</v>
      </c>
      <c r="F33" s="103" t="n">
        <f aca="true">OFFSET('Plate 2'!$O$40, 'Plate 1 384-well Map'!$A14,'Plate 1 384-well Map'!F$1)</f>
        <v>0</v>
      </c>
      <c r="G33" s="102" t="n">
        <f aca="true">OFFSET('Plate 2'!$O$29, 'Plate 1 384-well Map'!$A15,'Plate 1 384-well Map'!G$1)</f>
        <v>0</v>
      </c>
      <c r="H33" s="103" t="n">
        <f aca="true">OFFSET('Plate 2'!$O$40, 'Plate 1 384-well Map'!$A14,'Plate 1 384-well Map'!H$1)</f>
        <v>0</v>
      </c>
      <c r="I33" s="102" t="n">
        <f aca="true">OFFSET('Plate 2'!$O$29, 'Plate 1 384-well Map'!$A15,'Plate 1 384-well Map'!I$1)</f>
        <v>0</v>
      </c>
      <c r="J33" s="103" t="n">
        <f aca="true">OFFSET('Plate 2'!$O$40, 'Plate 1 384-well Map'!$A14,'Plate 1 384-well Map'!J$1)</f>
        <v>0</v>
      </c>
      <c r="K33" s="102" t="n">
        <f aca="true">OFFSET('Plate 2'!$O$29, 'Plate 1 384-well Map'!$A15,'Plate 1 384-well Map'!K$1)</f>
        <v>0</v>
      </c>
      <c r="L33" s="103" t="n">
        <f aca="true">OFFSET('Plate 2'!$O$40, 'Plate 1 384-well Map'!$A14,'Plate 1 384-well Map'!L$1)</f>
        <v>0</v>
      </c>
      <c r="M33" s="102" t="n">
        <f aca="true">OFFSET('Plate 2'!$O$29, 'Plate 1 384-well Map'!$A15,'Plate 1 384-well Map'!M$1)</f>
        <v>0</v>
      </c>
      <c r="N33" s="103" t="n">
        <f aca="true">OFFSET('Plate 2'!$O$40, 'Plate 1 384-well Map'!$A14,'Plate 1 384-well Map'!N$1)</f>
        <v>0</v>
      </c>
      <c r="O33" s="102" t="n">
        <f aca="true">OFFSET('Plate 2'!$O$29, 'Plate 1 384-well Map'!$A15,'Plate 1 384-well Map'!O$1)</f>
        <v>0</v>
      </c>
      <c r="P33" s="103" t="n">
        <f aca="true">OFFSET('Plate 2'!$O$40, 'Plate 1 384-well Map'!$A14,'Plate 1 384-well Map'!P$1)</f>
        <v>0</v>
      </c>
      <c r="Q33" s="102" t="n">
        <f aca="true">OFFSET('Plate 2'!$O$29, 'Plate 1 384-well Map'!$A15,'Plate 1 384-well Map'!Q$1)</f>
        <v>0</v>
      </c>
      <c r="R33" s="103" t="n">
        <f aca="true">OFFSET('Plate 2'!$O$40, 'Plate 1 384-well Map'!$A14,'Plate 1 384-well Map'!R$1)</f>
        <v>0</v>
      </c>
      <c r="S33" s="102" t="n">
        <f aca="true">OFFSET('Plate 2'!$O$29, 'Plate 1 384-well Map'!$A15,'Plate 1 384-well Map'!S$1)</f>
        <v>0</v>
      </c>
      <c r="T33" s="103" t="n">
        <f aca="true">OFFSET('Plate 2'!$O$40, 'Plate 1 384-well Map'!$A14,'Plate 1 384-well Map'!T$1)</f>
        <v>0</v>
      </c>
      <c r="U33" s="102" t="n">
        <f aca="true">OFFSET('Plate 2'!$O$29, 'Plate 1 384-well Map'!$A15,'Plate 1 384-well Map'!U$1)</f>
        <v>0</v>
      </c>
      <c r="V33" s="103" t="n">
        <f aca="true">OFFSET('Plate 2'!$O$40, 'Plate 1 384-well Map'!$A14,'Plate 1 384-well Map'!V$1)</f>
        <v>0</v>
      </c>
      <c r="W33" s="102" t="n">
        <f aca="true">OFFSET('Plate 2'!$O$29, 'Plate 1 384-well Map'!$A15,'Plate 1 384-well Map'!W$1)</f>
        <v>0</v>
      </c>
      <c r="X33" s="103" t="n">
        <f aca="true">OFFSET('Plate 2'!$O$40, 'Plate 1 384-well Map'!$A14,'Plate 1 384-well Map'!X$1)</f>
        <v>0</v>
      </c>
      <c r="Y33" s="102" t="n">
        <f aca="true">OFFSET('Plate 2'!$O$29, 'Plate 1 384-well Map'!$A15,'Plate 1 384-well Map'!Y$1)</f>
        <v>0</v>
      </c>
      <c r="Z33" s="103" t="n">
        <f aca="true">OFFSET('Plate 2'!$O$40, 'Plate 1 384-well Map'!$A14,'Plate 1 384-well Map'!Z$1)</f>
        <v>0</v>
      </c>
    </row>
    <row r="34" customFormat="false" ht="13.5" hidden="false" customHeight="true" outlineLevel="0" collapsed="false">
      <c r="B34" s="98" t="s">
        <v>79</v>
      </c>
      <c r="C34" s="100" t="n">
        <f aca="true">OFFSET('Plate 2'!$O$7, 'Plate 1 384-well Map'!$A16,'Plate 1 384-well Map'!C$1)</f>
        <v>0</v>
      </c>
      <c r="D34" s="101" t="n">
        <f aca="true">OFFSET('Plate 2'!$O$18, 'Plate 1 384-well Map'!$A16,'Plate 1 384-well Map'!D$1)</f>
        <v>0</v>
      </c>
      <c r="E34" s="100" t="n">
        <f aca="true">OFFSET('Plate 2'!$O$7, 'Plate 1 384-well Map'!$A16,'Plate 1 384-well Map'!E$1)</f>
        <v>0</v>
      </c>
      <c r="F34" s="101" t="n">
        <f aca="true">OFFSET('Plate 2'!$O$18, 'Plate 1 384-well Map'!$A16,'Plate 1 384-well Map'!F$1)</f>
        <v>0</v>
      </c>
      <c r="G34" s="100" t="n">
        <f aca="true">OFFSET('Plate 2'!$O$7, 'Plate 1 384-well Map'!$A16,'Plate 1 384-well Map'!G$1)</f>
        <v>0</v>
      </c>
      <c r="H34" s="101" t="n">
        <f aca="true">OFFSET('Plate 2'!$O$18, 'Plate 1 384-well Map'!$A16,'Plate 1 384-well Map'!H$1)</f>
        <v>0</v>
      </c>
      <c r="I34" s="100" t="n">
        <f aca="true">OFFSET('Plate 2'!$O$7, 'Plate 1 384-well Map'!$A16,'Plate 1 384-well Map'!I$1)</f>
        <v>0</v>
      </c>
      <c r="J34" s="101" t="n">
        <f aca="true">OFFSET('Plate 2'!$O$18, 'Plate 1 384-well Map'!$A16,'Plate 1 384-well Map'!J$1)</f>
        <v>0</v>
      </c>
      <c r="K34" s="100" t="n">
        <f aca="true">OFFSET('Plate 2'!$O$7, 'Plate 1 384-well Map'!$A16,'Plate 1 384-well Map'!K$1)</f>
        <v>0</v>
      </c>
      <c r="L34" s="101" t="n">
        <f aca="true">OFFSET('Plate 2'!$O$18, 'Plate 1 384-well Map'!$A16,'Plate 1 384-well Map'!L$1)</f>
        <v>0</v>
      </c>
      <c r="M34" s="100" t="n">
        <f aca="true">OFFSET('Plate 2'!$O$7, 'Plate 1 384-well Map'!$A16,'Plate 1 384-well Map'!M$1)</f>
        <v>0</v>
      </c>
      <c r="N34" s="101" t="n">
        <f aca="true">OFFSET('Plate 2'!$O$18, 'Plate 1 384-well Map'!$A16,'Plate 1 384-well Map'!N$1)</f>
        <v>0</v>
      </c>
      <c r="O34" s="100" t="n">
        <f aca="true">OFFSET('Plate 2'!$O$7, 'Plate 1 384-well Map'!$A16,'Plate 1 384-well Map'!O$1)</f>
        <v>0</v>
      </c>
      <c r="P34" s="101" t="n">
        <f aca="true">OFFSET('Plate 2'!$O$18, 'Plate 1 384-well Map'!$A16,'Plate 1 384-well Map'!P$1)</f>
        <v>0</v>
      </c>
      <c r="Q34" s="100" t="n">
        <f aca="true">OFFSET('Plate 2'!$O$7, 'Plate 1 384-well Map'!$A16,'Plate 1 384-well Map'!Q$1)</f>
        <v>0</v>
      </c>
      <c r="R34" s="101" t="n">
        <f aca="true">OFFSET('Plate 2'!$O$18, 'Plate 1 384-well Map'!$A16,'Plate 1 384-well Map'!R$1)</f>
        <v>0</v>
      </c>
      <c r="S34" s="100" t="n">
        <f aca="true">OFFSET('Plate 2'!$O$7, 'Plate 1 384-well Map'!$A16,'Plate 1 384-well Map'!S$1)</f>
        <v>0</v>
      </c>
      <c r="T34" s="101" t="n">
        <f aca="true">OFFSET('Plate 2'!$O$18, 'Plate 1 384-well Map'!$A16,'Plate 1 384-well Map'!T$1)</f>
        <v>0</v>
      </c>
      <c r="U34" s="100" t="n">
        <f aca="true">OFFSET('Plate 2'!$O$7, 'Plate 1 384-well Map'!$A16,'Plate 1 384-well Map'!U$1)</f>
        <v>0</v>
      </c>
      <c r="V34" s="101" t="n">
        <f aca="true">OFFSET('Plate 2'!$O$18, 'Plate 1 384-well Map'!$A16,'Plate 1 384-well Map'!V$1)</f>
        <v>0</v>
      </c>
      <c r="W34" s="100" t="n">
        <f aca="true">OFFSET('Plate 2'!$O$7, 'Plate 1 384-well Map'!$A16,'Plate 1 384-well Map'!W$1)</f>
        <v>0</v>
      </c>
      <c r="X34" s="101" t="n">
        <f aca="true">OFFSET('Plate 2'!$O$18, 'Plate 1 384-well Map'!$A16,'Plate 1 384-well Map'!X$1)</f>
        <v>0</v>
      </c>
      <c r="Y34" s="100" t="n">
        <f aca="true">OFFSET('Plate 2'!$O$7, 'Plate 1 384-well Map'!$A16,'Plate 1 384-well Map'!Y$1)</f>
        <v>0</v>
      </c>
      <c r="Z34" s="101" t="n">
        <f aca="true">OFFSET('Plate 2'!$O$18, 'Plate 1 384-well Map'!$A16,'Plate 1 384-well Map'!Z$1)</f>
        <v>0</v>
      </c>
    </row>
    <row r="35" customFormat="false" ht="13.5" hidden="false" customHeight="true" outlineLevel="0" collapsed="false">
      <c r="B35" s="98" t="s">
        <v>80</v>
      </c>
      <c r="C35" s="102" t="n">
        <f aca="true">OFFSET('Plate 2'!$O$29, 'Plate 1 384-well Map'!$A17,'Plate 1 384-well Map'!C$1)</f>
        <v>0</v>
      </c>
      <c r="D35" s="103" t="n">
        <f aca="true">OFFSET('Plate 2'!$O$40, 'Plate 1 384-well Map'!$A16,'Plate 1 384-well Map'!D$1)</f>
        <v>0</v>
      </c>
      <c r="E35" s="102" t="n">
        <f aca="true">OFFSET('Plate 2'!$O$29, 'Plate 1 384-well Map'!$A17,'Plate 1 384-well Map'!E$1)</f>
        <v>0</v>
      </c>
      <c r="F35" s="103" t="n">
        <f aca="true">OFFSET('Plate 2'!$O$40, 'Plate 1 384-well Map'!$A16,'Plate 1 384-well Map'!F$1)</f>
        <v>0</v>
      </c>
      <c r="G35" s="102" t="n">
        <f aca="true">OFFSET('Plate 2'!$O$29, 'Plate 1 384-well Map'!$A17,'Plate 1 384-well Map'!G$1)</f>
        <v>0</v>
      </c>
      <c r="H35" s="103" t="n">
        <f aca="true">OFFSET('Plate 2'!$O$40, 'Plate 1 384-well Map'!$A16,'Plate 1 384-well Map'!H$1)</f>
        <v>0</v>
      </c>
      <c r="I35" s="102" t="n">
        <f aca="true">OFFSET('Plate 2'!$O$29, 'Plate 1 384-well Map'!$A17,'Plate 1 384-well Map'!I$1)</f>
        <v>0</v>
      </c>
      <c r="J35" s="103" t="n">
        <f aca="true">OFFSET('Plate 2'!$O$40, 'Plate 1 384-well Map'!$A16,'Plate 1 384-well Map'!J$1)</f>
        <v>0</v>
      </c>
      <c r="K35" s="102" t="n">
        <f aca="true">OFFSET('Plate 2'!$O$29, 'Plate 1 384-well Map'!$A17,'Plate 1 384-well Map'!K$1)</f>
        <v>0</v>
      </c>
      <c r="L35" s="103" t="n">
        <f aca="true">OFFSET('Plate 2'!$O$40, 'Plate 1 384-well Map'!$A16,'Plate 1 384-well Map'!L$1)</f>
        <v>0</v>
      </c>
      <c r="M35" s="102" t="n">
        <f aca="true">OFFSET('Plate 2'!$O$29, 'Plate 1 384-well Map'!$A17,'Plate 1 384-well Map'!M$1)</f>
        <v>0</v>
      </c>
      <c r="N35" s="103" t="n">
        <f aca="true">OFFSET('Plate 2'!$O$40, 'Plate 1 384-well Map'!$A16,'Plate 1 384-well Map'!N$1)</f>
        <v>0</v>
      </c>
      <c r="O35" s="102" t="n">
        <f aca="true">OFFSET('Plate 2'!$O$29, 'Plate 1 384-well Map'!$A17,'Plate 1 384-well Map'!O$1)</f>
        <v>0</v>
      </c>
      <c r="P35" s="103" t="n">
        <f aca="true">OFFSET('Plate 2'!$O$40, 'Plate 1 384-well Map'!$A16,'Plate 1 384-well Map'!P$1)</f>
        <v>0</v>
      </c>
      <c r="Q35" s="102" t="n">
        <f aca="true">OFFSET('Plate 2'!$O$29, 'Plate 1 384-well Map'!$A17,'Plate 1 384-well Map'!Q$1)</f>
        <v>0</v>
      </c>
      <c r="R35" s="103" t="n">
        <f aca="true">OFFSET('Plate 2'!$O$40, 'Plate 1 384-well Map'!$A16,'Plate 1 384-well Map'!R$1)</f>
        <v>0</v>
      </c>
      <c r="S35" s="102" t="n">
        <f aca="true">OFFSET('Plate 2'!$O$29, 'Plate 1 384-well Map'!$A17,'Plate 1 384-well Map'!S$1)</f>
        <v>0</v>
      </c>
      <c r="T35" s="103" t="n">
        <f aca="true">OFFSET('Plate 2'!$O$40, 'Plate 1 384-well Map'!$A16,'Plate 1 384-well Map'!T$1)</f>
        <v>0</v>
      </c>
      <c r="U35" s="102" t="n">
        <f aca="true">OFFSET('Plate 2'!$O$29, 'Plate 1 384-well Map'!$A17,'Plate 1 384-well Map'!U$1)</f>
        <v>0</v>
      </c>
      <c r="V35" s="103" t="n">
        <f aca="true">OFFSET('Plate 2'!$O$40, 'Plate 1 384-well Map'!$A16,'Plate 1 384-well Map'!V$1)</f>
        <v>0</v>
      </c>
      <c r="W35" s="102" t="n">
        <f aca="true">OFFSET('Plate 2'!$O$29, 'Plate 1 384-well Map'!$A17,'Plate 1 384-well Map'!W$1)</f>
        <v>0</v>
      </c>
      <c r="X35" s="103" t="n">
        <f aca="true">OFFSET('Plate 2'!$O$40, 'Plate 1 384-well Map'!$A16,'Plate 1 384-well Map'!X$1)</f>
        <v>0</v>
      </c>
      <c r="Y35" s="102" t="n">
        <f aca="true">OFFSET('Plate 2'!$O$29, 'Plate 1 384-well Map'!$A17,'Plate 1 384-well Map'!Y$1)</f>
        <v>0</v>
      </c>
      <c r="Z35" s="103" t="n">
        <f aca="true">OFFSET('Plate 2'!$O$40, 'Plate 1 384-well Map'!$A16,'Plate 1 384-well Map'!Z$1)</f>
        <v>0</v>
      </c>
    </row>
    <row r="36" customFormat="false" ht="13.5" hidden="false" customHeight="true" outlineLevel="0" collapsed="false">
      <c r="B36" s="98" t="s">
        <v>81</v>
      </c>
      <c r="C36" s="100" t="n">
        <f aca="true">OFFSET('Plate 2'!$O$7, 'Plate 1 384-well Map'!$A18,'Plate 1 384-well Map'!C$1)</f>
        <v>0</v>
      </c>
      <c r="D36" s="101" t="n">
        <f aca="true">OFFSET('Plate 2'!$O$18, 'Plate 1 384-well Map'!$A18,'Plate 1 384-well Map'!D$1)</f>
        <v>0</v>
      </c>
      <c r="E36" s="100" t="n">
        <f aca="true">OFFSET('Plate 2'!$O$7, 'Plate 1 384-well Map'!$A18,'Plate 1 384-well Map'!E$1)</f>
        <v>0</v>
      </c>
      <c r="F36" s="101" t="n">
        <f aca="true">OFFSET('Plate 2'!$O$18, 'Plate 1 384-well Map'!$A18,'Plate 1 384-well Map'!F$1)</f>
        <v>0</v>
      </c>
      <c r="G36" s="100" t="n">
        <f aca="true">OFFSET('Plate 2'!$O$7, 'Plate 1 384-well Map'!$A18,'Plate 1 384-well Map'!G$1)</f>
        <v>0</v>
      </c>
      <c r="H36" s="101" t="n">
        <f aca="true">OFFSET('Plate 2'!$O$18, 'Plate 1 384-well Map'!$A18,'Plate 1 384-well Map'!H$1)</f>
        <v>0</v>
      </c>
      <c r="I36" s="100" t="n">
        <f aca="true">OFFSET('Plate 2'!$O$7, 'Plate 1 384-well Map'!$A18,'Plate 1 384-well Map'!I$1)</f>
        <v>0</v>
      </c>
      <c r="J36" s="101" t="n">
        <f aca="true">OFFSET('Plate 2'!$O$18, 'Plate 1 384-well Map'!$A18,'Plate 1 384-well Map'!J$1)</f>
        <v>0</v>
      </c>
      <c r="K36" s="100" t="n">
        <f aca="true">OFFSET('Plate 2'!$O$7, 'Plate 1 384-well Map'!$A18,'Plate 1 384-well Map'!K$1)</f>
        <v>0</v>
      </c>
      <c r="L36" s="101" t="n">
        <f aca="true">OFFSET('Plate 2'!$O$18, 'Plate 1 384-well Map'!$A18,'Plate 1 384-well Map'!L$1)</f>
        <v>0</v>
      </c>
      <c r="M36" s="100" t="n">
        <f aca="true">OFFSET('Plate 2'!$O$7, 'Plate 1 384-well Map'!$A18,'Plate 1 384-well Map'!M$1)</f>
        <v>0</v>
      </c>
      <c r="N36" s="101" t="n">
        <f aca="true">OFFSET('Plate 2'!$O$18, 'Plate 1 384-well Map'!$A18,'Plate 1 384-well Map'!N$1)</f>
        <v>0</v>
      </c>
      <c r="O36" s="100" t="n">
        <f aca="true">OFFSET('Plate 2'!$O$7, 'Plate 1 384-well Map'!$A18,'Plate 1 384-well Map'!O$1)</f>
        <v>0</v>
      </c>
      <c r="P36" s="101" t="n">
        <f aca="true">OFFSET('Plate 2'!$O$18, 'Plate 1 384-well Map'!$A18,'Plate 1 384-well Map'!P$1)</f>
        <v>0</v>
      </c>
      <c r="Q36" s="100" t="n">
        <f aca="true">OFFSET('Plate 2'!$O$7, 'Plate 1 384-well Map'!$A18,'Plate 1 384-well Map'!Q$1)</f>
        <v>0</v>
      </c>
      <c r="R36" s="101" t="n">
        <f aca="true">OFFSET('Plate 2'!$O$18, 'Plate 1 384-well Map'!$A18,'Plate 1 384-well Map'!R$1)</f>
        <v>0</v>
      </c>
      <c r="S36" s="100" t="n">
        <f aca="true">OFFSET('Plate 2'!$O$7, 'Plate 1 384-well Map'!$A18,'Plate 1 384-well Map'!S$1)</f>
        <v>0</v>
      </c>
      <c r="T36" s="101" t="n">
        <f aca="true">OFFSET('Plate 2'!$O$18, 'Plate 1 384-well Map'!$A18,'Plate 1 384-well Map'!T$1)</f>
        <v>0</v>
      </c>
      <c r="U36" s="100" t="n">
        <f aca="true">OFFSET('Plate 2'!$O$7, 'Plate 1 384-well Map'!$A18,'Plate 1 384-well Map'!U$1)</f>
        <v>0</v>
      </c>
      <c r="V36" s="101" t="n">
        <f aca="true">OFFSET('Plate 2'!$O$18, 'Plate 1 384-well Map'!$A18,'Plate 1 384-well Map'!V$1)</f>
        <v>0</v>
      </c>
      <c r="W36" s="100" t="n">
        <f aca="true">OFFSET('Plate 2'!$O$7, 'Plate 1 384-well Map'!$A18,'Plate 1 384-well Map'!W$1)</f>
        <v>0</v>
      </c>
      <c r="X36" s="101" t="n">
        <f aca="true">OFFSET('Plate 2'!$O$18, 'Plate 1 384-well Map'!$A18,'Plate 1 384-well Map'!X$1)</f>
        <v>0</v>
      </c>
      <c r="Y36" s="100" t="n">
        <f aca="true">OFFSET('Plate 2'!$O$7, 'Plate 1 384-well Map'!$A18,'Plate 1 384-well Map'!Y$1)</f>
        <v>0</v>
      </c>
      <c r="Z36" s="101" t="n">
        <f aca="true">OFFSET('Plate 2'!$O$18, 'Plate 1 384-well Map'!$A18,'Plate 1 384-well Map'!Z$1)</f>
        <v>0</v>
      </c>
    </row>
    <row r="37" customFormat="false" ht="13.5" hidden="false" customHeight="true" outlineLevel="0" collapsed="false">
      <c r="B37" s="98" t="s">
        <v>82</v>
      </c>
      <c r="C37" s="102" t="n">
        <f aca="true">OFFSET('Plate 2'!$O$29, 'Plate 1 384-well Map'!$A19,'Plate 1 384-well Map'!C$1)</f>
        <v>0</v>
      </c>
      <c r="D37" s="103" t="n">
        <f aca="true">OFFSET('Plate 2'!$O$40, 'Plate 1 384-well Map'!$A18,'Plate 1 384-well Map'!D$1)</f>
        <v>0</v>
      </c>
      <c r="E37" s="102" t="n">
        <f aca="true">OFFSET('Plate 2'!$O$29, 'Plate 1 384-well Map'!$A19,'Plate 1 384-well Map'!E$1)</f>
        <v>0</v>
      </c>
      <c r="F37" s="103" t="n">
        <f aca="true">OFFSET('Plate 2'!$O$40, 'Plate 1 384-well Map'!$A18,'Plate 1 384-well Map'!F$1)</f>
        <v>0</v>
      </c>
      <c r="G37" s="102" t="n">
        <f aca="true">OFFSET('Plate 2'!$O$29, 'Plate 1 384-well Map'!$A19,'Plate 1 384-well Map'!G$1)</f>
        <v>0</v>
      </c>
      <c r="H37" s="103" t="n">
        <f aca="true">OFFSET('Plate 2'!$O$40, 'Plate 1 384-well Map'!$A18,'Plate 1 384-well Map'!H$1)</f>
        <v>0</v>
      </c>
      <c r="I37" s="102" t="n">
        <f aca="true">OFFSET('Plate 2'!$O$29, 'Plate 1 384-well Map'!$A19,'Plate 1 384-well Map'!I$1)</f>
        <v>0</v>
      </c>
      <c r="J37" s="103" t="n">
        <f aca="true">OFFSET('Plate 2'!$O$40, 'Plate 1 384-well Map'!$A18,'Plate 1 384-well Map'!J$1)</f>
        <v>0</v>
      </c>
      <c r="K37" s="102" t="n">
        <f aca="true">OFFSET('Plate 2'!$O$29, 'Plate 1 384-well Map'!$A19,'Plate 1 384-well Map'!K$1)</f>
        <v>0</v>
      </c>
      <c r="L37" s="103" t="n">
        <f aca="true">OFFSET('Plate 2'!$O$40, 'Plate 1 384-well Map'!$A18,'Plate 1 384-well Map'!L$1)</f>
        <v>0</v>
      </c>
      <c r="M37" s="102" t="n">
        <f aca="true">OFFSET('Plate 2'!$O$29, 'Plate 1 384-well Map'!$A19,'Plate 1 384-well Map'!M$1)</f>
        <v>0</v>
      </c>
      <c r="N37" s="103" t="n">
        <f aca="true">OFFSET('Plate 2'!$O$40, 'Plate 1 384-well Map'!$A18,'Plate 1 384-well Map'!N$1)</f>
        <v>0</v>
      </c>
      <c r="O37" s="102" t="n">
        <f aca="true">OFFSET('Plate 2'!$O$29, 'Plate 1 384-well Map'!$A19,'Plate 1 384-well Map'!O$1)</f>
        <v>0</v>
      </c>
      <c r="P37" s="103" t="n">
        <f aca="true">OFFSET('Plate 2'!$O$40, 'Plate 1 384-well Map'!$A18,'Plate 1 384-well Map'!P$1)</f>
        <v>0</v>
      </c>
      <c r="Q37" s="102" t="n">
        <f aca="true">OFFSET('Plate 2'!$O$29, 'Plate 1 384-well Map'!$A19,'Plate 1 384-well Map'!Q$1)</f>
        <v>0</v>
      </c>
      <c r="R37" s="103" t="n">
        <f aca="true">OFFSET('Plate 2'!$O$40, 'Plate 1 384-well Map'!$A18,'Plate 1 384-well Map'!R$1)</f>
        <v>0</v>
      </c>
      <c r="S37" s="102" t="n">
        <f aca="true">OFFSET('Plate 2'!$O$29, 'Plate 1 384-well Map'!$A19,'Plate 1 384-well Map'!S$1)</f>
        <v>0</v>
      </c>
      <c r="T37" s="103" t="n">
        <f aca="true">OFFSET('Plate 2'!$O$40, 'Plate 1 384-well Map'!$A18,'Plate 1 384-well Map'!T$1)</f>
        <v>0</v>
      </c>
      <c r="U37" s="102" t="n">
        <f aca="true">OFFSET('Plate 2'!$O$29, 'Plate 1 384-well Map'!$A19,'Plate 1 384-well Map'!U$1)</f>
        <v>0</v>
      </c>
      <c r="V37" s="103" t="n">
        <f aca="true">OFFSET('Plate 2'!$O$40, 'Plate 1 384-well Map'!$A18,'Plate 1 384-well Map'!V$1)</f>
        <v>0</v>
      </c>
      <c r="W37" s="102" t="n">
        <f aca="true">OFFSET('Plate 2'!$O$29, 'Plate 1 384-well Map'!$A19,'Plate 1 384-well Map'!W$1)</f>
        <v>0</v>
      </c>
      <c r="X37" s="103" t="n">
        <f aca="true">OFFSET('Plate 2'!$O$40, 'Plate 1 384-well Map'!$A18,'Plate 1 384-well Map'!X$1)</f>
        <v>0</v>
      </c>
      <c r="Y37" s="102" t="n">
        <f aca="true">OFFSET('Plate 2'!$O$29, 'Plate 1 384-well Map'!$A19,'Plate 1 384-well Map'!Y$1)</f>
        <v>0</v>
      </c>
      <c r="Z37" s="103" t="n">
        <f aca="true">OFFSET('Plate 2'!$O$40, 'Plate 1 384-well Map'!$A18,'Plate 1 384-well Map'!Z$1)</f>
        <v>0</v>
      </c>
    </row>
    <row r="39" customFormat="false" ht="13.5" hidden="false" customHeight="true" outlineLevel="0" collapsed="false">
      <c r="B39" s="97" t="s">
        <v>83</v>
      </c>
      <c r="C39" s="98" t="n">
        <v>1</v>
      </c>
      <c r="D39" s="98" t="n">
        <v>2</v>
      </c>
      <c r="E39" s="98" t="n">
        <v>3</v>
      </c>
      <c r="F39" s="98" t="n">
        <v>4</v>
      </c>
      <c r="G39" s="98" t="n">
        <v>5</v>
      </c>
      <c r="H39" s="98" t="n">
        <v>6</v>
      </c>
      <c r="I39" s="98" t="n">
        <v>7</v>
      </c>
      <c r="J39" s="98" t="n">
        <v>8</v>
      </c>
      <c r="K39" s="98" t="n">
        <v>9</v>
      </c>
      <c r="L39" s="98" t="n">
        <v>10</v>
      </c>
      <c r="M39" s="98" t="n">
        <v>11</v>
      </c>
      <c r="N39" s="98" t="n">
        <v>12</v>
      </c>
      <c r="O39" s="98" t="n">
        <v>13</v>
      </c>
      <c r="P39" s="98" t="n">
        <v>14</v>
      </c>
      <c r="Q39" s="98" t="n">
        <v>15</v>
      </c>
      <c r="R39" s="98" t="n">
        <v>16</v>
      </c>
      <c r="S39" s="98" t="n">
        <v>17</v>
      </c>
      <c r="T39" s="97" t="n">
        <v>18</v>
      </c>
      <c r="U39" s="98" t="n">
        <v>19</v>
      </c>
      <c r="V39" s="98" t="n">
        <v>20</v>
      </c>
      <c r="W39" s="98" t="n">
        <v>21</v>
      </c>
      <c r="X39" s="98" t="n">
        <v>22</v>
      </c>
      <c r="Y39" s="98" t="n">
        <v>23</v>
      </c>
      <c r="Z39" s="98" t="n">
        <v>24</v>
      </c>
    </row>
    <row r="40" customFormat="false" ht="13.5" hidden="false" customHeight="true" outlineLevel="0" collapsed="false">
      <c r="B40" s="98" t="s">
        <v>23</v>
      </c>
      <c r="C40" s="100" t="n">
        <f aca="true">OFFSET('Plate 2'!$AC$7, 'Plate 1 384-well Map'!$A4,'Plate 1 384-well Map'!C$1)</f>
        <v>0</v>
      </c>
      <c r="D40" s="101" t="n">
        <f aca="true">OFFSET('Plate 2'!$AC$18, 'Plate 1 384-well Map'!$A4,'Plate 1 384-well Map'!D$1)</f>
        <v>0</v>
      </c>
      <c r="E40" s="100" t="n">
        <f aca="true">OFFSET('Plate 2'!$AC$7, 'Plate 1 384-well Map'!$A4,'Plate 1 384-well Map'!E$1)</f>
        <v>0</v>
      </c>
      <c r="F40" s="101" t="n">
        <f aca="true">OFFSET('Plate 2'!$AC$18, 'Plate 1 384-well Map'!$A4,'Plate 1 384-well Map'!F$1)</f>
        <v>0</v>
      </c>
      <c r="G40" s="100" t="n">
        <f aca="true">OFFSET('Plate 2'!$AC$7, 'Plate 1 384-well Map'!$A4,'Plate 1 384-well Map'!G$1)</f>
        <v>0</v>
      </c>
      <c r="H40" s="101" t="n">
        <f aca="true">OFFSET('Plate 2'!$AC$18, 'Plate 1 384-well Map'!$A4,'Plate 1 384-well Map'!H$1)</f>
        <v>0</v>
      </c>
      <c r="I40" s="100" t="n">
        <f aca="true">OFFSET('Plate 2'!$AC$7, 'Plate 1 384-well Map'!$A4,'Plate 1 384-well Map'!I$1)</f>
        <v>0</v>
      </c>
      <c r="J40" s="101" t="n">
        <f aca="true">OFFSET('Plate 2'!$AC$18, 'Plate 1 384-well Map'!$A4,'Plate 1 384-well Map'!J$1)</f>
        <v>0</v>
      </c>
      <c r="K40" s="100" t="n">
        <f aca="true">OFFSET('Plate 2'!$AC$7, 'Plate 1 384-well Map'!$A4,'Plate 1 384-well Map'!K$1)</f>
        <v>0</v>
      </c>
      <c r="L40" s="101" t="n">
        <f aca="true">OFFSET('Plate 2'!$AC$18, 'Plate 1 384-well Map'!$A4,'Plate 1 384-well Map'!L$1)</f>
        <v>0</v>
      </c>
      <c r="M40" s="100" t="n">
        <f aca="true">OFFSET('Plate 2'!$AC$7, 'Plate 1 384-well Map'!$A4,'Plate 1 384-well Map'!M$1)</f>
        <v>0</v>
      </c>
      <c r="N40" s="101" t="n">
        <f aca="true">OFFSET('Plate 2'!$AC$18, 'Plate 1 384-well Map'!$A4,'Plate 1 384-well Map'!N$1)</f>
        <v>0</v>
      </c>
      <c r="O40" s="100" t="n">
        <f aca="true">OFFSET('Plate 2'!$AC$7, 'Plate 1 384-well Map'!$A4,'Plate 1 384-well Map'!O$1)</f>
        <v>0</v>
      </c>
      <c r="P40" s="101" t="n">
        <f aca="true">OFFSET('Plate 2'!$AC$18, 'Plate 1 384-well Map'!$A4,'Plate 1 384-well Map'!P$1)</f>
        <v>0</v>
      </c>
      <c r="Q40" s="100" t="n">
        <f aca="true">OFFSET('Plate 2'!$AC$7, 'Plate 1 384-well Map'!$A4,'Plate 1 384-well Map'!Q$1)</f>
        <v>0</v>
      </c>
      <c r="R40" s="101" t="n">
        <f aca="true">OFFSET('Plate 2'!$AC$18, 'Plate 1 384-well Map'!$A4,'Plate 1 384-well Map'!R$1)</f>
        <v>0</v>
      </c>
      <c r="S40" s="100" t="n">
        <f aca="true">OFFSET('Plate 2'!$AC$7, 'Plate 1 384-well Map'!$A4,'Plate 1 384-well Map'!S$1)</f>
        <v>0</v>
      </c>
      <c r="T40" s="101" t="n">
        <f aca="true">OFFSET('Plate 2'!$AC$18, 'Plate 1 384-well Map'!$A4,'Plate 1 384-well Map'!T$1)</f>
        <v>0</v>
      </c>
      <c r="U40" s="100" t="n">
        <f aca="true">OFFSET('Plate 2'!$AC$7, 'Plate 1 384-well Map'!$A4,'Plate 1 384-well Map'!U$1)</f>
        <v>0</v>
      </c>
      <c r="V40" s="101" t="n">
        <f aca="true">OFFSET('Plate 2'!$AC$18, 'Plate 1 384-well Map'!$A4,'Plate 1 384-well Map'!V$1)</f>
        <v>0</v>
      </c>
      <c r="W40" s="100" t="n">
        <f aca="true">OFFSET('Plate 2'!$AC$7, 'Plate 1 384-well Map'!$A4,'Plate 1 384-well Map'!W$1)</f>
        <v>0</v>
      </c>
      <c r="X40" s="101" t="n">
        <f aca="true">OFFSET('Plate 2'!$AC$18, 'Plate 1 384-well Map'!$A4,'Plate 1 384-well Map'!X$1)</f>
        <v>0</v>
      </c>
      <c r="Y40" s="100" t="n">
        <f aca="true">OFFSET('Plate 2'!$AC$7, 'Plate 1 384-well Map'!$A4,'Plate 1 384-well Map'!Y$1)</f>
        <v>0</v>
      </c>
      <c r="Z40" s="101" t="n">
        <f aca="true">OFFSET('Plate 2'!$AC$18, 'Plate 1 384-well Map'!$A4,'Plate 1 384-well Map'!Z$1)</f>
        <v>0</v>
      </c>
    </row>
    <row r="41" customFormat="false" ht="13.5" hidden="false" customHeight="true" outlineLevel="0" collapsed="false">
      <c r="B41" s="98" t="s">
        <v>26</v>
      </c>
      <c r="C41" s="102" t="n">
        <f aca="true">OFFSET('Plate 2'!$AC$29, 'Plate 1 384-well Map'!$A5,'Plate 1 384-well Map'!C$1)</f>
        <v>0</v>
      </c>
      <c r="D41" s="103" t="n">
        <f aca="true">OFFSET('Plate 2'!$AC$40, 'Plate 1 384-well Map'!$A5,'Plate 1 384-well Map'!D$1)</f>
        <v>0</v>
      </c>
      <c r="E41" s="102" t="n">
        <f aca="true">OFFSET('Plate 2'!$AC$29, 'Plate 1 384-well Map'!$A5,'Plate 1 384-well Map'!E$1)</f>
        <v>0</v>
      </c>
      <c r="F41" s="103" t="n">
        <f aca="true">OFFSET('Plate 2'!$AC$40, 'Plate 1 384-well Map'!$A5,'Plate 1 384-well Map'!F$1)</f>
        <v>0</v>
      </c>
      <c r="G41" s="102" t="n">
        <f aca="true">OFFSET('Plate 2'!$AC$29, 'Plate 1 384-well Map'!$A5,'Plate 1 384-well Map'!G$1)</f>
        <v>0</v>
      </c>
      <c r="H41" s="103" t="n">
        <f aca="true">OFFSET('Plate 2'!$AC$40, 'Plate 1 384-well Map'!$A5,'Plate 1 384-well Map'!H$1)</f>
        <v>0</v>
      </c>
      <c r="I41" s="102" t="n">
        <f aca="true">OFFSET('Plate 2'!$AC$29, 'Plate 1 384-well Map'!$A5,'Plate 1 384-well Map'!I$1)</f>
        <v>0</v>
      </c>
      <c r="J41" s="103" t="n">
        <f aca="true">OFFSET('Plate 2'!$AC$40, 'Plate 1 384-well Map'!$A5,'Plate 1 384-well Map'!J$1)</f>
        <v>0</v>
      </c>
      <c r="K41" s="102" t="n">
        <f aca="true">OFFSET('Plate 2'!$AC$29, 'Plate 1 384-well Map'!$A5,'Plate 1 384-well Map'!K$1)</f>
        <v>0</v>
      </c>
      <c r="L41" s="103" t="n">
        <f aca="true">OFFSET('Plate 2'!$AC$40, 'Plate 1 384-well Map'!$A5,'Plate 1 384-well Map'!L$1)</f>
        <v>0</v>
      </c>
      <c r="M41" s="102" t="n">
        <f aca="true">OFFSET('Plate 2'!$AC$29, 'Plate 1 384-well Map'!$A5,'Plate 1 384-well Map'!M$1)</f>
        <v>0</v>
      </c>
      <c r="N41" s="103" t="n">
        <f aca="true">OFFSET('Plate 2'!$AC$40, 'Plate 1 384-well Map'!$A5,'Plate 1 384-well Map'!N$1)</f>
        <v>0</v>
      </c>
      <c r="O41" s="102" t="n">
        <f aca="true">OFFSET('Plate 2'!$AC$29, 'Plate 1 384-well Map'!$A5,'Plate 1 384-well Map'!O$1)</f>
        <v>0</v>
      </c>
      <c r="P41" s="103" t="n">
        <f aca="true">OFFSET('Plate 2'!$AC$40, 'Plate 1 384-well Map'!$A5,'Plate 1 384-well Map'!P$1)</f>
        <v>0</v>
      </c>
      <c r="Q41" s="102" t="n">
        <f aca="true">OFFSET('Plate 2'!$AC$29, 'Plate 1 384-well Map'!$A5,'Plate 1 384-well Map'!Q$1)</f>
        <v>0</v>
      </c>
      <c r="R41" s="103" t="n">
        <f aca="true">OFFSET('Plate 2'!$AC$40, 'Plate 1 384-well Map'!$A5,'Plate 1 384-well Map'!R$1)</f>
        <v>0</v>
      </c>
      <c r="S41" s="102" t="n">
        <f aca="true">OFFSET('Plate 2'!$AC$29, 'Plate 1 384-well Map'!$A5,'Plate 1 384-well Map'!S$1)</f>
        <v>0</v>
      </c>
      <c r="T41" s="103" t="n">
        <f aca="true">OFFSET('Plate 2'!$AC$40, 'Plate 1 384-well Map'!$A5,'Plate 1 384-well Map'!T$1)</f>
        <v>0</v>
      </c>
      <c r="U41" s="102" t="n">
        <f aca="true">OFFSET('Plate 2'!$AC$29, 'Plate 1 384-well Map'!$A5,'Plate 1 384-well Map'!U$1)</f>
        <v>0</v>
      </c>
      <c r="V41" s="103" t="n">
        <f aca="true">OFFSET('Plate 2'!$AC$40, 'Plate 1 384-well Map'!$A5,'Plate 1 384-well Map'!V$1)</f>
        <v>0</v>
      </c>
      <c r="W41" s="102" t="n">
        <f aca="true">OFFSET('Plate 2'!$AC$29, 'Plate 1 384-well Map'!$A5,'Plate 1 384-well Map'!W$1)</f>
        <v>0</v>
      </c>
      <c r="X41" s="103" t="n">
        <f aca="true">OFFSET('Plate 2'!$AC$40, 'Plate 1 384-well Map'!$A5,'Plate 1 384-well Map'!X$1)</f>
        <v>0</v>
      </c>
      <c r="Y41" s="102" t="n">
        <f aca="true">OFFSET('Plate 2'!$AC$29, 'Plate 1 384-well Map'!$A5,'Plate 1 384-well Map'!Y$1)</f>
        <v>0</v>
      </c>
      <c r="Z41" s="103" t="n">
        <f aca="true">OFFSET('Plate 2'!$AC$40, 'Plate 1 384-well Map'!$A5,'Plate 1 384-well Map'!Z$1)</f>
        <v>0</v>
      </c>
    </row>
    <row r="42" customFormat="false" ht="13.5" hidden="false" customHeight="true" outlineLevel="0" collapsed="false">
      <c r="B42" s="98" t="s">
        <v>27</v>
      </c>
      <c r="C42" s="100" t="n">
        <f aca="true">OFFSET('Plate 2'!$AC$7, 'Plate 1 384-well Map'!$A6,'Plate 1 384-well Map'!C$1)</f>
        <v>0</v>
      </c>
      <c r="D42" s="101" t="n">
        <f aca="true">OFFSET('Plate 2'!$AC$18, 'Plate 1 384-well Map'!$A6,'Plate 1 384-well Map'!D$1)</f>
        <v>0</v>
      </c>
      <c r="E42" s="100" t="n">
        <f aca="true">OFFSET('Plate 2'!$AC$7, 'Plate 1 384-well Map'!$A6,'Plate 1 384-well Map'!E$1)</f>
        <v>0</v>
      </c>
      <c r="F42" s="101" t="n">
        <f aca="true">OFFSET('Plate 2'!$AC$18, 'Plate 1 384-well Map'!$A6,'Plate 1 384-well Map'!F$1)</f>
        <v>0</v>
      </c>
      <c r="G42" s="100" t="n">
        <f aca="true">OFFSET('Plate 2'!$AC$7, 'Plate 1 384-well Map'!$A6,'Plate 1 384-well Map'!G$1)</f>
        <v>0</v>
      </c>
      <c r="H42" s="101" t="n">
        <f aca="true">OFFSET('Plate 2'!$AC$18, 'Plate 1 384-well Map'!$A6,'Plate 1 384-well Map'!H$1)</f>
        <v>0</v>
      </c>
      <c r="I42" s="100" t="n">
        <f aca="true">OFFSET('Plate 2'!$AC$7, 'Plate 1 384-well Map'!$A6,'Plate 1 384-well Map'!I$1)</f>
        <v>0</v>
      </c>
      <c r="J42" s="101" t="n">
        <f aca="true">OFFSET('Plate 2'!$AC$18, 'Plate 1 384-well Map'!$A6,'Plate 1 384-well Map'!J$1)</f>
        <v>0</v>
      </c>
      <c r="K42" s="100" t="n">
        <f aca="true">OFFSET('Plate 2'!$AC$7, 'Plate 1 384-well Map'!$A6,'Plate 1 384-well Map'!K$1)</f>
        <v>0</v>
      </c>
      <c r="L42" s="101" t="n">
        <f aca="true">OFFSET('Plate 2'!$AC$18, 'Plate 1 384-well Map'!$A6,'Plate 1 384-well Map'!L$1)</f>
        <v>0</v>
      </c>
      <c r="M42" s="100" t="n">
        <f aca="true">OFFSET('Plate 2'!$AC$7, 'Plate 1 384-well Map'!$A6,'Plate 1 384-well Map'!M$1)</f>
        <v>0</v>
      </c>
      <c r="N42" s="101" t="n">
        <f aca="true">OFFSET('Plate 2'!$AC$18, 'Plate 1 384-well Map'!$A6,'Plate 1 384-well Map'!N$1)</f>
        <v>0</v>
      </c>
      <c r="O42" s="100" t="n">
        <f aca="true">OFFSET('Plate 2'!$AC$7, 'Plate 1 384-well Map'!$A6,'Plate 1 384-well Map'!O$1)</f>
        <v>0</v>
      </c>
      <c r="P42" s="101" t="n">
        <f aca="true">OFFSET('Plate 2'!$AC$18, 'Plate 1 384-well Map'!$A6,'Plate 1 384-well Map'!P$1)</f>
        <v>0</v>
      </c>
      <c r="Q42" s="100" t="n">
        <f aca="true">OFFSET('Plate 2'!$AC$7, 'Plate 1 384-well Map'!$A6,'Plate 1 384-well Map'!Q$1)</f>
        <v>0</v>
      </c>
      <c r="R42" s="101" t="n">
        <f aca="true">OFFSET('Plate 2'!$AC$18, 'Plate 1 384-well Map'!$A6,'Plate 1 384-well Map'!R$1)</f>
        <v>0</v>
      </c>
      <c r="S42" s="100" t="n">
        <f aca="true">OFFSET('Plate 2'!$AC$7, 'Plate 1 384-well Map'!$A6,'Plate 1 384-well Map'!S$1)</f>
        <v>0</v>
      </c>
      <c r="T42" s="101" t="n">
        <f aca="true">OFFSET('Plate 2'!$AC$18, 'Plate 1 384-well Map'!$A6,'Plate 1 384-well Map'!T$1)</f>
        <v>0</v>
      </c>
      <c r="U42" s="100" t="n">
        <f aca="true">OFFSET('Plate 2'!$AC$7, 'Plate 1 384-well Map'!$A6,'Plate 1 384-well Map'!U$1)</f>
        <v>0</v>
      </c>
      <c r="V42" s="101" t="n">
        <f aca="true">OFFSET('Plate 2'!$AC$18, 'Plate 1 384-well Map'!$A6,'Plate 1 384-well Map'!V$1)</f>
        <v>0</v>
      </c>
      <c r="W42" s="100" t="n">
        <f aca="true">OFFSET('Plate 2'!$AC$7, 'Plate 1 384-well Map'!$A6,'Plate 1 384-well Map'!W$1)</f>
        <v>0</v>
      </c>
      <c r="X42" s="101" t="n">
        <f aca="true">OFFSET('Plate 2'!$AC$18, 'Plate 1 384-well Map'!$A6,'Plate 1 384-well Map'!X$1)</f>
        <v>0</v>
      </c>
      <c r="Y42" s="100" t="n">
        <f aca="true">OFFSET('Plate 2'!$AC$7, 'Plate 1 384-well Map'!$A6,'Plate 1 384-well Map'!Y$1)</f>
        <v>0</v>
      </c>
      <c r="Z42" s="101" t="n">
        <f aca="true">OFFSET('Plate 2'!$AC$18, 'Plate 1 384-well Map'!$A6,'Plate 1 384-well Map'!Z$1)</f>
        <v>0</v>
      </c>
    </row>
    <row r="43" customFormat="false" ht="13.5" hidden="false" customHeight="true" outlineLevel="0" collapsed="false">
      <c r="B43" s="98" t="s">
        <v>28</v>
      </c>
      <c r="C43" s="102" t="n">
        <f aca="true">OFFSET('Plate 2'!$AC$29, 'Plate 1 384-well Map'!$A7,'Plate 1 384-well Map'!C$1)</f>
        <v>0</v>
      </c>
      <c r="D43" s="103" t="n">
        <f aca="true">OFFSET('Plate 2'!$AC$40, 'Plate 1 384-well Map'!$A7,'Plate 1 384-well Map'!D$1)</f>
        <v>0</v>
      </c>
      <c r="E43" s="102" t="n">
        <f aca="true">OFFSET('Plate 2'!$AC$29, 'Plate 1 384-well Map'!$A7,'Plate 1 384-well Map'!E$1)</f>
        <v>0</v>
      </c>
      <c r="F43" s="103" t="n">
        <f aca="true">OFFSET('Plate 2'!$AC$40, 'Plate 1 384-well Map'!$A7,'Plate 1 384-well Map'!F$1)</f>
        <v>0</v>
      </c>
      <c r="G43" s="102" t="n">
        <f aca="true">OFFSET('Plate 2'!$AC$29, 'Plate 1 384-well Map'!$A7,'Plate 1 384-well Map'!G$1)</f>
        <v>0</v>
      </c>
      <c r="H43" s="103" t="n">
        <f aca="true">OFFSET('Plate 2'!$AC$40, 'Plate 1 384-well Map'!$A7,'Plate 1 384-well Map'!H$1)</f>
        <v>0</v>
      </c>
      <c r="I43" s="102" t="n">
        <f aca="true">OFFSET('Plate 2'!$AC$29, 'Plate 1 384-well Map'!$A7,'Plate 1 384-well Map'!I$1)</f>
        <v>0</v>
      </c>
      <c r="J43" s="103" t="n">
        <f aca="true">OFFSET('Plate 2'!$AC$40, 'Plate 1 384-well Map'!$A7,'Plate 1 384-well Map'!J$1)</f>
        <v>0</v>
      </c>
      <c r="K43" s="102" t="n">
        <f aca="true">OFFSET('Plate 2'!$AC$29, 'Plate 1 384-well Map'!$A7,'Plate 1 384-well Map'!K$1)</f>
        <v>0</v>
      </c>
      <c r="L43" s="103" t="n">
        <f aca="true">OFFSET('Plate 2'!$AC$40, 'Plate 1 384-well Map'!$A7,'Plate 1 384-well Map'!L$1)</f>
        <v>0</v>
      </c>
      <c r="M43" s="102" t="n">
        <f aca="true">OFFSET('Plate 2'!$AC$29, 'Plate 1 384-well Map'!$A7,'Plate 1 384-well Map'!M$1)</f>
        <v>0</v>
      </c>
      <c r="N43" s="103" t="n">
        <f aca="true">OFFSET('Plate 2'!$AC$40, 'Plate 1 384-well Map'!$A7,'Plate 1 384-well Map'!N$1)</f>
        <v>0</v>
      </c>
      <c r="O43" s="102" t="n">
        <f aca="true">OFFSET('Plate 2'!$AC$29, 'Plate 1 384-well Map'!$A7,'Plate 1 384-well Map'!O$1)</f>
        <v>0</v>
      </c>
      <c r="P43" s="103" t="n">
        <f aca="true">OFFSET('Plate 2'!$AC$40, 'Plate 1 384-well Map'!$A7,'Plate 1 384-well Map'!P$1)</f>
        <v>0</v>
      </c>
      <c r="Q43" s="102" t="n">
        <f aca="true">OFFSET('Plate 2'!$AC$29, 'Plate 1 384-well Map'!$A7,'Plate 1 384-well Map'!Q$1)</f>
        <v>0</v>
      </c>
      <c r="R43" s="103" t="n">
        <f aca="true">OFFSET('Plate 2'!$AC$40, 'Plate 1 384-well Map'!$A7,'Plate 1 384-well Map'!R$1)</f>
        <v>0</v>
      </c>
      <c r="S43" s="102" t="n">
        <f aca="true">OFFSET('Plate 2'!$AC$29, 'Plate 1 384-well Map'!$A7,'Plate 1 384-well Map'!S$1)</f>
        <v>0</v>
      </c>
      <c r="T43" s="103" t="n">
        <f aca="true">OFFSET('Plate 2'!$AC$40, 'Plate 1 384-well Map'!$A7,'Plate 1 384-well Map'!T$1)</f>
        <v>0</v>
      </c>
      <c r="U43" s="102" t="n">
        <f aca="true">OFFSET('Plate 2'!$AC$29, 'Plate 1 384-well Map'!$A7,'Plate 1 384-well Map'!U$1)</f>
        <v>0</v>
      </c>
      <c r="V43" s="103" t="n">
        <f aca="true">OFFSET('Plate 2'!$AC$40, 'Plate 1 384-well Map'!$A7,'Plate 1 384-well Map'!V$1)</f>
        <v>0</v>
      </c>
      <c r="W43" s="102" t="n">
        <f aca="true">OFFSET('Plate 2'!$AC$29, 'Plate 1 384-well Map'!$A7,'Plate 1 384-well Map'!W$1)</f>
        <v>0</v>
      </c>
      <c r="X43" s="103" t="n">
        <f aca="true">OFFSET('Plate 2'!$AC$40, 'Plate 1 384-well Map'!$A7,'Plate 1 384-well Map'!X$1)</f>
        <v>0</v>
      </c>
      <c r="Y43" s="102" t="n">
        <f aca="true">OFFSET('Plate 2'!$AC$29, 'Plate 1 384-well Map'!$A7,'Plate 1 384-well Map'!Y$1)</f>
        <v>0</v>
      </c>
      <c r="Z43" s="103" t="n">
        <f aca="true">OFFSET('Plate 2'!$AC$40, 'Plate 1 384-well Map'!$A7,'Plate 1 384-well Map'!Z$1)</f>
        <v>0</v>
      </c>
    </row>
    <row r="44" customFormat="false" ht="13.5" hidden="false" customHeight="true" outlineLevel="0" collapsed="false">
      <c r="B44" s="98" t="s">
        <v>29</v>
      </c>
      <c r="C44" s="100" t="n">
        <f aca="true">OFFSET('Plate 2'!$AC$7, 'Plate 1 384-well Map'!$A8,'Plate 1 384-well Map'!C$1)</f>
        <v>0</v>
      </c>
      <c r="D44" s="101" t="n">
        <f aca="true">OFFSET('Plate 2'!$AC$18, 'Plate 1 384-well Map'!$A8,'Plate 1 384-well Map'!D$1)</f>
        <v>0</v>
      </c>
      <c r="E44" s="100" t="n">
        <f aca="true">OFFSET('Plate 2'!$AC$7, 'Plate 1 384-well Map'!$A8,'Plate 1 384-well Map'!E$1)</f>
        <v>0</v>
      </c>
      <c r="F44" s="101" t="n">
        <f aca="true">OFFSET('Plate 2'!$AC$18, 'Plate 1 384-well Map'!$A8,'Plate 1 384-well Map'!F$1)</f>
        <v>0</v>
      </c>
      <c r="G44" s="100" t="n">
        <f aca="true">OFFSET('Plate 2'!$AC$7, 'Plate 1 384-well Map'!$A8,'Plate 1 384-well Map'!G$1)</f>
        <v>0</v>
      </c>
      <c r="H44" s="101" t="n">
        <f aca="true">OFFSET('Plate 2'!$AC$18, 'Plate 1 384-well Map'!$A8,'Plate 1 384-well Map'!H$1)</f>
        <v>0</v>
      </c>
      <c r="I44" s="100" t="n">
        <f aca="true">OFFSET('Plate 2'!$AC$7, 'Plate 1 384-well Map'!$A8,'Plate 1 384-well Map'!I$1)</f>
        <v>0</v>
      </c>
      <c r="J44" s="101" t="n">
        <f aca="true">OFFSET('Plate 2'!$AC$18, 'Plate 1 384-well Map'!$A8,'Plate 1 384-well Map'!J$1)</f>
        <v>0</v>
      </c>
      <c r="K44" s="100" t="n">
        <f aca="true">OFFSET('Plate 2'!$AC$7, 'Plate 1 384-well Map'!$A8,'Plate 1 384-well Map'!K$1)</f>
        <v>0</v>
      </c>
      <c r="L44" s="101" t="n">
        <f aca="true">OFFSET('Plate 2'!$AC$18, 'Plate 1 384-well Map'!$A8,'Plate 1 384-well Map'!L$1)</f>
        <v>0</v>
      </c>
      <c r="M44" s="100" t="n">
        <f aca="true">OFFSET('Plate 2'!$AC$7, 'Plate 1 384-well Map'!$A8,'Plate 1 384-well Map'!M$1)</f>
        <v>0</v>
      </c>
      <c r="N44" s="101" t="n">
        <f aca="true">OFFSET('Plate 2'!$AC$18, 'Plate 1 384-well Map'!$A8,'Plate 1 384-well Map'!N$1)</f>
        <v>0</v>
      </c>
      <c r="O44" s="100" t="n">
        <f aca="true">OFFSET('Plate 2'!$AC$7, 'Plate 1 384-well Map'!$A8,'Plate 1 384-well Map'!O$1)</f>
        <v>0</v>
      </c>
      <c r="P44" s="101" t="n">
        <f aca="true">OFFSET('Plate 2'!$AC$18, 'Plate 1 384-well Map'!$A8,'Plate 1 384-well Map'!P$1)</f>
        <v>0</v>
      </c>
      <c r="Q44" s="100" t="n">
        <f aca="true">OFFSET('Plate 2'!$AC$7, 'Plate 1 384-well Map'!$A8,'Plate 1 384-well Map'!Q$1)</f>
        <v>0</v>
      </c>
      <c r="R44" s="101" t="n">
        <f aca="true">OFFSET('Plate 2'!$AC$18, 'Plate 1 384-well Map'!$A8,'Plate 1 384-well Map'!R$1)</f>
        <v>0</v>
      </c>
      <c r="S44" s="100" t="n">
        <f aca="true">OFFSET('Plate 2'!$AC$7, 'Plate 1 384-well Map'!$A8,'Plate 1 384-well Map'!S$1)</f>
        <v>0</v>
      </c>
      <c r="T44" s="101" t="n">
        <f aca="true">OFFSET('Plate 2'!$AC$18, 'Plate 1 384-well Map'!$A8,'Plate 1 384-well Map'!T$1)</f>
        <v>0</v>
      </c>
      <c r="U44" s="100" t="n">
        <f aca="true">OFFSET('Plate 2'!$AC$7, 'Plate 1 384-well Map'!$A8,'Plate 1 384-well Map'!U$1)</f>
        <v>0</v>
      </c>
      <c r="V44" s="101" t="n">
        <f aca="true">OFFSET('Plate 2'!$AC$18, 'Plate 1 384-well Map'!$A8,'Plate 1 384-well Map'!V$1)</f>
        <v>0</v>
      </c>
      <c r="W44" s="100" t="n">
        <f aca="true">OFFSET('Plate 2'!$AC$7, 'Plate 1 384-well Map'!$A8,'Plate 1 384-well Map'!W$1)</f>
        <v>0</v>
      </c>
      <c r="X44" s="101" t="n">
        <f aca="true">OFFSET('Plate 2'!$AC$18, 'Plate 1 384-well Map'!$A8,'Plate 1 384-well Map'!X$1)</f>
        <v>0</v>
      </c>
      <c r="Y44" s="100" t="n">
        <f aca="true">OFFSET('Plate 2'!$AC$7, 'Plate 1 384-well Map'!$A8,'Plate 1 384-well Map'!Y$1)</f>
        <v>0</v>
      </c>
      <c r="Z44" s="101" t="n">
        <f aca="true">OFFSET('Plate 2'!$AC$18, 'Plate 1 384-well Map'!$A8,'Plate 1 384-well Map'!Z$1)</f>
        <v>0</v>
      </c>
    </row>
    <row r="45" customFormat="false" ht="13.5" hidden="false" customHeight="true" outlineLevel="0" collapsed="false">
      <c r="B45" s="98" t="s">
        <v>30</v>
      </c>
      <c r="C45" s="102" t="n">
        <f aca="true">OFFSET('Plate 2'!$AC$29, 'Plate 1 384-well Map'!$A9,'Plate 1 384-well Map'!C$1)</f>
        <v>0</v>
      </c>
      <c r="D45" s="103" t="n">
        <f aca="true">OFFSET('Plate 2'!$AC$40, 'Plate 1 384-well Map'!$A9,'Plate 1 384-well Map'!D$1)</f>
        <v>0</v>
      </c>
      <c r="E45" s="102" t="n">
        <f aca="true">OFFSET('Plate 2'!$AC$29, 'Plate 1 384-well Map'!$A9,'Plate 1 384-well Map'!E$1)</f>
        <v>0</v>
      </c>
      <c r="F45" s="103" t="n">
        <f aca="true">OFFSET('Plate 2'!$AC$40, 'Plate 1 384-well Map'!$A9,'Plate 1 384-well Map'!F$1)</f>
        <v>0</v>
      </c>
      <c r="G45" s="102" t="n">
        <f aca="true">OFFSET('Plate 2'!$AC$29, 'Plate 1 384-well Map'!$A9,'Plate 1 384-well Map'!G$1)</f>
        <v>0</v>
      </c>
      <c r="H45" s="103" t="n">
        <f aca="true">OFFSET('Plate 2'!$AC$40, 'Plate 1 384-well Map'!$A9,'Plate 1 384-well Map'!H$1)</f>
        <v>0</v>
      </c>
      <c r="I45" s="102" t="n">
        <f aca="true">OFFSET('Plate 2'!$AC$29, 'Plate 1 384-well Map'!$A9,'Plate 1 384-well Map'!I$1)</f>
        <v>0</v>
      </c>
      <c r="J45" s="103" t="n">
        <f aca="true">OFFSET('Plate 2'!$AC$40, 'Plate 1 384-well Map'!$A9,'Plate 1 384-well Map'!J$1)</f>
        <v>0</v>
      </c>
      <c r="K45" s="102" t="n">
        <f aca="true">OFFSET('Plate 2'!$AC$29, 'Plate 1 384-well Map'!$A9,'Plate 1 384-well Map'!K$1)</f>
        <v>0</v>
      </c>
      <c r="L45" s="103" t="n">
        <f aca="true">OFFSET('Plate 2'!$AC$40, 'Plate 1 384-well Map'!$A9,'Plate 1 384-well Map'!L$1)</f>
        <v>0</v>
      </c>
      <c r="M45" s="102" t="n">
        <f aca="true">OFFSET('Plate 2'!$AC$29, 'Plate 1 384-well Map'!$A9,'Plate 1 384-well Map'!M$1)</f>
        <v>0</v>
      </c>
      <c r="N45" s="103" t="n">
        <f aca="true">OFFSET('Plate 2'!$AC$40, 'Plate 1 384-well Map'!$A9,'Plate 1 384-well Map'!N$1)</f>
        <v>0</v>
      </c>
      <c r="O45" s="102" t="n">
        <f aca="true">OFFSET('Plate 2'!$AC$29, 'Plate 1 384-well Map'!$A9,'Plate 1 384-well Map'!O$1)</f>
        <v>0</v>
      </c>
      <c r="P45" s="103" t="n">
        <f aca="true">OFFSET('Plate 2'!$AC$40, 'Plate 1 384-well Map'!$A9,'Plate 1 384-well Map'!P$1)</f>
        <v>0</v>
      </c>
      <c r="Q45" s="102" t="n">
        <f aca="true">OFFSET('Plate 2'!$AC$29, 'Plate 1 384-well Map'!$A9,'Plate 1 384-well Map'!Q$1)</f>
        <v>0</v>
      </c>
      <c r="R45" s="103" t="n">
        <f aca="true">OFFSET('Plate 2'!$AC$40, 'Plate 1 384-well Map'!$A9,'Plate 1 384-well Map'!R$1)</f>
        <v>0</v>
      </c>
      <c r="S45" s="102" t="n">
        <f aca="true">OFFSET('Plate 2'!$AC$29, 'Plate 1 384-well Map'!$A9,'Plate 1 384-well Map'!S$1)</f>
        <v>0</v>
      </c>
      <c r="T45" s="103" t="n">
        <f aca="true">OFFSET('Plate 2'!$AC$40, 'Plate 1 384-well Map'!$A9,'Plate 1 384-well Map'!T$1)</f>
        <v>0</v>
      </c>
      <c r="U45" s="102" t="n">
        <f aca="true">OFFSET('Plate 2'!$AC$29, 'Plate 1 384-well Map'!$A9,'Plate 1 384-well Map'!U$1)</f>
        <v>0</v>
      </c>
      <c r="V45" s="103" t="n">
        <f aca="true">OFFSET('Plate 2'!$AC$40, 'Plate 1 384-well Map'!$A9,'Plate 1 384-well Map'!V$1)</f>
        <v>0</v>
      </c>
      <c r="W45" s="102" t="n">
        <f aca="true">OFFSET('Plate 2'!$AC$29, 'Plate 1 384-well Map'!$A9,'Plate 1 384-well Map'!W$1)</f>
        <v>0</v>
      </c>
      <c r="X45" s="103" t="n">
        <f aca="true">OFFSET('Plate 2'!$AC$40, 'Plate 1 384-well Map'!$A9,'Plate 1 384-well Map'!X$1)</f>
        <v>0</v>
      </c>
      <c r="Y45" s="102" t="n">
        <f aca="true">OFFSET('Plate 2'!$AC$29, 'Plate 1 384-well Map'!$A9,'Plate 1 384-well Map'!Y$1)</f>
        <v>0</v>
      </c>
      <c r="Z45" s="103" t="n">
        <f aca="true">OFFSET('Plate 2'!$AC$40, 'Plate 1 384-well Map'!$A9,'Plate 1 384-well Map'!Z$1)</f>
        <v>0</v>
      </c>
    </row>
    <row r="46" customFormat="false" ht="13.5" hidden="false" customHeight="true" outlineLevel="0" collapsed="false">
      <c r="B46" s="98" t="s">
        <v>31</v>
      </c>
      <c r="C46" s="100" t="n">
        <f aca="true">OFFSET('Plate 2'!$AC$7, 'Plate 1 384-well Map'!$A10,'Plate 1 384-well Map'!C$1)</f>
        <v>0</v>
      </c>
      <c r="D46" s="101" t="n">
        <f aca="true">OFFSET('Plate 2'!$AC$18, 'Plate 1 384-well Map'!$A10,'Plate 1 384-well Map'!D$1)</f>
        <v>0</v>
      </c>
      <c r="E46" s="100" t="n">
        <f aca="true">OFFSET('Plate 2'!$AC$7, 'Plate 1 384-well Map'!$A10,'Plate 1 384-well Map'!E$1)</f>
        <v>0</v>
      </c>
      <c r="F46" s="101" t="n">
        <f aca="true">OFFSET('Plate 2'!$AC$18, 'Plate 1 384-well Map'!$A10,'Plate 1 384-well Map'!F$1)</f>
        <v>0</v>
      </c>
      <c r="G46" s="100" t="n">
        <f aca="true">OFFSET('Plate 2'!$AC$7, 'Plate 1 384-well Map'!$A10,'Plate 1 384-well Map'!G$1)</f>
        <v>0</v>
      </c>
      <c r="H46" s="101" t="n">
        <f aca="true">OFFSET('Plate 2'!$AC$18, 'Plate 1 384-well Map'!$A10,'Plate 1 384-well Map'!H$1)</f>
        <v>0</v>
      </c>
      <c r="I46" s="100" t="n">
        <f aca="true">OFFSET('Plate 2'!$AC$7, 'Plate 1 384-well Map'!$A10,'Plate 1 384-well Map'!I$1)</f>
        <v>0</v>
      </c>
      <c r="J46" s="101" t="n">
        <f aca="true">OFFSET('Plate 2'!$AC$18, 'Plate 1 384-well Map'!$A10,'Plate 1 384-well Map'!J$1)</f>
        <v>0</v>
      </c>
      <c r="K46" s="100" t="n">
        <f aca="true">OFFSET('Plate 2'!$AC$7, 'Plate 1 384-well Map'!$A10,'Plate 1 384-well Map'!K$1)</f>
        <v>0</v>
      </c>
      <c r="L46" s="101" t="n">
        <f aca="true">OFFSET('Plate 2'!$AC$18, 'Plate 1 384-well Map'!$A10,'Plate 1 384-well Map'!L$1)</f>
        <v>0</v>
      </c>
      <c r="M46" s="100" t="n">
        <f aca="true">OFFSET('Plate 2'!$AC$7, 'Plate 1 384-well Map'!$A10,'Plate 1 384-well Map'!M$1)</f>
        <v>0</v>
      </c>
      <c r="N46" s="101" t="n">
        <f aca="true">OFFSET('Plate 2'!$AC$18, 'Plate 1 384-well Map'!$A10,'Plate 1 384-well Map'!N$1)</f>
        <v>0</v>
      </c>
      <c r="O46" s="100" t="n">
        <f aca="true">OFFSET('Plate 2'!$AC$7, 'Plate 1 384-well Map'!$A10,'Plate 1 384-well Map'!O$1)</f>
        <v>0</v>
      </c>
      <c r="P46" s="101" t="n">
        <f aca="true">OFFSET('Plate 2'!$AC$18, 'Plate 1 384-well Map'!$A10,'Plate 1 384-well Map'!P$1)</f>
        <v>0</v>
      </c>
      <c r="Q46" s="100" t="n">
        <f aca="true">OFFSET('Plate 2'!$AC$7, 'Plate 1 384-well Map'!$A10,'Plate 1 384-well Map'!Q$1)</f>
        <v>0</v>
      </c>
      <c r="R46" s="101" t="n">
        <f aca="true">OFFSET('Plate 2'!$AC$18, 'Plate 1 384-well Map'!$A10,'Plate 1 384-well Map'!R$1)</f>
        <v>0</v>
      </c>
      <c r="S46" s="100" t="n">
        <f aca="true">OFFSET('Plate 2'!$AC$7, 'Plate 1 384-well Map'!$A10,'Plate 1 384-well Map'!S$1)</f>
        <v>0</v>
      </c>
      <c r="T46" s="101" t="n">
        <f aca="true">OFFSET('Plate 2'!$AC$18, 'Plate 1 384-well Map'!$A10,'Plate 1 384-well Map'!T$1)</f>
        <v>0</v>
      </c>
      <c r="U46" s="100" t="n">
        <f aca="true">OFFSET('Plate 2'!$AC$7, 'Plate 1 384-well Map'!$A10,'Plate 1 384-well Map'!U$1)</f>
        <v>0</v>
      </c>
      <c r="V46" s="101" t="n">
        <f aca="true">OFFSET('Plate 2'!$AC$18, 'Plate 1 384-well Map'!$A10,'Plate 1 384-well Map'!V$1)</f>
        <v>0</v>
      </c>
      <c r="W46" s="100" t="n">
        <f aca="true">OFFSET('Plate 2'!$AC$7, 'Plate 1 384-well Map'!$A10,'Plate 1 384-well Map'!W$1)</f>
        <v>0</v>
      </c>
      <c r="X46" s="101" t="n">
        <f aca="true">OFFSET('Plate 2'!$AC$18, 'Plate 1 384-well Map'!$A10,'Plate 1 384-well Map'!X$1)</f>
        <v>0</v>
      </c>
      <c r="Y46" s="100" t="n">
        <f aca="true">OFFSET('Plate 2'!$AC$7, 'Plate 1 384-well Map'!$A10,'Plate 1 384-well Map'!Y$1)</f>
        <v>0</v>
      </c>
      <c r="Z46" s="101" t="n">
        <f aca="true">OFFSET('Plate 2'!$AC$18, 'Plate 1 384-well Map'!$A10,'Plate 1 384-well Map'!Z$1)</f>
        <v>0</v>
      </c>
    </row>
    <row r="47" customFormat="false" ht="13.5" hidden="false" customHeight="true" outlineLevel="0" collapsed="false">
      <c r="B47" s="98" t="s">
        <v>32</v>
      </c>
      <c r="C47" s="102" t="n">
        <f aca="true">OFFSET('Plate 2'!$AC$29, 'Plate 1 384-well Map'!$A11,'Plate 1 384-well Map'!C$1)</f>
        <v>0</v>
      </c>
      <c r="D47" s="103" t="n">
        <f aca="true">OFFSET('Plate 2'!$AC$40, 'Plate 1 384-well Map'!$A11,'Plate 1 384-well Map'!D$1)</f>
        <v>0</v>
      </c>
      <c r="E47" s="102" t="n">
        <f aca="true">OFFSET('Plate 2'!$AC$29, 'Plate 1 384-well Map'!$A11,'Plate 1 384-well Map'!E$1)</f>
        <v>0</v>
      </c>
      <c r="F47" s="103" t="n">
        <f aca="true">OFFSET('Plate 2'!$AC$40, 'Plate 1 384-well Map'!$A11,'Plate 1 384-well Map'!F$1)</f>
        <v>0</v>
      </c>
      <c r="G47" s="102" t="n">
        <f aca="true">OFFSET('Plate 2'!$AC$29, 'Plate 1 384-well Map'!$A11,'Plate 1 384-well Map'!G$1)</f>
        <v>0</v>
      </c>
      <c r="H47" s="103" t="n">
        <f aca="true">OFFSET('Plate 2'!$AC$40, 'Plate 1 384-well Map'!$A11,'Plate 1 384-well Map'!H$1)</f>
        <v>0</v>
      </c>
      <c r="I47" s="102" t="n">
        <f aca="true">OFFSET('Plate 2'!$AC$29, 'Plate 1 384-well Map'!$A11,'Plate 1 384-well Map'!I$1)</f>
        <v>0</v>
      </c>
      <c r="J47" s="103" t="n">
        <f aca="true">OFFSET('Plate 2'!$AC$40, 'Plate 1 384-well Map'!$A11,'Plate 1 384-well Map'!J$1)</f>
        <v>0</v>
      </c>
      <c r="K47" s="102" t="n">
        <f aca="true">OFFSET('Plate 2'!$AC$29, 'Plate 1 384-well Map'!$A11,'Plate 1 384-well Map'!K$1)</f>
        <v>0</v>
      </c>
      <c r="L47" s="103" t="n">
        <f aca="true">OFFSET('Plate 2'!$AC$40, 'Plate 1 384-well Map'!$A11,'Plate 1 384-well Map'!L$1)</f>
        <v>0</v>
      </c>
      <c r="M47" s="102" t="n">
        <f aca="true">OFFSET('Plate 2'!$AC$29, 'Plate 1 384-well Map'!$A11,'Plate 1 384-well Map'!M$1)</f>
        <v>0</v>
      </c>
      <c r="N47" s="103" t="n">
        <f aca="true">OFFSET('Plate 2'!$AC$40, 'Plate 1 384-well Map'!$A11,'Plate 1 384-well Map'!N$1)</f>
        <v>0</v>
      </c>
      <c r="O47" s="102" t="n">
        <f aca="true">OFFSET('Plate 2'!$AC$29, 'Plate 1 384-well Map'!$A11,'Plate 1 384-well Map'!O$1)</f>
        <v>0</v>
      </c>
      <c r="P47" s="103" t="n">
        <f aca="true">OFFSET('Plate 2'!$AC$40, 'Plate 1 384-well Map'!$A11,'Plate 1 384-well Map'!P$1)</f>
        <v>0</v>
      </c>
      <c r="Q47" s="102" t="n">
        <f aca="true">OFFSET('Plate 2'!$AC$29, 'Plate 1 384-well Map'!$A11,'Plate 1 384-well Map'!Q$1)</f>
        <v>0</v>
      </c>
      <c r="R47" s="103" t="n">
        <f aca="true">OFFSET('Plate 2'!$AC$40, 'Plate 1 384-well Map'!$A11,'Plate 1 384-well Map'!R$1)</f>
        <v>0</v>
      </c>
      <c r="S47" s="102" t="n">
        <f aca="true">OFFSET('Plate 2'!$AC$29, 'Plate 1 384-well Map'!$A11,'Plate 1 384-well Map'!S$1)</f>
        <v>0</v>
      </c>
      <c r="T47" s="103" t="n">
        <f aca="true">OFFSET('Plate 2'!$AC$40, 'Plate 1 384-well Map'!$A11,'Plate 1 384-well Map'!T$1)</f>
        <v>0</v>
      </c>
      <c r="U47" s="102" t="n">
        <f aca="true">OFFSET('Plate 2'!$AC$29, 'Plate 1 384-well Map'!$A11,'Plate 1 384-well Map'!U$1)</f>
        <v>0</v>
      </c>
      <c r="V47" s="103" t="n">
        <f aca="true">OFFSET('Plate 2'!$AC$40, 'Plate 1 384-well Map'!$A11,'Plate 1 384-well Map'!V$1)</f>
        <v>0</v>
      </c>
      <c r="W47" s="102" t="n">
        <f aca="true">OFFSET('Plate 2'!$AC$29, 'Plate 1 384-well Map'!$A11,'Plate 1 384-well Map'!W$1)</f>
        <v>0</v>
      </c>
      <c r="X47" s="103" t="n">
        <f aca="true">OFFSET('Plate 2'!$AC$40, 'Plate 1 384-well Map'!$A11,'Plate 1 384-well Map'!X$1)</f>
        <v>0</v>
      </c>
      <c r="Y47" s="102" t="n">
        <f aca="true">OFFSET('Plate 2'!$AC$29, 'Plate 1 384-well Map'!$A11,'Plate 1 384-well Map'!Y$1)</f>
        <v>0</v>
      </c>
      <c r="Z47" s="103" t="n">
        <f aca="true">OFFSET('Plate 2'!$AC$40, 'Plate 1 384-well Map'!$A11,'Plate 1 384-well Map'!Z$1)</f>
        <v>0</v>
      </c>
    </row>
    <row r="48" customFormat="false" ht="13.5" hidden="false" customHeight="true" outlineLevel="0" collapsed="false">
      <c r="B48" s="98" t="s">
        <v>75</v>
      </c>
      <c r="C48" s="100" t="n">
        <f aca="true">OFFSET('Plate 2'!$AC$7, 'Plate 1 384-well Map'!$A12,'Plate 1 384-well Map'!C$1)</f>
        <v>0</v>
      </c>
      <c r="D48" s="101" t="n">
        <f aca="true">OFFSET('Plate 2'!$AC$18, 'Plate 1 384-well Map'!$A12,'Plate 1 384-well Map'!D$1)</f>
        <v>0</v>
      </c>
      <c r="E48" s="100" t="n">
        <f aca="true">OFFSET('Plate 2'!$AC$7, 'Plate 1 384-well Map'!$A12,'Plate 1 384-well Map'!E$1)</f>
        <v>0</v>
      </c>
      <c r="F48" s="101" t="n">
        <f aca="true">OFFSET('Plate 2'!$AC$18, 'Plate 1 384-well Map'!$A12,'Plate 1 384-well Map'!F$1)</f>
        <v>0</v>
      </c>
      <c r="G48" s="100" t="n">
        <f aca="true">OFFSET('Plate 2'!$AC$7, 'Plate 1 384-well Map'!$A12,'Plate 1 384-well Map'!G$1)</f>
        <v>0</v>
      </c>
      <c r="H48" s="101" t="n">
        <f aca="true">OFFSET('Plate 2'!$AC$18, 'Plate 1 384-well Map'!$A12,'Plate 1 384-well Map'!H$1)</f>
        <v>0</v>
      </c>
      <c r="I48" s="100" t="n">
        <f aca="true">OFFSET('Plate 2'!$AC$7, 'Plate 1 384-well Map'!$A12,'Plate 1 384-well Map'!I$1)</f>
        <v>0</v>
      </c>
      <c r="J48" s="101" t="n">
        <f aca="true">OFFSET('Plate 2'!$AC$18, 'Plate 1 384-well Map'!$A12,'Plate 1 384-well Map'!J$1)</f>
        <v>0</v>
      </c>
      <c r="K48" s="100" t="n">
        <f aca="true">OFFSET('Plate 2'!$AC$7, 'Plate 1 384-well Map'!$A12,'Plate 1 384-well Map'!K$1)</f>
        <v>0</v>
      </c>
      <c r="L48" s="101" t="n">
        <f aca="true">OFFSET('Plate 2'!$AC$18, 'Plate 1 384-well Map'!$A12,'Plate 1 384-well Map'!L$1)</f>
        <v>0</v>
      </c>
      <c r="M48" s="100" t="n">
        <f aca="true">OFFSET('Plate 2'!$AC$7, 'Plate 1 384-well Map'!$A12,'Plate 1 384-well Map'!M$1)</f>
        <v>0</v>
      </c>
      <c r="N48" s="101" t="n">
        <f aca="true">OFFSET('Plate 2'!$AC$18, 'Plate 1 384-well Map'!$A12,'Plate 1 384-well Map'!N$1)</f>
        <v>0</v>
      </c>
      <c r="O48" s="100" t="n">
        <f aca="true">OFFSET('Plate 2'!$AC$7, 'Plate 1 384-well Map'!$A12,'Plate 1 384-well Map'!O$1)</f>
        <v>0</v>
      </c>
      <c r="P48" s="101" t="n">
        <f aca="true">OFFSET('Plate 2'!$AC$18, 'Plate 1 384-well Map'!$A12,'Plate 1 384-well Map'!P$1)</f>
        <v>0</v>
      </c>
      <c r="Q48" s="100" t="n">
        <f aca="true">OFFSET('Plate 2'!$AC$7, 'Plate 1 384-well Map'!$A12,'Plate 1 384-well Map'!Q$1)</f>
        <v>0</v>
      </c>
      <c r="R48" s="101" t="n">
        <f aca="true">OFFSET('Plate 2'!$AC$18, 'Plate 1 384-well Map'!$A12,'Plate 1 384-well Map'!R$1)</f>
        <v>0</v>
      </c>
      <c r="S48" s="100" t="n">
        <f aca="true">OFFSET('Plate 2'!$AC$7, 'Plate 1 384-well Map'!$A12,'Plate 1 384-well Map'!S$1)</f>
        <v>0</v>
      </c>
      <c r="T48" s="101" t="n">
        <f aca="true">OFFSET('Plate 2'!$AC$18, 'Plate 1 384-well Map'!$A12,'Plate 1 384-well Map'!T$1)</f>
        <v>0</v>
      </c>
      <c r="U48" s="100" t="n">
        <f aca="true">OFFSET('Plate 2'!$AC$7, 'Plate 1 384-well Map'!$A12,'Plate 1 384-well Map'!U$1)</f>
        <v>0</v>
      </c>
      <c r="V48" s="101" t="n">
        <f aca="true">OFFSET('Plate 2'!$AC$18, 'Plate 1 384-well Map'!$A12,'Plate 1 384-well Map'!V$1)</f>
        <v>0</v>
      </c>
      <c r="W48" s="100" t="n">
        <f aca="true">OFFSET('Plate 2'!$AC$7, 'Plate 1 384-well Map'!$A12,'Plate 1 384-well Map'!W$1)</f>
        <v>0</v>
      </c>
      <c r="X48" s="101" t="n">
        <f aca="true">OFFSET('Plate 2'!$AC$18, 'Plate 1 384-well Map'!$A12,'Plate 1 384-well Map'!X$1)</f>
        <v>0</v>
      </c>
      <c r="Y48" s="100" t="n">
        <f aca="true">OFFSET('Plate 2'!$AC$7, 'Plate 1 384-well Map'!$A12,'Plate 1 384-well Map'!Y$1)</f>
        <v>0</v>
      </c>
      <c r="Z48" s="101" t="n">
        <f aca="true">OFFSET('Plate 2'!$AC$18, 'Plate 1 384-well Map'!$A12,'Plate 1 384-well Map'!Z$1)</f>
        <v>0</v>
      </c>
    </row>
    <row r="49" customFormat="false" ht="13.5" hidden="false" customHeight="true" outlineLevel="0" collapsed="false">
      <c r="B49" s="98" t="s">
        <v>76</v>
      </c>
      <c r="C49" s="102" t="n">
        <f aca="true">OFFSET('Plate 2'!$AC$29, 'Plate 1 384-well Map'!$A13,'Plate 1 384-well Map'!C$1)</f>
        <v>0</v>
      </c>
      <c r="D49" s="103" t="n">
        <f aca="true">OFFSET('Plate 2'!$AC$40, 'Plate 1 384-well Map'!$A13,'Plate 1 384-well Map'!D$1)</f>
        <v>0</v>
      </c>
      <c r="E49" s="102" t="n">
        <f aca="true">OFFSET('Plate 2'!$AC$29, 'Plate 1 384-well Map'!$A13,'Plate 1 384-well Map'!E$1)</f>
        <v>0</v>
      </c>
      <c r="F49" s="103" t="n">
        <f aca="true">OFFSET('Plate 2'!$AC$40, 'Plate 1 384-well Map'!$A13,'Plate 1 384-well Map'!F$1)</f>
        <v>0</v>
      </c>
      <c r="G49" s="102" t="n">
        <f aca="true">OFFSET('Plate 2'!$AC$29, 'Plate 1 384-well Map'!$A13,'Plate 1 384-well Map'!G$1)</f>
        <v>0</v>
      </c>
      <c r="H49" s="103" t="n">
        <f aca="true">OFFSET('Plate 2'!$AC$40, 'Plate 1 384-well Map'!$A13,'Plate 1 384-well Map'!H$1)</f>
        <v>0</v>
      </c>
      <c r="I49" s="102" t="n">
        <f aca="true">OFFSET('Plate 2'!$AC$29, 'Plate 1 384-well Map'!$A13,'Plate 1 384-well Map'!I$1)</f>
        <v>0</v>
      </c>
      <c r="J49" s="103" t="n">
        <f aca="true">OFFSET('Plate 2'!$AC$40, 'Plate 1 384-well Map'!$A13,'Plate 1 384-well Map'!J$1)</f>
        <v>0</v>
      </c>
      <c r="K49" s="102" t="n">
        <f aca="true">OFFSET('Plate 2'!$AC$29, 'Plate 1 384-well Map'!$A13,'Plate 1 384-well Map'!K$1)</f>
        <v>0</v>
      </c>
      <c r="L49" s="103" t="n">
        <f aca="true">OFFSET('Plate 2'!$AC$40, 'Plate 1 384-well Map'!$A13,'Plate 1 384-well Map'!L$1)</f>
        <v>0</v>
      </c>
      <c r="M49" s="102" t="n">
        <f aca="true">OFFSET('Plate 2'!$AC$29, 'Plate 1 384-well Map'!$A13,'Plate 1 384-well Map'!M$1)</f>
        <v>0</v>
      </c>
      <c r="N49" s="103" t="n">
        <f aca="true">OFFSET('Plate 2'!$AC$40, 'Plate 1 384-well Map'!$A13,'Plate 1 384-well Map'!N$1)</f>
        <v>0</v>
      </c>
      <c r="O49" s="102" t="n">
        <f aca="true">OFFSET('Plate 2'!$AC$29, 'Plate 1 384-well Map'!$A13,'Plate 1 384-well Map'!O$1)</f>
        <v>0</v>
      </c>
      <c r="P49" s="103" t="n">
        <f aca="true">OFFSET('Plate 2'!$AC$40, 'Plate 1 384-well Map'!$A13,'Plate 1 384-well Map'!P$1)</f>
        <v>0</v>
      </c>
      <c r="Q49" s="102" t="n">
        <f aca="true">OFFSET('Plate 2'!$AC$29, 'Plate 1 384-well Map'!$A13,'Plate 1 384-well Map'!Q$1)</f>
        <v>0</v>
      </c>
      <c r="R49" s="103" t="n">
        <f aca="true">OFFSET('Plate 2'!$AC$40, 'Plate 1 384-well Map'!$A13,'Plate 1 384-well Map'!R$1)</f>
        <v>0</v>
      </c>
      <c r="S49" s="102" t="n">
        <f aca="true">OFFSET('Plate 2'!$AC$29, 'Plate 1 384-well Map'!$A13,'Plate 1 384-well Map'!S$1)</f>
        <v>0</v>
      </c>
      <c r="T49" s="103" t="n">
        <f aca="true">OFFSET('Plate 2'!$AC$40, 'Plate 1 384-well Map'!$A13,'Plate 1 384-well Map'!T$1)</f>
        <v>0</v>
      </c>
      <c r="U49" s="102" t="n">
        <f aca="true">OFFSET('Plate 2'!$AC$29, 'Plate 1 384-well Map'!$A13,'Plate 1 384-well Map'!U$1)</f>
        <v>0</v>
      </c>
      <c r="V49" s="103" t="n">
        <f aca="true">OFFSET('Plate 2'!$AC$40, 'Plate 1 384-well Map'!$A13,'Plate 1 384-well Map'!V$1)</f>
        <v>0</v>
      </c>
      <c r="W49" s="102" t="n">
        <f aca="true">OFFSET('Plate 2'!$AC$29, 'Plate 1 384-well Map'!$A13,'Plate 1 384-well Map'!W$1)</f>
        <v>0</v>
      </c>
      <c r="X49" s="103" t="n">
        <f aca="true">OFFSET('Plate 2'!$AC$40, 'Plate 1 384-well Map'!$A13,'Plate 1 384-well Map'!X$1)</f>
        <v>0</v>
      </c>
      <c r="Y49" s="102" t="n">
        <f aca="true">OFFSET('Plate 2'!$AC$29, 'Plate 1 384-well Map'!$A13,'Plate 1 384-well Map'!Y$1)</f>
        <v>0</v>
      </c>
      <c r="Z49" s="103" t="n">
        <f aca="true">OFFSET('Plate 2'!$AC$40, 'Plate 1 384-well Map'!$A13,'Plate 1 384-well Map'!Z$1)</f>
        <v>0</v>
      </c>
    </row>
    <row r="50" customFormat="false" ht="13.5" hidden="false" customHeight="true" outlineLevel="0" collapsed="false">
      <c r="B50" s="98" t="s">
        <v>77</v>
      </c>
      <c r="C50" s="100" t="n">
        <f aca="true">OFFSET('Plate 2'!$AC$7, 'Plate 1 384-well Map'!$A14,'Plate 1 384-well Map'!C$1)</f>
        <v>0</v>
      </c>
      <c r="D50" s="101" t="n">
        <f aca="true">OFFSET('Plate 2'!$AC$18, 'Plate 1 384-well Map'!$A14,'Plate 1 384-well Map'!D$1)</f>
        <v>0</v>
      </c>
      <c r="E50" s="100" t="n">
        <f aca="true">OFFSET('Plate 2'!$AC$7, 'Plate 1 384-well Map'!$A14,'Plate 1 384-well Map'!E$1)</f>
        <v>0</v>
      </c>
      <c r="F50" s="101" t="n">
        <f aca="true">OFFSET('Plate 2'!$AC$18, 'Plate 1 384-well Map'!$A14,'Plate 1 384-well Map'!F$1)</f>
        <v>0</v>
      </c>
      <c r="G50" s="100" t="n">
        <f aca="true">OFFSET('Plate 2'!$AC$7, 'Plate 1 384-well Map'!$A14,'Plate 1 384-well Map'!G$1)</f>
        <v>0</v>
      </c>
      <c r="H50" s="101" t="n">
        <f aca="true">OFFSET('Plate 2'!$AC$18, 'Plate 1 384-well Map'!$A14,'Plate 1 384-well Map'!H$1)</f>
        <v>0</v>
      </c>
      <c r="I50" s="100" t="n">
        <f aca="true">OFFSET('Plate 2'!$AC$7, 'Plate 1 384-well Map'!$A14,'Plate 1 384-well Map'!I$1)</f>
        <v>0</v>
      </c>
      <c r="J50" s="101" t="n">
        <f aca="true">OFFSET('Plate 2'!$AC$18, 'Plate 1 384-well Map'!$A14,'Plate 1 384-well Map'!J$1)</f>
        <v>0</v>
      </c>
      <c r="K50" s="100" t="n">
        <f aca="true">OFFSET('Plate 2'!$AC$7, 'Plate 1 384-well Map'!$A14,'Plate 1 384-well Map'!K$1)</f>
        <v>0</v>
      </c>
      <c r="L50" s="101" t="n">
        <f aca="true">OFFSET('Plate 2'!$AC$18, 'Plate 1 384-well Map'!$A14,'Plate 1 384-well Map'!L$1)</f>
        <v>0</v>
      </c>
      <c r="M50" s="100" t="n">
        <f aca="true">OFFSET('Plate 2'!$AC$7, 'Plate 1 384-well Map'!$A14,'Plate 1 384-well Map'!M$1)</f>
        <v>0</v>
      </c>
      <c r="N50" s="101" t="n">
        <f aca="true">OFFSET('Plate 2'!$AC$18, 'Plate 1 384-well Map'!$A14,'Plate 1 384-well Map'!N$1)</f>
        <v>0</v>
      </c>
      <c r="O50" s="100" t="n">
        <f aca="true">OFFSET('Plate 2'!$AC$7, 'Plate 1 384-well Map'!$A14,'Plate 1 384-well Map'!O$1)</f>
        <v>0</v>
      </c>
      <c r="P50" s="101" t="n">
        <f aca="true">OFFSET('Plate 2'!$AC$18, 'Plate 1 384-well Map'!$A14,'Plate 1 384-well Map'!P$1)</f>
        <v>0</v>
      </c>
      <c r="Q50" s="100" t="n">
        <f aca="true">OFFSET('Plate 2'!$AC$7, 'Plate 1 384-well Map'!$A14,'Plate 1 384-well Map'!Q$1)</f>
        <v>0</v>
      </c>
      <c r="R50" s="101" t="n">
        <f aca="true">OFFSET('Plate 2'!$AC$18, 'Plate 1 384-well Map'!$A14,'Plate 1 384-well Map'!R$1)</f>
        <v>0</v>
      </c>
      <c r="S50" s="100" t="n">
        <f aca="true">OFFSET('Plate 2'!$AC$7, 'Plate 1 384-well Map'!$A14,'Plate 1 384-well Map'!S$1)</f>
        <v>0</v>
      </c>
      <c r="T50" s="101" t="n">
        <f aca="true">OFFSET('Plate 2'!$AC$18, 'Plate 1 384-well Map'!$A14,'Plate 1 384-well Map'!T$1)</f>
        <v>0</v>
      </c>
      <c r="U50" s="100" t="n">
        <f aca="true">OFFSET('Plate 2'!$AC$7, 'Plate 1 384-well Map'!$A14,'Plate 1 384-well Map'!U$1)</f>
        <v>0</v>
      </c>
      <c r="V50" s="101" t="n">
        <f aca="true">OFFSET('Plate 2'!$AC$18, 'Plate 1 384-well Map'!$A14,'Plate 1 384-well Map'!V$1)</f>
        <v>0</v>
      </c>
      <c r="W50" s="100" t="n">
        <f aca="true">OFFSET('Plate 2'!$AC$7, 'Plate 1 384-well Map'!$A14,'Plate 1 384-well Map'!W$1)</f>
        <v>0</v>
      </c>
      <c r="X50" s="101" t="n">
        <f aca="true">OFFSET('Plate 2'!$AC$18, 'Plate 1 384-well Map'!$A14,'Plate 1 384-well Map'!X$1)</f>
        <v>0</v>
      </c>
      <c r="Y50" s="100" t="n">
        <f aca="true">OFFSET('Plate 2'!$AC$7, 'Plate 1 384-well Map'!$A14,'Plate 1 384-well Map'!Y$1)</f>
        <v>0</v>
      </c>
      <c r="Z50" s="101" t="n">
        <f aca="true">OFFSET('Plate 2'!$AC$18, 'Plate 1 384-well Map'!$A14,'Plate 1 384-well Map'!Z$1)</f>
        <v>0</v>
      </c>
    </row>
    <row r="51" customFormat="false" ht="13.5" hidden="false" customHeight="true" outlineLevel="0" collapsed="false">
      <c r="B51" s="98" t="s">
        <v>78</v>
      </c>
      <c r="C51" s="102" t="n">
        <f aca="true">OFFSET('Plate 2'!$AC$29, 'Plate 1 384-well Map'!$A15,'Plate 1 384-well Map'!C$1)</f>
        <v>0</v>
      </c>
      <c r="D51" s="103" t="n">
        <f aca="true">OFFSET('Plate 2'!$AC$40, 'Plate 1 384-well Map'!$A15,'Plate 1 384-well Map'!D$1)</f>
        <v>0</v>
      </c>
      <c r="E51" s="102" t="n">
        <f aca="true">OFFSET('Plate 2'!$AC$29, 'Plate 1 384-well Map'!$A15,'Plate 1 384-well Map'!E$1)</f>
        <v>0</v>
      </c>
      <c r="F51" s="103" t="n">
        <f aca="true">OFFSET('Plate 2'!$AC$40, 'Plate 1 384-well Map'!$A15,'Plate 1 384-well Map'!F$1)</f>
        <v>0</v>
      </c>
      <c r="G51" s="102" t="n">
        <f aca="true">OFFSET('Plate 2'!$AC$29, 'Plate 1 384-well Map'!$A15,'Plate 1 384-well Map'!G$1)</f>
        <v>0</v>
      </c>
      <c r="H51" s="103" t="n">
        <f aca="true">OFFSET('Plate 2'!$AC$40, 'Plate 1 384-well Map'!$A15,'Plate 1 384-well Map'!H$1)</f>
        <v>0</v>
      </c>
      <c r="I51" s="102" t="n">
        <f aca="true">OFFSET('Plate 2'!$AC$29, 'Plate 1 384-well Map'!$A15,'Plate 1 384-well Map'!I$1)</f>
        <v>0</v>
      </c>
      <c r="J51" s="103" t="n">
        <f aca="true">OFFSET('Plate 2'!$AC$40, 'Plate 1 384-well Map'!$A15,'Plate 1 384-well Map'!J$1)</f>
        <v>0</v>
      </c>
      <c r="K51" s="102" t="n">
        <f aca="true">OFFSET('Plate 2'!$AC$29, 'Plate 1 384-well Map'!$A15,'Plate 1 384-well Map'!K$1)</f>
        <v>0</v>
      </c>
      <c r="L51" s="103" t="n">
        <f aca="true">OFFSET('Plate 2'!$AC$40, 'Plate 1 384-well Map'!$A15,'Plate 1 384-well Map'!L$1)</f>
        <v>0</v>
      </c>
      <c r="M51" s="102" t="n">
        <f aca="true">OFFSET('Plate 2'!$AC$29, 'Plate 1 384-well Map'!$A15,'Plate 1 384-well Map'!M$1)</f>
        <v>0</v>
      </c>
      <c r="N51" s="103" t="n">
        <f aca="true">OFFSET('Plate 2'!$AC$40, 'Plate 1 384-well Map'!$A15,'Plate 1 384-well Map'!N$1)</f>
        <v>0</v>
      </c>
      <c r="O51" s="102" t="n">
        <f aca="true">OFFSET('Plate 2'!$AC$29, 'Plate 1 384-well Map'!$A15,'Plate 1 384-well Map'!O$1)</f>
        <v>0</v>
      </c>
      <c r="P51" s="103" t="n">
        <f aca="true">OFFSET('Plate 2'!$AC$40, 'Plate 1 384-well Map'!$A15,'Plate 1 384-well Map'!P$1)</f>
        <v>0</v>
      </c>
      <c r="Q51" s="102" t="n">
        <f aca="true">OFFSET('Plate 2'!$AC$29, 'Plate 1 384-well Map'!$A15,'Plate 1 384-well Map'!Q$1)</f>
        <v>0</v>
      </c>
      <c r="R51" s="103" t="n">
        <f aca="true">OFFSET('Plate 2'!$AC$40, 'Plate 1 384-well Map'!$A15,'Plate 1 384-well Map'!R$1)</f>
        <v>0</v>
      </c>
      <c r="S51" s="102" t="n">
        <f aca="true">OFFSET('Plate 2'!$AC$29, 'Plate 1 384-well Map'!$A15,'Plate 1 384-well Map'!S$1)</f>
        <v>0</v>
      </c>
      <c r="T51" s="103" t="n">
        <f aca="true">OFFSET('Plate 2'!$AC$40, 'Plate 1 384-well Map'!$A15,'Plate 1 384-well Map'!T$1)</f>
        <v>0</v>
      </c>
      <c r="U51" s="102" t="n">
        <f aca="true">OFFSET('Plate 2'!$AC$29, 'Plate 1 384-well Map'!$A15,'Plate 1 384-well Map'!U$1)</f>
        <v>0</v>
      </c>
      <c r="V51" s="103" t="n">
        <f aca="true">OFFSET('Plate 2'!$AC$40, 'Plate 1 384-well Map'!$A15,'Plate 1 384-well Map'!V$1)</f>
        <v>0</v>
      </c>
      <c r="W51" s="102" t="n">
        <f aca="true">OFFSET('Plate 2'!$AC$29, 'Plate 1 384-well Map'!$A15,'Plate 1 384-well Map'!W$1)</f>
        <v>0</v>
      </c>
      <c r="X51" s="103" t="n">
        <f aca="true">OFFSET('Plate 2'!$AC$40, 'Plate 1 384-well Map'!$A15,'Plate 1 384-well Map'!X$1)</f>
        <v>0</v>
      </c>
      <c r="Y51" s="102" t="n">
        <f aca="true">OFFSET('Plate 2'!$AC$29, 'Plate 1 384-well Map'!$A15,'Plate 1 384-well Map'!Y$1)</f>
        <v>0</v>
      </c>
      <c r="Z51" s="103" t="n">
        <f aca="true">OFFSET('Plate 2'!$AC$40, 'Plate 1 384-well Map'!$A15,'Plate 1 384-well Map'!Z$1)</f>
        <v>0</v>
      </c>
    </row>
    <row r="52" customFormat="false" ht="13.5" hidden="false" customHeight="true" outlineLevel="0" collapsed="false">
      <c r="B52" s="98" t="s">
        <v>79</v>
      </c>
      <c r="C52" s="100" t="n">
        <f aca="true">OFFSET('Plate 2'!$AC$7, 'Plate 1 384-well Map'!$A16,'Plate 1 384-well Map'!C$1)</f>
        <v>0</v>
      </c>
      <c r="D52" s="101" t="n">
        <f aca="true">OFFSET('Plate 2'!$AC$18, 'Plate 1 384-well Map'!$A16,'Plate 1 384-well Map'!D$1)</f>
        <v>0</v>
      </c>
      <c r="E52" s="100" t="n">
        <f aca="true">OFFSET('Plate 2'!$AC$7, 'Plate 1 384-well Map'!$A16,'Plate 1 384-well Map'!E$1)</f>
        <v>0</v>
      </c>
      <c r="F52" s="101" t="n">
        <f aca="true">OFFSET('Plate 2'!$AC$18, 'Plate 1 384-well Map'!$A16,'Plate 1 384-well Map'!F$1)</f>
        <v>0</v>
      </c>
      <c r="G52" s="100" t="n">
        <f aca="true">OFFSET('Plate 2'!$AC$7, 'Plate 1 384-well Map'!$A16,'Plate 1 384-well Map'!G$1)</f>
        <v>0</v>
      </c>
      <c r="H52" s="101" t="n">
        <f aca="true">OFFSET('Plate 2'!$AC$18, 'Plate 1 384-well Map'!$A16,'Plate 1 384-well Map'!H$1)</f>
        <v>0</v>
      </c>
      <c r="I52" s="100" t="n">
        <f aca="true">OFFSET('Plate 2'!$AC$7, 'Plate 1 384-well Map'!$A16,'Plate 1 384-well Map'!I$1)</f>
        <v>0</v>
      </c>
      <c r="J52" s="101" t="n">
        <f aca="true">OFFSET('Plate 2'!$AC$18, 'Plate 1 384-well Map'!$A16,'Plate 1 384-well Map'!J$1)</f>
        <v>0</v>
      </c>
      <c r="K52" s="100" t="n">
        <f aca="true">OFFSET('Plate 2'!$AC$7, 'Plate 1 384-well Map'!$A16,'Plate 1 384-well Map'!K$1)</f>
        <v>0</v>
      </c>
      <c r="L52" s="101" t="n">
        <f aca="true">OFFSET('Plate 2'!$AC$18, 'Plate 1 384-well Map'!$A16,'Plate 1 384-well Map'!L$1)</f>
        <v>0</v>
      </c>
      <c r="M52" s="100" t="n">
        <f aca="true">OFFSET('Plate 2'!$AC$7, 'Plate 1 384-well Map'!$A16,'Plate 1 384-well Map'!M$1)</f>
        <v>0</v>
      </c>
      <c r="N52" s="101" t="n">
        <f aca="true">OFFSET('Plate 2'!$AC$18, 'Plate 1 384-well Map'!$A16,'Plate 1 384-well Map'!N$1)</f>
        <v>0</v>
      </c>
      <c r="O52" s="100" t="n">
        <f aca="true">OFFSET('Plate 2'!$AC$7, 'Plate 1 384-well Map'!$A16,'Plate 1 384-well Map'!O$1)</f>
        <v>0</v>
      </c>
      <c r="P52" s="101" t="n">
        <f aca="true">OFFSET('Plate 2'!$AC$18, 'Plate 1 384-well Map'!$A16,'Plate 1 384-well Map'!P$1)</f>
        <v>0</v>
      </c>
      <c r="Q52" s="100" t="n">
        <f aca="true">OFFSET('Plate 2'!$AC$7, 'Plate 1 384-well Map'!$A16,'Plate 1 384-well Map'!Q$1)</f>
        <v>0</v>
      </c>
      <c r="R52" s="101" t="n">
        <f aca="true">OFFSET('Plate 2'!$AC$18, 'Plate 1 384-well Map'!$A16,'Plate 1 384-well Map'!R$1)</f>
        <v>0</v>
      </c>
      <c r="S52" s="100" t="n">
        <f aca="true">OFFSET('Plate 2'!$AC$7, 'Plate 1 384-well Map'!$A16,'Plate 1 384-well Map'!S$1)</f>
        <v>0</v>
      </c>
      <c r="T52" s="101" t="n">
        <f aca="true">OFFSET('Plate 2'!$AC$18, 'Plate 1 384-well Map'!$A16,'Plate 1 384-well Map'!T$1)</f>
        <v>0</v>
      </c>
      <c r="U52" s="100" t="n">
        <f aca="true">OFFSET('Plate 2'!$AC$7, 'Plate 1 384-well Map'!$A16,'Plate 1 384-well Map'!U$1)</f>
        <v>0</v>
      </c>
      <c r="V52" s="101" t="n">
        <f aca="true">OFFSET('Plate 2'!$AC$18, 'Plate 1 384-well Map'!$A16,'Plate 1 384-well Map'!V$1)</f>
        <v>0</v>
      </c>
      <c r="W52" s="100" t="n">
        <f aca="true">OFFSET('Plate 2'!$AC$7, 'Plate 1 384-well Map'!$A16,'Plate 1 384-well Map'!W$1)</f>
        <v>0</v>
      </c>
      <c r="X52" s="101" t="n">
        <f aca="true">OFFSET('Plate 2'!$AC$18, 'Plate 1 384-well Map'!$A16,'Plate 1 384-well Map'!X$1)</f>
        <v>0</v>
      </c>
      <c r="Y52" s="100" t="n">
        <f aca="true">OFFSET('Plate 2'!$AC$7, 'Plate 1 384-well Map'!$A16,'Plate 1 384-well Map'!Y$1)</f>
        <v>0</v>
      </c>
      <c r="Z52" s="101" t="n">
        <f aca="true">OFFSET('Plate 2'!$AC$18, 'Plate 1 384-well Map'!$A16,'Plate 1 384-well Map'!Z$1)</f>
        <v>0</v>
      </c>
    </row>
    <row r="53" customFormat="false" ht="13.5" hidden="false" customHeight="true" outlineLevel="0" collapsed="false">
      <c r="B53" s="98" t="s">
        <v>80</v>
      </c>
      <c r="C53" s="102" t="n">
        <f aca="true">OFFSET('Plate 2'!$AC$29, 'Plate 1 384-well Map'!$A17,'Plate 1 384-well Map'!C$1)</f>
        <v>0</v>
      </c>
      <c r="D53" s="103" t="n">
        <f aca="true">OFFSET('Plate 2'!$AC$40, 'Plate 1 384-well Map'!$A17,'Plate 1 384-well Map'!D$1)</f>
        <v>0</v>
      </c>
      <c r="E53" s="102" t="n">
        <f aca="true">OFFSET('Plate 2'!$AC$29, 'Plate 1 384-well Map'!$A17,'Plate 1 384-well Map'!E$1)</f>
        <v>0</v>
      </c>
      <c r="F53" s="103" t="n">
        <f aca="true">OFFSET('Plate 2'!$AC$40, 'Plate 1 384-well Map'!$A17,'Plate 1 384-well Map'!F$1)</f>
        <v>0</v>
      </c>
      <c r="G53" s="102" t="n">
        <f aca="true">OFFSET('Plate 2'!$AC$29, 'Plate 1 384-well Map'!$A17,'Plate 1 384-well Map'!G$1)</f>
        <v>0</v>
      </c>
      <c r="H53" s="103" t="n">
        <f aca="true">OFFSET('Plate 2'!$AC$40, 'Plate 1 384-well Map'!$A17,'Plate 1 384-well Map'!H$1)</f>
        <v>0</v>
      </c>
      <c r="I53" s="102" t="n">
        <f aca="true">OFFSET('Plate 2'!$AC$29, 'Plate 1 384-well Map'!$A17,'Plate 1 384-well Map'!I$1)</f>
        <v>0</v>
      </c>
      <c r="J53" s="103" t="n">
        <f aca="true">OFFSET('Plate 2'!$AC$40, 'Plate 1 384-well Map'!$A17,'Plate 1 384-well Map'!J$1)</f>
        <v>0</v>
      </c>
      <c r="K53" s="102" t="n">
        <f aca="true">OFFSET('Plate 2'!$AC$29, 'Plate 1 384-well Map'!$A17,'Plate 1 384-well Map'!K$1)</f>
        <v>0</v>
      </c>
      <c r="L53" s="103" t="n">
        <f aca="true">OFFSET('Plate 2'!$AC$40, 'Plate 1 384-well Map'!$A17,'Plate 1 384-well Map'!L$1)</f>
        <v>0</v>
      </c>
      <c r="M53" s="102" t="n">
        <f aca="true">OFFSET('Plate 2'!$AC$29, 'Plate 1 384-well Map'!$A17,'Plate 1 384-well Map'!M$1)</f>
        <v>0</v>
      </c>
      <c r="N53" s="103" t="n">
        <f aca="true">OFFSET('Plate 2'!$AC$40, 'Plate 1 384-well Map'!$A17,'Plate 1 384-well Map'!N$1)</f>
        <v>0</v>
      </c>
      <c r="O53" s="102" t="n">
        <f aca="true">OFFSET('Plate 2'!$AC$29, 'Plate 1 384-well Map'!$A17,'Plate 1 384-well Map'!O$1)</f>
        <v>0</v>
      </c>
      <c r="P53" s="103" t="n">
        <f aca="true">OFFSET('Plate 2'!$AC$40, 'Plate 1 384-well Map'!$A17,'Plate 1 384-well Map'!P$1)</f>
        <v>0</v>
      </c>
      <c r="Q53" s="102" t="n">
        <f aca="true">OFFSET('Plate 2'!$AC$29, 'Plate 1 384-well Map'!$A17,'Plate 1 384-well Map'!Q$1)</f>
        <v>0</v>
      </c>
      <c r="R53" s="103" t="n">
        <f aca="true">OFFSET('Plate 2'!$AC$40, 'Plate 1 384-well Map'!$A17,'Plate 1 384-well Map'!R$1)</f>
        <v>0</v>
      </c>
      <c r="S53" s="102" t="n">
        <f aca="true">OFFSET('Plate 2'!$AC$29, 'Plate 1 384-well Map'!$A17,'Plate 1 384-well Map'!S$1)</f>
        <v>0</v>
      </c>
      <c r="T53" s="103" t="n">
        <f aca="true">OFFSET('Plate 2'!$AC$40, 'Plate 1 384-well Map'!$A17,'Plate 1 384-well Map'!T$1)</f>
        <v>0</v>
      </c>
      <c r="U53" s="102" t="n">
        <f aca="true">OFFSET('Plate 2'!$AC$29, 'Plate 1 384-well Map'!$A17,'Plate 1 384-well Map'!U$1)</f>
        <v>0</v>
      </c>
      <c r="V53" s="103" t="n">
        <f aca="true">OFFSET('Plate 2'!$AC$40, 'Plate 1 384-well Map'!$A17,'Plate 1 384-well Map'!V$1)</f>
        <v>0</v>
      </c>
      <c r="W53" s="102" t="n">
        <f aca="true">OFFSET('Plate 2'!$AC$29, 'Plate 1 384-well Map'!$A17,'Plate 1 384-well Map'!W$1)</f>
        <v>0</v>
      </c>
      <c r="X53" s="103" t="n">
        <f aca="true">OFFSET('Plate 2'!$AC$40, 'Plate 1 384-well Map'!$A17,'Plate 1 384-well Map'!X$1)</f>
        <v>0</v>
      </c>
      <c r="Y53" s="102" t="n">
        <f aca="true">OFFSET('Plate 2'!$AC$29, 'Plate 1 384-well Map'!$A17,'Plate 1 384-well Map'!Y$1)</f>
        <v>0</v>
      </c>
      <c r="Z53" s="103" t="n">
        <f aca="true">OFFSET('Plate 2'!$AC$40, 'Plate 1 384-well Map'!$A17,'Plate 1 384-well Map'!Z$1)</f>
        <v>0</v>
      </c>
    </row>
    <row r="54" customFormat="false" ht="13.5" hidden="false" customHeight="true" outlineLevel="0" collapsed="false">
      <c r="B54" s="98" t="s">
        <v>81</v>
      </c>
      <c r="C54" s="100" t="n">
        <f aca="true">OFFSET('Plate 2'!$AC$7, 'Plate 1 384-well Map'!$A18,'Plate 1 384-well Map'!C$1)</f>
        <v>0</v>
      </c>
      <c r="D54" s="101" t="n">
        <f aca="true">OFFSET('Plate 2'!$AC$18, 'Plate 1 384-well Map'!$A18,'Plate 1 384-well Map'!D$1)</f>
        <v>0</v>
      </c>
      <c r="E54" s="100" t="n">
        <f aca="true">OFFSET('Plate 2'!$AC$7, 'Plate 1 384-well Map'!$A18,'Plate 1 384-well Map'!E$1)</f>
        <v>0</v>
      </c>
      <c r="F54" s="101" t="n">
        <f aca="true">OFFSET('Plate 2'!$AC$18, 'Plate 1 384-well Map'!$A18,'Plate 1 384-well Map'!F$1)</f>
        <v>0</v>
      </c>
      <c r="G54" s="100" t="n">
        <f aca="true">OFFSET('Plate 2'!$AC$7, 'Plate 1 384-well Map'!$A18,'Plate 1 384-well Map'!G$1)</f>
        <v>0</v>
      </c>
      <c r="H54" s="101" t="n">
        <f aca="true">OFFSET('Plate 2'!$AC$18, 'Plate 1 384-well Map'!$A18,'Plate 1 384-well Map'!H$1)</f>
        <v>0</v>
      </c>
      <c r="I54" s="100" t="n">
        <f aca="true">OFFSET('Plate 2'!$AC$7, 'Plate 1 384-well Map'!$A18,'Plate 1 384-well Map'!I$1)</f>
        <v>0</v>
      </c>
      <c r="J54" s="101" t="n">
        <f aca="true">OFFSET('Plate 2'!$AC$18, 'Plate 1 384-well Map'!$A18,'Plate 1 384-well Map'!J$1)</f>
        <v>0</v>
      </c>
      <c r="K54" s="100" t="n">
        <f aca="true">OFFSET('Plate 2'!$AC$7, 'Plate 1 384-well Map'!$A18,'Plate 1 384-well Map'!K$1)</f>
        <v>0</v>
      </c>
      <c r="L54" s="101" t="n">
        <f aca="true">OFFSET('Plate 2'!$AC$18, 'Plate 1 384-well Map'!$A18,'Plate 1 384-well Map'!L$1)</f>
        <v>0</v>
      </c>
      <c r="M54" s="100" t="n">
        <f aca="true">OFFSET('Plate 2'!$AC$7, 'Plate 1 384-well Map'!$A18,'Plate 1 384-well Map'!M$1)</f>
        <v>0</v>
      </c>
      <c r="N54" s="101" t="n">
        <f aca="true">OFFSET('Plate 2'!$AC$18, 'Plate 1 384-well Map'!$A18,'Plate 1 384-well Map'!N$1)</f>
        <v>0</v>
      </c>
      <c r="O54" s="100" t="n">
        <f aca="true">OFFSET('Plate 2'!$AC$7, 'Plate 1 384-well Map'!$A18,'Plate 1 384-well Map'!O$1)</f>
        <v>0</v>
      </c>
      <c r="P54" s="101" t="n">
        <f aca="true">OFFSET('Plate 2'!$AC$18, 'Plate 1 384-well Map'!$A18,'Plate 1 384-well Map'!P$1)</f>
        <v>0</v>
      </c>
      <c r="Q54" s="100" t="n">
        <f aca="true">OFFSET('Plate 2'!$AC$7, 'Plate 1 384-well Map'!$A18,'Plate 1 384-well Map'!Q$1)</f>
        <v>0</v>
      </c>
      <c r="R54" s="101" t="n">
        <f aca="true">OFFSET('Plate 2'!$AC$18, 'Plate 1 384-well Map'!$A18,'Plate 1 384-well Map'!R$1)</f>
        <v>0</v>
      </c>
      <c r="S54" s="100" t="n">
        <f aca="true">OFFSET('Plate 2'!$AC$7, 'Plate 1 384-well Map'!$A18,'Plate 1 384-well Map'!S$1)</f>
        <v>0</v>
      </c>
      <c r="T54" s="101" t="n">
        <f aca="true">OFFSET('Plate 2'!$AC$18, 'Plate 1 384-well Map'!$A18,'Plate 1 384-well Map'!T$1)</f>
        <v>0</v>
      </c>
      <c r="U54" s="100" t="n">
        <f aca="true">OFFSET('Plate 2'!$AC$7, 'Plate 1 384-well Map'!$A18,'Plate 1 384-well Map'!U$1)</f>
        <v>0</v>
      </c>
      <c r="V54" s="101" t="n">
        <f aca="true">OFFSET('Plate 2'!$AC$18, 'Plate 1 384-well Map'!$A18,'Plate 1 384-well Map'!V$1)</f>
        <v>0</v>
      </c>
      <c r="W54" s="100" t="n">
        <f aca="true">OFFSET('Plate 2'!$AC$7, 'Plate 1 384-well Map'!$A18,'Plate 1 384-well Map'!W$1)</f>
        <v>0</v>
      </c>
      <c r="X54" s="101" t="n">
        <f aca="true">OFFSET('Plate 2'!$AC$18, 'Plate 1 384-well Map'!$A18,'Plate 1 384-well Map'!X$1)</f>
        <v>0</v>
      </c>
      <c r="Y54" s="100" t="n">
        <f aca="true">OFFSET('Plate 2'!$AC$7, 'Plate 1 384-well Map'!$A18,'Plate 1 384-well Map'!Y$1)</f>
        <v>0</v>
      </c>
      <c r="Z54" s="101" t="n">
        <f aca="true">OFFSET('Plate 2'!$AC$18, 'Plate 1 384-well Map'!$A18,'Plate 1 384-well Map'!Z$1)</f>
        <v>0</v>
      </c>
    </row>
    <row r="55" customFormat="false" ht="13.5" hidden="false" customHeight="true" outlineLevel="0" collapsed="false">
      <c r="B55" s="98" t="s">
        <v>82</v>
      </c>
      <c r="C55" s="102" t="n">
        <f aca="true">OFFSET('Plate 2'!$AC$29, 'Plate 1 384-well Map'!$A19,'Plate 1 384-well Map'!C$1)</f>
        <v>0</v>
      </c>
      <c r="D55" s="103" t="n">
        <f aca="true">OFFSET('Plate 2'!$AC$40, 'Plate 1 384-well Map'!$A19,'Plate 1 384-well Map'!D$1)</f>
        <v>0</v>
      </c>
      <c r="E55" s="102" t="n">
        <f aca="true">OFFSET('Plate 2'!$AC$29, 'Plate 1 384-well Map'!$A19,'Plate 1 384-well Map'!E$1)</f>
        <v>0</v>
      </c>
      <c r="F55" s="103" t="n">
        <f aca="true">OFFSET('Plate 2'!$AC$40, 'Plate 1 384-well Map'!$A19,'Plate 1 384-well Map'!F$1)</f>
        <v>0</v>
      </c>
      <c r="G55" s="102" t="n">
        <f aca="true">OFFSET('Plate 2'!$AC$29, 'Plate 1 384-well Map'!$A19,'Plate 1 384-well Map'!G$1)</f>
        <v>0</v>
      </c>
      <c r="H55" s="103" t="n">
        <f aca="true">OFFSET('Plate 2'!$AC$40, 'Plate 1 384-well Map'!$A19,'Plate 1 384-well Map'!H$1)</f>
        <v>0</v>
      </c>
      <c r="I55" s="102" t="n">
        <f aca="true">OFFSET('Plate 2'!$AC$29, 'Plate 1 384-well Map'!$A19,'Plate 1 384-well Map'!I$1)</f>
        <v>0</v>
      </c>
      <c r="J55" s="103" t="n">
        <f aca="true">OFFSET('Plate 2'!$AC$40, 'Plate 1 384-well Map'!$A19,'Plate 1 384-well Map'!J$1)</f>
        <v>0</v>
      </c>
      <c r="K55" s="102" t="n">
        <f aca="true">OFFSET('Plate 2'!$AC$29, 'Plate 1 384-well Map'!$A19,'Plate 1 384-well Map'!K$1)</f>
        <v>0</v>
      </c>
      <c r="L55" s="103" t="n">
        <f aca="true">OFFSET('Plate 2'!$AC$40, 'Plate 1 384-well Map'!$A19,'Plate 1 384-well Map'!L$1)</f>
        <v>0</v>
      </c>
      <c r="M55" s="102" t="n">
        <f aca="true">OFFSET('Plate 2'!$AC$29, 'Plate 1 384-well Map'!$A19,'Plate 1 384-well Map'!M$1)</f>
        <v>0</v>
      </c>
      <c r="N55" s="103" t="n">
        <f aca="true">OFFSET('Plate 2'!$AC$40, 'Plate 1 384-well Map'!$A19,'Plate 1 384-well Map'!N$1)</f>
        <v>0</v>
      </c>
      <c r="O55" s="102" t="n">
        <f aca="true">OFFSET('Plate 2'!$AC$29, 'Plate 1 384-well Map'!$A19,'Plate 1 384-well Map'!O$1)</f>
        <v>0</v>
      </c>
      <c r="P55" s="103" t="n">
        <f aca="true">OFFSET('Plate 2'!$AC$40, 'Plate 1 384-well Map'!$A19,'Plate 1 384-well Map'!P$1)</f>
        <v>0</v>
      </c>
      <c r="Q55" s="102" t="n">
        <f aca="true">OFFSET('Plate 2'!$AC$29, 'Plate 1 384-well Map'!$A19,'Plate 1 384-well Map'!Q$1)</f>
        <v>0</v>
      </c>
      <c r="R55" s="103" t="n">
        <f aca="true">OFFSET('Plate 2'!$AC$40, 'Plate 1 384-well Map'!$A19,'Plate 1 384-well Map'!R$1)</f>
        <v>0</v>
      </c>
      <c r="S55" s="102" t="n">
        <f aca="true">OFFSET('Plate 2'!$AC$29, 'Plate 1 384-well Map'!$A19,'Plate 1 384-well Map'!S$1)</f>
        <v>0</v>
      </c>
      <c r="T55" s="103" t="n">
        <f aca="true">OFFSET('Plate 2'!$AC$40, 'Plate 1 384-well Map'!$A19,'Plate 1 384-well Map'!T$1)</f>
        <v>0</v>
      </c>
      <c r="U55" s="102" t="n">
        <f aca="true">OFFSET('Plate 2'!$AC$29, 'Plate 1 384-well Map'!$A19,'Plate 1 384-well Map'!U$1)</f>
        <v>0</v>
      </c>
      <c r="V55" s="103" t="n">
        <f aca="true">OFFSET('Plate 2'!$AC$40, 'Plate 1 384-well Map'!$A19,'Plate 1 384-well Map'!V$1)</f>
        <v>0</v>
      </c>
      <c r="W55" s="102" t="n">
        <f aca="true">OFFSET('Plate 2'!$AC$29, 'Plate 1 384-well Map'!$A19,'Plate 1 384-well Map'!W$1)</f>
        <v>0</v>
      </c>
      <c r="X55" s="103" t="n">
        <f aca="true">OFFSET('Plate 2'!$AC$40, 'Plate 1 384-well Map'!$A19,'Plate 1 384-well Map'!X$1)</f>
        <v>0</v>
      </c>
      <c r="Y55" s="102" t="n">
        <f aca="true">OFFSET('Plate 2'!$AC$29, 'Plate 1 384-well Map'!$A19,'Plate 1 384-well Map'!Y$1)</f>
        <v>0</v>
      </c>
      <c r="Z55" s="103" t="n">
        <f aca="true">OFFSET('Plate 2'!$AC$40, 'Plate 1 384-well Map'!$A19,'Plate 1 384-well Map'!Z$1)</f>
        <v>0</v>
      </c>
    </row>
    <row r="57" customFormat="false" ht="13.5" hidden="false" customHeight="true" outlineLevel="0" collapsed="false">
      <c r="B57" s="97" t="s">
        <v>84</v>
      </c>
      <c r="C57" s="98" t="n">
        <v>1</v>
      </c>
      <c r="D57" s="98" t="n">
        <v>2</v>
      </c>
      <c r="E57" s="98" t="n">
        <v>3</v>
      </c>
      <c r="F57" s="98" t="n">
        <v>4</v>
      </c>
      <c r="G57" s="98" t="n">
        <v>5</v>
      </c>
      <c r="H57" s="98" t="n">
        <v>6</v>
      </c>
      <c r="I57" s="98" t="n">
        <v>7</v>
      </c>
      <c r="J57" s="98" t="n">
        <v>8</v>
      </c>
      <c r="K57" s="98" t="n">
        <v>9</v>
      </c>
      <c r="L57" s="98" t="n">
        <v>10</v>
      </c>
      <c r="M57" s="98" t="n">
        <v>11</v>
      </c>
      <c r="N57" s="98" t="n">
        <v>12</v>
      </c>
      <c r="O57" s="98" t="n">
        <v>13</v>
      </c>
      <c r="P57" s="98" t="n">
        <v>14</v>
      </c>
      <c r="Q57" s="98" t="n">
        <v>15</v>
      </c>
      <c r="R57" s="98" t="n">
        <v>16</v>
      </c>
      <c r="S57" s="98" t="n">
        <v>17</v>
      </c>
      <c r="T57" s="97" t="n">
        <v>18</v>
      </c>
      <c r="U57" s="98" t="n">
        <v>19</v>
      </c>
      <c r="V57" s="98" t="n">
        <v>20</v>
      </c>
      <c r="W57" s="98" t="n">
        <v>21</v>
      </c>
      <c r="X57" s="98" t="n">
        <v>22</v>
      </c>
      <c r="Y57" s="98" t="n">
        <v>23</v>
      </c>
      <c r="Z57" s="98" t="n">
        <v>24</v>
      </c>
    </row>
    <row r="58" customFormat="false" ht="13.5" hidden="false" customHeight="true" outlineLevel="0" collapsed="false">
      <c r="B58" s="98" t="s">
        <v>23</v>
      </c>
      <c r="C58" s="104" t="s">
        <v>23</v>
      </c>
      <c r="D58" s="105" t="s">
        <v>26</v>
      </c>
      <c r="E58" s="104" t="s">
        <v>23</v>
      </c>
      <c r="F58" s="105" t="s">
        <v>26</v>
      </c>
      <c r="G58" s="104" t="s">
        <v>23</v>
      </c>
      <c r="H58" s="105" t="s">
        <v>26</v>
      </c>
      <c r="I58" s="104" t="s">
        <v>23</v>
      </c>
      <c r="J58" s="105" t="s">
        <v>26</v>
      </c>
      <c r="K58" s="104" t="s">
        <v>23</v>
      </c>
      <c r="L58" s="105" t="s">
        <v>26</v>
      </c>
      <c r="M58" s="104" t="s">
        <v>23</v>
      </c>
      <c r="N58" s="105" t="s">
        <v>26</v>
      </c>
      <c r="O58" s="104" t="s">
        <v>23</v>
      </c>
      <c r="P58" s="105" t="s">
        <v>26</v>
      </c>
      <c r="Q58" s="104" t="s">
        <v>23</v>
      </c>
      <c r="R58" s="105" t="s">
        <v>26</v>
      </c>
      <c r="S58" s="104" t="s">
        <v>23</v>
      </c>
      <c r="T58" s="105" t="s">
        <v>26</v>
      </c>
      <c r="U58" s="104" t="s">
        <v>23</v>
      </c>
      <c r="V58" s="105" t="s">
        <v>26</v>
      </c>
      <c r="W58" s="104" t="s">
        <v>23</v>
      </c>
      <c r="X58" s="105" t="s">
        <v>26</v>
      </c>
      <c r="Y58" s="104" t="s">
        <v>23</v>
      </c>
      <c r="Z58" s="105" t="s">
        <v>26</v>
      </c>
    </row>
    <row r="59" customFormat="false" ht="13.5" hidden="false" customHeight="true" outlineLevel="0" collapsed="false">
      <c r="B59" s="98" t="s">
        <v>26</v>
      </c>
      <c r="C59" s="106" t="s">
        <v>27</v>
      </c>
      <c r="D59" s="107" t="s">
        <v>28</v>
      </c>
      <c r="E59" s="106" t="s">
        <v>27</v>
      </c>
      <c r="F59" s="107" t="s">
        <v>28</v>
      </c>
      <c r="G59" s="106" t="s">
        <v>27</v>
      </c>
      <c r="H59" s="107" t="s">
        <v>28</v>
      </c>
      <c r="I59" s="106" t="s">
        <v>27</v>
      </c>
      <c r="J59" s="107" t="s">
        <v>28</v>
      </c>
      <c r="K59" s="106" t="s">
        <v>27</v>
      </c>
      <c r="L59" s="107" t="s">
        <v>28</v>
      </c>
      <c r="M59" s="106" t="s">
        <v>27</v>
      </c>
      <c r="N59" s="107" t="s">
        <v>28</v>
      </c>
      <c r="O59" s="106" t="s">
        <v>27</v>
      </c>
      <c r="P59" s="107" t="s">
        <v>28</v>
      </c>
      <c r="Q59" s="106" t="s">
        <v>27</v>
      </c>
      <c r="R59" s="107" t="s">
        <v>28</v>
      </c>
      <c r="S59" s="106" t="s">
        <v>27</v>
      </c>
      <c r="T59" s="107" t="s">
        <v>28</v>
      </c>
      <c r="U59" s="106" t="s">
        <v>27</v>
      </c>
      <c r="V59" s="107" t="s">
        <v>28</v>
      </c>
      <c r="W59" s="106" t="s">
        <v>27</v>
      </c>
      <c r="X59" s="107" t="s">
        <v>28</v>
      </c>
      <c r="Y59" s="106" t="s">
        <v>27</v>
      </c>
      <c r="Z59" s="107" t="s">
        <v>28</v>
      </c>
    </row>
    <row r="60" customFormat="false" ht="13.5" hidden="false" customHeight="true" outlineLevel="0" collapsed="false">
      <c r="B60" s="98" t="s">
        <v>27</v>
      </c>
      <c r="C60" s="104" t="s">
        <v>23</v>
      </c>
      <c r="D60" s="105" t="s">
        <v>26</v>
      </c>
      <c r="E60" s="104" t="s">
        <v>23</v>
      </c>
      <c r="F60" s="105" t="s">
        <v>26</v>
      </c>
      <c r="G60" s="104" t="s">
        <v>23</v>
      </c>
      <c r="H60" s="105" t="s">
        <v>26</v>
      </c>
      <c r="I60" s="104" t="s">
        <v>23</v>
      </c>
      <c r="J60" s="105" t="s">
        <v>26</v>
      </c>
      <c r="K60" s="104" t="s">
        <v>23</v>
      </c>
      <c r="L60" s="105" t="s">
        <v>26</v>
      </c>
      <c r="M60" s="104" t="s">
        <v>23</v>
      </c>
      <c r="N60" s="105" t="s">
        <v>26</v>
      </c>
      <c r="O60" s="104" t="s">
        <v>23</v>
      </c>
      <c r="P60" s="105" t="s">
        <v>26</v>
      </c>
      <c r="Q60" s="104" t="s">
        <v>23</v>
      </c>
      <c r="R60" s="105" t="s">
        <v>26</v>
      </c>
      <c r="S60" s="104" t="s">
        <v>23</v>
      </c>
      <c r="T60" s="105" t="s">
        <v>26</v>
      </c>
      <c r="U60" s="104" t="s">
        <v>23</v>
      </c>
      <c r="V60" s="105" t="s">
        <v>26</v>
      </c>
      <c r="W60" s="104" t="s">
        <v>23</v>
      </c>
      <c r="X60" s="105" t="s">
        <v>26</v>
      </c>
      <c r="Y60" s="104" t="s">
        <v>23</v>
      </c>
      <c r="Z60" s="105" t="s">
        <v>26</v>
      </c>
    </row>
    <row r="61" customFormat="false" ht="13.5" hidden="false" customHeight="true" outlineLevel="0" collapsed="false">
      <c r="B61" s="98" t="s">
        <v>28</v>
      </c>
      <c r="C61" s="106" t="s">
        <v>27</v>
      </c>
      <c r="D61" s="107" t="s">
        <v>28</v>
      </c>
      <c r="E61" s="106" t="s">
        <v>27</v>
      </c>
      <c r="F61" s="107" t="s">
        <v>28</v>
      </c>
      <c r="G61" s="106" t="s">
        <v>27</v>
      </c>
      <c r="H61" s="107" t="s">
        <v>28</v>
      </c>
      <c r="I61" s="106" t="s">
        <v>27</v>
      </c>
      <c r="J61" s="107" t="s">
        <v>28</v>
      </c>
      <c r="K61" s="106" t="s">
        <v>27</v>
      </c>
      <c r="L61" s="107" t="s">
        <v>28</v>
      </c>
      <c r="M61" s="106" t="s">
        <v>27</v>
      </c>
      <c r="N61" s="107" t="s">
        <v>28</v>
      </c>
      <c r="O61" s="106" t="s">
        <v>27</v>
      </c>
      <c r="P61" s="107" t="s">
        <v>28</v>
      </c>
      <c r="Q61" s="106" t="s">
        <v>27</v>
      </c>
      <c r="R61" s="107" t="s">
        <v>28</v>
      </c>
      <c r="S61" s="106" t="s">
        <v>27</v>
      </c>
      <c r="T61" s="107" t="s">
        <v>28</v>
      </c>
      <c r="U61" s="106" t="s">
        <v>27</v>
      </c>
      <c r="V61" s="107" t="s">
        <v>28</v>
      </c>
      <c r="W61" s="106" t="s">
        <v>27</v>
      </c>
      <c r="X61" s="107" t="s">
        <v>28</v>
      </c>
      <c r="Y61" s="106" t="s">
        <v>27</v>
      </c>
      <c r="Z61" s="107" t="s">
        <v>28</v>
      </c>
    </row>
    <row r="62" customFormat="false" ht="13.5" hidden="false" customHeight="true" outlineLevel="0" collapsed="false">
      <c r="B62" s="98" t="s">
        <v>29</v>
      </c>
      <c r="C62" s="104" t="s">
        <v>23</v>
      </c>
      <c r="D62" s="105" t="s">
        <v>26</v>
      </c>
      <c r="E62" s="104" t="s">
        <v>23</v>
      </c>
      <c r="F62" s="105" t="s">
        <v>26</v>
      </c>
      <c r="G62" s="104" t="s">
        <v>23</v>
      </c>
      <c r="H62" s="105" t="s">
        <v>26</v>
      </c>
      <c r="I62" s="104" t="s">
        <v>23</v>
      </c>
      <c r="J62" s="105" t="s">
        <v>26</v>
      </c>
      <c r="K62" s="104" t="s">
        <v>23</v>
      </c>
      <c r="L62" s="105" t="s">
        <v>26</v>
      </c>
      <c r="M62" s="104" t="s">
        <v>23</v>
      </c>
      <c r="N62" s="105" t="s">
        <v>26</v>
      </c>
      <c r="O62" s="104" t="s">
        <v>23</v>
      </c>
      <c r="P62" s="105" t="s">
        <v>26</v>
      </c>
      <c r="Q62" s="104" t="s">
        <v>23</v>
      </c>
      <c r="R62" s="105" t="s">
        <v>26</v>
      </c>
      <c r="S62" s="104" t="s">
        <v>23</v>
      </c>
      <c r="T62" s="105" t="s">
        <v>26</v>
      </c>
      <c r="U62" s="104" t="s">
        <v>23</v>
      </c>
      <c r="V62" s="105" t="s">
        <v>26</v>
      </c>
      <c r="W62" s="104" t="s">
        <v>23</v>
      </c>
      <c r="X62" s="105" t="s">
        <v>26</v>
      </c>
      <c r="Y62" s="104" t="s">
        <v>23</v>
      </c>
      <c r="Z62" s="105" t="s">
        <v>26</v>
      </c>
    </row>
    <row r="63" customFormat="false" ht="13.5" hidden="false" customHeight="true" outlineLevel="0" collapsed="false">
      <c r="B63" s="98" t="s">
        <v>30</v>
      </c>
      <c r="C63" s="106" t="s">
        <v>27</v>
      </c>
      <c r="D63" s="107" t="s">
        <v>28</v>
      </c>
      <c r="E63" s="106" t="s">
        <v>27</v>
      </c>
      <c r="F63" s="107" t="s">
        <v>28</v>
      </c>
      <c r="G63" s="106" t="s">
        <v>27</v>
      </c>
      <c r="H63" s="107" t="s">
        <v>28</v>
      </c>
      <c r="I63" s="106" t="s">
        <v>27</v>
      </c>
      <c r="J63" s="107" t="s">
        <v>28</v>
      </c>
      <c r="K63" s="106" t="s">
        <v>27</v>
      </c>
      <c r="L63" s="107" t="s">
        <v>28</v>
      </c>
      <c r="M63" s="106" t="s">
        <v>27</v>
      </c>
      <c r="N63" s="107" t="s">
        <v>28</v>
      </c>
      <c r="O63" s="106" t="s">
        <v>27</v>
      </c>
      <c r="P63" s="107" t="s">
        <v>28</v>
      </c>
      <c r="Q63" s="106" t="s">
        <v>27</v>
      </c>
      <c r="R63" s="107" t="s">
        <v>28</v>
      </c>
      <c r="S63" s="106" t="s">
        <v>27</v>
      </c>
      <c r="T63" s="107" t="s">
        <v>28</v>
      </c>
      <c r="U63" s="106" t="s">
        <v>27</v>
      </c>
      <c r="V63" s="107" t="s">
        <v>28</v>
      </c>
      <c r="W63" s="106" t="s">
        <v>27</v>
      </c>
      <c r="X63" s="107" t="s">
        <v>28</v>
      </c>
      <c r="Y63" s="106" t="s">
        <v>27</v>
      </c>
      <c r="Z63" s="107" t="s">
        <v>28</v>
      </c>
    </row>
    <row r="64" customFormat="false" ht="13.5" hidden="false" customHeight="true" outlineLevel="0" collapsed="false">
      <c r="B64" s="98" t="s">
        <v>31</v>
      </c>
      <c r="C64" s="104" t="s">
        <v>23</v>
      </c>
      <c r="D64" s="105" t="s">
        <v>26</v>
      </c>
      <c r="E64" s="104" t="s">
        <v>23</v>
      </c>
      <c r="F64" s="105" t="s">
        <v>26</v>
      </c>
      <c r="G64" s="104" t="s">
        <v>23</v>
      </c>
      <c r="H64" s="105" t="s">
        <v>26</v>
      </c>
      <c r="I64" s="104" t="s">
        <v>23</v>
      </c>
      <c r="J64" s="105" t="s">
        <v>26</v>
      </c>
      <c r="K64" s="104" t="s">
        <v>23</v>
      </c>
      <c r="L64" s="105" t="s">
        <v>26</v>
      </c>
      <c r="M64" s="104" t="s">
        <v>23</v>
      </c>
      <c r="N64" s="105" t="s">
        <v>26</v>
      </c>
      <c r="O64" s="104" t="s">
        <v>23</v>
      </c>
      <c r="P64" s="105" t="s">
        <v>26</v>
      </c>
      <c r="Q64" s="104" t="s">
        <v>23</v>
      </c>
      <c r="R64" s="105" t="s">
        <v>26</v>
      </c>
      <c r="S64" s="104" t="s">
        <v>23</v>
      </c>
      <c r="T64" s="105" t="s">
        <v>26</v>
      </c>
      <c r="U64" s="104" t="s">
        <v>23</v>
      </c>
      <c r="V64" s="105" t="s">
        <v>26</v>
      </c>
      <c r="W64" s="104" t="s">
        <v>23</v>
      </c>
      <c r="X64" s="105" t="s">
        <v>26</v>
      </c>
      <c r="Y64" s="104" t="s">
        <v>23</v>
      </c>
      <c r="Z64" s="105" t="s">
        <v>26</v>
      </c>
    </row>
    <row r="65" customFormat="false" ht="13.5" hidden="false" customHeight="true" outlineLevel="0" collapsed="false">
      <c r="B65" s="98" t="s">
        <v>32</v>
      </c>
      <c r="C65" s="106" t="s">
        <v>27</v>
      </c>
      <c r="D65" s="107" t="s">
        <v>28</v>
      </c>
      <c r="E65" s="106" t="s">
        <v>27</v>
      </c>
      <c r="F65" s="107" t="s">
        <v>28</v>
      </c>
      <c r="G65" s="106" t="s">
        <v>27</v>
      </c>
      <c r="H65" s="107" t="s">
        <v>28</v>
      </c>
      <c r="I65" s="106" t="s">
        <v>27</v>
      </c>
      <c r="J65" s="107" t="s">
        <v>28</v>
      </c>
      <c r="K65" s="106" t="s">
        <v>27</v>
      </c>
      <c r="L65" s="107" t="s">
        <v>28</v>
      </c>
      <c r="M65" s="106" t="s">
        <v>27</v>
      </c>
      <c r="N65" s="107" t="s">
        <v>28</v>
      </c>
      <c r="O65" s="106" t="s">
        <v>27</v>
      </c>
      <c r="P65" s="107" t="s">
        <v>28</v>
      </c>
      <c r="Q65" s="106" t="s">
        <v>27</v>
      </c>
      <c r="R65" s="107" t="s">
        <v>28</v>
      </c>
      <c r="S65" s="106" t="s">
        <v>27</v>
      </c>
      <c r="T65" s="107" t="s">
        <v>28</v>
      </c>
      <c r="U65" s="106" t="s">
        <v>27</v>
      </c>
      <c r="V65" s="107" t="s">
        <v>28</v>
      </c>
      <c r="W65" s="106" t="s">
        <v>27</v>
      </c>
      <c r="X65" s="107" t="s">
        <v>28</v>
      </c>
      <c r="Y65" s="106" t="s">
        <v>27</v>
      </c>
      <c r="Z65" s="107" t="s">
        <v>28</v>
      </c>
    </row>
    <row r="66" customFormat="false" ht="13.5" hidden="false" customHeight="true" outlineLevel="0" collapsed="false">
      <c r="B66" s="98" t="s">
        <v>75</v>
      </c>
      <c r="C66" s="104" t="s">
        <v>23</v>
      </c>
      <c r="D66" s="105" t="s">
        <v>26</v>
      </c>
      <c r="E66" s="104" t="s">
        <v>23</v>
      </c>
      <c r="F66" s="105" t="s">
        <v>26</v>
      </c>
      <c r="G66" s="104" t="s">
        <v>23</v>
      </c>
      <c r="H66" s="105" t="s">
        <v>26</v>
      </c>
      <c r="I66" s="104" t="s">
        <v>23</v>
      </c>
      <c r="J66" s="105" t="s">
        <v>26</v>
      </c>
      <c r="K66" s="104" t="s">
        <v>23</v>
      </c>
      <c r="L66" s="105" t="s">
        <v>26</v>
      </c>
      <c r="M66" s="104" t="s">
        <v>23</v>
      </c>
      <c r="N66" s="105" t="s">
        <v>26</v>
      </c>
      <c r="O66" s="104" t="s">
        <v>23</v>
      </c>
      <c r="P66" s="105" t="s">
        <v>26</v>
      </c>
      <c r="Q66" s="104" t="s">
        <v>23</v>
      </c>
      <c r="R66" s="105" t="s">
        <v>26</v>
      </c>
      <c r="S66" s="104" t="s">
        <v>23</v>
      </c>
      <c r="T66" s="105" t="s">
        <v>26</v>
      </c>
      <c r="U66" s="104" t="s">
        <v>23</v>
      </c>
      <c r="V66" s="105" t="s">
        <v>26</v>
      </c>
      <c r="W66" s="104" t="s">
        <v>23</v>
      </c>
      <c r="X66" s="105" t="s">
        <v>26</v>
      </c>
      <c r="Y66" s="104" t="s">
        <v>23</v>
      </c>
      <c r="Z66" s="105" t="s">
        <v>26</v>
      </c>
    </row>
    <row r="67" customFormat="false" ht="13.5" hidden="false" customHeight="true" outlineLevel="0" collapsed="false">
      <c r="B67" s="98" t="s">
        <v>76</v>
      </c>
      <c r="C67" s="106" t="s">
        <v>27</v>
      </c>
      <c r="D67" s="107" t="s">
        <v>28</v>
      </c>
      <c r="E67" s="106" t="s">
        <v>27</v>
      </c>
      <c r="F67" s="107" t="s">
        <v>28</v>
      </c>
      <c r="G67" s="106" t="s">
        <v>27</v>
      </c>
      <c r="H67" s="107" t="s">
        <v>28</v>
      </c>
      <c r="I67" s="106" t="s">
        <v>27</v>
      </c>
      <c r="J67" s="107" t="s">
        <v>28</v>
      </c>
      <c r="K67" s="106" t="s">
        <v>27</v>
      </c>
      <c r="L67" s="107" t="s">
        <v>28</v>
      </c>
      <c r="M67" s="106" t="s">
        <v>27</v>
      </c>
      <c r="N67" s="107" t="s">
        <v>28</v>
      </c>
      <c r="O67" s="106" t="s">
        <v>27</v>
      </c>
      <c r="P67" s="107" t="s">
        <v>28</v>
      </c>
      <c r="Q67" s="106" t="s">
        <v>27</v>
      </c>
      <c r="R67" s="107" t="s">
        <v>28</v>
      </c>
      <c r="S67" s="106" t="s">
        <v>27</v>
      </c>
      <c r="T67" s="107" t="s">
        <v>28</v>
      </c>
      <c r="U67" s="106" t="s">
        <v>27</v>
      </c>
      <c r="V67" s="107" t="s">
        <v>28</v>
      </c>
      <c r="W67" s="106" t="s">
        <v>27</v>
      </c>
      <c r="X67" s="107" t="s">
        <v>28</v>
      </c>
      <c r="Y67" s="106" t="s">
        <v>27</v>
      </c>
      <c r="Z67" s="107" t="s">
        <v>28</v>
      </c>
    </row>
    <row r="68" customFormat="false" ht="13.5" hidden="false" customHeight="true" outlineLevel="0" collapsed="false">
      <c r="B68" s="98" t="s">
        <v>77</v>
      </c>
      <c r="C68" s="104" t="s">
        <v>23</v>
      </c>
      <c r="D68" s="105" t="s">
        <v>26</v>
      </c>
      <c r="E68" s="104" t="s">
        <v>23</v>
      </c>
      <c r="F68" s="105" t="s">
        <v>26</v>
      </c>
      <c r="G68" s="104" t="s">
        <v>23</v>
      </c>
      <c r="H68" s="105" t="s">
        <v>26</v>
      </c>
      <c r="I68" s="104" t="s">
        <v>23</v>
      </c>
      <c r="J68" s="105" t="s">
        <v>26</v>
      </c>
      <c r="K68" s="104" t="s">
        <v>23</v>
      </c>
      <c r="L68" s="105" t="s">
        <v>26</v>
      </c>
      <c r="M68" s="104" t="s">
        <v>23</v>
      </c>
      <c r="N68" s="105" t="s">
        <v>26</v>
      </c>
      <c r="O68" s="104" t="s">
        <v>23</v>
      </c>
      <c r="P68" s="105" t="s">
        <v>26</v>
      </c>
      <c r="Q68" s="104" t="s">
        <v>23</v>
      </c>
      <c r="R68" s="105" t="s">
        <v>26</v>
      </c>
      <c r="S68" s="104" t="s">
        <v>23</v>
      </c>
      <c r="T68" s="105" t="s">
        <v>26</v>
      </c>
      <c r="U68" s="104" t="s">
        <v>23</v>
      </c>
      <c r="V68" s="105" t="s">
        <v>26</v>
      </c>
      <c r="W68" s="104" t="s">
        <v>23</v>
      </c>
      <c r="X68" s="105" t="s">
        <v>26</v>
      </c>
      <c r="Y68" s="104" t="s">
        <v>23</v>
      </c>
      <c r="Z68" s="105" t="s">
        <v>26</v>
      </c>
    </row>
    <row r="69" customFormat="false" ht="13.5" hidden="false" customHeight="true" outlineLevel="0" collapsed="false">
      <c r="B69" s="98" t="s">
        <v>78</v>
      </c>
      <c r="C69" s="106" t="s">
        <v>27</v>
      </c>
      <c r="D69" s="107" t="s">
        <v>28</v>
      </c>
      <c r="E69" s="106" t="s">
        <v>27</v>
      </c>
      <c r="F69" s="107" t="s">
        <v>28</v>
      </c>
      <c r="G69" s="106" t="s">
        <v>27</v>
      </c>
      <c r="H69" s="107" t="s">
        <v>28</v>
      </c>
      <c r="I69" s="106" t="s">
        <v>27</v>
      </c>
      <c r="J69" s="107" t="s">
        <v>28</v>
      </c>
      <c r="K69" s="106" t="s">
        <v>27</v>
      </c>
      <c r="L69" s="107" t="s">
        <v>28</v>
      </c>
      <c r="M69" s="106" t="s">
        <v>27</v>
      </c>
      <c r="N69" s="107" t="s">
        <v>28</v>
      </c>
      <c r="O69" s="106" t="s">
        <v>27</v>
      </c>
      <c r="P69" s="107" t="s">
        <v>28</v>
      </c>
      <c r="Q69" s="106" t="s">
        <v>27</v>
      </c>
      <c r="R69" s="107" t="s">
        <v>28</v>
      </c>
      <c r="S69" s="106" t="s">
        <v>27</v>
      </c>
      <c r="T69" s="107" t="s">
        <v>28</v>
      </c>
      <c r="U69" s="106" t="s">
        <v>27</v>
      </c>
      <c r="V69" s="107" t="s">
        <v>28</v>
      </c>
      <c r="W69" s="106" t="s">
        <v>27</v>
      </c>
      <c r="X69" s="107" t="s">
        <v>28</v>
      </c>
      <c r="Y69" s="106" t="s">
        <v>27</v>
      </c>
      <c r="Z69" s="107" t="s">
        <v>28</v>
      </c>
    </row>
    <row r="70" customFormat="false" ht="13.5" hidden="false" customHeight="true" outlineLevel="0" collapsed="false">
      <c r="B70" s="98" t="s">
        <v>79</v>
      </c>
      <c r="C70" s="104" t="s">
        <v>23</v>
      </c>
      <c r="D70" s="105" t="s">
        <v>26</v>
      </c>
      <c r="E70" s="104" t="s">
        <v>23</v>
      </c>
      <c r="F70" s="105" t="s">
        <v>26</v>
      </c>
      <c r="G70" s="104" t="s">
        <v>23</v>
      </c>
      <c r="H70" s="105" t="s">
        <v>26</v>
      </c>
      <c r="I70" s="104" t="s">
        <v>23</v>
      </c>
      <c r="J70" s="105" t="s">
        <v>26</v>
      </c>
      <c r="K70" s="104" t="s">
        <v>23</v>
      </c>
      <c r="L70" s="105" t="s">
        <v>26</v>
      </c>
      <c r="M70" s="104" t="s">
        <v>23</v>
      </c>
      <c r="N70" s="105" t="s">
        <v>26</v>
      </c>
      <c r="O70" s="104" t="s">
        <v>23</v>
      </c>
      <c r="P70" s="105" t="s">
        <v>26</v>
      </c>
      <c r="Q70" s="104" t="s">
        <v>23</v>
      </c>
      <c r="R70" s="105" t="s">
        <v>26</v>
      </c>
      <c r="S70" s="104" t="s">
        <v>23</v>
      </c>
      <c r="T70" s="105" t="s">
        <v>26</v>
      </c>
      <c r="U70" s="104" t="s">
        <v>23</v>
      </c>
      <c r="V70" s="105" t="s">
        <v>26</v>
      </c>
      <c r="W70" s="104" t="s">
        <v>23</v>
      </c>
      <c r="X70" s="105" t="s">
        <v>26</v>
      </c>
      <c r="Y70" s="104" t="s">
        <v>23</v>
      </c>
      <c r="Z70" s="105" t="s">
        <v>26</v>
      </c>
    </row>
    <row r="71" customFormat="false" ht="13.5" hidden="false" customHeight="true" outlineLevel="0" collapsed="false">
      <c r="B71" s="98" t="s">
        <v>80</v>
      </c>
      <c r="C71" s="106" t="s">
        <v>27</v>
      </c>
      <c r="D71" s="107" t="s">
        <v>28</v>
      </c>
      <c r="E71" s="106" t="s">
        <v>27</v>
      </c>
      <c r="F71" s="107" t="s">
        <v>28</v>
      </c>
      <c r="G71" s="106" t="s">
        <v>27</v>
      </c>
      <c r="H71" s="107" t="s">
        <v>28</v>
      </c>
      <c r="I71" s="106" t="s">
        <v>27</v>
      </c>
      <c r="J71" s="107" t="s">
        <v>28</v>
      </c>
      <c r="K71" s="106" t="s">
        <v>27</v>
      </c>
      <c r="L71" s="107" t="s">
        <v>28</v>
      </c>
      <c r="M71" s="106" t="s">
        <v>27</v>
      </c>
      <c r="N71" s="107" t="s">
        <v>28</v>
      </c>
      <c r="O71" s="106" t="s">
        <v>27</v>
      </c>
      <c r="P71" s="107" t="s">
        <v>28</v>
      </c>
      <c r="Q71" s="106" t="s">
        <v>27</v>
      </c>
      <c r="R71" s="107" t="s">
        <v>28</v>
      </c>
      <c r="S71" s="106" t="s">
        <v>27</v>
      </c>
      <c r="T71" s="107" t="s">
        <v>28</v>
      </c>
      <c r="U71" s="106" t="s">
        <v>27</v>
      </c>
      <c r="V71" s="107" t="s">
        <v>28</v>
      </c>
      <c r="W71" s="106" t="s">
        <v>27</v>
      </c>
      <c r="X71" s="107" t="s">
        <v>28</v>
      </c>
      <c r="Y71" s="106" t="s">
        <v>27</v>
      </c>
      <c r="Z71" s="107" t="s">
        <v>28</v>
      </c>
    </row>
    <row r="72" customFormat="false" ht="13.5" hidden="false" customHeight="true" outlineLevel="0" collapsed="false">
      <c r="B72" s="98" t="s">
        <v>81</v>
      </c>
      <c r="C72" s="104" t="s">
        <v>23</v>
      </c>
      <c r="D72" s="105" t="s">
        <v>26</v>
      </c>
      <c r="E72" s="104" t="s">
        <v>23</v>
      </c>
      <c r="F72" s="105" t="s">
        <v>26</v>
      </c>
      <c r="G72" s="104" t="s">
        <v>23</v>
      </c>
      <c r="H72" s="105" t="s">
        <v>26</v>
      </c>
      <c r="I72" s="104" t="s">
        <v>23</v>
      </c>
      <c r="J72" s="105" t="s">
        <v>26</v>
      </c>
      <c r="K72" s="104" t="s">
        <v>23</v>
      </c>
      <c r="L72" s="105" t="s">
        <v>26</v>
      </c>
      <c r="M72" s="104" t="s">
        <v>23</v>
      </c>
      <c r="N72" s="105" t="s">
        <v>26</v>
      </c>
      <c r="O72" s="104" t="s">
        <v>23</v>
      </c>
      <c r="P72" s="105" t="s">
        <v>26</v>
      </c>
      <c r="Q72" s="104" t="s">
        <v>23</v>
      </c>
      <c r="R72" s="105" t="s">
        <v>26</v>
      </c>
      <c r="S72" s="104" t="s">
        <v>23</v>
      </c>
      <c r="T72" s="105" t="s">
        <v>26</v>
      </c>
      <c r="U72" s="104" t="s">
        <v>23</v>
      </c>
      <c r="V72" s="105" t="s">
        <v>26</v>
      </c>
      <c r="W72" s="104" t="s">
        <v>23</v>
      </c>
      <c r="X72" s="105" t="s">
        <v>26</v>
      </c>
      <c r="Y72" s="104" t="s">
        <v>23</v>
      </c>
      <c r="Z72" s="105" t="s">
        <v>26</v>
      </c>
    </row>
    <row r="73" customFormat="false" ht="13.5" hidden="false" customHeight="true" outlineLevel="0" collapsed="false">
      <c r="B73" s="98" t="s">
        <v>82</v>
      </c>
      <c r="C73" s="106" t="s">
        <v>27</v>
      </c>
      <c r="D73" s="107" t="s">
        <v>28</v>
      </c>
      <c r="E73" s="106" t="s">
        <v>27</v>
      </c>
      <c r="F73" s="107" t="s">
        <v>28</v>
      </c>
      <c r="G73" s="106" t="s">
        <v>27</v>
      </c>
      <c r="H73" s="107" t="s">
        <v>28</v>
      </c>
      <c r="I73" s="106" t="s">
        <v>27</v>
      </c>
      <c r="J73" s="107" t="s">
        <v>28</v>
      </c>
      <c r="K73" s="106" t="s">
        <v>27</v>
      </c>
      <c r="L73" s="107" t="s">
        <v>28</v>
      </c>
      <c r="M73" s="106" t="s">
        <v>27</v>
      </c>
      <c r="N73" s="107" t="s">
        <v>28</v>
      </c>
      <c r="O73" s="106" t="s">
        <v>27</v>
      </c>
      <c r="P73" s="107" t="s">
        <v>28</v>
      </c>
      <c r="Q73" s="106" t="s">
        <v>27</v>
      </c>
      <c r="R73" s="107" t="s">
        <v>28</v>
      </c>
      <c r="S73" s="106" t="s">
        <v>27</v>
      </c>
      <c r="T73" s="107" t="s">
        <v>28</v>
      </c>
      <c r="U73" s="106" t="s">
        <v>27</v>
      </c>
      <c r="V73" s="107" t="s">
        <v>28</v>
      </c>
      <c r="W73" s="106" t="s">
        <v>27</v>
      </c>
      <c r="X73" s="107" t="s">
        <v>28</v>
      </c>
      <c r="Y73" s="106" t="s">
        <v>27</v>
      </c>
      <c r="Z73" s="107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7142857142857"/>
    <col collapsed="false" hidden="false" max="3" min="3" style="0" width="12.1479591836735"/>
    <col collapsed="false" hidden="false" max="5" min="4" style="0" width="8.63775510204082"/>
    <col collapsed="false" hidden="false" max="6" min="6" style="0" width="11.8775510204082"/>
    <col collapsed="false" hidden="false" max="7" min="7" style="0" width="12.8265306122449"/>
    <col collapsed="false" hidden="false" max="26" min="8" style="0" width="8.63775510204082"/>
    <col collapsed="false" hidden="false" max="1025" min="27" style="0" width="14.1734693877551"/>
  </cols>
  <sheetData>
    <row r="1" customFormat="false" ht="13.5" hidden="false" customHeight="true" outlineLevel="0" collapsed="false">
      <c r="A1" s="84" t="s">
        <v>9</v>
      </c>
      <c r="B1" s="85" t="n">
        <f aca="false">'Run Setup Notes'!C8</f>
        <v>0</v>
      </c>
      <c r="C1" s="85"/>
      <c r="D1" s="86"/>
      <c r="E1" s="86"/>
      <c r="F1" s="22"/>
      <c r="G1" s="22"/>
      <c r="H1" s="22"/>
      <c r="I1" s="22"/>
      <c r="J1" s="22"/>
      <c r="K1" s="22"/>
      <c r="L1" s="22"/>
      <c r="M1" s="22"/>
    </row>
    <row r="2" customFormat="false" ht="13.5" hidden="false" customHeight="true" outlineLevel="0" collapsed="false">
      <c r="A2" s="87" t="n">
        <v>9</v>
      </c>
      <c r="B2" s="87" t="n">
        <v>10</v>
      </c>
      <c r="C2" s="85"/>
      <c r="D2" s="88" t="n">
        <f aca="false">'Run Setup Notes'!E21</f>
        <v>0</v>
      </c>
      <c r="E2" s="88"/>
      <c r="F2" s="88" t="n">
        <f aca="false">'Run Setup Notes'!F21</f>
        <v>0</v>
      </c>
      <c r="G2" s="88"/>
      <c r="H2" s="90"/>
      <c r="I2" s="22"/>
      <c r="J2" s="22"/>
      <c r="K2" s="22"/>
      <c r="L2" s="22"/>
      <c r="M2" s="22"/>
    </row>
    <row r="3" customFormat="false" ht="13.5" hidden="false" customHeight="true" outlineLevel="0" collapsed="false">
      <c r="A3" s="91" t="n">
        <v>11</v>
      </c>
      <c r="B3" s="91" t="n">
        <v>12</v>
      </c>
      <c r="C3" s="85"/>
      <c r="D3" s="88" t="n">
        <f aca="false">'Run Setup Notes'!E22</f>
        <v>0</v>
      </c>
      <c r="E3" s="88"/>
      <c r="F3" s="88" t="n">
        <f aca="false">'Run Setup Notes'!F22</f>
        <v>0</v>
      </c>
      <c r="G3" s="88"/>
      <c r="H3" s="90"/>
      <c r="I3" s="22"/>
      <c r="J3" s="22"/>
      <c r="K3" s="22"/>
      <c r="L3" s="22"/>
      <c r="M3" s="22"/>
    </row>
    <row r="4" customFormat="false" ht="13.5" hidden="false" customHeight="true" outlineLevel="0" collapsed="false">
      <c r="A4" s="25"/>
      <c r="B4" s="2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customFormat="false" ht="13.5" hidden="false" customHeight="true" outlineLevel="0" collapsed="false">
      <c r="A5" s="25"/>
      <c r="B5" s="25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customFormat="false" ht="13.5" hidden="false" customHeight="true" outlineLevel="0" collapsed="false">
      <c r="A6" s="25" t="s">
        <v>6</v>
      </c>
      <c r="B6" s="27"/>
      <c r="C6" s="27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customFormat="false" ht="13.5" hidden="false" customHeight="true" outlineLevel="0" collapsed="false">
      <c r="A7" s="108" t="n">
        <f aca="false">F2</f>
        <v>0</v>
      </c>
      <c r="B7" s="29" t="n">
        <v>1</v>
      </c>
      <c r="C7" s="29" t="n">
        <v>2</v>
      </c>
      <c r="D7" s="29" t="n">
        <v>3</v>
      </c>
      <c r="E7" s="29" t="n">
        <v>4</v>
      </c>
      <c r="F7" s="29" t="n">
        <v>5</v>
      </c>
      <c r="G7" s="29" t="n">
        <v>6</v>
      </c>
      <c r="H7" s="29" t="n">
        <v>7</v>
      </c>
      <c r="I7" s="29" t="n">
        <v>8</v>
      </c>
      <c r="J7" s="29" t="n">
        <v>9</v>
      </c>
      <c r="K7" s="29" t="n">
        <v>10</v>
      </c>
      <c r="L7" s="29" t="n">
        <v>11</v>
      </c>
      <c r="M7" s="29" t="n">
        <v>12</v>
      </c>
      <c r="Q7" s="109"/>
      <c r="R7" s="109"/>
      <c r="S7" s="109"/>
      <c r="T7" s="109"/>
      <c r="U7" s="109"/>
      <c r="V7" s="109"/>
      <c r="W7" s="109"/>
      <c r="X7" s="109"/>
    </row>
    <row r="8" customFormat="false" ht="13.5" hidden="false" customHeight="true" outlineLevel="0" collapsed="false">
      <c r="A8" s="29" t="s">
        <v>23</v>
      </c>
      <c r="B8" s="110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2"/>
      <c r="N8" s="32"/>
      <c r="Q8" s="43"/>
      <c r="R8" s="43"/>
      <c r="S8" s="113"/>
      <c r="T8" s="43"/>
      <c r="U8" s="35"/>
    </row>
    <row r="9" customFormat="false" ht="13.5" hidden="false" customHeight="true" outlineLevel="0" collapsed="false">
      <c r="A9" s="29" t="s">
        <v>26</v>
      </c>
      <c r="B9" s="114"/>
      <c r="C9" s="33"/>
      <c r="D9" s="33"/>
      <c r="E9" s="33"/>
      <c r="F9" s="33"/>
      <c r="G9" s="33"/>
      <c r="H9" s="33"/>
      <c r="I9" s="33"/>
      <c r="J9" s="33"/>
      <c r="K9" s="33"/>
      <c r="L9" s="33"/>
      <c r="M9" s="115"/>
      <c r="Q9" s="43"/>
      <c r="R9" s="43"/>
      <c r="S9" s="43"/>
      <c r="T9" s="43"/>
    </row>
    <row r="10" customFormat="false" ht="13.5" hidden="false" customHeight="true" outlineLevel="0" collapsed="false">
      <c r="A10" s="29" t="s">
        <v>27</v>
      </c>
      <c r="B10" s="11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115"/>
    </row>
    <row r="11" customFormat="false" ht="13.5" hidden="false" customHeight="true" outlineLevel="0" collapsed="false">
      <c r="A11" s="29" t="s">
        <v>28</v>
      </c>
      <c r="B11" s="11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115"/>
    </row>
    <row r="12" customFormat="false" ht="13.5" hidden="false" customHeight="true" outlineLevel="0" collapsed="false">
      <c r="A12" s="29" t="s">
        <v>29</v>
      </c>
      <c r="B12" s="11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115"/>
      <c r="P12" s="33"/>
      <c r="Q12" s="33"/>
    </row>
    <row r="13" customFormat="false" ht="13.5" hidden="false" customHeight="true" outlineLevel="0" collapsed="false">
      <c r="A13" s="29" t="s">
        <v>30</v>
      </c>
      <c r="B13" s="114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115"/>
      <c r="P13" s="27"/>
      <c r="Q13" s="27"/>
      <c r="S13" s="35"/>
      <c r="T13" s="35"/>
      <c r="U13" s="35"/>
      <c r="V13" s="35"/>
      <c r="W13" s="35"/>
      <c r="X13" s="35"/>
    </row>
    <row r="14" customFormat="false" ht="13.5" hidden="false" customHeight="true" outlineLevel="0" collapsed="false">
      <c r="A14" s="29" t="s">
        <v>31</v>
      </c>
      <c r="B14" s="114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115"/>
      <c r="P14" s="27"/>
      <c r="Q14" s="27"/>
      <c r="S14" s="35"/>
      <c r="T14" s="35"/>
      <c r="U14" s="35"/>
      <c r="V14" s="35"/>
      <c r="W14" s="35"/>
      <c r="X14" s="35"/>
    </row>
    <row r="15" customFormat="false" ht="13.5" hidden="false" customHeight="true" outlineLevel="0" collapsed="false">
      <c r="A15" s="29" t="s">
        <v>32</v>
      </c>
      <c r="B15" s="116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8"/>
      <c r="P15" s="27"/>
      <c r="Q15" s="27"/>
      <c r="S15" s="35"/>
      <c r="T15" s="35"/>
      <c r="U15" s="35"/>
      <c r="V15" s="35"/>
      <c r="W15" s="35"/>
      <c r="X15" s="35"/>
    </row>
    <row r="16" customFormat="false" ht="13.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P16" s="27"/>
      <c r="Q16" s="27"/>
      <c r="S16" s="109"/>
      <c r="T16" s="109"/>
      <c r="U16" s="109"/>
      <c r="V16" s="109"/>
      <c r="W16" s="109"/>
      <c r="X16" s="109"/>
    </row>
    <row r="17" customFormat="false" ht="13.5" hidden="false" customHeight="true" outlineLevel="0" collapsed="false">
      <c r="A17" s="25" t="s">
        <v>8</v>
      </c>
      <c r="B17" s="2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P17" s="27"/>
      <c r="Q17" s="27"/>
      <c r="S17" s="27"/>
      <c r="T17" s="27"/>
      <c r="U17" s="27"/>
      <c r="V17" s="27"/>
      <c r="W17" s="27"/>
      <c r="X17" s="27"/>
    </row>
    <row r="18" customFormat="false" ht="13.5" hidden="false" customHeight="true" outlineLevel="0" collapsed="false">
      <c r="A18" s="22" t="n">
        <f aca="false">G2</f>
        <v>0</v>
      </c>
      <c r="B18" s="29" t="n">
        <v>1</v>
      </c>
      <c r="C18" s="29" t="n">
        <v>2</v>
      </c>
      <c r="D18" s="29" t="n">
        <v>3</v>
      </c>
      <c r="E18" s="29" t="n">
        <v>4</v>
      </c>
      <c r="F18" s="29" t="n">
        <v>5</v>
      </c>
      <c r="G18" s="29" t="n">
        <v>6</v>
      </c>
      <c r="H18" s="29" t="n">
        <v>7</v>
      </c>
      <c r="I18" s="29" t="n">
        <v>8</v>
      </c>
      <c r="J18" s="29" t="n">
        <v>9</v>
      </c>
      <c r="K18" s="29" t="n">
        <v>10</v>
      </c>
      <c r="L18" s="29" t="n">
        <v>11</v>
      </c>
      <c r="M18" s="29" t="n">
        <v>12</v>
      </c>
      <c r="P18" s="27"/>
      <c r="Q18" s="27"/>
      <c r="R18" s="33"/>
      <c r="S18" s="109"/>
      <c r="T18" s="109"/>
      <c r="U18" s="109"/>
      <c r="V18" s="109"/>
      <c r="W18" s="109"/>
      <c r="X18" s="109"/>
    </row>
    <row r="19" customFormat="false" ht="13.5" hidden="false" customHeight="true" outlineLevel="0" collapsed="false">
      <c r="A19" s="29" t="s">
        <v>23</v>
      </c>
      <c r="B19" s="110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2"/>
      <c r="P19" s="27"/>
      <c r="Q19" s="27"/>
      <c r="R19" s="33"/>
    </row>
    <row r="20" customFormat="false" ht="13.5" hidden="false" customHeight="true" outlineLevel="0" collapsed="false">
      <c r="A20" s="29" t="s">
        <v>26</v>
      </c>
      <c r="B20" s="11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115"/>
      <c r="P20" s="27"/>
      <c r="Q20" s="27"/>
      <c r="R20" s="33"/>
    </row>
    <row r="21" customFormat="false" ht="13.5" hidden="false" customHeight="true" outlineLevel="0" collapsed="false">
      <c r="A21" s="29" t="s">
        <v>27</v>
      </c>
      <c r="B21" s="114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115"/>
      <c r="P21" s="27"/>
      <c r="Q21" s="27"/>
    </row>
    <row r="22" customFormat="false" ht="13.5" hidden="false" customHeight="true" outlineLevel="0" collapsed="false">
      <c r="A22" s="29" t="s">
        <v>28</v>
      </c>
      <c r="B22" s="11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115"/>
      <c r="P22" s="27"/>
      <c r="Q22" s="27"/>
    </row>
    <row r="23" customFormat="false" ht="13.5" hidden="false" customHeight="true" outlineLevel="0" collapsed="false">
      <c r="A23" s="29" t="s">
        <v>29</v>
      </c>
      <c r="B23" s="11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115"/>
      <c r="P23" s="27"/>
      <c r="Q23" s="27"/>
    </row>
    <row r="24" customFormat="false" ht="13.5" hidden="false" customHeight="true" outlineLevel="0" collapsed="false">
      <c r="A24" s="29" t="s">
        <v>30</v>
      </c>
      <c r="B24" s="11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115"/>
      <c r="P24" s="27"/>
      <c r="Q24" s="27"/>
    </row>
    <row r="25" customFormat="false" ht="13.5" hidden="false" customHeight="true" outlineLevel="0" collapsed="false">
      <c r="A25" s="29" t="s">
        <v>31</v>
      </c>
      <c r="B25" s="11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115"/>
      <c r="P25" s="27"/>
      <c r="Q25" s="27"/>
    </row>
    <row r="26" customFormat="false" ht="13.5" hidden="false" customHeight="true" outlineLevel="0" collapsed="false">
      <c r="A26" s="29" t="s">
        <v>32</v>
      </c>
      <c r="B26" s="116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8"/>
      <c r="P26" s="27"/>
      <c r="Q26" s="27"/>
    </row>
    <row r="27" customFormat="false" ht="13.5" hidden="false" customHeight="true" outlineLevel="0" collapsed="false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P27" s="27"/>
      <c r="Q27" s="119"/>
      <c r="R27" s="109"/>
      <c r="S27" s="109"/>
      <c r="T27" s="109"/>
      <c r="U27" s="109"/>
      <c r="V27" s="109"/>
      <c r="W27" s="109"/>
      <c r="X27" s="109"/>
    </row>
    <row r="28" customFormat="false" ht="13.5" hidden="false" customHeight="true" outlineLevel="0" collapsed="false">
      <c r="A28" s="25" t="s">
        <v>9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P28" s="27"/>
      <c r="Q28" s="27"/>
      <c r="R28" s="27"/>
      <c r="S28" s="27"/>
      <c r="T28" s="27"/>
      <c r="U28" s="27"/>
      <c r="V28" s="27"/>
      <c r="W28" s="27"/>
      <c r="X28" s="27"/>
    </row>
    <row r="29" customFormat="false" ht="13.5" hidden="false" customHeight="true" outlineLevel="0" collapsed="false">
      <c r="A29" s="108" t="n">
        <f aca="false">F3</f>
        <v>0</v>
      </c>
      <c r="B29" s="29" t="n">
        <v>1</v>
      </c>
      <c r="C29" s="29" t="n">
        <v>2</v>
      </c>
      <c r="D29" s="29" t="n">
        <v>3</v>
      </c>
      <c r="E29" s="29" t="n">
        <v>4</v>
      </c>
      <c r="F29" s="29" t="n">
        <v>5</v>
      </c>
      <c r="G29" s="29" t="n">
        <v>6</v>
      </c>
      <c r="H29" s="29" t="n">
        <v>7</v>
      </c>
      <c r="I29" s="29" t="n">
        <v>8</v>
      </c>
      <c r="J29" s="29" t="n">
        <v>9</v>
      </c>
      <c r="K29" s="29" t="n">
        <v>10</v>
      </c>
      <c r="L29" s="29" t="n">
        <v>11</v>
      </c>
      <c r="M29" s="29" t="n">
        <v>12</v>
      </c>
      <c r="P29" s="27"/>
      <c r="Q29" s="27"/>
      <c r="R29" s="35"/>
      <c r="S29" s="35"/>
      <c r="T29" s="35"/>
      <c r="U29" s="35"/>
      <c r="V29" s="35"/>
      <c r="W29" s="35"/>
      <c r="X29" s="35"/>
    </row>
    <row r="30" customFormat="false" ht="13.5" hidden="false" customHeight="true" outlineLevel="0" collapsed="false">
      <c r="A30" s="29" t="s">
        <v>23</v>
      </c>
      <c r="B30" s="110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2"/>
      <c r="P30" s="27"/>
      <c r="Q30" s="27"/>
      <c r="R30" s="35"/>
      <c r="S30" s="35"/>
      <c r="T30" s="35"/>
      <c r="U30" s="35"/>
      <c r="V30" s="35"/>
      <c r="W30" s="35"/>
      <c r="X30" s="35"/>
    </row>
    <row r="31" customFormat="false" ht="13.5" hidden="false" customHeight="true" outlineLevel="0" collapsed="false">
      <c r="A31" s="29" t="s">
        <v>26</v>
      </c>
      <c r="B31" s="11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115"/>
      <c r="P31" s="27"/>
      <c r="Q31" s="27"/>
      <c r="R31" s="35"/>
      <c r="S31" s="35"/>
      <c r="T31" s="35"/>
      <c r="U31" s="35"/>
      <c r="V31" s="35"/>
      <c r="W31" s="35"/>
      <c r="X31" s="35"/>
    </row>
    <row r="32" customFormat="false" ht="13.5" hidden="false" customHeight="true" outlineLevel="0" collapsed="false">
      <c r="A32" s="29" t="s">
        <v>27</v>
      </c>
      <c r="B32" s="114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115"/>
      <c r="P32" s="27"/>
      <c r="Q32" s="35"/>
      <c r="R32" s="35"/>
      <c r="S32" s="35"/>
      <c r="T32" s="35"/>
      <c r="U32" s="35"/>
      <c r="V32" s="35"/>
      <c r="W32" s="35"/>
      <c r="X32" s="35"/>
    </row>
    <row r="33" customFormat="false" ht="13.5" hidden="false" customHeight="true" outlineLevel="0" collapsed="false">
      <c r="A33" s="29" t="s">
        <v>28</v>
      </c>
      <c r="B33" s="11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115"/>
    </row>
    <row r="34" customFormat="false" ht="13.5" hidden="false" customHeight="true" outlineLevel="0" collapsed="false">
      <c r="A34" s="29" t="s">
        <v>29</v>
      </c>
      <c r="B34" s="114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115"/>
    </row>
    <row r="35" customFormat="false" ht="13.5" hidden="false" customHeight="true" outlineLevel="0" collapsed="false">
      <c r="A35" s="29" t="s">
        <v>30</v>
      </c>
      <c r="B35" s="11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115"/>
    </row>
    <row r="36" customFormat="false" ht="13.5" hidden="false" customHeight="true" outlineLevel="0" collapsed="false">
      <c r="A36" s="29" t="s">
        <v>31</v>
      </c>
      <c r="B36" s="11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115"/>
    </row>
    <row r="37" customFormat="false" ht="13.5" hidden="false" customHeight="true" outlineLevel="0" collapsed="false">
      <c r="A37" s="29" t="s">
        <v>32</v>
      </c>
      <c r="B37" s="116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8"/>
    </row>
    <row r="38" customFormat="false" ht="13.5" hidden="false" customHeight="true" outlineLevel="0" collapsed="false">
      <c r="A38" s="32"/>
      <c r="B38" s="32"/>
      <c r="C38" s="32"/>
      <c r="D38" s="22"/>
      <c r="E38" s="32"/>
      <c r="F38" s="32"/>
      <c r="G38" s="32"/>
      <c r="H38" s="32"/>
      <c r="I38" s="32"/>
      <c r="J38" s="32"/>
      <c r="K38" s="32"/>
      <c r="L38" s="32"/>
      <c r="M38" s="32"/>
    </row>
    <row r="39" customFormat="false" ht="13.5" hidden="false" customHeight="true" outlineLevel="0" collapsed="false">
      <c r="A39" s="25" t="s">
        <v>10</v>
      </c>
      <c r="B39" s="32"/>
      <c r="C39" s="32"/>
      <c r="D39" s="22"/>
      <c r="E39" s="32"/>
      <c r="F39" s="32"/>
      <c r="G39" s="32"/>
      <c r="H39" s="32"/>
      <c r="I39" s="32"/>
      <c r="J39" s="32"/>
      <c r="K39" s="32"/>
      <c r="L39" s="32"/>
      <c r="M39" s="32"/>
    </row>
    <row r="40" customFormat="false" ht="13.5" hidden="false" customHeight="true" outlineLevel="0" collapsed="false">
      <c r="A40" s="22" t="n">
        <f aca="false">G3</f>
        <v>0</v>
      </c>
      <c r="B40" s="29" t="n">
        <v>1</v>
      </c>
      <c r="C40" s="29" t="n">
        <v>2</v>
      </c>
      <c r="D40" s="29" t="n">
        <v>3</v>
      </c>
      <c r="E40" s="29" t="n">
        <v>4</v>
      </c>
      <c r="F40" s="29" t="n">
        <v>5</v>
      </c>
      <c r="G40" s="29" t="n">
        <v>6</v>
      </c>
      <c r="H40" s="29" t="n">
        <v>7</v>
      </c>
      <c r="I40" s="29" t="n">
        <v>8</v>
      </c>
      <c r="J40" s="29" t="n">
        <v>9</v>
      </c>
      <c r="K40" s="29" t="n">
        <v>10</v>
      </c>
      <c r="L40" s="29" t="n">
        <v>11</v>
      </c>
      <c r="M40" s="29" t="n">
        <v>12</v>
      </c>
    </row>
    <row r="41" customFormat="false" ht="13.5" hidden="false" customHeight="true" outlineLevel="0" collapsed="false">
      <c r="A41" s="29" t="s">
        <v>23</v>
      </c>
      <c r="B41" s="110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2"/>
    </row>
    <row r="42" customFormat="false" ht="13.5" hidden="false" customHeight="true" outlineLevel="0" collapsed="false">
      <c r="A42" s="29" t="s">
        <v>26</v>
      </c>
      <c r="B42" s="114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115"/>
    </row>
    <row r="43" customFormat="false" ht="13.5" hidden="false" customHeight="true" outlineLevel="0" collapsed="false">
      <c r="A43" s="29" t="s">
        <v>27</v>
      </c>
      <c r="B43" s="114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115"/>
    </row>
    <row r="44" customFormat="false" ht="13.5" hidden="false" customHeight="true" outlineLevel="0" collapsed="false">
      <c r="A44" s="29" t="s">
        <v>28</v>
      </c>
      <c r="B44" s="114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115"/>
    </row>
    <row r="45" customFormat="false" ht="13.5" hidden="false" customHeight="true" outlineLevel="0" collapsed="false">
      <c r="A45" s="29" t="s">
        <v>29</v>
      </c>
      <c r="B45" s="114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115"/>
    </row>
    <row r="46" customFormat="false" ht="13.5" hidden="false" customHeight="true" outlineLevel="0" collapsed="false">
      <c r="A46" s="29" t="s">
        <v>30</v>
      </c>
      <c r="B46" s="114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115"/>
    </row>
    <row r="47" customFormat="false" ht="13.5" hidden="false" customHeight="true" outlineLevel="0" collapsed="false">
      <c r="A47" s="29" t="s">
        <v>31</v>
      </c>
      <c r="B47" s="114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115"/>
    </row>
    <row r="48" customFormat="false" ht="13.5" hidden="false" customHeight="true" outlineLevel="0" collapsed="false">
      <c r="A48" s="29" t="s">
        <v>32</v>
      </c>
      <c r="B48" s="116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8"/>
    </row>
  </sheetData>
  <mergeCells count="4">
    <mergeCell ref="D2:E2"/>
    <mergeCell ref="F2:G2"/>
    <mergeCell ref="D3:E3"/>
    <mergeCell ref="F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7142857142857"/>
    <col collapsed="false" hidden="false" max="3" min="3" style="0" width="12.1479591836735"/>
    <col collapsed="false" hidden="false" max="5" min="4" style="0" width="8.63775510204082"/>
    <col collapsed="false" hidden="false" max="6" min="6" style="0" width="11.8775510204082"/>
    <col collapsed="false" hidden="false" max="7" min="7" style="0" width="12.8265306122449"/>
    <col collapsed="false" hidden="false" max="26" min="8" style="0" width="8.63775510204082"/>
    <col collapsed="false" hidden="false" max="1025" min="27" style="0" width="14.1734693877551"/>
  </cols>
  <sheetData>
    <row r="1" customFormat="false" ht="13.5" hidden="false" customHeight="true" outlineLevel="0" collapsed="false">
      <c r="A1" s="84" t="s">
        <v>10</v>
      </c>
      <c r="B1" s="85" t="n">
        <f aca="false">'Run Setup Notes'!C8</f>
        <v>0</v>
      </c>
      <c r="C1" s="85"/>
      <c r="D1" s="86"/>
      <c r="E1" s="86"/>
      <c r="F1" s="22"/>
      <c r="G1" s="22"/>
      <c r="H1" s="22"/>
      <c r="I1" s="22"/>
      <c r="J1" s="22"/>
      <c r="K1" s="22"/>
      <c r="L1" s="22"/>
      <c r="M1" s="22"/>
    </row>
    <row r="2" customFormat="false" ht="13.5" hidden="false" customHeight="true" outlineLevel="0" collapsed="false">
      <c r="A2" s="87" t="n">
        <v>13</v>
      </c>
      <c r="B2" s="87" t="n">
        <v>14</v>
      </c>
      <c r="C2" s="85"/>
      <c r="D2" s="88" t="n">
        <f aca="false">'Run Setup Notes'!E25</f>
        <v>0</v>
      </c>
      <c r="E2" s="88"/>
      <c r="F2" s="88" t="n">
        <f aca="false">'Run Setup Notes'!G25</f>
        <v>0</v>
      </c>
      <c r="G2" s="88"/>
      <c r="H2" s="90"/>
      <c r="I2" s="22"/>
      <c r="J2" s="22"/>
      <c r="K2" s="22"/>
      <c r="L2" s="22"/>
      <c r="M2" s="22"/>
    </row>
    <row r="3" customFormat="false" ht="13.5" hidden="false" customHeight="true" outlineLevel="0" collapsed="false">
      <c r="A3" s="91" t="n">
        <v>15</v>
      </c>
      <c r="B3" s="91" t="n">
        <v>16</v>
      </c>
      <c r="C3" s="85"/>
      <c r="D3" s="88" t="n">
        <f aca="false">'Run Setup Notes'!E26</f>
        <v>0</v>
      </c>
      <c r="E3" s="88"/>
      <c r="F3" s="88" t="n">
        <f aca="false">'Run Setup Notes'!G26</f>
        <v>0</v>
      </c>
      <c r="G3" s="88"/>
      <c r="H3" s="90"/>
      <c r="I3" s="22"/>
      <c r="J3" s="22"/>
      <c r="K3" s="22"/>
      <c r="L3" s="22"/>
      <c r="M3" s="22"/>
    </row>
    <row r="4" customFormat="false" ht="13.5" hidden="false" customHeight="true" outlineLevel="0" collapsed="false">
      <c r="A4" s="25"/>
      <c r="B4" s="2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customFormat="false" ht="13.5" hidden="false" customHeight="true" outlineLevel="0" collapsed="false">
      <c r="A5" s="25"/>
      <c r="B5" s="25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customFormat="false" ht="13.5" hidden="false" customHeight="true" outlineLevel="0" collapsed="false">
      <c r="A6" s="25" t="s">
        <v>6</v>
      </c>
      <c r="B6" s="27"/>
      <c r="C6" s="27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customFormat="false" ht="13.5" hidden="false" customHeight="true" outlineLevel="0" collapsed="false">
      <c r="A7" s="108" t="n">
        <f aca="false">F2</f>
        <v>0</v>
      </c>
      <c r="B7" s="29" t="n">
        <v>1</v>
      </c>
      <c r="C7" s="29" t="n">
        <v>2</v>
      </c>
      <c r="D7" s="29" t="n">
        <v>3</v>
      </c>
      <c r="E7" s="29" t="n">
        <v>4</v>
      </c>
      <c r="F7" s="29" t="n">
        <v>5</v>
      </c>
      <c r="G7" s="29" t="n">
        <v>6</v>
      </c>
      <c r="H7" s="29" t="n">
        <v>7</v>
      </c>
      <c r="I7" s="29" t="n">
        <v>8</v>
      </c>
      <c r="J7" s="29" t="n">
        <v>9</v>
      </c>
      <c r="K7" s="29" t="n">
        <v>10</v>
      </c>
      <c r="L7" s="29" t="n">
        <v>11</v>
      </c>
      <c r="M7" s="29" t="n">
        <v>12</v>
      </c>
      <c r="Q7" s="109"/>
      <c r="R7" s="109"/>
      <c r="S7" s="109"/>
      <c r="T7" s="109"/>
      <c r="U7" s="109"/>
      <c r="V7" s="109"/>
      <c r="W7" s="109"/>
      <c r="X7" s="109"/>
    </row>
    <row r="8" customFormat="false" ht="13.5" hidden="false" customHeight="true" outlineLevel="0" collapsed="false">
      <c r="A8" s="29" t="s">
        <v>23</v>
      </c>
      <c r="B8" s="110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2"/>
      <c r="N8" s="32"/>
      <c r="Q8" s="43"/>
      <c r="R8" s="43"/>
      <c r="S8" s="113"/>
      <c r="T8" s="43"/>
      <c r="U8" s="35"/>
    </row>
    <row r="9" customFormat="false" ht="13.5" hidden="false" customHeight="true" outlineLevel="0" collapsed="false">
      <c r="A9" s="29" t="s">
        <v>26</v>
      </c>
      <c r="B9" s="114"/>
      <c r="C9" s="33"/>
      <c r="D9" s="33"/>
      <c r="E9" s="33"/>
      <c r="F9" s="33"/>
      <c r="G9" s="33"/>
      <c r="H9" s="33"/>
      <c r="I9" s="33"/>
      <c r="J9" s="33"/>
      <c r="K9" s="33"/>
      <c r="L9" s="33"/>
      <c r="M9" s="115"/>
      <c r="Q9" s="43"/>
      <c r="R9" s="43"/>
      <c r="S9" s="43"/>
      <c r="T9" s="43"/>
    </row>
    <row r="10" customFormat="false" ht="13.5" hidden="false" customHeight="true" outlineLevel="0" collapsed="false">
      <c r="A10" s="29" t="s">
        <v>27</v>
      </c>
      <c r="B10" s="11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115"/>
    </row>
    <row r="11" customFormat="false" ht="13.5" hidden="false" customHeight="true" outlineLevel="0" collapsed="false">
      <c r="A11" s="29" t="s">
        <v>28</v>
      </c>
      <c r="B11" s="11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115"/>
    </row>
    <row r="12" customFormat="false" ht="13.5" hidden="false" customHeight="true" outlineLevel="0" collapsed="false">
      <c r="A12" s="29" t="s">
        <v>29</v>
      </c>
      <c r="B12" s="11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115"/>
      <c r="P12" s="33"/>
      <c r="Q12" s="33"/>
    </row>
    <row r="13" customFormat="false" ht="13.5" hidden="false" customHeight="true" outlineLevel="0" collapsed="false">
      <c r="A13" s="29" t="s">
        <v>30</v>
      </c>
      <c r="B13" s="114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115"/>
      <c r="P13" s="27"/>
      <c r="Q13" s="27"/>
      <c r="S13" s="35"/>
      <c r="T13" s="35"/>
      <c r="U13" s="35"/>
      <c r="V13" s="35"/>
      <c r="W13" s="35"/>
      <c r="X13" s="35"/>
    </row>
    <row r="14" customFormat="false" ht="13.5" hidden="false" customHeight="true" outlineLevel="0" collapsed="false">
      <c r="A14" s="29" t="s">
        <v>31</v>
      </c>
      <c r="B14" s="114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115"/>
      <c r="P14" s="27"/>
      <c r="Q14" s="27"/>
      <c r="S14" s="35"/>
      <c r="T14" s="35"/>
      <c r="U14" s="35"/>
      <c r="V14" s="35"/>
      <c r="W14" s="35"/>
      <c r="X14" s="35"/>
    </row>
    <row r="15" customFormat="false" ht="13.5" hidden="false" customHeight="true" outlineLevel="0" collapsed="false">
      <c r="A15" s="29" t="s">
        <v>32</v>
      </c>
      <c r="B15" s="116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8"/>
      <c r="P15" s="27"/>
      <c r="Q15" s="27"/>
      <c r="S15" s="35"/>
      <c r="T15" s="35"/>
      <c r="U15" s="35"/>
      <c r="V15" s="35"/>
      <c r="W15" s="35"/>
      <c r="X15" s="35"/>
    </row>
    <row r="16" customFormat="false" ht="13.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P16" s="27"/>
      <c r="Q16" s="27"/>
      <c r="S16" s="109"/>
      <c r="T16" s="109"/>
      <c r="U16" s="109"/>
      <c r="V16" s="109"/>
      <c r="W16" s="109"/>
      <c r="X16" s="109"/>
    </row>
    <row r="17" customFormat="false" ht="13.5" hidden="false" customHeight="true" outlineLevel="0" collapsed="false">
      <c r="A17" s="25" t="s">
        <v>8</v>
      </c>
      <c r="B17" s="25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P17" s="27"/>
      <c r="Q17" s="27"/>
      <c r="S17" s="27"/>
      <c r="T17" s="27"/>
      <c r="U17" s="27"/>
      <c r="V17" s="27"/>
      <c r="W17" s="27"/>
      <c r="X17" s="27"/>
    </row>
    <row r="18" customFormat="false" ht="13.5" hidden="false" customHeight="true" outlineLevel="0" collapsed="false">
      <c r="A18" s="22" t="n">
        <f aca="false">G2</f>
        <v>0</v>
      </c>
      <c r="B18" s="29" t="n">
        <v>1</v>
      </c>
      <c r="C18" s="29" t="n">
        <v>2</v>
      </c>
      <c r="D18" s="29" t="n">
        <v>3</v>
      </c>
      <c r="E18" s="29" t="n">
        <v>4</v>
      </c>
      <c r="F18" s="29" t="n">
        <v>5</v>
      </c>
      <c r="G18" s="29" t="n">
        <v>6</v>
      </c>
      <c r="H18" s="29" t="n">
        <v>7</v>
      </c>
      <c r="I18" s="29" t="n">
        <v>8</v>
      </c>
      <c r="J18" s="29" t="n">
        <v>9</v>
      </c>
      <c r="K18" s="29" t="n">
        <v>10</v>
      </c>
      <c r="L18" s="29" t="n">
        <v>11</v>
      </c>
      <c r="M18" s="29" t="n">
        <v>12</v>
      </c>
      <c r="P18" s="27"/>
      <c r="Q18" s="27"/>
      <c r="R18" s="33"/>
      <c r="S18" s="109"/>
      <c r="T18" s="109"/>
      <c r="U18" s="109"/>
      <c r="V18" s="109"/>
      <c r="W18" s="109"/>
      <c r="X18" s="109"/>
    </row>
    <row r="19" customFormat="false" ht="13.5" hidden="false" customHeight="true" outlineLevel="0" collapsed="false">
      <c r="A19" s="29" t="s">
        <v>23</v>
      </c>
      <c r="B19" s="110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2"/>
      <c r="P19" s="27"/>
      <c r="Q19" s="27"/>
      <c r="R19" s="33"/>
    </row>
    <row r="20" customFormat="false" ht="13.5" hidden="false" customHeight="true" outlineLevel="0" collapsed="false">
      <c r="A20" s="29" t="s">
        <v>26</v>
      </c>
      <c r="B20" s="11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115"/>
      <c r="P20" s="27"/>
      <c r="Q20" s="27"/>
      <c r="R20" s="33"/>
    </row>
    <row r="21" customFormat="false" ht="13.5" hidden="false" customHeight="true" outlineLevel="0" collapsed="false">
      <c r="A21" s="29" t="s">
        <v>27</v>
      </c>
      <c r="B21" s="114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115"/>
      <c r="P21" s="27"/>
      <c r="Q21" s="27"/>
    </row>
    <row r="22" customFormat="false" ht="13.5" hidden="false" customHeight="true" outlineLevel="0" collapsed="false">
      <c r="A22" s="29" t="s">
        <v>28</v>
      </c>
      <c r="B22" s="11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115"/>
      <c r="P22" s="27"/>
      <c r="Q22" s="27"/>
    </row>
    <row r="23" customFormat="false" ht="13.5" hidden="false" customHeight="true" outlineLevel="0" collapsed="false">
      <c r="A23" s="29" t="s">
        <v>29</v>
      </c>
      <c r="B23" s="11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115"/>
      <c r="P23" s="27"/>
      <c r="Q23" s="27"/>
    </row>
    <row r="24" customFormat="false" ht="13.5" hidden="false" customHeight="true" outlineLevel="0" collapsed="false">
      <c r="A24" s="29" t="s">
        <v>30</v>
      </c>
      <c r="B24" s="11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115"/>
      <c r="P24" s="27"/>
      <c r="Q24" s="27"/>
    </row>
    <row r="25" customFormat="false" ht="13.5" hidden="false" customHeight="true" outlineLevel="0" collapsed="false">
      <c r="A25" s="29" t="s">
        <v>31</v>
      </c>
      <c r="B25" s="11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115"/>
      <c r="P25" s="27"/>
      <c r="Q25" s="27"/>
    </row>
    <row r="26" customFormat="false" ht="13.5" hidden="false" customHeight="true" outlineLevel="0" collapsed="false">
      <c r="A26" s="29" t="s">
        <v>32</v>
      </c>
      <c r="B26" s="116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8"/>
      <c r="P26" s="27"/>
      <c r="Q26" s="27"/>
    </row>
    <row r="27" customFormat="false" ht="13.5" hidden="false" customHeight="true" outlineLevel="0" collapsed="false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P27" s="27"/>
      <c r="Q27" s="119"/>
      <c r="R27" s="109"/>
      <c r="S27" s="109"/>
      <c r="T27" s="109"/>
      <c r="U27" s="109"/>
      <c r="V27" s="109"/>
      <c r="W27" s="109"/>
      <c r="X27" s="109"/>
    </row>
    <row r="28" customFormat="false" ht="13.5" hidden="false" customHeight="true" outlineLevel="0" collapsed="false">
      <c r="A28" s="25" t="s">
        <v>9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P28" s="27"/>
      <c r="Q28" s="27"/>
      <c r="R28" s="27"/>
      <c r="S28" s="27"/>
      <c r="T28" s="27"/>
      <c r="U28" s="27"/>
      <c r="V28" s="27"/>
      <c r="W28" s="27"/>
      <c r="X28" s="27"/>
    </row>
    <row r="29" customFormat="false" ht="13.5" hidden="false" customHeight="true" outlineLevel="0" collapsed="false">
      <c r="A29" s="108" t="n">
        <f aca="false">F3</f>
        <v>0</v>
      </c>
      <c r="B29" s="29" t="n">
        <v>1</v>
      </c>
      <c r="C29" s="29" t="n">
        <v>2</v>
      </c>
      <c r="D29" s="29" t="n">
        <v>3</v>
      </c>
      <c r="E29" s="29" t="n">
        <v>4</v>
      </c>
      <c r="F29" s="29" t="n">
        <v>5</v>
      </c>
      <c r="G29" s="29" t="n">
        <v>6</v>
      </c>
      <c r="H29" s="29" t="n">
        <v>7</v>
      </c>
      <c r="I29" s="29" t="n">
        <v>8</v>
      </c>
      <c r="J29" s="29" t="n">
        <v>9</v>
      </c>
      <c r="K29" s="29" t="n">
        <v>10</v>
      </c>
      <c r="L29" s="29" t="n">
        <v>11</v>
      </c>
      <c r="M29" s="29" t="n">
        <v>12</v>
      </c>
      <c r="P29" s="27"/>
      <c r="Q29" s="27"/>
      <c r="R29" s="35"/>
      <c r="S29" s="35"/>
      <c r="T29" s="35"/>
      <c r="U29" s="35"/>
      <c r="V29" s="35"/>
      <c r="W29" s="35"/>
      <c r="X29" s="35"/>
    </row>
    <row r="30" customFormat="false" ht="13.5" hidden="false" customHeight="true" outlineLevel="0" collapsed="false">
      <c r="A30" s="29" t="s">
        <v>23</v>
      </c>
      <c r="B30" s="110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2"/>
      <c r="P30" s="27"/>
      <c r="Q30" s="27"/>
      <c r="R30" s="35"/>
      <c r="S30" s="35"/>
      <c r="T30" s="35"/>
      <c r="U30" s="35"/>
      <c r="V30" s="35"/>
      <c r="W30" s="35"/>
      <c r="X30" s="35"/>
    </row>
    <row r="31" customFormat="false" ht="13.5" hidden="false" customHeight="true" outlineLevel="0" collapsed="false">
      <c r="A31" s="29" t="s">
        <v>26</v>
      </c>
      <c r="B31" s="11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115"/>
      <c r="P31" s="27"/>
      <c r="Q31" s="27"/>
      <c r="R31" s="35"/>
      <c r="S31" s="35"/>
      <c r="T31" s="35"/>
      <c r="U31" s="35"/>
      <c r="V31" s="35"/>
      <c r="W31" s="35"/>
      <c r="X31" s="35"/>
    </row>
    <row r="32" customFormat="false" ht="13.5" hidden="false" customHeight="true" outlineLevel="0" collapsed="false">
      <c r="A32" s="29" t="s">
        <v>27</v>
      </c>
      <c r="B32" s="114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115"/>
      <c r="P32" s="27"/>
      <c r="Q32" s="35"/>
      <c r="R32" s="35"/>
      <c r="S32" s="35"/>
      <c r="T32" s="35"/>
      <c r="U32" s="35"/>
      <c r="V32" s="35"/>
      <c r="W32" s="35"/>
      <c r="X32" s="35"/>
    </row>
    <row r="33" customFormat="false" ht="13.5" hidden="false" customHeight="true" outlineLevel="0" collapsed="false">
      <c r="A33" s="29" t="s">
        <v>28</v>
      </c>
      <c r="B33" s="11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115"/>
    </row>
    <row r="34" customFormat="false" ht="13.5" hidden="false" customHeight="true" outlineLevel="0" collapsed="false">
      <c r="A34" s="29" t="s">
        <v>29</v>
      </c>
      <c r="B34" s="114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115"/>
    </row>
    <row r="35" customFormat="false" ht="13.5" hidden="false" customHeight="true" outlineLevel="0" collapsed="false">
      <c r="A35" s="29" t="s">
        <v>30</v>
      </c>
      <c r="B35" s="11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115"/>
    </row>
    <row r="36" customFormat="false" ht="13.5" hidden="false" customHeight="true" outlineLevel="0" collapsed="false">
      <c r="A36" s="29" t="s">
        <v>31</v>
      </c>
      <c r="B36" s="11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115"/>
    </row>
    <row r="37" customFormat="false" ht="13.5" hidden="false" customHeight="true" outlineLevel="0" collapsed="false">
      <c r="A37" s="29" t="s">
        <v>32</v>
      </c>
      <c r="B37" s="116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8"/>
    </row>
    <row r="38" customFormat="false" ht="13.5" hidden="false" customHeight="true" outlineLevel="0" collapsed="false">
      <c r="A38" s="32"/>
      <c r="B38" s="32"/>
      <c r="C38" s="32"/>
      <c r="D38" s="22"/>
      <c r="E38" s="32"/>
      <c r="F38" s="32"/>
      <c r="G38" s="32"/>
      <c r="H38" s="32"/>
      <c r="I38" s="32"/>
      <c r="J38" s="32"/>
      <c r="K38" s="32"/>
      <c r="L38" s="32"/>
      <c r="M38" s="32"/>
    </row>
    <row r="39" customFormat="false" ht="13.5" hidden="false" customHeight="true" outlineLevel="0" collapsed="false">
      <c r="A39" s="25" t="s">
        <v>10</v>
      </c>
      <c r="B39" s="32"/>
      <c r="C39" s="32"/>
      <c r="D39" s="22"/>
      <c r="E39" s="32"/>
      <c r="F39" s="32"/>
      <c r="G39" s="32"/>
      <c r="H39" s="32"/>
      <c r="I39" s="32"/>
      <c r="J39" s="32"/>
      <c r="K39" s="32"/>
      <c r="L39" s="32"/>
      <c r="M39" s="32"/>
    </row>
    <row r="40" customFormat="false" ht="13.5" hidden="false" customHeight="true" outlineLevel="0" collapsed="false">
      <c r="A40" s="22" t="n">
        <f aca="false">G3</f>
        <v>0</v>
      </c>
      <c r="B40" s="29" t="n">
        <v>1</v>
      </c>
      <c r="C40" s="29" t="n">
        <v>2</v>
      </c>
      <c r="D40" s="29" t="n">
        <v>3</v>
      </c>
      <c r="E40" s="29" t="n">
        <v>4</v>
      </c>
      <c r="F40" s="29" t="n">
        <v>5</v>
      </c>
      <c r="G40" s="29" t="n">
        <v>6</v>
      </c>
      <c r="H40" s="29" t="n">
        <v>7</v>
      </c>
      <c r="I40" s="29" t="n">
        <v>8</v>
      </c>
      <c r="J40" s="29" t="n">
        <v>9</v>
      </c>
      <c r="K40" s="29" t="n">
        <v>10</v>
      </c>
      <c r="L40" s="29" t="n">
        <v>11</v>
      </c>
      <c r="M40" s="29" t="n">
        <v>12</v>
      </c>
    </row>
    <row r="41" customFormat="false" ht="13.5" hidden="false" customHeight="true" outlineLevel="0" collapsed="false">
      <c r="A41" s="29" t="s">
        <v>23</v>
      </c>
      <c r="B41" s="110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2"/>
    </row>
    <row r="42" customFormat="false" ht="13.5" hidden="false" customHeight="true" outlineLevel="0" collapsed="false">
      <c r="A42" s="29" t="s">
        <v>26</v>
      </c>
      <c r="B42" s="114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115"/>
    </row>
    <row r="43" customFormat="false" ht="13.5" hidden="false" customHeight="true" outlineLevel="0" collapsed="false">
      <c r="A43" s="29" t="s">
        <v>27</v>
      </c>
      <c r="B43" s="114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115"/>
    </row>
    <row r="44" customFormat="false" ht="13.5" hidden="false" customHeight="true" outlineLevel="0" collapsed="false">
      <c r="A44" s="29" t="s">
        <v>28</v>
      </c>
      <c r="B44" s="114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115"/>
    </row>
    <row r="45" customFormat="false" ht="13.5" hidden="false" customHeight="true" outlineLevel="0" collapsed="false">
      <c r="A45" s="29" t="s">
        <v>29</v>
      </c>
      <c r="B45" s="114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115"/>
    </row>
    <row r="46" customFormat="false" ht="13.5" hidden="false" customHeight="true" outlineLevel="0" collapsed="false">
      <c r="A46" s="29" t="s">
        <v>30</v>
      </c>
      <c r="B46" s="114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115"/>
    </row>
    <row r="47" customFormat="false" ht="13.5" hidden="false" customHeight="true" outlineLevel="0" collapsed="false">
      <c r="A47" s="29" t="s">
        <v>31</v>
      </c>
      <c r="B47" s="114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115"/>
    </row>
    <row r="48" customFormat="false" ht="13.5" hidden="false" customHeight="true" outlineLevel="0" collapsed="false">
      <c r="A48" s="29" t="s">
        <v>32</v>
      </c>
      <c r="B48" s="116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8"/>
    </row>
  </sheetData>
  <mergeCells count="4">
    <mergeCell ref="D2:E2"/>
    <mergeCell ref="F2:G2"/>
    <mergeCell ref="D3:E3"/>
    <mergeCell ref="F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true" max="1" min="1" style="0" width="0"/>
    <col collapsed="false" hidden="false" max="26" min="2" style="0" width="8.63775510204082"/>
    <col collapsed="false" hidden="false" max="1025" min="27" style="0" width="14.1734693877551"/>
  </cols>
  <sheetData>
    <row r="1" customFormat="false" ht="13.5" hidden="true" customHeight="true" outlineLevel="0" collapsed="false">
      <c r="A1" s="43"/>
      <c r="B1" s="43"/>
      <c r="C1" s="43" t="n">
        <v>1</v>
      </c>
      <c r="D1" s="43" t="n">
        <v>1</v>
      </c>
      <c r="E1" s="43" t="n">
        <v>2</v>
      </c>
      <c r="F1" s="43" t="n">
        <v>2</v>
      </c>
      <c r="G1" s="43" t="n">
        <v>3</v>
      </c>
      <c r="H1" s="43" t="n">
        <v>3</v>
      </c>
      <c r="I1" s="43" t="n">
        <v>4</v>
      </c>
      <c r="J1" s="43" t="n">
        <v>4</v>
      </c>
      <c r="K1" s="43" t="n">
        <v>5</v>
      </c>
      <c r="L1" s="43" t="n">
        <v>5</v>
      </c>
      <c r="M1" s="43" t="n">
        <v>6</v>
      </c>
      <c r="N1" s="43" t="n">
        <v>6</v>
      </c>
      <c r="O1" s="43" t="n">
        <v>7</v>
      </c>
      <c r="P1" s="43" t="n">
        <v>7</v>
      </c>
      <c r="Q1" s="43" t="n">
        <v>8</v>
      </c>
      <c r="R1" s="43" t="n">
        <v>8</v>
      </c>
      <c r="S1" s="43" t="n">
        <v>9</v>
      </c>
      <c r="T1" s="43" t="n">
        <v>9</v>
      </c>
      <c r="U1" s="43" t="n">
        <v>10</v>
      </c>
      <c r="V1" s="43" t="n">
        <v>10</v>
      </c>
      <c r="W1" s="43" t="n">
        <v>11</v>
      </c>
      <c r="X1" s="43" t="n">
        <v>11</v>
      </c>
      <c r="Y1" s="43" t="n">
        <v>12</v>
      </c>
      <c r="Z1" s="43" t="n">
        <v>12</v>
      </c>
    </row>
    <row r="2" customFormat="false" ht="13.5" hidden="false" customHeight="true" outlineLevel="0" collapsed="false">
      <c r="A2" s="32"/>
      <c r="B2" s="120"/>
      <c r="C2" s="121" t="n">
        <v>1</v>
      </c>
      <c r="D2" s="121" t="n">
        <v>2</v>
      </c>
      <c r="E2" s="121" t="n">
        <v>3</v>
      </c>
      <c r="F2" s="121" t="n">
        <v>4</v>
      </c>
      <c r="G2" s="121" t="n">
        <v>5</v>
      </c>
      <c r="H2" s="121" t="n">
        <v>6</v>
      </c>
      <c r="I2" s="121" t="n">
        <v>7</v>
      </c>
      <c r="J2" s="121" t="n">
        <v>8</v>
      </c>
      <c r="K2" s="121" t="n">
        <v>9</v>
      </c>
      <c r="L2" s="121" t="n">
        <v>10</v>
      </c>
      <c r="M2" s="121" t="n">
        <v>11</v>
      </c>
      <c r="N2" s="121" t="n">
        <v>12</v>
      </c>
      <c r="O2" s="121" t="n">
        <v>13</v>
      </c>
      <c r="P2" s="121" t="n">
        <v>14</v>
      </c>
      <c r="Q2" s="121" t="n">
        <v>15</v>
      </c>
      <c r="R2" s="121" t="n">
        <v>16</v>
      </c>
      <c r="S2" s="121" t="n">
        <v>17</v>
      </c>
      <c r="T2" s="122" t="n">
        <v>18</v>
      </c>
      <c r="U2" s="121" t="n">
        <v>19</v>
      </c>
      <c r="V2" s="121" t="n">
        <v>20</v>
      </c>
      <c r="W2" s="121" t="n">
        <v>21</v>
      </c>
      <c r="X2" s="121" t="n">
        <v>22</v>
      </c>
      <c r="Y2" s="121" t="n">
        <v>23</v>
      </c>
      <c r="Z2" s="121" t="n">
        <v>24</v>
      </c>
    </row>
    <row r="3" customFormat="false" ht="13.5" hidden="false" customHeight="true" outlineLevel="0" collapsed="false">
      <c r="A3" s="99" t="n">
        <v>1</v>
      </c>
      <c r="B3" s="121" t="s">
        <v>23</v>
      </c>
      <c r="C3" s="123" t="n">
        <f aca="true">OFFSET('Plate 3'!$A$7, 'Plate 3 384-well Map'!$A3,'Plate 3 384-well Map'!C$1)</f>
        <v>0</v>
      </c>
      <c r="D3" s="123" t="n">
        <f aca="true">OFFSET('Plate 3'!$A$18, 'Plate 3 384-well Map'!$A3,'Plate 3 384-well Map'!D$1)</f>
        <v>0</v>
      </c>
      <c r="E3" s="123" t="n">
        <f aca="true">OFFSET('Plate 3'!$A$7, 'Plate 3 384-well Map'!$A3,'Plate 3 384-well Map'!E$1)</f>
        <v>0</v>
      </c>
      <c r="F3" s="123" t="n">
        <f aca="true">OFFSET('Plate 3'!$A$18, 'Plate 3 384-well Map'!$A3,'Plate 3 384-well Map'!F$1)</f>
        <v>0</v>
      </c>
      <c r="G3" s="123" t="n">
        <f aca="true">OFFSET('Plate 3'!$A$7, 'Plate 3 384-well Map'!$A3,'Plate 3 384-well Map'!G$1)</f>
        <v>0</v>
      </c>
      <c r="H3" s="123" t="n">
        <f aca="true">OFFSET('Plate 3'!$A$18, 'Plate 3 384-well Map'!$A3,'Plate 3 384-well Map'!H$1)</f>
        <v>0</v>
      </c>
      <c r="I3" s="123" t="n">
        <f aca="true">OFFSET('Plate 3'!$A$7, 'Plate 3 384-well Map'!$A3,'Plate 3 384-well Map'!I$1)</f>
        <v>0</v>
      </c>
      <c r="J3" s="123" t="n">
        <f aca="true">OFFSET('Plate 3'!$A$18, 'Plate 3 384-well Map'!$A3,'Plate 3 384-well Map'!J$1)</f>
        <v>0</v>
      </c>
      <c r="K3" s="123" t="n">
        <f aca="true">OFFSET('Plate 3'!$A$7, 'Plate 3 384-well Map'!$A3,'Plate 3 384-well Map'!K$1)</f>
        <v>0</v>
      </c>
      <c r="L3" s="123" t="n">
        <f aca="true">OFFSET('Plate 3'!$A$18, 'Plate 3 384-well Map'!$A3,'Plate 3 384-well Map'!L$1)</f>
        <v>0</v>
      </c>
      <c r="M3" s="123" t="n">
        <f aca="true">OFFSET('Plate 3'!$A$7, 'Plate 3 384-well Map'!$A3,'Plate 3 384-well Map'!M$1)</f>
        <v>0</v>
      </c>
      <c r="N3" s="123" t="n">
        <f aca="true">OFFSET('Plate 3'!$A$18, 'Plate 3 384-well Map'!$A3,'Plate 3 384-well Map'!N$1)</f>
        <v>0</v>
      </c>
      <c r="O3" s="123" t="n">
        <f aca="true">OFFSET('Plate 3'!$A$7, 'Plate 3 384-well Map'!$A3,'Plate 3 384-well Map'!O$1)</f>
        <v>0</v>
      </c>
      <c r="P3" s="123" t="n">
        <f aca="true">OFFSET('Plate 3'!$A$18, 'Plate 3 384-well Map'!$A3,'Plate 3 384-well Map'!P$1)</f>
        <v>0</v>
      </c>
      <c r="Q3" s="123" t="n">
        <f aca="true">OFFSET('Plate 3'!$A$7, 'Plate 3 384-well Map'!$A3,'Plate 3 384-well Map'!Q$1)</f>
        <v>0</v>
      </c>
      <c r="R3" s="123" t="n">
        <f aca="true">OFFSET('Plate 3'!$A$18, 'Plate 3 384-well Map'!$A3,'Plate 3 384-well Map'!R$1)</f>
        <v>0</v>
      </c>
      <c r="S3" s="123" t="n">
        <f aca="true">OFFSET('Plate 3'!$A$7, 'Plate 3 384-well Map'!$A3,'Plate 3 384-well Map'!S$1)</f>
        <v>0</v>
      </c>
      <c r="T3" s="123" t="n">
        <f aca="true">OFFSET('Plate 3'!$A$18, 'Plate 3 384-well Map'!$A3,'Plate 3 384-well Map'!T$1)</f>
        <v>0</v>
      </c>
      <c r="U3" s="123" t="n">
        <f aca="true">OFFSET('Plate 3'!$A$7, 'Plate 3 384-well Map'!$A3,'Plate 3 384-well Map'!U$1)</f>
        <v>0</v>
      </c>
      <c r="V3" s="123" t="n">
        <f aca="true">OFFSET('Plate 3'!$A$18, 'Plate 3 384-well Map'!$A3,'Plate 3 384-well Map'!V$1)</f>
        <v>0</v>
      </c>
      <c r="W3" s="123" t="n">
        <f aca="true">OFFSET('Plate 3'!$A$7, 'Plate 3 384-well Map'!$A3,'Plate 3 384-well Map'!W$1)</f>
        <v>0</v>
      </c>
      <c r="X3" s="123" t="n">
        <f aca="true">OFFSET('Plate 3'!$A$18, 'Plate 3 384-well Map'!$A3,'Plate 3 384-well Map'!X$1)</f>
        <v>0</v>
      </c>
      <c r="Y3" s="123" t="n">
        <f aca="true">OFFSET('Plate 3'!$A$7, 'Plate 3 384-well Map'!$A3,'Plate 3 384-well Map'!Y$1)</f>
        <v>0</v>
      </c>
      <c r="Z3" s="123" t="n">
        <f aca="true">OFFSET('Plate 3'!$A$18, 'Plate 3 384-well Map'!$A3,'Plate 3 384-well Map'!Z$1)</f>
        <v>0</v>
      </c>
    </row>
    <row r="4" customFormat="false" ht="13.5" hidden="false" customHeight="true" outlineLevel="0" collapsed="false">
      <c r="A4" s="99" t="n">
        <v>1</v>
      </c>
      <c r="B4" s="121" t="s">
        <v>26</v>
      </c>
      <c r="C4" s="123" t="n">
        <f aca="true">OFFSET('Plate 3'!$A$29, 'Plate 3 384-well Map'!$A4,'Plate 3 384-well Map'!C$1)</f>
        <v>0</v>
      </c>
      <c r="D4" s="123" t="n">
        <f aca="true">OFFSET('Plate 3'!$A$40, 'Plate 3 384-well Map'!$A4,'Plate 3 384-well Map'!D$1)</f>
        <v>0</v>
      </c>
      <c r="E4" s="123" t="n">
        <f aca="true">OFFSET('Plate 3'!$A$29, 'Plate 3 384-well Map'!$A4,'Plate 3 384-well Map'!E$1)</f>
        <v>0</v>
      </c>
      <c r="F4" s="123" t="n">
        <f aca="true">OFFSET('Plate 3'!$A$40, 'Plate 3 384-well Map'!$A4,'Plate 3 384-well Map'!F$1)</f>
        <v>0</v>
      </c>
      <c r="G4" s="123" t="n">
        <f aca="true">OFFSET('Plate 3'!$A$29, 'Plate 3 384-well Map'!$A4,'Plate 3 384-well Map'!G$1)</f>
        <v>0</v>
      </c>
      <c r="H4" s="123" t="n">
        <f aca="true">OFFSET('Plate 3'!$A$40, 'Plate 3 384-well Map'!$A4,'Plate 3 384-well Map'!H$1)</f>
        <v>0</v>
      </c>
      <c r="I4" s="123" t="n">
        <f aca="true">OFFSET('Plate 3'!$A$29, 'Plate 3 384-well Map'!$A4,'Plate 3 384-well Map'!I$1)</f>
        <v>0</v>
      </c>
      <c r="J4" s="123" t="n">
        <f aca="true">OFFSET('Plate 3'!$A$40, 'Plate 3 384-well Map'!$A4,'Plate 3 384-well Map'!J$1)</f>
        <v>0</v>
      </c>
      <c r="K4" s="123" t="n">
        <f aca="true">OFFSET('Plate 3'!$A$29, 'Plate 3 384-well Map'!$A4,'Plate 3 384-well Map'!K$1)</f>
        <v>0</v>
      </c>
      <c r="L4" s="123" t="n">
        <f aca="true">OFFSET('Plate 3'!$A$40, 'Plate 3 384-well Map'!$A4,'Plate 3 384-well Map'!L$1)</f>
        <v>0</v>
      </c>
      <c r="M4" s="123" t="n">
        <f aca="true">OFFSET('Plate 3'!$A$29, 'Plate 3 384-well Map'!$A4,'Plate 3 384-well Map'!M$1)</f>
        <v>0</v>
      </c>
      <c r="N4" s="123" t="n">
        <f aca="true">OFFSET('Plate 3'!$A$40, 'Plate 3 384-well Map'!$A4,'Plate 3 384-well Map'!N$1)</f>
        <v>0</v>
      </c>
      <c r="O4" s="123" t="n">
        <f aca="true">OFFSET('Plate 3'!$A$29, 'Plate 3 384-well Map'!$A4,'Plate 3 384-well Map'!O$1)</f>
        <v>0</v>
      </c>
      <c r="P4" s="123" t="n">
        <f aca="true">OFFSET('Plate 3'!$A$40, 'Plate 3 384-well Map'!$A4,'Plate 3 384-well Map'!P$1)</f>
        <v>0</v>
      </c>
      <c r="Q4" s="123" t="n">
        <f aca="true">OFFSET('Plate 3'!$A$29, 'Plate 3 384-well Map'!$A4,'Plate 3 384-well Map'!Q$1)</f>
        <v>0</v>
      </c>
      <c r="R4" s="123" t="n">
        <f aca="true">OFFSET('Plate 3'!$A$40, 'Plate 3 384-well Map'!$A4,'Plate 3 384-well Map'!R$1)</f>
        <v>0</v>
      </c>
      <c r="S4" s="123" t="n">
        <f aca="true">OFFSET('Plate 3'!$A$29, 'Plate 3 384-well Map'!$A4,'Plate 3 384-well Map'!S$1)</f>
        <v>0</v>
      </c>
      <c r="T4" s="123" t="n">
        <f aca="true">OFFSET('Plate 3'!$A$40, 'Plate 3 384-well Map'!$A4,'Plate 3 384-well Map'!T$1)</f>
        <v>0</v>
      </c>
      <c r="U4" s="123" t="n">
        <f aca="true">OFFSET('Plate 3'!$A$29, 'Plate 3 384-well Map'!$A4,'Plate 3 384-well Map'!U$1)</f>
        <v>0</v>
      </c>
      <c r="V4" s="123" t="n">
        <f aca="true">OFFSET('Plate 3'!$A$40, 'Plate 3 384-well Map'!$A4,'Plate 3 384-well Map'!V$1)</f>
        <v>0</v>
      </c>
      <c r="W4" s="123" t="n">
        <f aca="true">OFFSET('Plate 3'!$A$29, 'Plate 3 384-well Map'!$A4,'Plate 3 384-well Map'!W$1)</f>
        <v>0</v>
      </c>
      <c r="X4" s="123" t="n">
        <f aca="true">OFFSET('Plate 3'!$A$40, 'Plate 3 384-well Map'!$A4,'Plate 3 384-well Map'!X$1)</f>
        <v>0</v>
      </c>
      <c r="Y4" s="123" t="n">
        <f aca="true">OFFSET('Plate 3'!$A$29, 'Plate 3 384-well Map'!$A4,'Plate 3 384-well Map'!Y$1)</f>
        <v>0</v>
      </c>
      <c r="Z4" s="123" t="n">
        <f aca="true">OFFSET('Plate 3'!$A$40, 'Plate 3 384-well Map'!$A4,'Plate 3 384-well Map'!Z$1)</f>
        <v>0</v>
      </c>
    </row>
    <row r="5" customFormat="false" ht="13.5" hidden="false" customHeight="true" outlineLevel="0" collapsed="false">
      <c r="A5" s="99" t="n">
        <v>2</v>
      </c>
      <c r="B5" s="121" t="s">
        <v>27</v>
      </c>
      <c r="C5" s="123" t="n">
        <f aca="true">OFFSET('Plate 3'!$A$7, 'Plate 3 384-well Map'!$A5,'Plate 3 384-well Map'!C$1)</f>
        <v>0</v>
      </c>
      <c r="D5" s="123" t="n">
        <f aca="true">OFFSET('Plate 3'!$A$18, 'Plate 3 384-well Map'!$A5,'Plate 3 384-well Map'!D$1)</f>
        <v>0</v>
      </c>
      <c r="E5" s="123" t="n">
        <f aca="true">OFFSET('Plate 3'!$A$7, 'Plate 3 384-well Map'!$A5,'Plate 3 384-well Map'!E$1)</f>
        <v>0</v>
      </c>
      <c r="F5" s="123" t="n">
        <f aca="true">OFFSET('Plate 3'!$A$18, 'Plate 3 384-well Map'!$A5,'Plate 3 384-well Map'!F$1)</f>
        <v>0</v>
      </c>
      <c r="G5" s="123" t="n">
        <f aca="true">OFFSET('Plate 3'!$A$7, 'Plate 3 384-well Map'!$A5,'Plate 3 384-well Map'!G$1)</f>
        <v>0</v>
      </c>
      <c r="H5" s="123" t="n">
        <f aca="true">OFFSET('Plate 3'!$A$18, 'Plate 3 384-well Map'!$A5,'Plate 3 384-well Map'!H$1)</f>
        <v>0</v>
      </c>
      <c r="I5" s="123" t="n">
        <f aca="true">OFFSET('Plate 3'!$A$7, 'Plate 3 384-well Map'!$A5,'Plate 3 384-well Map'!I$1)</f>
        <v>0</v>
      </c>
      <c r="J5" s="123" t="n">
        <f aca="true">OFFSET('Plate 3'!$A$18, 'Plate 3 384-well Map'!$A5,'Plate 3 384-well Map'!J$1)</f>
        <v>0</v>
      </c>
      <c r="K5" s="123" t="n">
        <f aca="true">OFFSET('Plate 3'!$A$7, 'Plate 3 384-well Map'!$A5,'Plate 3 384-well Map'!K$1)</f>
        <v>0</v>
      </c>
      <c r="L5" s="123" t="n">
        <f aca="true">OFFSET('Plate 3'!$A$18, 'Plate 3 384-well Map'!$A5,'Plate 3 384-well Map'!L$1)</f>
        <v>0</v>
      </c>
      <c r="M5" s="123" t="n">
        <f aca="true">OFFSET('Plate 3'!$A$7, 'Plate 3 384-well Map'!$A5,'Plate 3 384-well Map'!M$1)</f>
        <v>0</v>
      </c>
      <c r="N5" s="123" t="n">
        <f aca="true">OFFSET('Plate 3'!$A$18, 'Plate 3 384-well Map'!$A5,'Plate 3 384-well Map'!N$1)</f>
        <v>0</v>
      </c>
      <c r="O5" s="123" t="n">
        <f aca="true">OFFSET('Plate 3'!$A$7, 'Plate 3 384-well Map'!$A5,'Plate 3 384-well Map'!O$1)</f>
        <v>0</v>
      </c>
      <c r="P5" s="123" t="n">
        <f aca="true">OFFSET('Plate 3'!$A$18, 'Plate 3 384-well Map'!$A5,'Plate 3 384-well Map'!P$1)</f>
        <v>0</v>
      </c>
      <c r="Q5" s="123" t="n">
        <f aca="true">OFFSET('Plate 3'!$A$7, 'Plate 3 384-well Map'!$A5,'Plate 3 384-well Map'!Q$1)</f>
        <v>0</v>
      </c>
      <c r="R5" s="123" t="n">
        <f aca="true">OFFSET('Plate 3'!$A$18, 'Plate 3 384-well Map'!$A5,'Plate 3 384-well Map'!R$1)</f>
        <v>0</v>
      </c>
      <c r="S5" s="123" t="n">
        <f aca="true">OFFSET('Plate 3'!$A$7, 'Plate 3 384-well Map'!$A5,'Plate 3 384-well Map'!S$1)</f>
        <v>0</v>
      </c>
      <c r="T5" s="123" t="n">
        <f aca="true">OFFSET('Plate 3'!$A$18, 'Plate 3 384-well Map'!$A5,'Plate 3 384-well Map'!T$1)</f>
        <v>0</v>
      </c>
      <c r="U5" s="123" t="n">
        <f aca="true">OFFSET('Plate 3'!$A$7, 'Plate 3 384-well Map'!$A5,'Plate 3 384-well Map'!U$1)</f>
        <v>0</v>
      </c>
      <c r="V5" s="123" t="n">
        <f aca="true">OFFSET('Plate 3'!$A$18, 'Plate 3 384-well Map'!$A5,'Plate 3 384-well Map'!V$1)</f>
        <v>0</v>
      </c>
      <c r="W5" s="123" t="n">
        <f aca="true">OFFSET('Plate 3'!$A$7, 'Plate 3 384-well Map'!$A5,'Plate 3 384-well Map'!W$1)</f>
        <v>0</v>
      </c>
      <c r="X5" s="123" t="n">
        <f aca="true">OFFSET('Plate 3'!$A$18, 'Plate 3 384-well Map'!$A5,'Plate 3 384-well Map'!X$1)</f>
        <v>0</v>
      </c>
      <c r="Y5" s="123" t="n">
        <f aca="true">OFFSET('Plate 3'!$A$7, 'Plate 3 384-well Map'!$A5,'Plate 3 384-well Map'!Y$1)</f>
        <v>0</v>
      </c>
      <c r="Z5" s="123" t="n">
        <f aca="true">OFFSET('Plate 3'!$A$18, 'Plate 3 384-well Map'!$A5,'Plate 3 384-well Map'!Z$1)</f>
        <v>0</v>
      </c>
    </row>
    <row r="6" customFormat="false" ht="13.5" hidden="false" customHeight="true" outlineLevel="0" collapsed="false">
      <c r="A6" s="99" t="n">
        <v>2</v>
      </c>
      <c r="B6" s="121" t="s">
        <v>28</v>
      </c>
      <c r="C6" s="123" t="n">
        <f aca="true">OFFSET('Plate 3'!$A$29, 'Plate 3 384-well Map'!$A6,'Plate 3 384-well Map'!C$1)</f>
        <v>0</v>
      </c>
      <c r="D6" s="123" t="n">
        <f aca="true">OFFSET('Plate 3'!$A$40, 'Plate 3 384-well Map'!$A6,'Plate 3 384-well Map'!D$1)</f>
        <v>0</v>
      </c>
      <c r="E6" s="123" t="n">
        <f aca="true">OFFSET('Plate 3'!$A$29, 'Plate 3 384-well Map'!$A6,'Plate 3 384-well Map'!E$1)</f>
        <v>0</v>
      </c>
      <c r="F6" s="123" t="n">
        <f aca="true">OFFSET('Plate 3'!$A$40, 'Plate 3 384-well Map'!$A6,'Plate 3 384-well Map'!F$1)</f>
        <v>0</v>
      </c>
      <c r="G6" s="123" t="n">
        <f aca="true">OFFSET('Plate 3'!$A$29, 'Plate 3 384-well Map'!$A6,'Plate 3 384-well Map'!G$1)</f>
        <v>0</v>
      </c>
      <c r="H6" s="123" t="n">
        <f aca="true">OFFSET('Plate 3'!$A$40, 'Plate 3 384-well Map'!$A6,'Plate 3 384-well Map'!H$1)</f>
        <v>0</v>
      </c>
      <c r="I6" s="123" t="n">
        <f aca="true">OFFSET('Plate 3'!$A$29, 'Plate 3 384-well Map'!$A6,'Plate 3 384-well Map'!I$1)</f>
        <v>0</v>
      </c>
      <c r="J6" s="123" t="n">
        <f aca="true">OFFSET('Plate 3'!$A$40, 'Plate 3 384-well Map'!$A6,'Plate 3 384-well Map'!J$1)</f>
        <v>0</v>
      </c>
      <c r="K6" s="123" t="n">
        <f aca="true">OFFSET('Plate 3'!$A$29, 'Plate 3 384-well Map'!$A6,'Plate 3 384-well Map'!K$1)</f>
        <v>0</v>
      </c>
      <c r="L6" s="123" t="n">
        <f aca="true">OFFSET('Plate 3'!$A$40, 'Plate 3 384-well Map'!$A6,'Plate 3 384-well Map'!L$1)</f>
        <v>0</v>
      </c>
      <c r="M6" s="123" t="n">
        <f aca="true">OFFSET('Plate 3'!$A$29, 'Plate 3 384-well Map'!$A6,'Plate 3 384-well Map'!M$1)</f>
        <v>0</v>
      </c>
      <c r="N6" s="123" t="n">
        <f aca="true">OFFSET('Plate 3'!$A$40, 'Plate 3 384-well Map'!$A6,'Plate 3 384-well Map'!N$1)</f>
        <v>0</v>
      </c>
      <c r="O6" s="123" t="n">
        <f aca="true">OFFSET('Plate 3'!$A$29, 'Plate 3 384-well Map'!$A6,'Plate 3 384-well Map'!O$1)</f>
        <v>0</v>
      </c>
      <c r="P6" s="123" t="n">
        <f aca="true">OFFSET('Plate 3'!$A$40, 'Plate 3 384-well Map'!$A6,'Plate 3 384-well Map'!P$1)</f>
        <v>0</v>
      </c>
      <c r="Q6" s="123" t="n">
        <f aca="true">OFFSET('Plate 3'!$A$29, 'Plate 3 384-well Map'!$A6,'Plate 3 384-well Map'!Q$1)</f>
        <v>0</v>
      </c>
      <c r="R6" s="123" t="n">
        <f aca="true">OFFSET('Plate 3'!$A$40, 'Plate 3 384-well Map'!$A6,'Plate 3 384-well Map'!R$1)</f>
        <v>0</v>
      </c>
      <c r="S6" s="123" t="n">
        <f aca="true">OFFSET('Plate 3'!$A$29, 'Plate 3 384-well Map'!$A6,'Plate 3 384-well Map'!S$1)</f>
        <v>0</v>
      </c>
      <c r="T6" s="123" t="n">
        <f aca="true">OFFSET('Plate 3'!$A$40, 'Plate 3 384-well Map'!$A6,'Plate 3 384-well Map'!T$1)</f>
        <v>0</v>
      </c>
      <c r="U6" s="123" t="n">
        <f aca="true">OFFSET('Plate 3'!$A$29, 'Plate 3 384-well Map'!$A6,'Plate 3 384-well Map'!U$1)</f>
        <v>0</v>
      </c>
      <c r="V6" s="123" t="n">
        <f aca="true">OFFSET('Plate 3'!$A$40, 'Plate 3 384-well Map'!$A6,'Plate 3 384-well Map'!V$1)</f>
        <v>0</v>
      </c>
      <c r="W6" s="123" t="n">
        <f aca="true">OFFSET('Plate 3'!$A$29, 'Plate 3 384-well Map'!$A6,'Plate 3 384-well Map'!W$1)</f>
        <v>0</v>
      </c>
      <c r="X6" s="123" t="n">
        <f aca="true">OFFSET('Plate 3'!$A$40, 'Plate 3 384-well Map'!$A6,'Plate 3 384-well Map'!X$1)</f>
        <v>0</v>
      </c>
      <c r="Y6" s="123" t="n">
        <f aca="true">OFFSET('Plate 3'!$A$29, 'Plate 3 384-well Map'!$A6,'Plate 3 384-well Map'!Y$1)</f>
        <v>0</v>
      </c>
      <c r="Z6" s="123" t="n">
        <f aca="true">OFFSET('Plate 3'!$A$40, 'Plate 3 384-well Map'!$A6,'Plate 3 384-well Map'!Z$1)</f>
        <v>0</v>
      </c>
    </row>
    <row r="7" customFormat="false" ht="13.5" hidden="false" customHeight="true" outlineLevel="0" collapsed="false">
      <c r="A7" s="99" t="n">
        <v>3</v>
      </c>
      <c r="B7" s="121" t="s">
        <v>29</v>
      </c>
      <c r="C7" s="123" t="n">
        <f aca="true">OFFSET('Plate 3'!$A$7, 'Plate 3 384-well Map'!$A7,'Plate 3 384-well Map'!C$1)</f>
        <v>0</v>
      </c>
      <c r="D7" s="123" t="n">
        <f aca="true">OFFSET('Plate 3'!$A$18, 'Plate 3 384-well Map'!$A7,'Plate 3 384-well Map'!D$1)</f>
        <v>0</v>
      </c>
      <c r="E7" s="123" t="n">
        <f aca="true">OFFSET('Plate 3'!$A$7, 'Plate 3 384-well Map'!$A7,'Plate 3 384-well Map'!E$1)</f>
        <v>0</v>
      </c>
      <c r="F7" s="123" t="n">
        <f aca="true">OFFSET('Plate 3'!$A$18, 'Plate 3 384-well Map'!$A7,'Plate 3 384-well Map'!F$1)</f>
        <v>0</v>
      </c>
      <c r="G7" s="123" t="n">
        <f aca="true">OFFSET('Plate 3'!$A$7, 'Plate 3 384-well Map'!$A7,'Plate 3 384-well Map'!G$1)</f>
        <v>0</v>
      </c>
      <c r="H7" s="123" t="n">
        <f aca="true">OFFSET('Plate 3'!$A$18, 'Plate 3 384-well Map'!$A7,'Plate 3 384-well Map'!H$1)</f>
        <v>0</v>
      </c>
      <c r="I7" s="123" t="n">
        <f aca="true">OFFSET('Plate 3'!$A$7, 'Plate 3 384-well Map'!$A7,'Plate 3 384-well Map'!I$1)</f>
        <v>0</v>
      </c>
      <c r="J7" s="123" t="n">
        <f aca="true">OFFSET('Plate 3'!$A$18, 'Plate 3 384-well Map'!$A7,'Plate 3 384-well Map'!J$1)</f>
        <v>0</v>
      </c>
      <c r="K7" s="123" t="n">
        <f aca="true">OFFSET('Plate 3'!$A$7, 'Plate 3 384-well Map'!$A7,'Plate 3 384-well Map'!K$1)</f>
        <v>0</v>
      </c>
      <c r="L7" s="123" t="n">
        <f aca="true">OFFSET('Plate 3'!$A$18, 'Plate 3 384-well Map'!$A7,'Plate 3 384-well Map'!L$1)</f>
        <v>0</v>
      </c>
      <c r="M7" s="123" t="n">
        <f aca="true">OFFSET('Plate 3'!$A$7, 'Plate 3 384-well Map'!$A7,'Plate 3 384-well Map'!M$1)</f>
        <v>0</v>
      </c>
      <c r="N7" s="123" t="n">
        <f aca="true">OFFSET('Plate 3'!$A$18, 'Plate 3 384-well Map'!$A7,'Plate 3 384-well Map'!N$1)</f>
        <v>0</v>
      </c>
      <c r="O7" s="123" t="n">
        <f aca="true">OFFSET('Plate 3'!$A$7, 'Plate 3 384-well Map'!$A7,'Plate 3 384-well Map'!O$1)</f>
        <v>0</v>
      </c>
      <c r="P7" s="123" t="n">
        <f aca="true">OFFSET('Plate 3'!$A$18, 'Plate 3 384-well Map'!$A7,'Plate 3 384-well Map'!P$1)</f>
        <v>0</v>
      </c>
      <c r="Q7" s="123" t="n">
        <f aca="true">OFFSET('Plate 3'!$A$7, 'Plate 3 384-well Map'!$A7,'Plate 3 384-well Map'!Q$1)</f>
        <v>0</v>
      </c>
      <c r="R7" s="123" t="n">
        <f aca="true">OFFSET('Plate 3'!$A$18, 'Plate 3 384-well Map'!$A7,'Plate 3 384-well Map'!R$1)</f>
        <v>0</v>
      </c>
      <c r="S7" s="123" t="n">
        <f aca="true">OFFSET('Plate 3'!$A$7, 'Plate 3 384-well Map'!$A7,'Plate 3 384-well Map'!S$1)</f>
        <v>0</v>
      </c>
      <c r="T7" s="123" t="n">
        <f aca="true">OFFSET('Plate 3'!$A$18, 'Plate 3 384-well Map'!$A7,'Plate 3 384-well Map'!T$1)</f>
        <v>0</v>
      </c>
      <c r="U7" s="123" t="n">
        <f aca="true">OFFSET('Plate 3'!$A$7, 'Plate 3 384-well Map'!$A7,'Plate 3 384-well Map'!U$1)</f>
        <v>0</v>
      </c>
      <c r="V7" s="123" t="n">
        <f aca="true">OFFSET('Plate 3'!$A$18, 'Plate 3 384-well Map'!$A7,'Plate 3 384-well Map'!V$1)</f>
        <v>0</v>
      </c>
      <c r="W7" s="123" t="n">
        <f aca="true">OFFSET('Plate 3'!$A$7, 'Plate 3 384-well Map'!$A7,'Plate 3 384-well Map'!W$1)</f>
        <v>0</v>
      </c>
      <c r="X7" s="123" t="n">
        <f aca="true">OFFSET('Plate 3'!$A$18, 'Plate 3 384-well Map'!$A7,'Plate 3 384-well Map'!X$1)</f>
        <v>0</v>
      </c>
      <c r="Y7" s="123" t="n">
        <f aca="true">OFFSET('Plate 3'!$A$7, 'Plate 3 384-well Map'!$A7,'Plate 3 384-well Map'!Y$1)</f>
        <v>0</v>
      </c>
      <c r="Z7" s="123" t="n">
        <f aca="true">OFFSET('Plate 3'!$A$18, 'Plate 3 384-well Map'!$A7,'Plate 3 384-well Map'!Z$1)</f>
        <v>0</v>
      </c>
    </row>
    <row r="8" customFormat="false" ht="13.5" hidden="false" customHeight="true" outlineLevel="0" collapsed="false">
      <c r="A8" s="99" t="n">
        <v>3</v>
      </c>
      <c r="B8" s="121" t="s">
        <v>30</v>
      </c>
      <c r="C8" s="123" t="n">
        <f aca="true">OFFSET('Plate 3'!$A$29, 'Plate 3 384-well Map'!$A8,'Plate 3 384-well Map'!C$1)</f>
        <v>0</v>
      </c>
      <c r="D8" s="123" t="n">
        <f aca="true">OFFSET('Plate 3'!$A$40, 'Plate 3 384-well Map'!$A8,'Plate 3 384-well Map'!D$1)</f>
        <v>0</v>
      </c>
      <c r="E8" s="123" t="n">
        <f aca="true">OFFSET('Plate 3'!$A$29, 'Plate 3 384-well Map'!$A8,'Plate 3 384-well Map'!E$1)</f>
        <v>0</v>
      </c>
      <c r="F8" s="123" t="n">
        <f aca="true">OFFSET('Plate 3'!$A$40, 'Plate 3 384-well Map'!$A8,'Plate 3 384-well Map'!F$1)</f>
        <v>0</v>
      </c>
      <c r="G8" s="123" t="n">
        <f aca="true">OFFSET('Plate 3'!$A$29, 'Plate 3 384-well Map'!$A8,'Plate 3 384-well Map'!G$1)</f>
        <v>0</v>
      </c>
      <c r="H8" s="123" t="n">
        <f aca="true">OFFSET('Plate 3'!$A$40, 'Plate 3 384-well Map'!$A8,'Plate 3 384-well Map'!H$1)</f>
        <v>0</v>
      </c>
      <c r="I8" s="123" t="n">
        <f aca="true">OFFSET('Plate 3'!$A$29, 'Plate 3 384-well Map'!$A8,'Plate 3 384-well Map'!I$1)</f>
        <v>0</v>
      </c>
      <c r="J8" s="123" t="n">
        <f aca="true">OFFSET('Plate 3'!$A$40, 'Plate 3 384-well Map'!$A8,'Plate 3 384-well Map'!J$1)</f>
        <v>0</v>
      </c>
      <c r="K8" s="123" t="n">
        <f aca="true">OFFSET('Plate 3'!$A$29, 'Plate 3 384-well Map'!$A8,'Plate 3 384-well Map'!K$1)</f>
        <v>0</v>
      </c>
      <c r="L8" s="123" t="n">
        <f aca="true">OFFSET('Plate 3'!$A$40, 'Plate 3 384-well Map'!$A8,'Plate 3 384-well Map'!L$1)</f>
        <v>0</v>
      </c>
      <c r="M8" s="123" t="n">
        <f aca="true">OFFSET('Plate 3'!$A$29, 'Plate 3 384-well Map'!$A8,'Plate 3 384-well Map'!M$1)</f>
        <v>0</v>
      </c>
      <c r="N8" s="123" t="n">
        <f aca="true">OFFSET('Plate 3'!$A$40, 'Plate 3 384-well Map'!$A8,'Plate 3 384-well Map'!N$1)</f>
        <v>0</v>
      </c>
      <c r="O8" s="123" t="n">
        <f aca="true">OFFSET('Plate 3'!$A$29, 'Plate 3 384-well Map'!$A8,'Plate 3 384-well Map'!O$1)</f>
        <v>0</v>
      </c>
      <c r="P8" s="123" t="n">
        <f aca="true">OFFSET('Plate 3'!$A$40, 'Plate 3 384-well Map'!$A8,'Plate 3 384-well Map'!P$1)</f>
        <v>0</v>
      </c>
      <c r="Q8" s="123" t="n">
        <f aca="true">OFFSET('Plate 3'!$A$29, 'Plate 3 384-well Map'!$A8,'Plate 3 384-well Map'!Q$1)</f>
        <v>0</v>
      </c>
      <c r="R8" s="123" t="n">
        <f aca="true">OFFSET('Plate 3'!$A$40, 'Plate 3 384-well Map'!$A8,'Plate 3 384-well Map'!R$1)</f>
        <v>0</v>
      </c>
      <c r="S8" s="123" t="n">
        <f aca="true">OFFSET('Plate 3'!$A$29, 'Plate 3 384-well Map'!$A8,'Plate 3 384-well Map'!S$1)</f>
        <v>0</v>
      </c>
      <c r="T8" s="123" t="n">
        <f aca="true">OFFSET('Plate 3'!$A$40, 'Plate 3 384-well Map'!$A8,'Plate 3 384-well Map'!T$1)</f>
        <v>0</v>
      </c>
      <c r="U8" s="123" t="n">
        <f aca="true">OFFSET('Plate 3'!$A$29, 'Plate 3 384-well Map'!$A8,'Plate 3 384-well Map'!U$1)</f>
        <v>0</v>
      </c>
      <c r="V8" s="123" t="n">
        <f aca="true">OFFSET('Plate 3'!$A$40, 'Plate 3 384-well Map'!$A8,'Plate 3 384-well Map'!V$1)</f>
        <v>0</v>
      </c>
      <c r="W8" s="123" t="n">
        <f aca="true">OFFSET('Plate 3'!$A$29, 'Plate 3 384-well Map'!$A8,'Plate 3 384-well Map'!W$1)</f>
        <v>0</v>
      </c>
      <c r="X8" s="123" t="n">
        <f aca="true">OFFSET('Plate 3'!$A$40, 'Plate 3 384-well Map'!$A8,'Plate 3 384-well Map'!X$1)</f>
        <v>0</v>
      </c>
      <c r="Y8" s="123" t="n">
        <f aca="true">OFFSET('Plate 3'!$A$29, 'Plate 3 384-well Map'!$A8,'Plate 3 384-well Map'!Y$1)</f>
        <v>0</v>
      </c>
      <c r="Z8" s="123" t="n">
        <f aca="true">OFFSET('Plate 3'!$A$40, 'Plate 3 384-well Map'!$A8,'Plate 3 384-well Map'!Z$1)</f>
        <v>0</v>
      </c>
    </row>
    <row r="9" customFormat="false" ht="13.5" hidden="false" customHeight="true" outlineLevel="0" collapsed="false">
      <c r="A9" s="99" t="n">
        <v>4</v>
      </c>
      <c r="B9" s="121" t="s">
        <v>31</v>
      </c>
      <c r="C9" s="123" t="n">
        <f aca="true">OFFSET('Plate 3'!$A$7, 'Plate 3 384-well Map'!$A9,'Plate 3 384-well Map'!C$1)</f>
        <v>0</v>
      </c>
      <c r="D9" s="123" t="n">
        <f aca="true">OFFSET('Plate 3'!$A$18, 'Plate 3 384-well Map'!$A9,'Plate 3 384-well Map'!D$1)</f>
        <v>0</v>
      </c>
      <c r="E9" s="123" t="n">
        <f aca="true">OFFSET('Plate 3'!$A$7, 'Plate 3 384-well Map'!$A9,'Plate 3 384-well Map'!E$1)</f>
        <v>0</v>
      </c>
      <c r="F9" s="123" t="n">
        <f aca="true">OFFSET('Plate 3'!$A$18, 'Plate 3 384-well Map'!$A9,'Plate 3 384-well Map'!F$1)</f>
        <v>0</v>
      </c>
      <c r="G9" s="123" t="n">
        <f aca="true">OFFSET('Plate 3'!$A$7, 'Plate 3 384-well Map'!$A9,'Plate 3 384-well Map'!G$1)</f>
        <v>0</v>
      </c>
      <c r="H9" s="123" t="n">
        <f aca="true">OFFSET('Plate 3'!$A$18, 'Plate 3 384-well Map'!$A9,'Plate 3 384-well Map'!H$1)</f>
        <v>0</v>
      </c>
      <c r="I9" s="123" t="n">
        <f aca="true">OFFSET('Plate 3'!$A$7, 'Plate 3 384-well Map'!$A9,'Plate 3 384-well Map'!I$1)</f>
        <v>0</v>
      </c>
      <c r="J9" s="123" t="n">
        <f aca="true">OFFSET('Plate 3'!$A$18, 'Plate 3 384-well Map'!$A9,'Plate 3 384-well Map'!J$1)</f>
        <v>0</v>
      </c>
      <c r="K9" s="123" t="n">
        <f aca="true">OFFSET('Plate 3'!$A$7, 'Plate 3 384-well Map'!$A9,'Plate 3 384-well Map'!K$1)</f>
        <v>0</v>
      </c>
      <c r="L9" s="123" t="n">
        <f aca="true">OFFSET('Plate 3'!$A$18, 'Plate 3 384-well Map'!$A9,'Plate 3 384-well Map'!L$1)</f>
        <v>0</v>
      </c>
      <c r="M9" s="123" t="n">
        <f aca="true">OFFSET('Plate 3'!$A$7, 'Plate 3 384-well Map'!$A9,'Plate 3 384-well Map'!M$1)</f>
        <v>0</v>
      </c>
      <c r="N9" s="123" t="n">
        <f aca="true">OFFSET('Plate 3'!$A$18, 'Plate 3 384-well Map'!$A9,'Plate 3 384-well Map'!N$1)</f>
        <v>0</v>
      </c>
      <c r="O9" s="123" t="n">
        <f aca="true">OFFSET('Plate 3'!$A$7, 'Plate 3 384-well Map'!$A9,'Plate 3 384-well Map'!O$1)</f>
        <v>0</v>
      </c>
      <c r="P9" s="123" t="n">
        <f aca="true">OFFSET('Plate 3'!$A$18, 'Plate 3 384-well Map'!$A9,'Plate 3 384-well Map'!P$1)</f>
        <v>0</v>
      </c>
      <c r="Q9" s="123" t="n">
        <f aca="true">OFFSET('Plate 3'!$A$7, 'Plate 3 384-well Map'!$A9,'Plate 3 384-well Map'!Q$1)</f>
        <v>0</v>
      </c>
      <c r="R9" s="123" t="n">
        <f aca="true">OFFSET('Plate 3'!$A$18, 'Plate 3 384-well Map'!$A9,'Plate 3 384-well Map'!R$1)</f>
        <v>0</v>
      </c>
      <c r="S9" s="123" t="n">
        <f aca="true">OFFSET('Plate 3'!$A$7, 'Plate 3 384-well Map'!$A9,'Plate 3 384-well Map'!S$1)</f>
        <v>0</v>
      </c>
      <c r="T9" s="123" t="n">
        <f aca="true">OFFSET('Plate 3'!$A$18, 'Plate 3 384-well Map'!$A9,'Plate 3 384-well Map'!T$1)</f>
        <v>0</v>
      </c>
      <c r="U9" s="123" t="n">
        <f aca="true">OFFSET('Plate 3'!$A$7, 'Plate 3 384-well Map'!$A9,'Plate 3 384-well Map'!U$1)</f>
        <v>0</v>
      </c>
      <c r="V9" s="123" t="n">
        <f aca="true">OFFSET('Plate 3'!$A$18, 'Plate 3 384-well Map'!$A9,'Plate 3 384-well Map'!V$1)</f>
        <v>0</v>
      </c>
      <c r="W9" s="123" t="n">
        <f aca="true">OFFSET('Plate 3'!$A$7, 'Plate 3 384-well Map'!$A9,'Plate 3 384-well Map'!W$1)</f>
        <v>0</v>
      </c>
      <c r="X9" s="123" t="n">
        <f aca="true">OFFSET('Plate 3'!$A$18, 'Plate 3 384-well Map'!$A9,'Plate 3 384-well Map'!X$1)</f>
        <v>0</v>
      </c>
      <c r="Y9" s="123" t="n">
        <f aca="true">OFFSET('Plate 3'!$A$7, 'Plate 3 384-well Map'!$A9,'Plate 3 384-well Map'!Y$1)</f>
        <v>0</v>
      </c>
      <c r="Z9" s="123" t="n">
        <f aca="true">OFFSET('Plate 3'!$A$18, 'Plate 3 384-well Map'!$A9,'Plate 3 384-well Map'!Z$1)</f>
        <v>0</v>
      </c>
    </row>
    <row r="10" customFormat="false" ht="13.5" hidden="false" customHeight="true" outlineLevel="0" collapsed="false">
      <c r="A10" s="99" t="n">
        <v>4</v>
      </c>
      <c r="B10" s="121" t="s">
        <v>32</v>
      </c>
      <c r="C10" s="123" t="n">
        <f aca="true">OFFSET('Plate 3'!$A$29, 'Plate 3 384-well Map'!$A10,'Plate 3 384-well Map'!C$1)</f>
        <v>0</v>
      </c>
      <c r="D10" s="123" t="n">
        <f aca="true">OFFSET('Plate 3'!$A$40, 'Plate 3 384-well Map'!$A10,'Plate 3 384-well Map'!D$1)</f>
        <v>0</v>
      </c>
      <c r="E10" s="123" t="n">
        <f aca="true">OFFSET('Plate 3'!$A$29, 'Plate 3 384-well Map'!$A10,'Plate 3 384-well Map'!E$1)</f>
        <v>0</v>
      </c>
      <c r="F10" s="123" t="n">
        <f aca="true">OFFSET('Plate 3'!$A$40, 'Plate 3 384-well Map'!$A10,'Plate 3 384-well Map'!F$1)</f>
        <v>0</v>
      </c>
      <c r="G10" s="123" t="n">
        <f aca="true">OFFSET('Plate 3'!$A$29, 'Plate 3 384-well Map'!$A10,'Plate 3 384-well Map'!G$1)</f>
        <v>0</v>
      </c>
      <c r="H10" s="123" t="n">
        <f aca="true">OFFSET('Plate 3'!$A$40, 'Plate 3 384-well Map'!$A10,'Plate 3 384-well Map'!H$1)</f>
        <v>0</v>
      </c>
      <c r="I10" s="123" t="n">
        <f aca="true">OFFSET('Plate 3'!$A$29, 'Plate 3 384-well Map'!$A10,'Plate 3 384-well Map'!I$1)</f>
        <v>0</v>
      </c>
      <c r="J10" s="123" t="n">
        <f aca="true">OFFSET('Plate 3'!$A$40, 'Plate 3 384-well Map'!$A10,'Plate 3 384-well Map'!J$1)</f>
        <v>0</v>
      </c>
      <c r="K10" s="123" t="n">
        <f aca="true">OFFSET('Plate 3'!$A$29, 'Plate 3 384-well Map'!$A10,'Plate 3 384-well Map'!K$1)</f>
        <v>0</v>
      </c>
      <c r="L10" s="123" t="n">
        <f aca="true">OFFSET('Plate 3'!$A$40, 'Plate 3 384-well Map'!$A10,'Plate 3 384-well Map'!L$1)</f>
        <v>0</v>
      </c>
      <c r="M10" s="123" t="n">
        <f aca="true">OFFSET('Plate 3'!$A$29, 'Plate 3 384-well Map'!$A10,'Plate 3 384-well Map'!M$1)</f>
        <v>0</v>
      </c>
      <c r="N10" s="123" t="n">
        <f aca="true">OFFSET('Plate 3'!$A$40, 'Plate 3 384-well Map'!$A10,'Plate 3 384-well Map'!N$1)</f>
        <v>0</v>
      </c>
      <c r="O10" s="123" t="n">
        <f aca="true">OFFSET('Plate 3'!$A$29, 'Plate 3 384-well Map'!$A10,'Plate 3 384-well Map'!O$1)</f>
        <v>0</v>
      </c>
      <c r="P10" s="123" t="n">
        <f aca="true">OFFSET('Plate 3'!$A$40, 'Plate 3 384-well Map'!$A10,'Plate 3 384-well Map'!P$1)</f>
        <v>0</v>
      </c>
      <c r="Q10" s="123" t="n">
        <f aca="true">OFFSET('Plate 3'!$A$29, 'Plate 3 384-well Map'!$A10,'Plate 3 384-well Map'!Q$1)</f>
        <v>0</v>
      </c>
      <c r="R10" s="123" t="n">
        <f aca="true">OFFSET('Plate 3'!$A$40, 'Plate 3 384-well Map'!$A10,'Plate 3 384-well Map'!R$1)</f>
        <v>0</v>
      </c>
      <c r="S10" s="123" t="n">
        <f aca="true">OFFSET('Plate 3'!$A$29, 'Plate 3 384-well Map'!$A10,'Plate 3 384-well Map'!S$1)</f>
        <v>0</v>
      </c>
      <c r="T10" s="123" t="n">
        <f aca="true">OFFSET('Plate 3'!$A$40, 'Plate 3 384-well Map'!$A10,'Plate 3 384-well Map'!T$1)</f>
        <v>0</v>
      </c>
      <c r="U10" s="123" t="n">
        <f aca="true">OFFSET('Plate 3'!$A$29, 'Plate 3 384-well Map'!$A10,'Plate 3 384-well Map'!U$1)</f>
        <v>0</v>
      </c>
      <c r="V10" s="123" t="n">
        <f aca="true">OFFSET('Plate 3'!$A$40, 'Plate 3 384-well Map'!$A10,'Plate 3 384-well Map'!V$1)</f>
        <v>0</v>
      </c>
      <c r="W10" s="123" t="n">
        <f aca="true">OFFSET('Plate 3'!$A$29, 'Plate 3 384-well Map'!$A10,'Plate 3 384-well Map'!W$1)</f>
        <v>0</v>
      </c>
      <c r="X10" s="123" t="n">
        <f aca="true">OFFSET('Plate 3'!$A$40, 'Plate 3 384-well Map'!$A10,'Plate 3 384-well Map'!X$1)</f>
        <v>0</v>
      </c>
      <c r="Y10" s="123" t="n">
        <f aca="true">OFFSET('Plate 3'!$A$29, 'Plate 3 384-well Map'!$A10,'Plate 3 384-well Map'!Y$1)</f>
        <v>0</v>
      </c>
      <c r="Z10" s="123" t="n">
        <f aca="true">OFFSET('Plate 3'!$A$40, 'Plate 3 384-well Map'!$A10,'Plate 3 384-well Map'!Z$1)</f>
        <v>0</v>
      </c>
    </row>
    <row r="11" customFormat="false" ht="13.5" hidden="false" customHeight="true" outlineLevel="0" collapsed="false">
      <c r="A11" s="99" t="n">
        <v>5</v>
      </c>
      <c r="B11" s="121" t="s">
        <v>75</v>
      </c>
      <c r="C11" s="123" t="n">
        <f aca="true">OFFSET('Plate 3'!$A$7, 'Plate 3 384-well Map'!$A11,'Plate 3 384-well Map'!C$1)</f>
        <v>0</v>
      </c>
      <c r="D11" s="123" t="n">
        <f aca="true">OFFSET('Plate 3'!$A$18, 'Plate 3 384-well Map'!$A11,'Plate 3 384-well Map'!D$1)</f>
        <v>0</v>
      </c>
      <c r="E11" s="123" t="n">
        <f aca="true">OFFSET('Plate 3'!$A$7, 'Plate 3 384-well Map'!$A11,'Plate 3 384-well Map'!E$1)</f>
        <v>0</v>
      </c>
      <c r="F11" s="123" t="n">
        <f aca="true">OFFSET('Plate 3'!$A$18, 'Plate 3 384-well Map'!$A11,'Plate 3 384-well Map'!F$1)</f>
        <v>0</v>
      </c>
      <c r="G11" s="123" t="n">
        <f aca="true">OFFSET('Plate 3'!$A$7, 'Plate 3 384-well Map'!$A11,'Plate 3 384-well Map'!G$1)</f>
        <v>0</v>
      </c>
      <c r="H11" s="123" t="n">
        <f aca="true">OFFSET('Plate 3'!$A$18, 'Plate 3 384-well Map'!$A11,'Plate 3 384-well Map'!H$1)</f>
        <v>0</v>
      </c>
      <c r="I11" s="123" t="n">
        <f aca="true">OFFSET('Plate 3'!$A$7, 'Plate 3 384-well Map'!$A11,'Plate 3 384-well Map'!I$1)</f>
        <v>0</v>
      </c>
      <c r="J11" s="123" t="n">
        <f aca="true">OFFSET('Plate 3'!$A$18, 'Plate 3 384-well Map'!$A11,'Plate 3 384-well Map'!J$1)</f>
        <v>0</v>
      </c>
      <c r="K11" s="123" t="n">
        <f aca="true">OFFSET('Plate 3'!$A$7, 'Plate 3 384-well Map'!$A11,'Plate 3 384-well Map'!K$1)</f>
        <v>0</v>
      </c>
      <c r="L11" s="123" t="n">
        <f aca="true">OFFSET('Plate 3'!$A$18, 'Plate 3 384-well Map'!$A11,'Plate 3 384-well Map'!L$1)</f>
        <v>0</v>
      </c>
      <c r="M11" s="123" t="n">
        <f aca="true">OFFSET('Plate 3'!$A$7, 'Plate 3 384-well Map'!$A11,'Plate 3 384-well Map'!M$1)</f>
        <v>0</v>
      </c>
      <c r="N11" s="123" t="n">
        <f aca="true">OFFSET('Plate 3'!$A$18, 'Plate 3 384-well Map'!$A11,'Plate 3 384-well Map'!N$1)</f>
        <v>0</v>
      </c>
      <c r="O11" s="123" t="n">
        <f aca="true">OFFSET('Plate 3'!$A$7, 'Plate 3 384-well Map'!$A11,'Plate 3 384-well Map'!O$1)</f>
        <v>0</v>
      </c>
      <c r="P11" s="123" t="n">
        <f aca="true">OFFSET('Plate 3'!$A$18, 'Plate 3 384-well Map'!$A11,'Plate 3 384-well Map'!P$1)</f>
        <v>0</v>
      </c>
      <c r="Q11" s="123" t="n">
        <f aca="true">OFFSET('Plate 3'!$A$7, 'Plate 3 384-well Map'!$A11,'Plate 3 384-well Map'!Q$1)</f>
        <v>0</v>
      </c>
      <c r="R11" s="123" t="n">
        <f aca="true">OFFSET('Plate 3'!$A$18, 'Plate 3 384-well Map'!$A11,'Plate 3 384-well Map'!R$1)</f>
        <v>0</v>
      </c>
      <c r="S11" s="123" t="n">
        <f aca="true">OFFSET('Plate 3'!$A$7, 'Plate 3 384-well Map'!$A11,'Plate 3 384-well Map'!S$1)</f>
        <v>0</v>
      </c>
      <c r="T11" s="123" t="n">
        <f aca="true">OFFSET('Plate 3'!$A$18, 'Plate 3 384-well Map'!$A11,'Plate 3 384-well Map'!T$1)</f>
        <v>0</v>
      </c>
      <c r="U11" s="123" t="n">
        <f aca="true">OFFSET('Plate 3'!$A$7, 'Plate 3 384-well Map'!$A11,'Plate 3 384-well Map'!U$1)</f>
        <v>0</v>
      </c>
      <c r="V11" s="123" t="n">
        <f aca="true">OFFSET('Plate 3'!$A$18, 'Plate 3 384-well Map'!$A11,'Plate 3 384-well Map'!V$1)</f>
        <v>0</v>
      </c>
      <c r="W11" s="123" t="n">
        <f aca="true">OFFSET('Plate 3'!$A$7, 'Plate 3 384-well Map'!$A11,'Plate 3 384-well Map'!W$1)</f>
        <v>0</v>
      </c>
      <c r="X11" s="123" t="n">
        <f aca="true">OFFSET('Plate 3'!$A$18, 'Plate 3 384-well Map'!$A11,'Plate 3 384-well Map'!X$1)</f>
        <v>0</v>
      </c>
      <c r="Y11" s="123" t="n">
        <f aca="true">OFFSET('Plate 3'!$A$7, 'Plate 3 384-well Map'!$A11,'Plate 3 384-well Map'!Y$1)</f>
        <v>0</v>
      </c>
      <c r="Z11" s="123" t="n">
        <f aca="true">OFFSET('Plate 3'!$A$18, 'Plate 3 384-well Map'!$A11,'Plate 3 384-well Map'!Z$1)</f>
        <v>0</v>
      </c>
    </row>
    <row r="12" customFormat="false" ht="13.5" hidden="false" customHeight="true" outlineLevel="0" collapsed="false">
      <c r="A12" s="99" t="n">
        <v>5</v>
      </c>
      <c r="B12" s="121" t="s">
        <v>76</v>
      </c>
      <c r="C12" s="123" t="n">
        <f aca="true">OFFSET('Plate 3'!$A$29, 'Plate 3 384-well Map'!$A12,'Plate 3 384-well Map'!C$1)</f>
        <v>0</v>
      </c>
      <c r="D12" s="123" t="n">
        <f aca="true">OFFSET('Plate 3'!$A$40, 'Plate 3 384-well Map'!$A12,'Plate 3 384-well Map'!D$1)</f>
        <v>0</v>
      </c>
      <c r="E12" s="123" t="n">
        <f aca="true">OFFSET('Plate 3'!$A$29, 'Plate 3 384-well Map'!$A12,'Plate 3 384-well Map'!E$1)</f>
        <v>0</v>
      </c>
      <c r="F12" s="123" t="n">
        <f aca="true">OFFSET('Plate 3'!$A$40, 'Plate 3 384-well Map'!$A12,'Plate 3 384-well Map'!F$1)</f>
        <v>0</v>
      </c>
      <c r="G12" s="123" t="n">
        <f aca="true">OFFSET('Plate 3'!$A$29, 'Plate 3 384-well Map'!$A12,'Plate 3 384-well Map'!G$1)</f>
        <v>0</v>
      </c>
      <c r="H12" s="123" t="n">
        <f aca="true">OFFSET('Plate 3'!$A$40, 'Plate 3 384-well Map'!$A12,'Plate 3 384-well Map'!H$1)</f>
        <v>0</v>
      </c>
      <c r="I12" s="123" t="n">
        <f aca="true">OFFSET('Plate 3'!$A$29, 'Plate 3 384-well Map'!$A12,'Plate 3 384-well Map'!I$1)</f>
        <v>0</v>
      </c>
      <c r="J12" s="123" t="n">
        <f aca="true">OFFSET('Plate 3'!$A$40, 'Plate 3 384-well Map'!$A12,'Plate 3 384-well Map'!J$1)</f>
        <v>0</v>
      </c>
      <c r="K12" s="123" t="n">
        <f aca="true">OFFSET('Plate 3'!$A$29, 'Plate 3 384-well Map'!$A12,'Plate 3 384-well Map'!K$1)</f>
        <v>0</v>
      </c>
      <c r="L12" s="123" t="n">
        <f aca="true">OFFSET('Plate 3'!$A$40, 'Plate 3 384-well Map'!$A12,'Plate 3 384-well Map'!L$1)</f>
        <v>0</v>
      </c>
      <c r="M12" s="123" t="n">
        <f aca="true">OFFSET('Plate 3'!$A$29, 'Plate 3 384-well Map'!$A12,'Plate 3 384-well Map'!M$1)</f>
        <v>0</v>
      </c>
      <c r="N12" s="123" t="n">
        <f aca="true">OFFSET('Plate 3'!$A$40, 'Plate 3 384-well Map'!$A12,'Plate 3 384-well Map'!N$1)</f>
        <v>0</v>
      </c>
      <c r="O12" s="123" t="n">
        <f aca="true">OFFSET('Plate 3'!$A$29, 'Plate 3 384-well Map'!$A12,'Plate 3 384-well Map'!O$1)</f>
        <v>0</v>
      </c>
      <c r="P12" s="123" t="n">
        <f aca="true">OFFSET('Plate 3'!$A$40, 'Plate 3 384-well Map'!$A12,'Plate 3 384-well Map'!P$1)</f>
        <v>0</v>
      </c>
      <c r="Q12" s="123" t="n">
        <f aca="true">OFFSET('Plate 3'!$A$29, 'Plate 3 384-well Map'!$A12,'Plate 3 384-well Map'!Q$1)</f>
        <v>0</v>
      </c>
      <c r="R12" s="123" t="n">
        <f aca="true">OFFSET('Plate 3'!$A$40, 'Plate 3 384-well Map'!$A12,'Plate 3 384-well Map'!R$1)</f>
        <v>0</v>
      </c>
      <c r="S12" s="123" t="n">
        <f aca="true">OFFSET('Plate 3'!$A$29, 'Plate 3 384-well Map'!$A12,'Plate 3 384-well Map'!S$1)</f>
        <v>0</v>
      </c>
      <c r="T12" s="123" t="n">
        <f aca="true">OFFSET('Plate 3'!$A$40, 'Plate 3 384-well Map'!$A12,'Plate 3 384-well Map'!T$1)</f>
        <v>0</v>
      </c>
      <c r="U12" s="123" t="n">
        <f aca="true">OFFSET('Plate 3'!$A$29, 'Plate 3 384-well Map'!$A12,'Plate 3 384-well Map'!U$1)</f>
        <v>0</v>
      </c>
      <c r="V12" s="123" t="n">
        <f aca="true">OFFSET('Plate 3'!$A$40, 'Plate 3 384-well Map'!$A12,'Plate 3 384-well Map'!V$1)</f>
        <v>0</v>
      </c>
      <c r="W12" s="123" t="n">
        <f aca="true">OFFSET('Plate 3'!$A$29, 'Plate 3 384-well Map'!$A12,'Plate 3 384-well Map'!W$1)</f>
        <v>0</v>
      </c>
      <c r="X12" s="123" t="n">
        <f aca="true">OFFSET('Plate 3'!$A$40, 'Plate 3 384-well Map'!$A12,'Plate 3 384-well Map'!X$1)</f>
        <v>0</v>
      </c>
      <c r="Y12" s="123" t="n">
        <f aca="true">OFFSET('Plate 3'!$A$29, 'Plate 3 384-well Map'!$A12,'Plate 3 384-well Map'!Y$1)</f>
        <v>0</v>
      </c>
      <c r="Z12" s="123" t="n">
        <f aca="true">OFFSET('Plate 3'!$A$40, 'Plate 3 384-well Map'!$A12,'Plate 3 384-well Map'!Z$1)</f>
        <v>0</v>
      </c>
    </row>
    <row r="13" customFormat="false" ht="13.5" hidden="false" customHeight="true" outlineLevel="0" collapsed="false">
      <c r="A13" s="99" t="n">
        <v>6</v>
      </c>
      <c r="B13" s="121" t="s">
        <v>77</v>
      </c>
      <c r="C13" s="123" t="n">
        <f aca="true">OFFSET('Plate 3'!$A$7, 'Plate 3 384-well Map'!$A13,'Plate 3 384-well Map'!C$1)</f>
        <v>0</v>
      </c>
      <c r="D13" s="123" t="n">
        <f aca="true">OFFSET('Plate 3'!$A$18, 'Plate 3 384-well Map'!$A13,'Plate 3 384-well Map'!D$1)</f>
        <v>0</v>
      </c>
      <c r="E13" s="123" t="n">
        <f aca="true">OFFSET('Plate 3'!$A$7, 'Plate 3 384-well Map'!$A13,'Plate 3 384-well Map'!E$1)</f>
        <v>0</v>
      </c>
      <c r="F13" s="123" t="n">
        <f aca="true">OFFSET('Plate 3'!$A$18, 'Plate 3 384-well Map'!$A13,'Plate 3 384-well Map'!F$1)</f>
        <v>0</v>
      </c>
      <c r="G13" s="123" t="n">
        <f aca="true">OFFSET('Plate 3'!$A$7, 'Plate 3 384-well Map'!$A13,'Plate 3 384-well Map'!G$1)</f>
        <v>0</v>
      </c>
      <c r="H13" s="123" t="n">
        <f aca="true">OFFSET('Plate 3'!$A$18, 'Plate 3 384-well Map'!$A13,'Plate 3 384-well Map'!H$1)</f>
        <v>0</v>
      </c>
      <c r="I13" s="123" t="n">
        <f aca="true">OFFSET('Plate 3'!$A$7, 'Plate 3 384-well Map'!$A13,'Plate 3 384-well Map'!I$1)</f>
        <v>0</v>
      </c>
      <c r="J13" s="123" t="n">
        <f aca="true">OFFSET('Plate 3'!$A$18, 'Plate 3 384-well Map'!$A13,'Plate 3 384-well Map'!J$1)</f>
        <v>0</v>
      </c>
      <c r="K13" s="123" t="n">
        <f aca="true">OFFSET('Plate 3'!$A$7, 'Plate 3 384-well Map'!$A13,'Plate 3 384-well Map'!K$1)</f>
        <v>0</v>
      </c>
      <c r="L13" s="123" t="n">
        <f aca="true">OFFSET('Plate 3'!$A$18, 'Plate 3 384-well Map'!$A13,'Plate 3 384-well Map'!L$1)</f>
        <v>0</v>
      </c>
      <c r="M13" s="123" t="n">
        <f aca="true">OFFSET('Plate 3'!$A$7, 'Plate 3 384-well Map'!$A13,'Plate 3 384-well Map'!M$1)</f>
        <v>0</v>
      </c>
      <c r="N13" s="123" t="n">
        <f aca="true">OFFSET('Plate 3'!$A$18, 'Plate 3 384-well Map'!$A13,'Plate 3 384-well Map'!N$1)</f>
        <v>0</v>
      </c>
      <c r="O13" s="123" t="n">
        <f aca="true">OFFSET('Plate 3'!$A$7, 'Plate 3 384-well Map'!$A13,'Plate 3 384-well Map'!O$1)</f>
        <v>0</v>
      </c>
      <c r="P13" s="123" t="n">
        <f aca="true">OFFSET('Plate 3'!$A$18, 'Plate 3 384-well Map'!$A13,'Plate 3 384-well Map'!P$1)</f>
        <v>0</v>
      </c>
      <c r="Q13" s="123" t="n">
        <f aca="true">OFFSET('Plate 3'!$A$7, 'Plate 3 384-well Map'!$A13,'Plate 3 384-well Map'!Q$1)</f>
        <v>0</v>
      </c>
      <c r="R13" s="123" t="n">
        <f aca="true">OFFSET('Plate 3'!$A$18, 'Plate 3 384-well Map'!$A13,'Plate 3 384-well Map'!R$1)</f>
        <v>0</v>
      </c>
      <c r="S13" s="123" t="n">
        <f aca="true">OFFSET('Plate 3'!$A$7, 'Plate 3 384-well Map'!$A13,'Plate 3 384-well Map'!S$1)</f>
        <v>0</v>
      </c>
      <c r="T13" s="123" t="n">
        <f aca="true">OFFSET('Plate 3'!$A$18, 'Plate 3 384-well Map'!$A13,'Plate 3 384-well Map'!T$1)</f>
        <v>0</v>
      </c>
      <c r="U13" s="123" t="n">
        <f aca="true">OFFSET('Plate 3'!$A$7, 'Plate 3 384-well Map'!$A13,'Plate 3 384-well Map'!U$1)</f>
        <v>0</v>
      </c>
      <c r="V13" s="123" t="n">
        <f aca="true">OFFSET('Plate 3'!$A$18, 'Plate 3 384-well Map'!$A13,'Plate 3 384-well Map'!V$1)</f>
        <v>0</v>
      </c>
      <c r="W13" s="123" t="n">
        <f aca="true">OFFSET('Plate 3'!$A$7, 'Plate 3 384-well Map'!$A13,'Plate 3 384-well Map'!W$1)</f>
        <v>0</v>
      </c>
      <c r="X13" s="123" t="n">
        <f aca="true">OFFSET('Plate 3'!$A$18, 'Plate 3 384-well Map'!$A13,'Plate 3 384-well Map'!X$1)</f>
        <v>0</v>
      </c>
      <c r="Y13" s="123" t="n">
        <f aca="true">OFFSET('Plate 3'!$A$7, 'Plate 3 384-well Map'!$A13,'Plate 3 384-well Map'!Y$1)</f>
        <v>0</v>
      </c>
      <c r="Z13" s="123" t="n">
        <f aca="true">OFFSET('Plate 3'!$A$18, 'Plate 3 384-well Map'!$A13,'Plate 3 384-well Map'!Z$1)</f>
        <v>0</v>
      </c>
    </row>
    <row r="14" customFormat="false" ht="13.5" hidden="false" customHeight="true" outlineLevel="0" collapsed="false">
      <c r="A14" s="99" t="n">
        <v>6</v>
      </c>
      <c r="B14" s="121" t="s">
        <v>78</v>
      </c>
      <c r="C14" s="123" t="n">
        <f aca="true">OFFSET('Plate 3'!$A$29, 'Plate 3 384-well Map'!$A14,'Plate 3 384-well Map'!C$1)</f>
        <v>0</v>
      </c>
      <c r="D14" s="123" t="n">
        <f aca="true">OFFSET('Plate 3'!$A$40, 'Plate 3 384-well Map'!$A14,'Plate 3 384-well Map'!D$1)</f>
        <v>0</v>
      </c>
      <c r="E14" s="123" t="n">
        <f aca="true">OFFSET('Plate 3'!$A$29, 'Plate 3 384-well Map'!$A14,'Plate 3 384-well Map'!E$1)</f>
        <v>0</v>
      </c>
      <c r="F14" s="123" t="n">
        <f aca="true">OFFSET('Plate 3'!$A$40, 'Plate 3 384-well Map'!$A14,'Plate 3 384-well Map'!F$1)</f>
        <v>0</v>
      </c>
      <c r="G14" s="123" t="n">
        <f aca="true">OFFSET('Plate 3'!$A$29, 'Plate 3 384-well Map'!$A14,'Plate 3 384-well Map'!G$1)</f>
        <v>0</v>
      </c>
      <c r="H14" s="123" t="n">
        <f aca="true">OFFSET('Plate 3'!$A$40, 'Plate 3 384-well Map'!$A14,'Plate 3 384-well Map'!H$1)</f>
        <v>0</v>
      </c>
      <c r="I14" s="123" t="n">
        <f aca="true">OFFSET('Plate 3'!$A$29, 'Plate 3 384-well Map'!$A14,'Plate 3 384-well Map'!I$1)</f>
        <v>0</v>
      </c>
      <c r="J14" s="123" t="n">
        <f aca="true">OFFSET('Plate 3'!$A$40, 'Plate 3 384-well Map'!$A14,'Plate 3 384-well Map'!J$1)</f>
        <v>0</v>
      </c>
      <c r="K14" s="123" t="n">
        <f aca="true">OFFSET('Plate 3'!$A$29, 'Plate 3 384-well Map'!$A14,'Plate 3 384-well Map'!K$1)</f>
        <v>0</v>
      </c>
      <c r="L14" s="123" t="n">
        <f aca="true">OFFSET('Plate 3'!$A$40, 'Plate 3 384-well Map'!$A14,'Plate 3 384-well Map'!L$1)</f>
        <v>0</v>
      </c>
      <c r="M14" s="123" t="n">
        <f aca="true">OFFSET('Plate 3'!$A$29, 'Plate 3 384-well Map'!$A14,'Plate 3 384-well Map'!M$1)</f>
        <v>0</v>
      </c>
      <c r="N14" s="123" t="n">
        <f aca="true">OFFSET('Plate 3'!$A$40, 'Plate 3 384-well Map'!$A14,'Plate 3 384-well Map'!N$1)</f>
        <v>0</v>
      </c>
      <c r="O14" s="123" t="n">
        <f aca="true">OFFSET('Plate 3'!$A$29, 'Plate 3 384-well Map'!$A14,'Plate 3 384-well Map'!O$1)</f>
        <v>0</v>
      </c>
      <c r="P14" s="123" t="n">
        <f aca="true">OFFSET('Plate 3'!$A$40, 'Plate 3 384-well Map'!$A14,'Plate 3 384-well Map'!P$1)</f>
        <v>0</v>
      </c>
      <c r="Q14" s="123" t="n">
        <f aca="true">OFFSET('Plate 3'!$A$29, 'Plate 3 384-well Map'!$A14,'Plate 3 384-well Map'!Q$1)</f>
        <v>0</v>
      </c>
      <c r="R14" s="123" t="n">
        <f aca="true">OFFSET('Plate 3'!$A$40, 'Plate 3 384-well Map'!$A14,'Plate 3 384-well Map'!R$1)</f>
        <v>0</v>
      </c>
      <c r="S14" s="123" t="n">
        <f aca="true">OFFSET('Plate 3'!$A$29, 'Plate 3 384-well Map'!$A14,'Plate 3 384-well Map'!S$1)</f>
        <v>0</v>
      </c>
      <c r="T14" s="123" t="n">
        <f aca="true">OFFSET('Plate 3'!$A$40, 'Plate 3 384-well Map'!$A14,'Plate 3 384-well Map'!T$1)</f>
        <v>0</v>
      </c>
      <c r="U14" s="123" t="n">
        <f aca="true">OFFSET('Plate 3'!$A$29, 'Plate 3 384-well Map'!$A14,'Plate 3 384-well Map'!U$1)</f>
        <v>0</v>
      </c>
      <c r="V14" s="123" t="n">
        <f aca="true">OFFSET('Plate 3'!$A$40, 'Plate 3 384-well Map'!$A14,'Plate 3 384-well Map'!V$1)</f>
        <v>0</v>
      </c>
      <c r="W14" s="123" t="n">
        <f aca="true">OFFSET('Plate 3'!$A$29, 'Plate 3 384-well Map'!$A14,'Plate 3 384-well Map'!W$1)</f>
        <v>0</v>
      </c>
      <c r="X14" s="123" t="n">
        <f aca="true">OFFSET('Plate 3'!$A$40, 'Plate 3 384-well Map'!$A14,'Plate 3 384-well Map'!X$1)</f>
        <v>0</v>
      </c>
      <c r="Y14" s="123" t="n">
        <f aca="true">OFFSET('Plate 3'!$A$29, 'Plate 3 384-well Map'!$A14,'Plate 3 384-well Map'!Y$1)</f>
        <v>0</v>
      </c>
      <c r="Z14" s="123" t="n">
        <f aca="true">OFFSET('Plate 3'!$A$40, 'Plate 3 384-well Map'!$A14,'Plate 3 384-well Map'!Z$1)</f>
        <v>0</v>
      </c>
    </row>
    <row r="15" customFormat="false" ht="13.5" hidden="false" customHeight="true" outlineLevel="0" collapsed="false">
      <c r="A15" s="99" t="n">
        <v>7</v>
      </c>
      <c r="B15" s="121" t="s">
        <v>79</v>
      </c>
      <c r="C15" s="123" t="n">
        <f aca="true">OFFSET('Plate 3'!$A$7, 'Plate 3 384-well Map'!$A15,'Plate 3 384-well Map'!C$1)</f>
        <v>0</v>
      </c>
      <c r="D15" s="123" t="n">
        <f aca="true">OFFSET('Plate 3'!$A$18, 'Plate 3 384-well Map'!$A15,'Plate 3 384-well Map'!D$1)</f>
        <v>0</v>
      </c>
      <c r="E15" s="123" t="n">
        <f aca="true">OFFSET('Plate 3'!$A$7, 'Plate 3 384-well Map'!$A15,'Plate 3 384-well Map'!E$1)</f>
        <v>0</v>
      </c>
      <c r="F15" s="123" t="n">
        <f aca="true">OFFSET('Plate 3'!$A$18, 'Plate 3 384-well Map'!$A15,'Plate 3 384-well Map'!F$1)</f>
        <v>0</v>
      </c>
      <c r="G15" s="123" t="n">
        <f aca="true">OFFSET('Plate 3'!$A$7, 'Plate 3 384-well Map'!$A15,'Plate 3 384-well Map'!G$1)</f>
        <v>0</v>
      </c>
      <c r="H15" s="123" t="n">
        <f aca="true">OFFSET('Plate 3'!$A$18, 'Plate 3 384-well Map'!$A15,'Plate 3 384-well Map'!H$1)</f>
        <v>0</v>
      </c>
      <c r="I15" s="123" t="n">
        <f aca="true">OFFSET('Plate 3'!$A$7, 'Plate 3 384-well Map'!$A15,'Plate 3 384-well Map'!I$1)</f>
        <v>0</v>
      </c>
      <c r="J15" s="123" t="n">
        <f aca="true">OFFSET('Plate 3'!$A$18, 'Plate 3 384-well Map'!$A15,'Plate 3 384-well Map'!J$1)</f>
        <v>0</v>
      </c>
      <c r="K15" s="123" t="n">
        <f aca="true">OFFSET('Plate 3'!$A$7, 'Plate 3 384-well Map'!$A15,'Plate 3 384-well Map'!K$1)</f>
        <v>0</v>
      </c>
      <c r="L15" s="123" t="n">
        <f aca="true">OFFSET('Plate 3'!$A$18, 'Plate 3 384-well Map'!$A15,'Plate 3 384-well Map'!L$1)</f>
        <v>0</v>
      </c>
      <c r="M15" s="123" t="n">
        <f aca="true">OFFSET('Plate 3'!$A$7, 'Plate 3 384-well Map'!$A15,'Plate 3 384-well Map'!M$1)</f>
        <v>0</v>
      </c>
      <c r="N15" s="123" t="n">
        <f aca="true">OFFSET('Plate 3'!$A$18, 'Plate 3 384-well Map'!$A15,'Plate 3 384-well Map'!N$1)</f>
        <v>0</v>
      </c>
      <c r="O15" s="123" t="n">
        <f aca="true">OFFSET('Plate 3'!$A$7, 'Plate 3 384-well Map'!$A15,'Plate 3 384-well Map'!O$1)</f>
        <v>0</v>
      </c>
      <c r="P15" s="123" t="n">
        <f aca="true">OFFSET('Plate 3'!$A$18, 'Plate 3 384-well Map'!$A15,'Plate 3 384-well Map'!P$1)</f>
        <v>0</v>
      </c>
      <c r="Q15" s="123" t="n">
        <f aca="true">OFFSET('Plate 3'!$A$7, 'Plate 3 384-well Map'!$A15,'Plate 3 384-well Map'!Q$1)</f>
        <v>0</v>
      </c>
      <c r="R15" s="123" t="n">
        <f aca="true">OFFSET('Plate 3'!$A$18, 'Plate 3 384-well Map'!$A15,'Plate 3 384-well Map'!R$1)</f>
        <v>0</v>
      </c>
      <c r="S15" s="123" t="n">
        <f aca="true">OFFSET('Plate 3'!$A$7, 'Plate 3 384-well Map'!$A15,'Plate 3 384-well Map'!S$1)</f>
        <v>0</v>
      </c>
      <c r="T15" s="123" t="n">
        <f aca="true">OFFSET('Plate 3'!$A$18, 'Plate 3 384-well Map'!$A15,'Plate 3 384-well Map'!T$1)</f>
        <v>0</v>
      </c>
      <c r="U15" s="123" t="n">
        <f aca="true">OFFSET('Plate 3'!$A$7, 'Plate 3 384-well Map'!$A15,'Plate 3 384-well Map'!U$1)</f>
        <v>0</v>
      </c>
      <c r="V15" s="123" t="n">
        <f aca="true">OFFSET('Plate 3'!$A$18, 'Plate 3 384-well Map'!$A15,'Plate 3 384-well Map'!V$1)</f>
        <v>0</v>
      </c>
      <c r="W15" s="123" t="n">
        <f aca="true">OFFSET('Plate 3'!$A$7, 'Plate 3 384-well Map'!$A15,'Plate 3 384-well Map'!W$1)</f>
        <v>0</v>
      </c>
      <c r="X15" s="123" t="n">
        <f aca="true">OFFSET('Plate 3'!$A$18, 'Plate 3 384-well Map'!$A15,'Plate 3 384-well Map'!X$1)</f>
        <v>0</v>
      </c>
      <c r="Y15" s="123" t="n">
        <f aca="true">OFFSET('Plate 3'!$A$7, 'Plate 3 384-well Map'!$A15,'Plate 3 384-well Map'!Y$1)</f>
        <v>0</v>
      </c>
      <c r="Z15" s="123" t="n">
        <f aca="true">OFFSET('Plate 3'!$A$18, 'Plate 3 384-well Map'!$A15,'Plate 3 384-well Map'!Z$1)</f>
        <v>0</v>
      </c>
    </row>
    <row r="16" customFormat="false" ht="13.5" hidden="false" customHeight="true" outlineLevel="0" collapsed="false">
      <c r="A16" s="99" t="n">
        <v>7</v>
      </c>
      <c r="B16" s="121" t="s">
        <v>80</v>
      </c>
      <c r="C16" s="123" t="n">
        <f aca="true">OFFSET('Plate 3'!$A$29, 'Plate 3 384-well Map'!$A16,'Plate 3 384-well Map'!C$1)</f>
        <v>0</v>
      </c>
      <c r="D16" s="123" t="n">
        <f aca="true">OFFSET('Plate 3'!$A$40, 'Plate 3 384-well Map'!$A16,'Plate 3 384-well Map'!D$1)</f>
        <v>0</v>
      </c>
      <c r="E16" s="123" t="n">
        <f aca="true">OFFSET('Plate 3'!$A$29, 'Plate 3 384-well Map'!$A16,'Plate 3 384-well Map'!E$1)</f>
        <v>0</v>
      </c>
      <c r="F16" s="123" t="n">
        <f aca="true">OFFSET('Plate 3'!$A$40, 'Plate 3 384-well Map'!$A16,'Plate 3 384-well Map'!F$1)</f>
        <v>0</v>
      </c>
      <c r="G16" s="123" t="n">
        <f aca="true">OFFSET('Plate 3'!$A$29, 'Plate 3 384-well Map'!$A16,'Plate 3 384-well Map'!G$1)</f>
        <v>0</v>
      </c>
      <c r="H16" s="123" t="n">
        <f aca="true">OFFSET('Plate 3'!$A$40, 'Plate 3 384-well Map'!$A16,'Plate 3 384-well Map'!H$1)</f>
        <v>0</v>
      </c>
      <c r="I16" s="123" t="n">
        <f aca="true">OFFSET('Plate 3'!$A$29, 'Plate 3 384-well Map'!$A16,'Plate 3 384-well Map'!I$1)</f>
        <v>0</v>
      </c>
      <c r="J16" s="123" t="n">
        <f aca="true">OFFSET('Plate 3'!$A$40, 'Plate 3 384-well Map'!$A16,'Plate 3 384-well Map'!J$1)</f>
        <v>0</v>
      </c>
      <c r="K16" s="123" t="n">
        <f aca="true">OFFSET('Plate 3'!$A$29, 'Plate 3 384-well Map'!$A16,'Plate 3 384-well Map'!K$1)</f>
        <v>0</v>
      </c>
      <c r="L16" s="123" t="n">
        <f aca="true">OFFSET('Plate 3'!$A$40, 'Plate 3 384-well Map'!$A16,'Plate 3 384-well Map'!L$1)</f>
        <v>0</v>
      </c>
      <c r="M16" s="123" t="n">
        <f aca="true">OFFSET('Plate 3'!$A$29, 'Plate 3 384-well Map'!$A16,'Plate 3 384-well Map'!M$1)</f>
        <v>0</v>
      </c>
      <c r="N16" s="123" t="n">
        <f aca="true">OFFSET('Plate 3'!$A$40, 'Plate 3 384-well Map'!$A16,'Plate 3 384-well Map'!N$1)</f>
        <v>0</v>
      </c>
      <c r="O16" s="123" t="n">
        <f aca="true">OFFSET('Plate 3'!$A$29, 'Plate 3 384-well Map'!$A16,'Plate 3 384-well Map'!O$1)</f>
        <v>0</v>
      </c>
      <c r="P16" s="123" t="n">
        <f aca="true">OFFSET('Plate 3'!$A$40, 'Plate 3 384-well Map'!$A16,'Plate 3 384-well Map'!P$1)</f>
        <v>0</v>
      </c>
      <c r="Q16" s="123" t="n">
        <f aca="true">OFFSET('Plate 3'!$A$29, 'Plate 3 384-well Map'!$A16,'Plate 3 384-well Map'!Q$1)</f>
        <v>0</v>
      </c>
      <c r="R16" s="123" t="n">
        <f aca="true">OFFSET('Plate 3'!$A$40, 'Plate 3 384-well Map'!$A16,'Plate 3 384-well Map'!R$1)</f>
        <v>0</v>
      </c>
      <c r="S16" s="123" t="n">
        <f aca="true">OFFSET('Plate 3'!$A$29, 'Plate 3 384-well Map'!$A16,'Plate 3 384-well Map'!S$1)</f>
        <v>0</v>
      </c>
      <c r="T16" s="123" t="n">
        <f aca="true">OFFSET('Plate 3'!$A$40, 'Plate 3 384-well Map'!$A16,'Plate 3 384-well Map'!T$1)</f>
        <v>0</v>
      </c>
      <c r="U16" s="123" t="n">
        <f aca="true">OFFSET('Plate 3'!$A$29, 'Plate 3 384-well Map'!$A16,'Plate 3 384-well Map'!U$1)</f>
        <v>0</v>
      </c>
      <c r="V16" s="123" t="n">
        <f aca="true">OFFSET('Plate 3'!$A$40, 'Plate 3 384-well Map'!$A16,'Plate 3 384-well Map'!V$1)</f>
        <v>0</v>
      </c>
      <c r="W16" s="123" t="n">
        <f aca="true">OFFSET('Plate 3'!$A$29, 'Plate 3 384-well Map'!$A16,'Plate 3 384-well Map'!W$1)</f>
        <v>0</v>
      </c>
      <c r="X16" s="123" t="n">
        <f aca="true">OFFSET('Plate 3'!$A$40, 'Plate 3 384-well Map'!$A16,'Plate 3 384-well Map'!X$1)</f>
        <v>0</v>
      </c>
      <c r="Y16" s="123" t="n">
        <f aca="true">OFFSET('Plate 3'!$A$29, 'Plate 3 384-well Map'!$A16,'Plate 3 384-well Map'!Y$1)</f>
        <v>0</v>
      </c>
      <c r="Z16" s="123" t="n">
        <f aca="true">OFFSET('Plate 3'!$A$40, 'Plate 3 384-well Map'!$A16,'Plate 3 384-well Map'!Z$1)</f>
        <v>0</v>
      </c>
    </row>
    <row r="17" customFormat="false" ht="13.5" hidden="false" customHeight="true" outlineLevel="0" collapsed="false">
      <c r="A17" s="99" t="n">
        <v>8</v>
      </c>
      <c r="B17" s="121" t="s">
        <v>81</v>
      </c>
      <c r="C17" s="123" t="n">
        <f aca="true">OFFSET('Plate 3'!$A$7, 'Plate 3 384-well Map'!$A17,'Plate 3 384-well Map'!C$1)</f>
        <v>0</v>
      </c>
      <c r="D17" s="123" t="n">
        <f aca="true">OFFSET('Plate 3'!$A$18, 'Plate 3 384-well Map'!$A17,'Plate 3 384-well Map'!D$1)</f>
        <v>0</v>
      </c>
      <c r="E17" s="123" t="n">
        <f aca="true">OFFSET('Plate 3'!$A$7, 'Plate 3 384-well Map'!$A17,'Plate 3 384-well Map'!E$1)</f>
        <v>0</v>
      </c>
      <c r="F17" s="123" t="n">
        <f aca="true">OFFSET('Plate 3'!$A$18, 'Plate 3 384-well Map'!$A17,'Plate 3 384-well Map'!F$1)</f>
        <v>0</v>
      </c>
      <c r="G17" s="123" t="n">
        <f aca="true">OFFSET('Plate 3'!$A$7, 'Plate 3 384-well Map'!$A17,'Plate 3 384-well Map'!G$1)</f>
        <v>0</v>
      </c>
      <c r="H17" s="123" t="n">
        <f aca="true">OFFSET('Plate 3'!$A$18, 'Plate 3 384-well Map'!$A17,'Plate 3 384-well Map'!H$1)</f>
        <v>0</v>
      </c>
      <c r="I17" s="123" t="n">
        <f aca="true">OFFSET('Plate 3'!$A$7, 'Plate 3 384-well Map'!$A17,'Plate 3 384-well Map'!I$1)</f>
        <v>0</v>
      </c>
      <c r="J17" s="123" t="n">
        <f aca="true">OFFSET('Plate 3'!$A$18, 'Plate 3 384-well Map'!$A17,'Plate 3 384-well Map'!J$1)</f>
        <v>0</v>
      </c>
      <c r="K17" s="123" t="n">
        <f aca="true">OFFSET('Plate 3'!$A$7, 'Plate 3 384-well Map'!$A17,'Plate 3 384-well Map'!K$1)</f>
        <v>0</v>
      </c>
      <c r="L17" s="123" t="n">
        <f aca="true">OFFSET('Plate 3'!$A$18, 'Plate 3 384-well Map'!$A17,'Plate 3 384-well Map'!L$1)</f>
        <v>0</v>
      </c>
      <c r="M17" s="123" t="n">
        <f aca="true">OFFSET('Plate 3'!$A$7, 'Plate 3 384-well Map'!$A17,'Plate 3 384-well Map'!M$1)</f>
        <v>0</v>
      </c>
      <c r="N17" s="123" t="n">
        <f aca="true">OFFSET('Plate 3'!$A$18, 'Plate 3 384-well Map'!$A17,'Plate 3 384-well Map'!N$1)</f>
        <v>0</v>
      </c>
      <c r="O17" s="123" t="n">
        <f aca="true">OFFSET('Plate 3'!$A$7, 'Plate 3 384-well Map'!$A17,'Plate 3 384-well Map'!O$1)</f>
        <v>0</v>
      </c>
      <c r="P17" s="123" t="n">
        <f aca="true">OFFSET('Plate 3'!$A$18, 'Plate 3 384-well Map'!$A17,'Plate 3 384-well Map'!P$1)</f>
        <v>0</v>
      </c>
      <c r="Q17" s="123" t="n">
        <f aca="true">OFFSET('Plate 3'!$A$7, 'Plate 3 384-well Map'!$A17,'Plate 3 384-well Map'!Q$1)</f>
        <v>0</v>
      </c>
      <c r="R17" s="123" t="n">
        <f aca="true">OFFSET('Plate 3'!$A$18, 'Plate 3 384-well Map'!$A17,'Plate 3 384-well Map'!R$1)</f>
        <v>0</v>
      </c>
      <c r="S17" s="123" t="n">
        <f aca="true">OFFSET('Plate 3'!$A$7, 'Plate 3 384-well Map'!$A17,'Plate 3 384-well Map'!S$1)</f>
        <v>0</v>
      </c>
      <c r="T17" s="123" t="n">
        <f aca="true">OFFSET('Plate 3'!$A$18, 'Plate 3 384-well Map'!$A17,'Plate 3 384-well Map'!T$1)</f>
        <v>0</v>
      </c>
      <c r="U17" s="123" t="n">
        <f aca="true">OFFSET('Plate 3'!$A$7, 'Plate 3 384-well Map'!$A17,'Plate 3 384-well Map'!U$1)</f>
        <v>0</v>
      </c>
      <c r="V17" s="123" t="n">
        <f aca="true">OFFSET('Plate 3'!$A$18, 'Plate 3 384-well Map'!$A17,'Plate 3 384-well Map'!V$1)</f>
        <v>0</v>
      </c>
      <c r="W17" s="123" t="n">
        <f aca="true">OFFSET('Plate 3'!$A$7, 'Plate 3 384-well Map'!$A17,'Plate 3 384-well Map'!W$1)</f>
        <v>0</v>
      </c>
      <c r="X17" s="123" t="n">
        <f aca="true">OFFSET('Plate 3'!$A$18, 'Plate 3 384-well Map'!$A17,'Plate 3 384-well Map'!X$1)</f>
        <v>0</v>
      </c>
      <c r="Y17" s="123" t="n">
        <f aca="true">OFFSET('Plate 3'!$A$7, 'Plate 3 384-well Map'!$A17,'Plate 3 384-well Map'!Y$1)</f>
        <v>0</v>
      </c>
      <c r="Z17" s="123" t="n">
        <f aca="true">OFFSET('Plate 3'!$A$18, 'Plate 3 384-well Map'!$A17,'Plate 3 384-well Map'!Z$1)</f>
        <v>0</v>
      </c>
    </row>
    <row r="18" customFormat="false" ht="13.5" hidden="false" customHeight="true" outlineLevel="0" collapsed="false">
      <c r="A18" s="99" t="n">
        <v>8</v>
      </c>
      <c r="B18" s="121" t="s">
        <v>82</v>
      </c>
      <c r="C18" s="123" t="n">
        <f aca="true">OFFSET('Plate 3'!$A$29, 'Plate 3 384-well Map'!$A18,'Plate 3 384-well Map'!C$1)</f>
        <v>0</v>
      </c>
      <c r="D18" s="123" t="n">
        <f aca="true">OFFSET('Plate 3'!$A$40, 'Plate 3 384-well Map'!$A18,'Plate 3 384-well Map'!D$1)</f>
        <v>0</v>
      </c>
      <c r="E18" s="123" t="n">
        <f aca="true">OFFSET('Plate 3'!$A$29, 'Plate 3 384-well Map'!$A18,'Plate 3 384-well Map'!E$1)</f>
        <v>0</v>
      </c>
      <c r="F18" s="123" t="n">
        <f aca="true">OFFSET('Plate 3'!$A$40, 'Plate 3 384-well Map'!$A18,'Plate 3 384-well Map'!F$1)</f>
        <v>0</v>
      </c>
      <c r="G18" s="123" t="n">
        <f aca="true">OFFSET('Plate 3'!$A$29, 'Plate 3 384-well Map'!$A18,'Plate 3 384-well Map'!G$1)</f>
        <v>0</v>
      </c>
      <c r="H18" s="123" t="n">
        <f aca="true">OFFSET('Plate 3'!$A$40, 'Plate 3 384-well Map'!$A18,'Plate 3 384-well Map'!H$1)</f>
        <v>0</v>
      </c>
      <c r="I18" s="123" t="n">
        <f aca="true">OFFSET('Plate 3'!$A$29, 'Plate 3 384-well Map'!$A18,'Plate 3 384-well Map'!I$1)</f>
        <v>0</v>
      </c>
      <c r="J18" s="123" t="n">
        <f aca="true">OFFSET('Plate 3'!$A$40, 'Plate 3 384-well Map'!$A18,'Plate 3 384-well Map'!J$1)</f>
        <v>0</v>
      </c>
      <c r="K18" s="123" t="n">
        <f aca="true">OFFSET('Plate 3'!$A$29, 'Plate 3 384-well Map'!$A18,'Plate 3 384-well Map'!K$1)</f>
        <v>0</v>
      </c>
      <c r="L18" s="123" t="n">
        <f aca="true">OFFSET('Plate 3'!$A$40, 'Plate 3 384-well Map'!$A18,'Plate 3 384-well Map'!L$1)</f>
        <v>0</v>
      </c>
      <c r="M18" s="123" t="n">
        <f aca="true">OFFSET('Plate 3'!$A$29, 'Plate 3 384-well Map'!$A18,'Plate 3 384-well Map'!M$1)</f>
        <v>0</v>
      </c>
      <c r="N18" s="123" t="n">
        <f aca="true">OFFSET('Plate 3'!$A$40, 'Plate 3 384-well Map'!$A18,'Plate 3 384-well Map'!N$1)</f>
        <v>0</v>
      </c>
      <c r="O18" s="123" t="n">
        <f aca="true">OFFSET('Plate 3'!$A$29, 'Plate 3 384-well Map'!$A18,'Plate 3 384-well Map'!O$1)</f>
        <v>0</v>
      </c>
      <c r="P18" s="123" t="n">
        <f aca="true">OFFSET('Plate 3'!$A$40, 'Plate 3 384-well Map'!$A18,'Plate 3 384-well Map'!P$1)</f>
        <v>0</v>
      </c>
      <c r="Q18" s="123" t="n">
        <f aca="true">OFFSET('Plate 3'!$A$29, 'Plate 3 384-well Map'!$A18,'Plate 3 384-well Map'!Q$1)</f>
        <v>0</v>
      </c>
      <c r="R18" s="123" t="n">
        <f aca="true">OFFSET('Plate 3'!$A$40, 'Plate 3 384-well Map'!$A18,'Plate 3 384-well Map'!R$1)</f>
        <v>0</v>
      </c>
      <c r="S18" s="123" t="n">
        <f aca="true">OFFSET('Plate 3'!$A$29, 'Plate 3 384-well Map'!$A18,'Plate 3 384-well Map'!S$1)</f>
        <v>0</v>
      </c>
      <c r="T18" s="123" t="n">
        <f aca="true">OFFSET('Plate 3'!$A$40, 'Plate 3 384-well Map'!$A18,'Plate 3 384-well Map'!T$1)</f>
        <v>0</v>
      </c>
      <c r="U18" s="123" t="n">
        <f aca="true">OFFSET('Plate 3'!$A$29, 'Plate 3 384-well Map'!$A18,'Plate 3 384-well Map'!U$1)</f>
        <v>0</v>
      </c>
      <c r="V18" s="123" t="n">
        <f aca="true">OFFSET('Plate 3'!$A$40, 'Plate 3 384-well Map'!$A18,'Plate 3 384-well Map'!V$1)</f>
        <v>0</v>
      </c>
      <c r="W18" s="123" t="n">
        <f aca="true">OFFSET('Plate 3'!$A$29, 'Plate 3 384-well Map'!$A18,'Plate 3 384-well Map'!W$1)</f>
        <v>0</v>
      </c>
      <c r="X18" s="123" t="n">
        <f aca="true">OFFSET('Plate 3'!$A$40, 'Plate 3 384-well Map'!$A18,'Plate 3 384-well Map'!X$1)</f>
        <v>0</v>
      </c>
      <c r="Y18" s="123" t="n">
        <f aca="true">OFFSET('Plate 3'!$A$29, 'Plate 3 384-well Map'!$A18,'Plate 3 384-well Map'!Y$1)</f>
        <v>0</v>
      </c>
      <c r="Z18" s="123" t="n">
        <f aca="true">OFFSET('Plate 3'!$A$40, 'Plate 3 384-well Map'!$A18,'Plate 3 384-well Map'!Z$1)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true" max="1" min="1" style="0" width="0"/>
    <col collapsed="false" hidden="false" max="26" min="2" style="0" width="8.63775510204082"/>
    <col collapsed="false" hidden="false" max="1025" min="27" style="0" width="14.1734693877551"/>
  </cols>
  <sheetData>
    <row r="1" customFormat="false" ht="13.5" hidden="true" customHeight="true" outlineLevel="0" collapsed="false">
      <c r="A1" s="43"/>
      <c r="B1" s="43"/>
      <c r="C1" s="43" t="n">
        <v>1</v>
      </c>
      <c r="D1" s="43" t="n">
        <v>1</v>
      </c>
      <c r="E1" s="43" t="n">
        <v>2</v>
      </c>
      <c r="F1" s="43" t="n">
        <v>2</v>
      </c>
      <c r="G1" s="43" t="n">
        <v>3</v>
      </c>
      <c r="H1" s="43" t="n">
        <v>3</v>
      </c>
      <c r="I1" s="43" t="n">
        <v>4</v>
      </c>
      <c r="J1" s="43" t="n">
        <v>4</v>
      </c>
      <c r="K1" s="43" t="n">
        <v>5</v>
      </c>
      <c r="L1" s="43" t="n">
        <v>5</v>
      </c>
      <c r="M1" s="43" t="n">
        <v>6</v>
      </c>
      <c r="N1" s="43" t="n">
        <v>6</v>
      </c>
      <c r="O1" s="43" t="n">
        <v>7</v>
      </c>
      <c r="P1" s="43" t="n">
        <v>7</v>
      </c>
      <c r="Q1" s="43" t="n">
        <v>8</v>
      </c>
      <c r="R1" s="43" t="n">
        <v>8</v>
      </c>
      <c r="S1" s="43" t="n">
        <v>9</v>
      </c>
      <c r="T1" s="43" t="n">
        <v>9</v>
      </c>
      <c r="U1" s="43" t="n">
        <v>10</v>
      </c>
      <c r="V1" s="43" t="n">
        <v>10</v>
      </c>
      <c r="W1" s="43" t="n">
        <v>11</v>
      </c>
      <c r="X1" s="43" t="n">
        <v>11</v>
      </c>
      <c r="Y1" s="43" t="n">
        <v>12</v>
      </c>
      <c r="Z1" s="43" t="n">
        <v>12</v>
      </c>
    </row>
    <row r="2" customFormat="false" ht="13.5" hidden="false" customHeight="true" outlineLevel="0" collapsed="false">
      <c r="A2" s="32"/>
      <c r="B2" s="120"/>
      <c r="C2" s="121" t="n">
        <v>1</v>
      </c>
      <c r="D2" s="121" t="n">
        <v>2</v>
      </c>
      <c r="E2" s="121" t="n">
        <v>3</v>
      </c>
      <c r="F2" s="121" t="n">
        <v>4</v>
      </c>
      <c r="G2" s="121" t="n">
        <v>5</v>
      </c>
      <c r="H2" s="121" t="n">
        <v>6</v>
      </c>
      <c r="I2" s="121" t="n">
        <v>7</v>
      </c>
      <c r="J2" s="121" t="n">
        <v>8</v>
      </c>
      <c r="K2" s="121" t="n">
        <v>9</v>
      </c>
      <c r="L2" s="121" t="n">
        <v>10</v>
      </c>
      <c r="M2" s="121" t="n">
        <v>11</v>
      </c>
      <c r="N2" s="121" t="n">
        <v>12</v>
      </c>
      <c r="O2" s="121" t="n">
        <v>13</v>
      </c>
      <c r="P2" s="121" t="n">
        <v>14</v>
      </c>
      <c r="Q2" s="121" t="n">
        <v>15</v>
      </c>
      <c r="R2" s="121" t="n">
        <v>16</v>
      </c>
      <c r="S2" s="121" t="n">
        <v>17</v>
      </c>
      <c r="T2" s="122" t="n">
        <v>18</v>
      </c>
      <c r="U2" s="121" t="n">
        <v>19</v>
      </c>
      <c r="V2" s="121" t="n">
        <v>20</v>
      </c>
      <c r="W2" s="121" t="n">
        <v>21</v>
      </c>
      <c r="X2" s="121" t="n">
        <v>22</v>
      </c>
      <c r="Y2" s="121" t="n">
        <v>23</v>
      </c>
      <c r="Z2" s="121" t="n">
        <v>24</v>
      </c>
    </row>
    <row r="3" customFormat="false" ht="13.5" hidden="false" customHeight="true" outlineLevel="0" collapsed="false">
      <c r="A3" s="99" t="n">
        <v>1</v>
      </c>
      <c r="B3" s="121" t="s">
        <v>23</v>
      </c>
      <c r="C3" s="123" t="n">
        <f aca="true">OFFSET('Plate 4'!$A$7, 'Plate 4 384-well Map'!$A3,'Plate 4 384-well Map'!C$1)</f>
        <v>0</v>
      </c>
      <c r="D3" s="123" t="n">
        <f aca="true">OFFSET('Plate 4'!$A$18, 'Plate 4 384-well Map'!$A3,'Plate 4 384-well Map'!D$1)</f>
        <v>0</v>
      </c>
      <c r="E3" s="123" t="n">
        <f aca="true">OFFSET('Plate 4'!$A$7, 'Plate 4 384-well Map'!$A3,'Plate 4 384-well Map'!E$1)</f>
        <v>0</v>
      </c>
      <c r="F3" s="123" t="n">
        <f aca="true">OFFSET('Plate 4'!$A$18, 'Plate 4 384-well Map'!$A3,'Plate 4 384-well Map'!F$1)</f>
        <v>0</v>
      </c>
      <c r="G3" s="123" t="n">
        <f aca="true">OFFSET('Plate 4'!$A$7, 'Plate 4 384-well Map'!$A3,'Plate 4 384-well Map'!G$1)</f>
        <v>0</v>
      </c>
      <c r="H3" s="123" t="n">
        <f aca="true">OFFSET('Plate 4'!$A$18, 'Plate 4 384-well Map'!$A3,'Plate 4 384-well Map'!H$1)</f>
        <v>0</v>
      </c>
      <c r="I3" s="123" t="n">
        <f aca="true">OFFSET('Plate 4'!$A$7, 'Plate 4 384-well Map'!$A3,'Plate 4 384-well Map'!I$1)</f>
        <v>0</v>
      </c>
      <c r="J3" s="123" t="n">
        <f aca="true">OFFSET('Plate 4'!$A$18, 'Plate 4 384-well Map'!$A3,'Plate 4 384-well Map'!J$1)</f>
        <v>0</v>
      </c>
      <c r="K3" s="123" t="n">
        <f aca="true">OFFSET('Plate 4'!$A$7, 'Plate 4 384-well Map'!$A3,'Plate 4 384-well Map'!K$1)</f>
        <v>0</v>
      </c>
      <c r="L3" s="123" t="n">
        <f aca="true">OFFSET('Plate 4'!$A$18, 'Plate 4 384-well Map'!$A3,'Plate 4 384-well Map'!L$1)</f>
        <v>0</v>
      </c>
      <c r="M3" s="123" t="n">
        <f aca="true">OFFSET('Plate 4'!$A$7, 'Plate 4 384-well Map'!$A3,'Plate 4 384-well Map'!M$1)</f>
        <v>0</v>
      </c>
      <c r="N3" s="123" t="n">
        <f aca="true">OFFSET('Plate 4'!$A$18, 'Plate 4 384-well Map'!$A3,'Plate 4 384-well Map'!N$1)</f>
        <v>0</v>
      </c>
      <c r="O3" s="123" t="n">
        <f aca="true">OFFSET('Plate 4'!$A$7, 'Plate 4 384-well Map'!$A3,'Plate 4 384-well Map'!O$1)</f>
        <v>0</v>
      </c>
      <c r="P3" s="123" t="n">
        <f aca="true">OFFSET('Plate 4'!$A$18, 'Plate 4 384-well Map'!$A3,'Plate 4 384-well Map'!P$1)</f>
        <v>0</v>
      </c>
      <c r="Q3" s="123" t="n">
        <f aca="true">OFFSET('Plate 4'!$A$7, 'Plate 4 384-well Map'!$A3,'Plate 4 384-well Map'!Q$1)</f>
        <v>0</v>
      </c>
      <c r="R3" s="123" t="n">
        <f aca="true">OFFSET('Plate 4'!$A$18, 'Plate 4 384-well Map'!$A3,'Plate 4 384-well Map'!R$1)</f>
        <v>0</v>
      </c>
      <c r="S3" s="123" t="n">
        <f aca="true">OFFSET('Plate 4'!$A$7, 'Plate 4 384-well Map'!$A3,'Plate 4 384-well Map'!S$1)</f>
        <v>0</v>
      </c>
      <c r="T3" s="123" t="n">
        <f aca="true">OFFSET('Plate 4'!$A$18, 'Plate 4 384-well Map'!$A3,'Plate 4 384-well Map'!T$1)</f>
        <v>0</v>
      </c>
      <c r="U3" s="123" t="n">
        <f aca="true">OFFSET('Plate 4'!$A$7, 'Plate 4 384-well Map'!$A3,'Plate 4 384-well Map'!U$1)</f>
        <v>0</v>
      </c>
      <c r="V3" s="123" t="n">
        <f aca="true">OFFSET('Plate 4'!$A$18, 'Plate 4 384-well Map'!$A3,'Plate 4 384-well Map'!V$1)</f>
        <v>0</v>
      </c>
      <c r="W3" s="123" t="n">
        <f aca="true">OFFSET('Plate 4'!$A$7, 'Plate 4 384-well Map'!$A3,'Plate 4 384-well Map'!W$1)</f>
        <v>0</v>
      </c>
      <c r="X3" s="123" t="n">
        <f aca="true">OFFSET('Plate 4'!$A$18, 'Plate 4 384-well Map'!$A3,'Plate 4 384-well Map'!X$1)</f>
        <v>0</v>
      </c>
      <c r="Y3" s="123" t="n">
        <f aca="true">OFFSET('Plate 4'!$A$7, 'Plate 4 384-well Map'!$A3,'Plate 4 384-well Map'!Y$1)</f>
        <v>0</v>
      </c>
      <c r="Z3" s="123" t="n">
        <f aca="true">OFFSET('Plate 4'!$A$18, 'Plate 4 384-well Map'!$A3,'Plate 4 384-well Map'!Z$1)</f>
        <v>0</v>
      </c>
    </row>
    <row r="4" customFormat="false" ht="13.5" hidden="false" customHeight="true" outlineLevel="0" collapsed="false">
      <c r="A4" s="99" t="n">
        <v>1</v>
      </c>
      <c r="B4" s="121" t="s">
        <v>26</v>
      </c>
      <c r="C4" s="123" t="n">
        <f aca="true">OFFSET('Plate 4'!$A$29, 'Plate 4 384-well Map'!$A4,'Plate 4 384-well Map'!C$1)</f>
        <v>0</v>
      </c>
      <c r="D4" s="123" t="n">
        <f aca="true">OFFSET('Plate 4'!$A$40, 'Plate 4 384-well Map'!$A4,'Plate 4 384-well Map'!D$1)</f>
        <v>0</v>
      </c>
      <c r="E4" s="123" t="n">
        <f aca="true">OFFSET('Plate 4'!$A$29, 'Plate 4 384-well Map'!$A4,'Plate 4 384-well Map'!E$1)</f>
        <v>0</v>
      </c>
      <c r="F4" s="123" t="n">
        <f aca="true">OFFSET('Plate 4'!$A$40, 'Plate 4 384-well Map'!$A4,'Plate 4 384-well Map'!F$1)</f>
        <v>0</v>
      </c>
      <c r="G4" s="123" t="n">
        <f aca="true">OFFSET('Plate 4'!$A$29, 'Plate 4 384-well Map'!$A4,'Plate 4 384-well Map'!G$1)</f>
        <v>0</v>
      </c>
      <c r="H4" s="123" t="n">
        <f aca="true">OFFSET('Plate 4'!$A$40, 'Plate 4 384-well Map'!$A4,'Plate 4 384-well Map'!H$1)</f>
        <v>0</v>
      </c>
      <c r="I4" s="123" t="n">
        <f aca="true">OFFSET('Plate 4'!$A$29, 'Plate 4 384-well Map'!$A4,'Plate 4 384-well Map'!I$1)</f>
        <v>0</v>
      </c>
      <c r="J4" s="123" t="n">
        <f aca="true">OFFSET('Plate 4'!$A$40, 'Plate 4 384-well Map'!$A4,'Plate 4 384-well Map'!J$1)</f>
        <v>0</v>
      </c>
      <c r="K4" s="123" t="n">
        <f aca="true">OFFSET('Plate 4'!$A$29, 'Plate 4 384-well Map'!$A4,'Plate 4 384-well Map'!K$1)</f>
        <v>0</v>
      </c>
      <c r="L4" s="123" t="n">
        <f aca="true">OFFSET('Plate 4'!$A$40, 'Plate 4 384-well Map'!$A4,'Plate 4 384-well Map'!L$1)</f>
        <v>0</v>
      </c>
      <c r="M4" s="123" t="n">
        <f aca="true">OFFSET('Plate 4'!$A$29, 'Plate 4 384-well Map'!$A4,'Plate 4 384-well Map'!M$1)</f>
        <v>0</v>
      </c>
      <c r="N4" s="123" t="n">
        <f aca="true">OFFSET('Plate 4'!$A$40, 'Plate 4 384-well Map'!$A4,'Plate 4 384-well Map'!N$1)</f>
        <v>0</v>
      </c>
      <c r="O4" s="123" t="n">
        <f aca="true">OFFSET('Plate 4'!$A$29, 'Plate 4 384-well Map'!$A4,'Plate 4 384-well Map'!O$1)</f>
        <v>0</v>
      </c>
      <c r="P4" s="123" t="n">
        <f aca="true">OFFSET('Plate 4'!$A$40, 'Plate 4 384-well Map'!$A4,'Plate 4 384-well Map'!P$1)</f>
        <v>0</v>
      </c>
      <c r="Q4" s="123" t="n">
        <f aca="true">OFFSET('Plate 4'!$A$29, 'Plate 4 384-well Map'!$A4,'Plate 4 384-well Map'!Q$1)</f>
        <v>0</v>
      </c>
      <c r="R4" s="123" t="n">
        <f aca="true">OFFSET('Plate 4'!$A$40, 'Plate 4 384-well Map'!$A4,'Plate 4 384-well Map'!R$1)</f>
        <v>0</v>
      </c>
      <c r="S4" s="123" t="n">
        <f aca="true">OFFSET('Plate 4'!$A$29, 'Plate 4 384-well Map'!$A4,'Plate 4 384-well Map'!S$1)</f>
        <v>0</v>
      </c>
      <c r="T4" s="123" t="n">
        <f aca="true">OFFSET('Plate 4'!$A$40, 'Plate 4 384-well Map'!$A4,'Plate 4 384-well Map'!T$1)</f>
        <v>0</v>
      </c>
      <c r="U4" s="123" t="n">
        <f aca="true">OFFSET('Plate 4'!$A$29, 'Plate 4 384-well Map'!$A4,'Plate 4 384-well Map'!U$1)</f>
        <v>0</v>
      </c>
      <c r="V4" s="123" t="n">
        <f aca="true">OFFSET('Plate 4'!$A$40, 'Plate 4 384-well Map'!$A4,'Plate 4 384-well Map'!V$1)</f>
        <v>0</v>
      </c>
      <c r="W4" s="123" t="n">
        <f aca="true">OFFSET('Plate 4'!$A$29, 'Plate 4 384-well Map'!$A4,'Plate 4 384-well Map'!W$1)</f>
        <v>0</v>
      </c>
      <c r="X4" s="123" t="n">
        <f aca="true">OFFSET('Plate 4'!$A$40, 'Plate 4 384-well Map'!$A4,'Plate 4 384-well Map'!X$1)</f>
        <v>0</v>
      </c>
      <c r="Y4" s="123" t="n">
        <f aca="true">OFFSET('Plate 4'!$A$29, 'Plate 4 384-well Map'!$A4,'Plate 4 384-well Map'!Y$1)</f>
        <v>0</v>
      </c>
      <c r="Z4" s="123" t="n">
        <f aca="true">OFFSET('Plate 4'!$A$40, 'Plate 4 384-well Map'!$A4,'Plate 4 384-well Map'!Z$1)</f>
        <v>0</v>
      </c>
    </row>
    <row r="5" customFormat="false" ht="13.5" hidden="false" customHeight="true" outlineLevel="0" collapsed="false">
      <c r="A5" s="99" t="n">
        <v>2</v>
      </c>
      <c r="B5" s="121" t="s">
        <v>27</v>
      </c>
      <c r="C5" s="123" t="n">
        <f aca="true">OFFSET('Plate 4'!$A$7, 'Plate 4 384-well Map'!$A5,'Plate 4 384-well Map'!C$1)</f>
        <v>0</v>
      </c>
      <c r="D5" s="123" t="n">
        <f aca="true">OFFSET('Plate 4'!$A$18, 'Plate 4 384-well Map'!$A5,'Plate 4 384-well Map'!D$1)</f>
        <v>0</v>
      </c>
      <c r="E5" s="123" t="n">
        <f aca="true">OFFSET('Plate 4'!$A$7, 'Plate 4 384-well Map'!$A5,'Plate 4 384-well Map'!E$1)</f>
        <v>0</v>
      </c>
      <c r="F5" s="123" t="n">
        <f aca="true">OFFSET('Plate 4'!$A$18, 'Plate 4 384-well Map'!$A5,'Plate 4 384-well Map'!F$1)</f>
        <v>0</v>
      </c>
      <c r="G5" s="123" t="n">
        <f aca="true">OFFSET('Plate 4'!$A$7, 'Plate 4 384-well Map'!$A5,'Plate 4 384-well Map'!G$1)</f>
        <v>0</v>
      </c>
      <c r="H5" s="123" t="n">
        <f aca="true">OFFSET('Plate 4'!$A$18, 'Plate 4 384-well Map'!$A5,'Plate 4 384-well Map'!H$1)</f>
        <v>0</v>
      </c>
      <c r="I5" s="123" t="n">
        <f aca="true">OFFSET('Plate 4'!$A$7, 'Plate 4 384-well Map'!$A5,'Plate 4 384-well Map'!I$1)</f>
        <v>0</v>
      </c>
      <c r="J5" s="123" t="n">
        <f aca="true">OFFSET('Plate 4'!$A$18, 'Plate 4 384-well Map'!$A5,'Plate 4 384-well Map'!J$1)</f>
        <v>0</v>
      </c>
      <c r="K5" s="123" t="n">
        <f aca="true">OFFSET('Plate 4'!$A$7, 'Plate 4 384-well Map'!$A5,'Plate 4 384-well Map'!K$1)</f>
        <v>0</v>
      </c>
      <c r="L5" s="123" t="n">
        <f aca="true">OFFSET('Plate 4'!$A$18, 'Plate 4 384-well Map'!$A5,'Plate 4 384-well Map'!L$1)</f>
        <v>0</v>
      </c>
      <c r="M5" s="123" t="n">
        <f aca="true">OFFSET('Plate 4'!$A$7, 'Plate 4 384-well Map'!$A5,'Plate 4 384-well Map'!M$1)</f>
        <v>0</v>
      </c>
      <c r="N5" s="123" t="n">
        <f aca="true">OFFSET('Plate 4'!$A$18, 'Plate 4 384-well Map'!$A5,'Plate 4 384-well Map'!N$1)</f>
        <v>0</v>
      </c>
      <c r="O5" s="123" t="n">
        <f aca="true">OFFSET('Plate 4'!$A$7, 'Plate 4 384-well Map'!$A5,'Plate 4 384-well Map'!O$1)</f>
        <v>0</v>
      </c>
      <c r="P5" s="123" t="n">
        <f aca="true">OFFSET('Plate 4'!$A$18, 'Plate 4 384-well Map'!$A5,'Plate 4 384-well Map'!P$1)</f>
        <v>0</v>
      </c>
      <c r="Q5" s="123" t="n">
        <f aca="true">OFFSET('Plate 4'!$A$7, 'Plate 4 384-well Map'!$A5,'Plate 4 384-well Map'!Q$1)</f>
        <v>0</v>
      </c>
      <c r="R5" s="123" t="n">
        <f aca="true">OFFSET('Plate 4'!$A$18, 'Plate 4 384-well Map'!$A5,'Plate 4 384-well Map'!R$1)</f>
        <v>0</v>
      </c>
      <c r="S5" s="123" t="n">
        <f aca="true">OFFSET('Plate 4'!$A$7, 'Plate 4 384-well Map'!$A5,'Plate 4 384-well Map'!S$1)</f>
        <v>0</v>
      </c>
      <c r="T5" s="123" t="n">
        <f aca="true">OFFSET('Plate 4'!$A$18, 'Plate 4 384-well Map'!$A5,'Plate 4 384-well Map'!T$1)</f>
        <v>0</v>
      </c>
      <c r="U5" s="123" t="n">
        <f aca="true">OFFSET('Plate 4'!$A$7, 'Plate 4 384-well Map'!$A5,'Plate 4 384-well Map'!U$1)</f>
        <v>0</v>
      </c>
      <c r="V5" s="123" t="n">
        <f aca="true">OFFSET('Plate 4'!$A$18, 'Plate 4 384-well Map'!$A5,'Plate 4 384-well Map'!V$1)</f>
        <v>0</v>
      </c>
      <c r="W5" s="123" t="n">
        <f aca="true">OFFSET('Plate 4'!$A$7, 'Plate 4 384-well Map'!$A5,'Plate 4 384-well Map'!W$1)</f>
        <v>0</v>
      </c>
      <c r="X5" s="123" t="n">
        <f aca="true">OFFSET('Plate 4'!$A$18, 'Plate 4 384-well Map'!$A5,'Plate 4 384-well Map'!X$1)</f>
        <v>0</v>
      </c>
      <c r="Y5" s="123" t="n">
        <f aca="true">OFFSET('Plate 4'!$A$7, 'Plate 4 384-well Map'!$A5,'Plate 4 384-well Map'!Y$1)</f>
        <v>0</v>
      </c>
      <c r="Z5" s="123" t="n">
        <f aca="true">OFFSET('Plate 4'!$A$18, 'Plate 4 384-well Map'!$A5,'Plate 4 384-well Map'!Z$1)</f>
        <v>0</v>
      </c>
    </row>
    <row r="6" customFormat="false" ht="13.5" hidden="false" customHeight="true" outlineLevel="0" collapsed="false">
      <c r="A6" s="99" t="n">
        <v>2</v>
      </c>
      <c r="B6" s="121" t="s">
        <v>28</v>
      </c>
      <c r="C6" s="123" t="n">
        <f aca="true">OFFSET('Plate 4'!$A$29, 'Plate 4 384-well Map'!$A6,'Plate 4 384-well Map'!C$1)</f>
        <v>0</v>
      </c>
      <c r="D6" s="123" t="n">
        <f aca="true">OFFSET('Plate 4'!$A$40, 'Plate 4 384-well Map'!$A6,'Plate 4 384-well Map'!D$1)</f>
        <v>0</v>
      </c>
      <c r="E6" s="123" t="n">
        <f aca="true">OFFSET('Plate 4'!$A$29, 'Plate 4 384-well Map'!$A6,'Plate 4 384-well Map'!E$1)</f>
        <v>0</v>
      </c>
      <c r="F6" s="123" t="n">
        <f aca="true">OFFSET('Plate 4'!$A$40, 'Plate 4 384-well Map'!$A6,'Plate 4 384-well Map'!F$1)</f>
        <v>0</v>
      </c>
      <c r="G6" s="123" t="n">
        <f aca="true">OFFSET('Plate 4'!$A$29, 'Plate 4 384-well Map'!$A6,'Plate 4 384-well Map'!G$1)</f>
        <v>0</v>
      </c>
      <c r="H6" s="123" t="n">
        <f aca="true">OFFSET('Plate 4'!$A$40, 'Plate 4 384-well Map'!$A6,'Plate 4 384-well Map'!H$1)</f>
        <v>0</v>
      </c>
      <c r="I6" s="123" t="n">
        <f aca="true">OFFSET('Plate 4'!$A$29, 'Plate 4 384-well Map'!$A6,'Plate 4 384-well Map'!I$1)</f>
        <v>0</v>
      </c>
      <c r="J6" s="123" t="n">
        <f aca="true">OFFSET('Plate 4'!$A$40, 'Plate 4 384-well Map'!$A6,'Plate 4 384-well Map'!J$1)</f>
        <v>0</v>
      </c>
      <c r="K6" s="123" t="n">
        <f aca="true">OFFSET('Plate 4'!$A$29, 'Plate 4 384-well Map'!$A6,'Plate 4 384-well Map'!K$1)</f>
        <v>0</v>
      </c>
      <c r="L6" s="123" t="n">
        <f aca="true">OFFSET('Plate 4'!$A$40, 'Plate 4 384-well Map'!$A6,'Plate 4 384-well Map'!L$1)</f>
        <v>0</v>
      </c>
      <c r="M6" s="123" t="n">
        <f aca="true">OFFSET('Plate 4'!$A$29, 'Plate 4 384-well Map'!$A6,'Plate 4 384-well Map'!M$1)</f>
        <v>0</v>
      </c>
      <c r="N6" s="123" t="n">
        <f aca="true">OFFSET('Plate 4'!$A$40, 'Plate 4 384-well Map'!$A6,'Plate 4 384-well Map'!N$1)</f>
        <v>0</v>
      </c>
      <c r="O6" s="123" t="n">
        <f aca="true">OFFSET('Plate 4'!$A$29, 'Plate 4 384-well Map'!$A6,'Plate 4 384-well Map'!O$1)</f>
        <v>0</v>
      </c>
      <c r="P6" s="123" t="n">
        <f aca="true">OFFSET('Plate 4'!$A$40, 'Plate 4 384-well Map'!$A6,'Plate 4 384-well Map'!P$1)</f>
        <v>0</v>
      </c>
      <c r="Q6" s="123" t="n">
        <f aca="true">OFFSET('Plate 4'!$A$29, 'Plate 4 384-well Map'!$A6,'Plate 4 384-well Map'!Q$1)</f>
        <v>0</v>
      </c>
      <c r="R6" s="123" t="n">
        <f aca="true">OFFSET('Plate 4'!$A$40, 'Plate 4 384-well Map'!$A6,'Plate 4 384-well Map'!R$1)</f>
        <v>0</v>
      </c>
      <c r="S6" s="123" t="n">
        <f aca="true">OFFSET('Plate 4'!$A$29, 'Plate 4 384-well Map'!$A6,'Plate 4 384-well Map'!S$1)</f>
        <v>0</v>
      </c>
      <c r="T6" s="123" t="n">
        <f aca="true">OFFSET('Plate 4'!$A$40, 'Plate 4 384-well Map'!$A6,'Plate 4 384-well Map'!T$1)</f>
        <v>0</v>
      </c>
      <c r="U6" s="123" t="n">
        <f aca="true">OFFSET('Plate 4'!$A$29, 'Plate 4 384-well Map'!$A6,'Plate 4 384-well Map'!U$1)</f>
        <v>0</v>
      </c>
      <c r="V6" s="123" t="n">
        <f aca="true">OFFSET('Plate 4'!$A$40, 'Plate 4 384-well Map'!$A6,'Plate 4 384-well Map'!V$1)</f>
        <v>0</v>
      </c>
      <c r="W6" s="123" t="n">
        <f aca="true">OFFSET('Plate 4'!$A$29, 'Plate 4 384-well Map'!$A6,'Plate 4 384-well Map'!W$1)</f>
        <v>0</v>
      </c>
      <c r="X6" s="123" t="n">
        <f aca="true">OFFSET('Plate 4'!$A$40, 'Plate 4 384-well Map'!$A6,'Plate 4 384-well Map'!X$1)</f>
        <v>0</v>
      </c>
      <c r="Y6" s="123" t="n">
        <f aca="true">OFFSET('Plate 4'!$A$29, 'Plate 4 384-well Map'!$A6,'Plate 4 384-well Map'!Y$1)</f>
        <v>0</v>
      </c>
      <c r="Z6" s="123" t="n">
        <f aca="true">OFFSET('Plate 4'!$A$40, 'Plate 4 384-well Map'!$A6,'Plate 4 384-well Map'!Z$1)</f>
        <v>0</v>
      </c>
    </row>
    <row r="7" customFormat="false" ht="13.5" hidden="false" customHeight="true" outlineLevel="0" collapsed="false">
      <c r="A7" s="99" t="n">
        <v>3</v>
      </c>
      <c r="B7" s="121" t="s">
        <v>29</v>
      </c>
      <c r="C7" s="123" t="n">
        <f aca="true">OFFSET('Plate 4'!$A$7, 'Plate 4 384-well Map'!$A7,'Plate 4 384-well Map'!C$1)</f>
        <v>0</v>
      </c>
      <c r="D7" s="123" t="n">
        <f aca="true">OFFSET('Plate 4'!$A$18, 'Plate 4 384-well Map'!$A7,'Plate 4 384-well Map'!D$1)</f>
        <v>0</v>
      </c>
      <c r="E7" s="123" t="n">
        <f aca="true">OFFSET('Plate 4'!$A$7, 'Plate 4 384-well Map'!$A7,'Plate 4 384-well Map'!E$1)</f>
        <v>0</v>
      </c>
      <c r="F7" s="123" t="n">
        <f aca="true">OFFSET('Plate 4'!$A$18, 'Plate 4 384-well Map'!$A7,'Plate 4 384-well Map'!F$1)</f>
        <v>0</v>
      </c>
      <c r="G7" s="123" t="n">
        <f aca="true">OFFSET('Plate 4'!$A$7, 'Plate 4 384-well Map'!$A7,'Plate 4 384-well Map'!G$1)</f>
        <v>0</v>
      </c>
      <c r="H7" s="123" t="n">
        <f aca="true">OFFSET('Plate 4'!$A$18, 'Plate 4 384-well Map'!$A7,'Plate 4 384-well Map'!H$1)</f>
        <v>0</v>
      </c>
      <c r="I7" s="123" t="n">
        <f aca="true">OFFSET('Plate 4'!$A$7, 'Plate 4 384-well Map'!$A7,'Plate 4 384-well Map'!I$1)</f>
        <v>0</v>
      </c>
      <c r="J7" s="123" t="n">
        <f aca="true">OFFSET('Plate 4'!$A$18, 'Plate 4 384-well Map'!$A7,'Plate 4 384-well Map'!J$1)</f>
        <v>0</v>
      </c>
      <c r="K7" s="123" t="n">
        <f aca="true">OFFSET('Plate 4'!$A$7, 'Plate 4 384-well Map'!$A7,'Plate 4 384-well Map'!K$1)</f>
        <v>0</v>
      </c>
      <c r="L7" s="123" t="n">
        <f aca="true">OFFSET('Plate 4'!$A$18, 'Plate 4 384-well Map'!$A7,'Plate 4 384-well Map'!L$1)</f>
        <v>0</v>
      </c>
      <c r="M7" s="123" t="n">
        <f aca="true">OFFSET('Plate 4'!$A$7, 'Plate 4 384-well Map'!$A7,'Plate 4 384-well Map'!M$1)</f>
        <v>0</v>
      </c>
      <c r="N7" s="123" t="n">
        <f aca="true">OFFSET('Plate 4'!$A$18, 'Plate 4 384-well Map'!$A7,'Plate 4 384-well Map'!N$1)</f>
        <v>0</v>
      </c>
      <c r="O7" s="123" t="n">
        <f aca="true">OFFSET('Plate 4'!$A$7, 'Plate 4 384-well Map'!$A7,'Plate 4 384-well Map'!O$1)</f>
        <v>0</v>
      </c>
      <c r="P7" s="123" t="n">
        <f aca="true">OFFSET('Plate 4'!$A$18, 'Plate 4 384-well Map'!$A7,'Plate 4 384-well Map'!P$1)</f>
        <v>0</v>
      </c>
      <c r="Q7" s="123" t="n">
        <f aca="true">OFFSET('Plate 4'!$A$7, 'Plate 4 384-well Map'!$A7,'Plate 4 384-well Map'!Q$1)</f>
        <v>0</v>
      </c>
      <c r="R7" s="123" t="n">
        <f aca="true">OFFSET('Plate 4'!$A$18, 'Plate 4 384-well Map'!$A7,'Plate 4 384-well Map'!R$1)</f>
        <v>0</v>
      </c>
      <c r="S7" s="123" t="n">
        <f aca="true">OFFSET('Plate 4'!$A$7, 'Plate 4 384-well Map'!$A7,'Plate 4 384-well Map'!S$1)</f>
        <v>0</v>
      </c>
      <c r="T7" s="123" t="n">
        <f aca="true">OFFSET('Plate 4'!$A$18, 'Plate 4 384-well Map'!$A7,'Plate 4 384-well Map'!T$1)</f>
        <v>0</v>
      </c>
      <c r="U7" s="123" t="n">
        <f aca="true">OFFSET('Plate 4'!$A$7, 'Plate 4 384-well Map'!$A7,'Plate 4 384-well Map'!U$1)</f>
        <v>0</v>
      </c>
      <c r="V7" s="123" t="n">
        <f aca="true">OFFSET('Plate 4'!$A$18, 'Plate 4 384-well Map'!$A7,'Plate 4 384-well Map'!V$1)</f>
        <v>0</v>
      </c>
      <c r="W7" s="123" t="n">
        <f aca="true">OFFSET('Plate 4'!$A$7, 'Plate 4 384-well Map'!$A7,'Plate 4 384-well Map'!W$1)</f>
        <v>0</v>
      </c>
      <c r="X7" s="123" t="n">
        <f aca="true">OFFSET('Plate 4'!$A$18, 'Plate 4 384-well Map'!$A7,'Plate 4 384-well Map'!X$1)</f>
        <v>0</v>
      </c>
      <c r="Y7" s="123" t="n">
        <f aca="true">OFFSET('Plate 4'!$A$7, 'Plate 4 384-well Map'!$A7,'Plate 4 384-well Map'!Y$1)</f>
        <v>0</v>
      </c>
      <c r="Z7" s="123" t="n">
        <f aca="true">OFFSET('Plate 4'!$A$18, 'Plate 4 384-well Map'!$A7,'Plate 4 384-well Map'!Z$1)</f>
        <v>0</v>
      </c>
    </row>
    <row r="8" customFormat="false" ht="13.5" hidden="false" customHeight="true" outlineLevel="0" collapsed="false">
      <c r="A8" s="99" t="n">
        <v>3</v>
      </c>
      <c r="B8" s="121" t="s">
        <v>30</v>
      </c>
      <c r="C8" s="123" t="n">
        <f aca="true">OFFSET('Plate 4'!$A$29, 'Plate 4 384-well Map'!$A8,'Plate 4 384-well Map'!C$1)</f>
        <v>0</v>
      </c>
      <c r="D8" s="123" t="n">
        <f aca="true">OFFSET('Plate 4'!$A$40, 'Plate 4 384-well Map'!$A8,'Plate 4 384-well Map'!D$1)</f>
        <v>0</v>
      </c>
      <c r="E8" s="123" t="n">
        <f aca="true">OFFSET('Plate 4'!$A$29, 'Plate 4 384-well Map'!$A8,'Plate 4 384-well Map'!E$1)</f>
        <v>0</v>
      </c>
      <c r="F8" s="123" t="n">
        <f aca="true">OFFSET('Plate 4'!$A$40, 'Plate 4 384-well Map'!$A8,'Plate 4 384-well Map'!F$1)</f>
        <v>0</v>
      </c>
      <c r="G8" s="123" t="n">
        <f aca="true">OFFSET('Plate 4'!$A$29, 'Plate 4 384-well Map'!$A8,'Plate 4 384-well Map'!G$1)</f>
        <v>0</v>
      </c>
      <c r="H8" s="123" t="n">
        <f aca="true">OFFSET('Plate 4'!$A$40, 'Plate 4 384-well Map'!$A8,'Plate 4 384-well Map'!H$1)</f>
        <v>0</v>
      </c>
      <c r="I8" s="123" t="n">
        <f aca="true">OFFSET('Plate 4'!$A$29, 'Plate 4 384-well Map'!$A8,'Plate 4 384-well Map'!I$1)</f>
        <v>0</v>
      </c>
      <c r="J8" s="123" t="n">
        <f aca="true">OFFSET('Plate 4'!$A$40, 'Plate 4 384-well Map'!$A8,'Plate 4 384-well Map'!J$1)</f>
        <v>0</v>
      </c>
      <c r="K8" s="123" t="n">
        <f aca="true">OFFSET('Plate 4'!$A$29, 'Plate 4 384-well Map'!$A8,'Plate 4 384-well Map'!K$1)</f>
        <v>0</v>
      </c>
      <c r="L8" s="123" t="n">
        <f aca="true">OFFSET('Plate 4'!$A$40, 'Plate 4 384-well Map'!$A8,'Plate 4 384-well Map'!L$1)</f>
        <v>0</v>
      </c>
      <c r="M8" s="123" t="n">
        <f aca="true">OFFSET('Plate 4'!$A$29, 'Plate 4 384-well Map'!$A8,'Plate 4 384-well Map'!M$1)</f>
        <v>0</v>
      </c>
      <c r="N8" s="123" t="n">
        <f aca="true">OFFSET('Plate 4'!$A$40, 'Plate 4 384-well Map'!$A8,'Plate 4 384-well Map'!N$1)</f>
        <v>0</v>
      </c>
      <c r="O8" s="123" t="n">
        <f aca="true">OFFSET('Plate 4'!$A$29, 'Plate 4 384-well Map'!$A8,'Plate 4 384-well Map'!O$1)</f>
        <v>0</v>
      </c>
      <c r="P8" s="123" t="n">
        <f aca="true">OFFSET('Plate 4'!$A$40, 'Plate 4 384-well Map'!$A8,'Plate 4 384-well Map'!P$1)</f>
        <v>0</v>
      </c>
      <c r="Q8" s="123" t="n">
        <f aca="true">OFFSET('Plate 4'!$A$29, 'Plate 4 384-well Map'!$A8,'Plate 4 384-well Map'!Q$1)</f>
        <v>0</v>
      </c>
      <c r="R8" s="123" t="n">
        <f aca="true">OFFSET('Plate 4'!$A$40, 'Plate 4 384-well Map'!$A8,'Plate 4 384-well Map'!R$1)</f>
        <v>0</v>
      </c>
      <c r="S8" s="123" t="n">
        <f aca="true">OFFSET('Plate 4'!$A$29, 'Plate 4 384-well Map'!$A8,'Plate 4 384-well Map'!S$1)</f>
        <v>0</v>
      </c>
      <c r="T8" s="123" t="n">
        <f aca="true">OFFSET('Plate 4'!$A$40, 'Plate 4 384-well Map'!$A8,'Plate 4 384-well Map'!T$1)</f>
        <v>0</v>
      </c>
      <c r="U8" s="123" t="n">
        <f aca="true">OFFSET('Plate 4'!$A$29, 'Plate 4 384-well Map'!$A8,'Plate 4 384-well Map'!U$1)</f>
        <v>0</v>
      </c>
      <c r="V8" s="123" t="n">
        <f aca="true">OFFSET('Plate 4'!$A$40, 'Plate 4 384-well Map'!$A8,'Plate 4 384-well Map'!V$1)</f>
        <v>0</v>
      </c>
      <c r="W8" s="123" t="n">
        <f aca="true">OFFSET('Plate 4'!$A$29, 'Plate 4 384-well Map'!$A8,'Plate 4 384-well Map'!W$1)</f>
        <v>0</v>
      </c>
      <c r="X8" s="123" t="n">
        <f aca="true">OFFSET('Plate 4'!$A$40, 'Plate 4 384-well Map'!$A8,'Plate 4 384-well Map'!X$1)</f>
        <v>0</v>
      </c>
      <c r="Y8" s="123" t="n">
        <f aca="true">OFFSET('Plate 4'!$A$29, 'Plate 4 384-well Map'!$A8,'Plate 4 384-well Map'!Y$1)</f>
        <v>0</v>
      </c>
      <c r="Z8" s="123" t="n">
        <f aca="true">OFFSET('Plate 4'!$A$40, 'Plate 4 384-well Map'!$A8,'Plate 4 384-well Map'!Z$1)</f>
        <v>0</v>
      </c>
    </row>
    <row r="9" customFormat="false" ht="13.5" hidden="false" customHeight="true" outlineLevel="0" collapsed="false">
      <c r="A9" s="99" t="n">
        <v>4</v>
      </c>
      <c r="B9" s="121" t="s">
        <v>31</v>
      </c>
      <c r="C9" s="123" t="n">
        <f aca="true">OFFSET('Plate 4'!$A$7, 'Plate 4 384-well Map'!$A9,'Plate 4 384-well Map'!C$1)</f>
        <v>0</v>
      </c>
      <c r="D9" s="123" t="n">
        <f aca="true">OFFSET('Plate 4'!$A$18, 'Plate 4 384-well Map'!$A9,'Plate 4 384-well Map'!D$1)</f>
        <v>0</v>
      </c>
      <c r="E9" s="123" t="n">
        <f aca="true">OFFSET('Plate 4'!$A$7, 'Plate 4 384-well Map'!$A9,'Plate 4 384-well Map'!E$1)</f>
        <v>0</v>
      </c>
      <c r="F9" s="123" t="n">
        <f aca="true">OFFSET('Plate 4'!$A$18, 'Plate 4 384-well Map'!$A9,'Plate 4 384-well Map'!F$1)</f>
        <v>0</v>
      </c>
      <c r="G9" s="123" t="n">
        <f aca="true">OFFSET('Plate 4'!$A$7, 'Plate 4 384-well Map'!$A9,'Plate 4 384-well Map'!G$1)</f>
        <v>0</v>
      </c>
      <c r="H9" s="123" t="n">
        <f aca="true">OFFSET('Plate 4'!$A$18, 'Plate 4 384-well Map'!$A9,'Plate 4 384-well Map'!H$1)</f>
        <v>0</v>
      </c>
      <c r="I9" s="123" t="n">
        <f aca="true">OFFSET('Plate 4'!$A$7, 'Plate 4 384-well Map'!$A9,'Plate 4 384-well Map'!I$1)</f>
        <v>0</v>
      </c>
      <c r="J9" s="123" t="n">
        <f aca="true">OFFSET('Plate 4'!$A$18, 'Plate 4 384-well Map'!$A9,'Plate 4 384-well Map'!J$1)</f>
        <v>0</v>
      </c>
      <c r="K9" s="123" t="n">
        <f aca="true">OFFSET('Plate 4'!$A$7, 'Plate 4 384-well Map'!$A9,'Plate 4 384-well Map'!K$1)</f>
        <v>0</v>
      </c>
      <c r="L9" s="123" t="n">
        <f aca="true">OFFSET('Plate 4'!$A$18, 'Plate 4 384-well Map'!$A9,'Plate 4 384-well Map'!L$1)</f>
        <v>0</v>
      </c>
      <c r="M9" s="123" t="n">
        <f aca="true">OFFSET('Plate 4'!$A$7, 'Plate 4 384-well Map'!$A9,'Plate 4 384-well Map'!M$1)</f>
        <v>0</v>
      </c>
      <c r="N9" s="123" t="n">
        <f aca="true">OFFSET('Plate 4'!$A$18, 'Plate 4 384-well Map'!$A9,'Plate 4 384-well Map'!N$1)</f>
        <v>0</v>
      </c>
      <c r="O9" s="123" t="n">
        <f aca="true">OFFSET('Plate 4'!$A$7, 'Plate 4 384-well Map'!$A9,'Plate 4 384-well Map'!O$1)</f>
        <v>0</v>
      </c>
      <c r="P9" s="123" t="n">
        <f aca="true">OFFSET('Plate 4'!$A$18, 'Plate 4 384-well Map'!$A9,'Plate 4 384-well Map'!P$1)</f>
        <v>0</v>
      </c>
      <c r="Q9" s="123" t="n">
        <f aca="true">OFFSET('Plate 4'!$A$7, 'Plate 4 384-well Map'!$A9,'Plate 4 384-well Map'!Q$1)</f>
        <v>0</v>
      </c>
      <c r="R9" s="123" t="n">
        <f aca="true">OFFSET('Plate 4'!$A$18, 'Plate 4 384-well Map'!$A9,'Plate 4 384-well Map'!R$1)</f>
        <v>0</v>
      </c>
      <c r="S9" s="123" t="n">
        <f aca="true">OFFSET('Plate 4'!$A$7, 'Plate 4 384-well Map'!$A9,'Plate 4 384-well Map'!S$1)</f>
        <v>0</v>
      </c>
      <c r="T9" s="123" t="n">
        <f aca="true">OFFSET('Plate 4'!$A$18, 'Plate 4 384-well Map'!$A9,'Plate 4 384-well Map'!T$1)</f>
        <v>0</v>
      </c>
      <c r="U9" s="123" t="n">
        <f aca="true">OFFSET('Plate 4'!$A$7, 'Plate 4 384-well Map'!$A9,'Plate 4 384-well Map'!U$1)</f>
        <v>0</v>
      </c>
      <c r="V9" s="123" t="n">
        <f aca="true">OFFSET('Plate 4'!$A$18, 'Plate 4 384-well Map'!$A9,'Plate 4 384-well Map'!V$1)</f>
        <v>0</v>
      </c>
      <c r="W9" s="123" t="n">
        <f aca="true">OFFSET('Plate 4'!$A$7, 'Plate 4 384-well Map'!$A9,'Plate 4 384-well Map'!W$1)</f>
        <v>0</v>
      </c>
      <c r="X9" s="123" t="n">
        <f aca="true">OFFSET('Plate 4'!$A$18, 'Plate 4 384-well Map'!$A9,'Plate 4 384-well Map'!X$1)</f>
        <v>0</v>
      </c>
      <c r="Y9" s="123" t="n">
        <f aca="true">OFFSET('Plate 4'!$A$7, 'Plate 4 384-well Map'!$A9,'Plate 4 384-well Map'!Y$1)</f>
        <v>0</v>
      </c>
      <c r="Z9" s="123" t="n">
        <f aca="true">OFFSET('Plate 4'!$A$18, 'Plate 4 384-well Map'!$A9,'Plate 4 384-well Map'!Z$1)</f>
        <v>0</v>
      </c>
    </row>
    <row r="10" customFormat="false" ht="13.5" hidden="false" customHeight="true" outlineLevel="0" collapsed="false">
      <c r="A10" s="99" t="n">
        <v>4</v>
      </c>
      <c r="B10" s="121" t="s">
        <v>32</v>
      </c>
      <c r="C10" s="123" t="n">
        <f aca="true">OFFSET('Plate 4'!$A$29, 'Plate 4 384-well Map'!$A10,'Plate 4 384-well Map'!C$1)</f>
        <v>0</v>
      </c>
      <c r="D10" s="123" t="n">
        <f aca="true">OFFSET('Plate 4'!$A$40, 'Plate 4 384-well Map'!$A10,'Plate 4 384-well Map'!D$1)</f>
        <v>0</v>
      </c>
      <c r="E10" s="123" t="n">
        <f aca="true">OFFSET('Plate 4'!$A$29, 'Plate 4 384-well Map'!$A10,'Plate 4 384-well Map'!E$1)</f>
        <v>0</v>
      </c>
      <c r="F10" s="123" t="n">
        <f aca="true">OFFSET('Plate 4'!$A$40, 'Plate 4 384-well Map'!$A10,'Plate 4 384-well Map'!F$1)</f>
        <v>0</v>
      </c>
      <c r="G10" s="123" t="n">
        <f aca="true">OFFSET('Plate 4'!$A$29, 'Plate 4 384-well Map'!$A10,'Plate 4 384-well Map'!G$1)</f>
        <v>0</v>
      </c>
      <c r="H10" s="123" t="n">
        <f aca="true">OFFSET('Plate 4'!$A$40, 'Plate 4 384-well Map'!$A10,'Plate 4 384-well Map'!H$1)</f>
        <v>0</v>
      </c>
      <c r="I10" s="123" t="n">
        <f aca="true">OFFSET('Plate 4'!$A$29, 'Plate 4 384-well Map'!$A10,'Plate 4 384-well Map'!I$1)</f>
        <v>0</v>
      </c>
      <c r="J10" s="123" t="n">
        <f aca="true">OFFSET('Plate 4'!$A$40, 'Plate 4 384-well Map'!$A10,'Plate 4 384-well Map'!J$1)</f>
        <v>0</v>
      </c>
      <c r="K10" s="123" t="n">
        <f aca="true">OFFSET('Plate 4'!$A$29, 'Plate 4 384-well Map'!$A10,'Plate 4 384-well Map'!K$1)</f>
        <v>0</v>
      </c>
      <c r="L10" s="123" t="n">
        <f aca="true">OFFSET('Plate 4'!$A$40, 'Plate 4 384-well Map'!$A10,'Plate 4 384-well Map'!L$1)</f>
        <v>0</v>
      </c>
      <c r="M10" s="123" t="n">
        <f aca="true">OFFSET('Plate 4'!$A$29, 'Plate 4 384-well Map'!$A10,'Plate 4 384-well Map'!M$1)</f>
        <v>0</v>
      </c>
      <c r="N10" s="123" t="n">
        <f aca="true">OFFSET('Plate 4'!$A$40, 'Plate 4 384-well Map'!$A10,'Plate 4 384-well Map'!N$1)</f>
        <v>0</v>
      </c>
      <c r="O10" s="123" t="n">
        <f aca="true">OFFSET('Plate 4'!$A$29, 'Plate 4 384-well Map'!$A10,'Plate 4 384-well Map'!O$1)</f>
        <v>0</v>
      </c>
      <c r="P10" s="123" t="n">
        <f aca="true">OFFSET('Plate 4'!$A$40, 'Plate 4 384-well Map'!$A10,'Plate 4 384-well Map'!P$1)</f>
        <v>0</v>
      </c>
      <c r="Q10" s="123" t="n">
        <f aca="true">OFFSET('Plate 4'!$A$29, 'Plate 4 384-well Map'!$A10,'Plate 4 384-well Map'!Q$1)</f>
        <v>0</v>
      </c>
      <c r="R10" s="123" t="n">
        <f aca="true">OFFSET('Plate 4'!$A$40, 'Plate 4 384-well Map'!$A10,'Plate 4 384-well Map'!R$1)</f>
        <v>0</v>
      </c>
      <c r="S10" s="123" t="n">
        <f aca="true">OFFSET('Plate 4'!$A$29, 'Plate 4 384-well Map'!$A10,'Plate 4 384-well Map'!S$1)</f>
        <v>0</v>
      </c>
      <c r="T10" s="123" t="n">
        <f aca="true">OFFSET('Plate 4'!$A$40, 'Plate 4 384-well Map'!$A10,'Plate 4 384-well Map'!T$1)</f>
        <v>0</v>
      </c>
      <c r="U10" s="123" t="n">
        <f aca="true">OFFSET('Plate 4'!$A$29, 'Plate 4 384-well Map'!$A10,'Plate 4 384-well Map'!U$1)</f>
        <v>0</v>
      </c>
      <c r="V10" s="123" t="n">
        <f aca="true">OFFSET('Plate 4'!$A$40, 'Plate 4 384-well Map'!$A10,'Plate 4 384-well Map'!V$1)</f>
        <v>0</v>
      </c>
      <c r="W10" s="123" t="n">
        <f aca="true">OFFSET('Plate 4'!$A$29, 'Plate 4 384-well Map'!$A10,'Plate 4 384-well Map'!W$1)</f>
        <v>0</v>
      </c>
      <c r="X10" s="123" t="n">
        <f aca="true">OFFSET('Plate 4'!$A$40, 'Plate 4 384-well Map'!$A10,'Plate 4 384-well Map'!X$1)</f>
        <v>0</v>
      </c>
      <c r="Y10" s="123" t="n">
        <f aca="true">OFFSET('Plate 4'!$A$29, 'Plate 4 384-well Map'!$A10,'Plate 4 384-well Map'!Y$1)</f>
        <v>0</v>
      </c>
      <c r="Z10" s="123" t="n">
        <f aca="true">OFFSET('Plate 4'!$A$40, 'Plate 4 384-well Map'!$A10,'Plate 4 384-well Map'!Z$1)</f>
        <v>0</v>
      </c>
    </row>
    <row r="11" customFormat="false" ht="13.5" hidden="false" customHeight="true" outlineLevel="0" collapsed="false">
      <c r="A11" s="99" t="n">
        <v>5</v>
      </c>
      <c r="B11" s="121" t="s">
        <v>75</v>
      </c>
      <c r="C11" s="123" t="n">
        <f aca="true">OFFSET('Plate 4'!$A$7, 'Plate 4 384-well Map'!$A11,'Plate 4 384-well Map'!C$1)</f>
        <v>0</v>
      </c>
      <c r="D11" s="123" t="n">
        <f aca="true">OFFSET('Plate 4'!$A$18, 'Plate 4 384-well Map'!$A11,'Plate 4 384-well Map'!D$1)</f>
        <v>0</v>
      </c>
      <c r="E11" s="123" t="n">
        <f aca="true">OFFSET('Plate 4'!$A$7, 'Plate 4 384-well Map'!$A11,'Plate 4 384-well Map'!E$1)</f>
        <v>0</v>
      </c>
      <c r="F11" s="123" t="n">
        <f aca="true">OFFSET('Plate 4'!$A$18, 'Plate 4 384-well Map'!$A11,'Plate 4 384-well Map'!F$1)</f>
        <v>0</v>
      </c>
      <c r="G11" s="123" t="n">
        <f aca="true">OFFSET('Plate 4'!$A$7, 'Plate 4 384-well Map'!$A11,'Plate 4 384-well Map'!G$1)</f>
        <v>0</v>
      </c>
      <c r="H11" s="123" t="n">
        <f aca="true">OFFSET('Plate 4'!$A$18, 'Plate 4 384-well Map'!$A11,'Plate 4 384-well Map'!H$1)</f>
        <v>0</v>
      </c>
      <c r="I11" s="123" t="n">
        <f aca="true">OFFSET('Plate 4'!$A$7, 'Plate 4 384-well Map'!$A11,'Plate 4 384-well Map'!I$1)</f>
        <v>0</v>
      </c>
      <c r="J11" s="123" t="n">
        <f aca="true">OFFSET('Plate 4'!$A$18, 'Plate 4 384-well Map'!$A11,'Plate 4 384-well Map'!J$1)</f>
        <v>0</v>
      </c>
      <c r="K11" s="123" t="n">
        <f aca="true">OFFSET('Plate 4'!$A$7, 'Plate 4 384-well Map'!$A11,'Plate 4 384-well Map'!K$1)</f>
        <v>0</v>
      </c>
      <c r="L11" s="123" t="n">
        <f aca="true">OFFSET('Plate 4'!$A$18, 'Plate 4 384-well Map'!$A11,'Plate 4 384-well Map'!L$1)</f>
        <v>0</v>
      </c>
      <c r="M11" s="123" t="n">
        <f aca="true">OFFSET('Plate 4'!$A$7, 'Plate 4 384-well Map'!$A11,'Plate 4 384-well Map'!M$1)</f>
        <v>0</v>
      </c>
      <c r="N11" s="123" t="n">
        <f aca="true">OFFSET('Plate 4'!$A$18, 'Plate 4 384-well Map'!$A11,'Plate 4 384-well Map'!N$1)</f>
        <v>0</v>
      </c>
      <c r="O11" s="123" t="n">
        <f aca="true">OFFSET('Plate 4'!$A$7, 'Plate 4 384-well Map'!$A11,'Plate 4 384-well Map'!O$1)</f>
        <v>0</v>
      </c>
      <c r="P11" s="123" t="n">
        <f aca="true">OFFSET('Plate 4'!$A$18, 'Plate 4 384-well Map'!$A11,'Plate 4 384-well Map'!P$1)</f>
        <v>0</v>
      </c>
      <c r="Q11" s="123" t="n">
        <f aca="true">OFFSET('Plate 4'!$A$7, 'Plate 4 384-well Map'!$A11,'Plate 4 384-well Map'!Q$1)</f>
        <v>0</v>
      </c>
      <c r="R11" s="123" t="n">
        <f aca="true">OFFSET('Plate 4'!$A$18, 'Plate 4 384-well Map'!$A11,'Plate 4 384-well Map'!R$1)</f>
        <v>0</v>
      </c>
      <c r="S11" s="123" t="n">
        <f aca="true">OFFSET('Plate 4'!$A$7, 'Plate 4 384-well Map'!$A11,'Plate 4 384-well Map'!S$1)</f>
        <v>0</v>
      </c>
      <c r="T11" s="123" t="n">
        <f aca="true">OFFSET('Plate 4'!$A$18, 'Plate 4 384-well Map'!$A11,'Plate 4 384-well Map'!T$1)</f>
        <v>0</v>
      </c>
      <c r="U11" s="123" t="n">
        <f aca="true">OFFSET('Plate 4'!$A$7, 'Plate 4 384-well Map'!$A11,'Plate 4 384-well Map'!U$1)</f>
        <v>0</v>
      </c>
      <c r="V11" s="123" t="n">
        <f aca="true">OFFSET('Plate 4'!$A$18, 'Plate 4 384-well Map'!$A11,'Plate 4 384-well Map'!V$1)</f>
        <v>0</v>
      </c>
      <c r="W11" s="123" t="n">
        <f aca="true">OFFSET('Plate 4'!$A$7, 'Plate 4 384-well Map'!$A11,'Plate 4 384-well Map'!W$1)</f>
        <v>0</v>
      </c>
      <c r="X11" s="123" t="n">
        <f aca="true">OFFSET('Plate 4'!$A$18, 'Plate 4 384-well Map'!$A11,'Plate 4 384-well Map'!X$1)</f>
        <v>0</v>
      </c>
      <c r="Y11" s="123" t="n">
        <f aca="true">OFFSET('Plate 4'!$A$7, 'Plate 4 384-well Map'!$A11,'Plate 4 384-well Map'!Y$1)</f>
        <v>0</v>
      </c>
      <c r="Z11" s="123" t="n">
        <f aca="true">OFFSET('Plate 4'!$A$18, 'Plate 4 384-well Map'!$A11,'Plate 4 384-well Map'!Z$1)</f>
        <v>0</v>
      </c>
    </row>
    <row r="12" customFormat="false" ht="13.5" hidden="false" customHeight="true" outlineLevel="0" collapsed="false">
      <c r="A12" s="99" t="n">
        <v>5</v>
      </c>
      <c r="B12" s="121" t="s">
        <v>76</v>
      </c>
      <c r="C12" s="123" t="n">
        <f aca="true">OFFSET('Plate 4'!$A$29, 'Plate 4 384-well Map'!$A12,'Plate 4 384-well Map'!C$1)</f>
        <v>0</v>
      </c>
      <c r="D12" s="123" t="n">
        <f aca="true">OFFSET('Plate 4'!$A$40, 'Plate 4 384-well Map'!$A12,'Plate 4 384-well Map'!D$1)</f>
        <v>0</v>
      </c>
      <c r="E12" s="123" t="n">
        <f aca="true">OFFSET('Plate 4'!$A$29, 'Plate 4 384-well Map'!$A12,'Plate 4 384-well Map'!E$1)</f>
        <v>0</v>
      </c>
      <c r="F12" s="123" t="n">
        <f aca="true">OFFSET('Plate 4'!$A$40, 'Plate 4 384-well Map'!$A12,'Plate 4 384-well Map'!F$1)</f>
        <v>0</v>
      </c>
      <c r="G12" s="123" t="n">
        <f aca="true">OFFSET('Plate 4'!$A$29, 'Plate 4 384-well Map'!$A12,'Plate 4 384-well Map'!G$1)</f>
        <v>0</v>
      </c>
      <c r="H12" s="123" t="n">
        <f aca="true">OFFSET('Plate 4'!$A$40, 'Plate 4 384-well Map'!$A12,'Plate 4 384-well Map'!H$1)</f>
        <v>0</v>
      </c>
      <c r="I12" s="123" t="n">
        <f aca="true">OFFSET('Plate 4'!$A$29, 'Plate 4 384-well Map'!$A12,'Plate 4 384-well Map'!I$1)</f>
        <v>0</v>
      </c>
      <c r="J12" s="123" t="n">
        <f aca="true">OFFSET('Plate 4'!$A$40, 'Plate 4 384-well Map'!$A12,'Plate 4 384-well Map'!J$1)</f>
        <v>0</v>
      </c>
      <c r="K12" s="123" t="n">
        <f aca="true">OFFSET('Plate 4'!$A$29, 'Plate 4 384-well Map'!$A12,'Plate 4 384-well Map'!K$1)</f>
        <v>0</v>
      </c>
      <c r="L12" s="123" t="n">
        <f aca="true">OFFSET('Plate 4'!$A$40, 'Plate 4 384-well Map'!$A12,'Plate 4 384-well Map'!L$1)</f>
        <v>0</v>
      </c>
      <c r="M12" s="123" t="n">
        <f aca="true">OFFSET('Plate 4'!$A$29, 'Plate 4 384-well Map'!$A12,'Plate 4 384-well Map'!M$1)</f>
        <v>0</v>
      </c>
      <c r="N12" s="123" t="n">
        <f aca="true">OFFSET('Plate 4'!$A$40, 'Plate 4 384-well Map'!$A12,'Plate 4 384-well Map'!N$1)</f>
        <v>0</v>
      </c>
      <c r="O12" s="123" t="n">
        <f aca="true">OFFSET('Plate 4'!$A$29, 'Plate 4 384-well Map'!$A12,'Plate 4 384-well Map'!O$1)</f>
        <v>0</v>
      </c>
      <c r="P12" s="123" t="n">
        <f aca="true">OFFSET('Plate 4'!$A$40, 'Plate 4 384-well Map'!$A12,'Plate 4 384-well Map'!P$1)</f>
        <v>0</v>
      </c>
      <c r="Q12" s="123" t="n">
        <f aca="true">OFFSET('Plate 4'!$A$29, 'Plate 4 384-well Map'!$A12,'Plate 4 384-well Map'!Q$1)</f>
        <v>0</v>
      </c>
      <c r="R12" s="123" t="n">
        <f aca="true">OFFSET('Plate 4'!$A$40, 'Plate 4 384-well Map'!$A12,'Plate 4 384-well Map'!R$1)</f>
        <v>0</v>
      </c>
      <c r="S12" s="123" t="n">
        <f aca="true">OFFSET('Plate 4'!$A$29, 'Plate 4 384-well Map'!$A12,'Plate 4 384-well Map'!S$1)</f>
        <v>0</v>
      </c>
      <c r="T12" s="123" t="n">
        <f aca="true">OFFSET('Plate 4'!$A$40, 'Plate 4 384-well Map'!$A12,'Plate 4 384-well Map'!T$1)</f>
        <v>0</v>
      </c>
      <c r="U12" s="123" t="n">
        <f aca="true">OFFSET('Plate 4'!$A$29, 'Plate 4 384-well Map'!$A12,'Plate 4 384-well Map'!U$1)</f>
        <v>0</v>
      </c>
      <c r="V12" s="123" t="n">
        <f aca="true">OFFSET('Plate 4'!$A$40, 'Plate 4 384-well Map'!$A12,'Plate 4 384-well Map'!V$1)</f>
        <v>0</v>
      </c>
      <c r="W12" s="123" t="n">
        <f aca="true">OFFSET('Plate 4'!$A$29, 'Plate 4 384-well Map'!$A12,'Plate 4 384-well Map'!W$1)</f>
        <v>0</v>
      </c>
      <c r="X12" s="123" t="n">
        <f aca="true">OFFSET('Plate 4'!$A$40, 'Plate 4 384-well Map'!$A12,'Plate 4 384-well Map'!X$1)</f>
        <v>0</v>
      </c>
      <c r="Y12" s="123" t="n">
        <f aca="true">OFFSET('Plate 4'!$A$29, 'Plate 4 384-well Map'!$A12,'Plate 4 384-well Map'!Y$1)</f>
        <v>0</v>
      </c>
      <c r="Z12" s="123" t="n">
        <f aca="true">OFFSET('Plate 4'!$A$40, 'Plate 4 384-well Map'!$A12,'Plate 4 384-well Map'!Z$1)</f>
        <v>0</v>
      </c>
    </row>
    <row r="13" customFormat="false" ht="13.5" hidden="false" customHeight="true" outlineLevel="0" collapsed="false">
      <c r="A13" s="99" t="n">
        <v>6</v>
      </c>
      <c r="B13" s="121" t="s">
        <v>77</v>
      </c>
      <c r="C13" s="123" t="n">
        <f aca="true">OFFSET('Plate 4'!$A$7, 'Plate 4 384-well Map'!$A13,'Plate 4 384-well Map'!C$1)</f>
        <v>0</v>
      </c>
      <c r="D13" s="123" t="n">
        <f aca="true">OFFSET('Plate 4'!$A$18, 'Plate 4 384-well Map'!$A13,'Plate 4 384-well Map'!D$1)</f>
        <v>0</v>
      </c>
      <c r="E13" s="123" t="n">
        <f aca="true">OFFSET('Plate 4'!$A$7, 'Plate 4 384-well Map'!$A13,'Plate 4 384-well Map'!E$1)</f>
        <v>0</v>
      </c>
      <c r="F13" s="123" t="n">
        <f aca="true">OFFSET('Plate 4'!$A$18, 'Plate 4 384-well Map'!$A13,'Plate 4 384-well Map'!F$1)</f>
        <v>0</v>
      </c>
      <c r="G13" s="123" t="n">
        <f aca="true">OFFSET('Plate 4'!$A$7, 'Plate 4 384-well Map'!$A13,'Plate 4 384-well Map'!G$1)</f>
        <v>0</v>
      </c>
      <c r="H13" s="123" t="n">
        <f aca="true">OFFSET('Plate 4'!$A$18, 'Plate 4 384-well Map'!$A13,'Plate 4 384-well Map'!H$1)</f>
        <v>0</v>
      </c>
      <c r="I13" s="123" t="n">
        <f aca="true">OFFSET('Plate 4'!$A$7, 'Plate 4 384-well Map'!$A13,'Plate 4 384-well Map'!I$1)</f>
        <v>0</v>
      </c>
      <c r="J13" s="123" t="n">
        <f aca="true">OFFSET('Plate 4'!$A$18, 'Plate 4 384-well Map'!$A13,'Plate 4 384-well Map'!J$1)</f>
        <v>0</v>
      </c>
      <c r="K13" s="123" t="n">
        <f aca="true">OFFSET('Plate 4'!$A$7, 'Plate 4 384-well Map'!$A13,'Plate 4 384-well Map'!K$1)</f>
        <v>0</v>
      </c>
      <c r="L13" s="123" t="n">
        <f aca="true">OFFSET('Plate 4'!$A$18, 'Plate 4 384-well Map'!$A13,'Plate 4 384-well Map'!L$1)</f>
        <v>0</v>
      </c>
      <c r="M13" s="123" t="n">
        <f aca="true">OFFSET('Plate 4'!$A$7, 'Plate 4 384-well Map'!$A13,'Plate 4 384-well Map'!M$1)</f>
        <v>0</v>
      </c>
      <c r="N13" s="123" t="n">
        <f aca="true">OFFSET('Plate 4'!$A$18, 'Plate 4 384-well Map'!$A13,'Plate 4 384-well Map'!N$1)</f>
        <v>0</v>
      </c>
      <c r="O13" s="123" t="n">
        <f aca="true">OFFSET('Plate 4'!$A$7, 'Plate 4 384-well Map'!$A13,'Plate 4 384-well Map'!O$1)</f>
        <v>0</v>
      </c>
      <c r="P13" s="123" t="n">
        <f aca="true">OFFSET('Plate 4'!$A$18, 'Plate 4 384-well Map'!$A13,'Plate 4 384-well Map'!P$1)</f>
        <v>0</v>
      </c>
      <c r="Q13" s="123" t="n">
        <f aca="true">OFFSET('Plate 4'!$A$7, 'Plate 4 384-well Map'!$A13,'Plate 4 384-well Map'!Q$1)</f>
        <v>0</v>
      </c>
      <c r="R13" s="123" t="n">
        <f aca="true">OFFSET('Plate 4'!$A$18, 'Plate 4 384-well Map'!$A13,'Plate 4 384-well Map'!R$1)</f>
        <v>0</v>
      </c>
      <c r="S13" s="123" t="n">
        <f aca="true">OFFSET('Plate 4'!$A$7, 'Plate 4 384-well Map'!$A13,'Plate 4 384-well Map'!S$1)</f>
        <v>0</v>
      </c>
      <c r="T13" s="123" t="n">
        <f aca="true">OFFSET('Plate 4'!$A$18, 'Plate 4 384-well Map'!$A13,'Plate 4 384-well Map'!T$1)</f>
        <v>0</v>
      </c>
      <c r="U13" s="123" t="n">
        <f aca="true">OFFSET('Plate 4'!$A$7, 'Plate 4 384-well Map'!$A13,'Plate 4 384-well Map'!U$1)</f>
        <v>0</v>
      </c>
      <c r="V13" s="123" t="n">
        <f aca="true">OFFSET('Plate 4'!$A$18, 'Plate 4 384-well Map'!$A13,'Plate 4 384-well Map'!V$1)</f>
        <v>0</v>
      </c>
      <c r="W13" s="123" t="n">
        <f aca="true">OFFSET('Plate 4'!$A$7, 'Plate 4 384-well Map'!$A13,'Plate 4 384-well Map'!W$1)</f>
        <v>0</v>
      </c>
      <c r="X13" s="123" t="n">
        <f aca="true">OFFSET('Plate 4'!$A$18, 'Plate 4 384-well Map'!$A13,'Plate 4 384-well Map'!X$1)</f>
        <v>0</v>
      </c>
      <c r="Y13" s="123" t="n">
        <f aca="true">OFFSET('Plate 4'!$A$7, 'Plate 4 384-well Map'!$A13,'Plate 4 384-well Map'!Y$1)</f>
        <v>0</v>
      </c>
      <c r="Z13" s="123" t="n">
        <f aca="true">OFFSET('Plate 4'!$A$18, 'Plate 4 384-well Map'!$A13,'Plate 4 384-well Map'!Z$1)</f>
        <v>0</v>
      </c>
    </row>
    <row r="14" customFormat="false" ht="13.5" hidden="false" customHeight="true" outlineLevel="0" collapsed="false">
      <c r="A14" s="99" t="n">
        <v>6</v>
      </c>
      <c r="B14" s="121" t="s">
        <v>78</v>
      </c>
      <c r="C14" s="123" t="n">
        <f aca="true">OFFSET('Plate 4'!$A$29, 'Plate 4 384-well Map'!$A14,'Plate 4 384-well Map'!C$1)</f>
        <v>0</v>
      </c>
      <c r="D14" s="123" t="n">
        <f aca="true">OFFSET('Plate 4'!$A$40, 'Plate 4 384-well Map'!$A14,'Plate 4 384-well Map'!D$1)</f>
        <v>0</v>
      </c>
      <c r="E14" s="123" t="n">
        <f aca="true">OFFSET('Plate 4'!$A$29, 'Plate 4 384-well Map'!$A14,'Plate 4 384-well Map'!E$1)</f>
        <v>0</v>
      </c>
      <c r="F14" s="123" t="n">
        <f aca="true">OFFSET('Plate 4'!$A$40, 'Plate 4 384-well Map'!$A14,'Plate 4 384-well Map'!F$1)</f>
        <v>0</v>
      </c>
      <c r="G14" s="123" t="n">
        <f aca="true">OFFSET('Plate 4'!$A$29, 'Plate 4 384-well Map'!$A14,'Plate 4 384-well Map'!G$1)</f>
        <v>0</v>
      </c>
      <c r="H14" s="123" t="n">
        <f aca="true">OFFSET('Plate 4'!$A$40, 'Plate 4 384-well Map'!$A14,'Plate 4 384-well Map'!H$1)</f>
        <v>0</v>
      </c>
      <c r="I14" s="123" t="n">
        <f aca="true">OFFSET('Plate 4'!$A$29, 'Plate 4 384-well Map'!$A14,'Plate 4 384-well Map'!I$1)</f>
        <v>0</v>
      </c>
      <c r="J14" s="123" t="n">
        <f aca="true">OFFSET('Plate 4'!$A$40, 'Plate 4 384-well Map'!$A14,'Plate 4 384-well Map'!J$1)</f>
        <v>0</v>
      </c>
      <c r="K14" s="123" t="n">
        <f aca="true">OFFSET('Plate 4'!$A$29, 'Plate 4 384-well Map'!$A14,'Plate 4 384-well Map'!K$1)</f>
        <v>0</v>
      </c>
      <c r="L14" s="123" t="n">
        <f aca="true">OFFSET('Plate 4'!$A$40, 'Plate 4 384-well Map'!$A14,'Plate 4 384-well Map'!L$1)</f>
        <v>0</v>
      </c>
      <c r="M14" s="123" t="n">
        <f aca="true">OFFSET('Plate 4'!$A$29, 'Plate 4 384-well Map'!$A14,'Plate 4 384-well Map'!M$1)</f>
        <v>0</v>
      </c>
      <c r="N14" s="123" t="n">
        <f aca="true">OFFSET('Plate 4'!$A$40, 'Plate 4 384-well Map'!$A14,'Plate 4 384-well Map'!N$1)</f>
        <v>0</v>
      </c>
      <c r="O14" s="123" t="n">
        <f aca="true">OFFSET('Plate 4'!$A$29, 'Plate 4 384-well Map'!$A14,'Plate 4 384-well Map'!O$1)</f>
        <v>0</v>
      </c>
      <c r="P14" s="123" t="n">
        <f aca="true">OFFSET('Plate 4'!$A$40, 'Plate 4 384-well Map'!$A14,'Plate 4 384-well Map'!P$1)</f>
        <v>0</v>
      </c>
      <c r="Q14" s="123" t="n">
        <f aca="true">OFFSET('Plate 4'!$A$29, 'Plate 4 384-well Map'!$A14,'Plate 4 384-well Map'!Q$1)</f>
        <v>0</v>
      </c>
      <c r="R14" s="123" t="n">
        <f aca="true">OFFSET('Plate 4'!$A$40, 'Plate 4 384-well Map'!$A14,'Plate 4 384-well Map'!R$1)</f>
        <v>0</v>
      </c>
      <c r="S14" s="123" t="n">
        <f aca="true">OFFSET('Plate 4'!$A$29, 'Plate 4 384-well Map'!$A14,'Plate 4 384-well Map'!S$1)</f>
        <v>0</v>
      </c>
      <c r="T14" s="123" t="n">
        <f aca="true">OFFSET('Plate 4'!$A$40, 'Plate 4 384-well Map'!$A14,'Plate 4 384-well Map'!T$1)</f>
        <v>0</v>
      </c>
      <c r="U14" s="123" t="n">
        <f aca="true">OFFSET('Plate 4'!$A$29, 'Plate 4 384-well Map'!$A14,'Plate 4 384-well Map'!U$1)</f>
        <v>0</v>
      </c>
      <c r="V14" s="123" t="n">
        <f aca="true">OFFSET('Plate 4'!$A$40, 'Plate 4 384-well Map'!$A14,'Plate 4 384-well Map'!V$1)</f>
        <v>0</v>
      </c>
      <c r="W14" s="123" t="n">
        <f aca="true">OFFSET('Plate 4'!$A$29, 'Plate 4 384-well Map'!$A14,'Plate 4 384-well Map'!W$1)</f>
        <v>0</v>
      </c>
      <c r="X14" s="123" t="n">
        <f aca="true">OFFSET('Plate 4'!$A$40, 'Plate 4 384-well Map'!$A14,'Plate 4 384-well Map'!X$1)</f>
        <v>0</v>
      </c>
      <c r="Y14" s="123" t="n">
        <f aca="true">OFFSET('Plate 4'!$A$29, 'Plate 4 384-well Map'!$A14,'Plate 4 384-well Map'!Y$1)</f>
        <v>0</v>
      </c>
      <c r="Z14" s="123" t="n">
        <f aca="true">OFFSET('Plate 4'!$A$40, 'Plate 4 384-well Map'!$A14,'Plate 4 384-well Map'!Z$1)</f>
        <v>0</v>
      </c>
    </row>
    <row r="15" customFormat="false" ht="13.5" hidden="false" customHeight="true" outlineLevel="0" collapsed="false">
      <c r="A15" s="99" t="n">
        <v>7</v>
      </c>
      <c r="B15" s="121" t="s">
        <v>79</v>
      </c>
      <c r="C15" s="123" t="n">
        <f aca="true">OFFSET('Plate 4'!$A$7, 'Plate 4 384-well Map'!$A15,'Plate 4 384-well Map'!C$1)</f>
        <v>0</v>
      </c>
      <c r="D15" s="123" t="n">
        <f aca="true">OFFSET('Plate 4'!$A$18, 'Plate 4 384-well Map'!$A15,'Plate 4 384-well Map'!D$1)</f>
        <v>0</v>
      </c>
      <c r="E15" s="123" t="n">
        <f aca="true">OFFSET('Plate 4'!$A$7, 'Plate 4 384-well Map'!$A15,'Plate 4 384-well Map'!E$1)</f>
        <v>0</v>
      </c>
      <c r="F15" s="123" t="n">
        <f aca="true">OFFSET('Plate 4'!$A$18, 'Plate 4 384-well Map'!$A15,'Plate 4 384-well Map'!F$1)</f>
        <v>0</v>
      </c>
      <c r="G15" s="123" t="n">
        <f aca="true">OFFSET('Plate 4'!$A$7, 'Plate 4 384-well Map'!$A15,'Plate 4 384-well Map'!G$1)</f>
        <v>0</v>
      </c>
      <c r="H15" s="123" t="n">
        <f aca="true">OFFSET('Plate 4'!$A$18, 'Plate 4 384-well Map'!$A15,'Plate 4 384-well Map'!H$1)</f>
        <v>0</v>
      </c>
      <c r="I15" s="123" t="n">
        <f aca="true">OFFSET('Plate 4'!$A$7, 'Plate 4 384-well Map'!$A15,'Plate 4 384-well Map'!I$1)</f>
        <v>0</v>
      </c>
      <c r="J15" s="123" t="n">
        <f aca="true">OFFSET('Plate 4'!$A$18, 'Plate 4 384-well Map'!$A15,'Plate 4 384-well Map'!J$1)</f>
        <v>0</v>
      </c>
      <c r="K15" s="123" t="n">
        <f aca="true">OFFSET('Plate 4'!$A$7, 'Plate 4 384-well Map'!$A15,'Plate 4 384-well Map'!K$1)</f>
        <v>0</v>
      </c>
      <c r="L15" s="123" t="n">
        <f aca="true">OFFSET('Plate 4'!$A$18, 'Plate 4 384-well Map'!$A15,'Plate 4 384-well Map'!L$1)</f>
        <v>0</v>
      </c>
      <c r="M15" s="123" t="n">
        <f aca="true">OFFSET('Plate 4'!$A$7, 'Plate 4 384-well Map'!$A15,'Plate 4 384-well Map'!M$1)</f>
        <v>0</v>
      </c>
      <c r="N15" s="123" t="n">
        <f aca="true">OFFSET('Plate 4'!$A$18, 'Plate 4 384-well Map'!$A15,'Plate 4 384-well Map'!N$1)</f>
        <v>0</v>
      </c>
      <c r="O15" s="123" t="n">
        <f aca="true">OFFSET('Plate 4'!$A$7, 'Plate 4 384-well Map'!$A15,'Plate 4 384-well Map'!O$1)</f>
        <v>0</v>
      </c>
      <c r="P15" s="123" t="n">
        <f aca="true">OFFSET('Plate 4'!$A$18, 'Plate 4 384-well Map'!$A15,'Plate 4 384-well Map'!P$1)</f>
        <v>0</v>
      </c>
      <c r="Q15" s="123" t="n">
        <f aca="true">OFFSET('Plate 4'!$A$7, 'Plate 4 384-well Map'!$A15,'Plate 4 384-well Map'!Q$1)</f>
        <v>0</v>
      </c>
      <c r="R15" s="123" t="n">
        <f aca="true">OFFSET('Plate 4'!$A$18, 'Plate 4 384-well Map'!$A15,'Plate 4 384-well Map'!R$1)</f>
        <v>0</v>
      </c>
      <c r="S15" s="123" t="n">
        <f aca="true">OFFSET('Plate 4'!$A$7, 'Plate 4 384-well Map'!$A15,'Plate 4 384-well Map'!S$1)</f>
        <v>0</v>
      </c>
      <c r="T15" s="123" t="n">
        <f aca="true">OFFSET('Plate 4'!$A$18, 'Plate 4 384-well Map'!$A15,'Plate 4 384-well Map'!T$1)</f>
        <v>0</v>
      </c>
      <c r="U15" s="123" t="n">
        <f aca="true">OFFSET('Plate 4'!$A$7, 'Plate 4 384-well Map'!$A15,'Plate 4 384-well Map'!U$1)</f>
        <v>0</v>
      </c>
      <c r="V15" s="123" t="n">
        <f aca="true">OFFSET('Plate 4'!$A$18, 'Plate 4 384-well Map'!$A15,'Plate 4 384-well Map'!V$1)</f>
        <v>0</v>
      </c>
      <c r="W15" s="123" t="n">
        <f aca="true">OFFSET('Plate 4'!$A$7, 'Plate 4 384-well Map'!$A15,'Plate 4 384-well Map'!W$1)</f>
        <v>0</v>
      </c>
      <c r="X15" s="123" t="n">
        <f aca="true">OFFSET('Plate 4'!$A$18, 'Plate 4 384-well Map'!$A15,'Plate 4 384-well Map'!X$1)</f>
        <v>0</v>
      </c>
      <c r="Y15" s="123" t="n">
        <f aca="true">OFFSET('Plate 4'!$A$7, 'Plate 4 384-well Map'!$A15,'Plate 4 384-well Map'!Y$1)</f>
        <v>0</v>
      </c>
      <c r="Z15" s="123" t="n">
        <f aca="true">OFFSET('Plate 4'!$A$18, 'Plate 4 384-well Map'!$A15,'Plate 4 384-well Map'!Z$1)</f>
        <v>0</v>
      </c>
    </row>
    <row r="16" customFormat="false" ht="13.5" hidden="false" customHeight="true" outlineLevel="0" collapsed="false">
      <c r="A16" s="99" t="n">
        <v>7</v>
      </c>
      <c r="B16" s="121" t="s">
        <v>80</v>
      </c>
      <c r="C16" s="123" t="n">
        <f aca="true">OFFSET('Plate 4'!$A$29, 'Plate 4 384-well Map'!$A16,'Plate 4 384-well Map'!C$1)</f>
        <v>0</v>
      </c>
      <c r="D16" s="123" t="n">
        <f aca="true">OFFSET('Plate 4'!$A$40, 'Plate 4 384-well Map'!$A16,'Plate 4 384-well Map'!D$1)</f>
        <v>0</v>
      </c>
      <c r="E16" s="123" t="n">
        <f aca="true">OFFSET('Plate 4'!$A$29, 'Plate 4 384-well Map'!$A16,'Plate 4 384-well Map'!E$1)</f>
        <v>0</v>
      </c>
      <c r="F16" s="123" t="n">
        <f aca="true">OFFSET('Plate 4'!$A$40, 'Plate 4 384-well Map'!$A16,'Plate 4 384-well Map'!F$1)</f>
        <v>0</v>
      </c>
      <c r="G16" s="123" t="n">
        <f aca="true">OFFSET('Plate 4'!$A$29, 'Plate 4 384-well Map'!$A16,'Plate 4 384-well Map'!G$1)</f>
        <v>0</v>
      </c>
      <c r="H16" s="123" t="n">
        <f aca="true">OFFSET('Plate 4'!$A$40, 'Plate 4 384-well Map'!$A16,'Plate 4 384-well Map'!H$1)</f>
        <v>0</v>
      </c>
      <c r="I16" s="123" t="n">
        <f aca="true">OFFSET('Plate 4'!$A$29, 'Plate 4 384-well Map'!$A16,'Plate 4 384-well Map'!I$1)</f>
        <v>0</v>
      </c>
      <c r="J16" s="123" t="n">
        <f aca="true">OFFSET('Plate 4'!$A$40, 'Plate 4 384-well Map'!$A16,'Plate 4 384-well Map'!J$1)</f>
        <v>0</v>
      </c>
      <c r="K16" s="123" t="n">
        <f aca="true">OFFSET('Plate 4'!$A$29, 'Plate 4 384-well Map'!$A16,'Plate 4 384-well Map'!K$1)</f>
        <v>0</v>
      </c>
      <c r="L16" s="123" t="n">
        <f aca="true">OFFSET('Plate 4'!$A$40, 'Plate 4 384-well Map'!$A16,'Plate 4 384-well Map'!L$1)</f>
        <v>0</v>
      </c>
      <c r="M16" s="123" t="n">
        <f aca="true">OFFSET('Plate 4'!$A$29, 'Plate 4 384-well Map'!$A16,'Plate 4 384-well Map'!M$1)</f>
        <v>0</v>
      </c>
      <c r="N16" s="123" t="n">
        <f aca="true">OFFSET('Plate 4'!$A$40, 'Plate 4 384-well Map'!$A16,'Plate 4 384-well Map'!N$1)</f>
        <v>0</v>
      </c>
      <c r="O16" s="123" t="n">
        <f aca="true">OFFSET('Plate 4'!$A$29, 'Plate 4 384-well Map'!$A16,'Plate 4 384-well Map'!O$1)</f>
        <v>0</v>
      </c>
      <c r="P16" s="123" t="n">
        <f aca="true">OFFSET('Plate 4'!$A$40, 'Plate 4 384-well Map'!$A16,'Plate 4 384-well Map'!P$1)</f>
        <v>0</v>
      </c>
      <c r="Q16" s="123" t="n">
        <f aca="true">OFFSET('Plate 4'!$A$29, 'Plate 4 384-well Map'!$A16,'Plate 4 384-well Map'!Q$1)</f>
        <v>0</v>
      </c>
      <c r="R16" s="123" t="n">
        <f aca="true">OFFSET('Plate 4'!$A$40, 'Plate 4 384-well Map'!$A16,'Plate 4 384-well Map'!R$1)</f>
        <v>0</v>
      </c>
      <c r="S16" s="123" t="n">
        <f aca="true">OFFSET('Plate 4'!$A$29, 'Plate 4 384-well Map'!$A16,'Plate 4 384-well Map'!S$1)</f>
        <v>0</v>
      </c>
      <c r="T16" s="123" t="n">
        <f aca="true">OFFSET('Plate 4'!$A$40, 'Plate 4 384-well Map'!$A16,'Plate 4 384-well Map'!T$1)</f>
        <v>0</v>
      </c>
      <c r="U16" s="123" t="n">
        <f aca="true">OFFSET('Plate 4'!$A$29, 'Plate 4 384-well Map'!$A16,'Plate 4 384-well Map'!U$1)</f>
        <v>0</v>
      </c>
      <c r="V16" s="123" t="n">
        <f aca="true">OFFSET('Plate 4'!$A$40, 'Plate 4 384-well Map'!$A16,'Plate 4 384-well Map'!V$1)</f>
        <v>0</v>
      </c>
      <c r="W16" s="123" t="n">
        <f aca="true">OFFSET('Plate 4'!$A$29, 'Plate 4 384-well Map'!$A16,'Plate 4 384-well Map'!W$1)</f>
        <v>0</v>
      </c>
      <c r="X16" s="123" t="n">
        <f aca="true">OFFSET('Plate 4'!$A$40, 'Plate 4 384-well Map'!$A16,'Plate 4 384-well Map'!X$1)</f>
        <v>0</v>
      </c>
      <c r="Y16" s="123" t="n">
        <f aca="true">OFFSET('Plate 4'!$A$29, 'Plate 4 384-well Map'!$A16,'Plate 4 384-well Map'!Y$1)</f>
        <v>0</v>
      </c>
      <c r="Z16" s="123" t="n">
        <f aca="true">OFFSET('Plate 4'!$A$40, 'Plate 4 384-well Map'!$A16,'Plate 4 384-well Map'!Z$1)</f>
        <v>0</v>
      </c>
    </row>
    <row r="17" customFormat="false" ht="13.5" hidden="false" customHeight="true" outlineLevel="0" collapsed="false">
      <c r="A17" s="99" t="n">
        <v>8</v>
      </c>
      <c r="B17" s="121" t="s">
        <v>81</v>
      </c>
      <c r="C17" s="123" t="n">
        <f aca="true">OFFSET('Plate 4'!$A$7, 'Plate 4 384-well Map'!$A17,'Plate 4 384-well Map'!C$1)</f>
        <v>0</v>
      </c>
      <c r="D17" s="123" t="n">
        <f aca="true">OFFSET('Plate 4'!$A$18, 'Plate 4 384-well Map'!$A17,'Plate 4 384-well Map'!D$1)</f>
        <v>0</v>
      </c>
      <c r="E17" s="123" t="n">
        <f aca="true">OFFSET('Plate 4'!$A$7, 'Plate 4 384-well Map'!$A17,'Plate 4 384-well Map'!E$1)</f>
        <v>0</v>
      </c>
      <c r="F17" s="123" t="n">
        <f aca="true">OFFSET('Plate 4'!$A$18, 'Plate 4 384-well Map'!$A17,'Plate 4 384-well Map'!F$1)</f>
        <v>0</v>
      </c>
      <c r="G17" s="123" t="n">
        <f aca="true">OFFSET('Plate 4'!$A$7, 'Plate 4 384-well Map'!$A17,'Plate 4 384-well Map'!G$1)</f>
        <v>0</v>
      </c>
      <c r="H17" s="123" t="n">
        <f aca="true">OFFSET('Plate 4'!$A$18, 'Plate 4 384-well Map'!$A17,'Plate 4 384-well Map'!H$1)</f>
        <v>0</v>
      </c>
      <c r="I17" s="123" t="n">
        <f aca="true">OFFSET('Plate 4'!$A$7, 'Plate 4 384-well Map'!$A17,'Plate 4 384-well Map'!I$1)</f>
        <v>0</v>
      </c>
      <c r="J17" s="123" t="n">
        <f aca="true">OFFSET('Plate 4'!$A$18, 'Plate 4 384-well Map'!$A17,'Plate 4 384-well Map'!J$1)</f>
        <v>0</v>
      </c>
      <c r="K17" s="123" t="n">
        <f aca="true">OFFSET('Plate 4'!$A$7, 'Plate 4 384-well Map'!$A17,'Plate 4 384-well Map'!K$1)</f>
        <v>0</v>
      </c>
      <c r="L17" s="123" t="n">
        <f aca="true">OFFSET('Plate 4'!$A$18, 'Plate 4 384-well Map'!$A17,'Plate 4 384-well Map'!L$1)</f>
        <v>0</v>
      </c>
      <c r="M17" s="123" t="n">
        <f aca="true">OFFSET('Plate 4'!$A$7, 'Plate 4 384-well Map'!$A17,'Plate 4 384-well Map'!M$1)</f>
        <v>0</v>
      </c>
      <c r="N17" s="123" t="n">
        <f aca="true">OFFSET('Plate 4'!$A$18, 'Plate 4 384-well Map'!$A17,'Plate 4 384-well Map'!N$1)</f>
        <v>0</v>
      </c>
      <c r="O17" s="123" t="n">
        <f aca="true">OFFSET('Plate 4'!$A$7, 'Plate 4 384-well Map'!$A17,'Plate 4 384-well Map'!O$1)</f>
        <v>0</v>
      </c>
      <c r="P17" s="123" t="n">
        <f aca="true">OFFSET('Plate 4'!$A$18, 'Plate 4 384-well Map'!$A17,'Plate 4 384-well Map'!P$1)</f>
        <v>0</v>
      </c>
      <c r="Q17" s="123" t="n">
        <f aca="true">OFFSET('Plate 4'!$A$7, 'Plate 4 384-well Map'!$A17,'Plate 4 384-well Map'!Q$1)</f>
        <v>0</v>
      </c>
      <c r="R17" s="123" t="n">
        <f aca="true">OFFSET('Plate 4'!$A$18, 'Plate 4 384-well Map'!$A17,'Plate 4 384-well Map'!R$1)</f>
        <v>0</v>
      </c>
      <c r="S17" s="123" t="n">
        <f aca="true">OFFSET('Plate 4'!$A$7, 'Plate 4 384-well Map'!$A17,'Plate 4 384-well Map'!S$1)</f>
        <v>0</v>
      </c>
      <c r="T17" s="123" t="n">
        <f aca="true">OFFSET('Plate 4'!$A$18, 'Plate 4 384-well Map'!$A17,'Plate 4 384-well Map'!T$1)</f>
        <v>0</v>
      </c>
      <c r="U17" s="123" t="n">
        <f aca="true">OFFSET('Plate 4'!$A$7, 'Plate 4 384-well Map'!$A17,'Plate 4 384-well Map'!U$1)</f>
        <v>0</v>
      </c>
      <c r="V17" s="123" t="n">
        <f aca="true">OFFSET('Plate 4'!$A$18, 'Plate 4 384-well Map'!$A17,'Plate 4 384-well Map'!V$1)</f>
        <v>0</v>
      </c>
      <c r="W17" s="123" t="n">
        <f aca="true">OFFSET('Plate 4'!$A$7, 'Plate 4 384-well Map'!$A17,'Plate 4 384-well Map'!W$1)</f>
        <v>0</v>
      </c>
      <c r="X17" s="123" t="n">
        <f aca="true">OFFSET('Plate 4'!$A$18, 'Plate 4 384-well Map'!$A17,'Plate 4 384-well Map'!X$1)</f>
        <v>0</v>
      </c>
      <c r="Y17" s="123" t="n">
        <f aca="true">OFFSET('Plate 4'!$A$7, 'Plate 4 384-well Map'!$A17,'Plate 4 384-well Map'!Y$1)</f>
        <v>0</v>
      </c>
      <c r="Z17" s="123" t="n">
        <f aca="true">OFFSET('Plate 4'!$A$18, 'Plate 4 384-well Map'!$A17,'Plate 4 384-well Map'!Z$1)</f>
        <v>0</v>
      </c>
    </row>
    <row r="18" customFormat="false" ht="13.5" hidden="false" customHeight="true" outlineLevel="0" collapsed="false">
      <c r="A18" s="99" t="n">
        <v>8</v>
      </c>
      <c r="B18" s="121" t="s">
        <v>82</v>
      </c>
      <c r="C18" s="123" t="n">
        <f aca="true">OFFSET('Plate 4'!$A$29, 'Plate 4 384-well Map'!$A18,'Plate 4 384-well Map'!C$1)</f>
        <v>0</v>
      </c>
      <c r="D18" s="123" t="n">
        <f aca="true">OFFSET('Plate 4'!$A$40, 'Plate 4 384-well Map'!$A18,'Plate 4 384-well Map'!D$1)</f>
        <v>0</v>
      </c>
      <c r="E18" s="123" t="n">
        <f aca="true">OFFSET('Plate 4'!$A$29, 'Plate 4 384-well Map'!$A18,'Plate 4 384-well Map'!E$1)</f>
        <v>0</v>
      </c>
      <c r="F18" s="123" t="n">
        <f aca="true">OFFSET('Plate 4'!$A$40, 'Plate 4 384-well Map'!$A18,'Plate 4 384-well Map'!F$1)</f>
        <v>0</v>
      </c>
      <c r="G18" s="123" t="n">
        <f aca="true">OFFSET('Plate 4'!$A$29, 'Plate 4 384-well Map'!$A18,'Plate 4 384-well Map'!G$1)</f>
        <v>0</v>
      </c>
      <c r="H18" s="123" t="n">
        <f aca="true">OFFSET('Plate 4'!$A$40, 'Plate 4 384-well Map'!$A18,'Plate 4 384-well Map'!H$1)</f>
        <v>0</v>
      </c>
      <c r="I18" s="123" t="n">
        <f aca="true">OFFSET('Plate 4'!$A$29, 'Plate 4 384-well Map'!$A18,'Plate 4 384-well Map'!I$1)</f>
        <v>0</v>
      </c>
      <c r="J18" s="123" t="n">
        <f aca="true">OFFSET('Plate 4'!$A$40, 'Plate 4 384-well Map'!$A18,'Plate 4 384-well Map'!J$1)</f>
        <v>0</v>
      </c>
      <c r="K18" s="123" t="n">
        <f aca="true">OFFSET('Plate 4'!$A$29, 'Plate 4 384-well Map'!$A18,'Plate 4 384-well Map'!K$1)</f>
        <v>0</v>
      </c>
      <c r="L18" s="123" t="n">
        <f aca="true">OFFSET('Plate 4'!$A$40, 'Plate 4 384-well Map'!$A18,'Plate 4 384-well Map'!L$1)</f>
        <v>0</v>
      </c>
      <c r="M18" s="123" t="n">
        <f aca="true">OFFSET('Plate 4'!$A$29, 'Plate 4 384-well Map'!$A18,'Plate 4 384-well Map'!M$1)</f>
        <v>0</v>
      </c>
      <c r="N18" s="123" t="n">
        <f aca="true">OFFSET('Plate 4'!$A$40, 'Plate 4 384-well Map'!$A18,'Plate 4 384-well Map'!N$1)</f>
        <v>0</v>
      </c>
      <c r="O18" s="123" t="n">
        <f aca="true">OFFSET('Plate 4'!$A$29, 'Plate 4 384-well Map'!$A18,'Plate 4 384-well Map'!O$1)</f>
        <v>0</v>
      </c>
      <c r="P18" s="123" t="n">
        <f aca="true">OFFSET('Plate 4'!$A$40, 'Plate 4 384-well Map'!$A18,'Plate 4 384-well Map'!P$1)</f>
        <v>0</v>
      </c>
      <c r="Q18" s="123" t="n">
        <f aca="true">OFFSET('Plate 4'!$A$29, 'Plate 4 384-well Map'!$A18,'Plate 4 384-well Map'!Q$1)</f>
        <v>0</v>
      </c>
      <c r="R18" s="123" t="n">
        <f aca="true">OFFSET('Plate 4'!$A$40, 'Plate 4 384-well Map'!$A18,'Plate 4 384-well Map'!R$1)</f>
        <v>0</v>
      </c>
      <c r="S18" s="123" t="n">
        <f aca="true">OFFSET('Plate 4'!$A$29, 'Plate 4 384-well Map'!$A18,'Plate 4 384-well Map'!S$1)</f>
        <v>0</v>
      </c>
      <c r="T18" s="123" t="n">
        <f aca="true">OFFSET('Plate 4'!$A$40, 'Plate 4 384-well Map'!$A18,'Plate 4 384-well Map'!T$1)</f>
        <v>0</v>
      </c>
      <c r="U18" s="123" t="n">
        <f aca="true">OFFSET('Plate 4'!$A$29, 'Plate 4 384-well Map'!$A18,'Plate 4 384-well Map'!U$1)</f>
        <v>0</v>
      </c>
      <c r="V18" s="123" t="n">
        <f aca="true">OFFSET('Plate 4'!$A$40, 'Plate 4 384-well Map'!$A18,'Plate 4 384-well Map'!V$1)</f>
        <v>0</v>
      </c>
      <c r="W18" s="123" t="n">
        <f aca="true">OFFSET('Plate 4'!$A$29, 'Plate 4 384-well Map'!$A18,'Plate 4 384-well Map'!W$1)</f>
        <v>0</v>
      </c>
      <c r="X18" s="123" t="n">
        <f aca="true">OFFSET('Plate 4'!$A$40, 'Plate 4 384-well Map'!$A18,'Plate 4 384-well Map'!X$1)</f>
        <v>0</v>
      </c>
      <c r="Y18" s="123" t="n">
        <f aca="true">OFFSET('Plate 4'!$A$29, 'Plate 4 384-well Map'!$A18,'Plate 4 384-well Map'!Y$1)</f>
        <v>0</v>
      </c>
      <c r="Z18" s="123" t="n">
        <f aca="true">OFFSET('Plate 4'!$A$40, 'Plate 4 384-well Map'!$A18,'Plate 4 384-well Map'!Z$1)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