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 Setup Notes" sheetId="1" r:id="rId4"/>
    <sheet state="visible" name="Plate 1" sheetId="2" r:id="rId5"/>
    <sheet state="visible" name="Plate 2" sheetId="3" r:id="rId6"/>
    <sheet state="visible" name="Plate 3" sheetId="4" r:id="rId7"/>
    <sheet state="visible" name="Plate 4" sheetId="5" r:id="rId8"/>
    <sheet state="visible" name="MasterMix" sheetId="6" r:id="rId9"/>
    <sheet state="visible" name="Plate 1 384-well Map" sheetId="7" r:id="rId10"/>
    <sheet state="visible" name="Plate 2 384-well Map" sheetId="8" r:id="rId11"/>
    <sheet state="visible" name="Plate 3 384-well Map" sheetId="9" r:id="rId12"/>
    <sheet state="visible" name="Plate 4 384-well Map" sheetId="10" r:id="rId13"/>
  </sheets>
  <definedNames/>
  <calcPr/>
</workbook>
</file>

<file path=xl/sharedStrings.xml><?xml version="1.0" encoding="utf-8"?>
<sst xmlns="http://schemas.openxmlformats.org/spreadsheetml/2006/main" count="683" uniqueCount="107">
  <si>
    <t>V46</t>
  </si>
  <si>
    <t>fill out yellow wells to autopopulate experimental plan</t>
  </si>
  <si>
    <t>** all heated to 95C for 30 minutes in oven &gt; diluted with h2o &gt; plated 7uL into MM</t>
  </si>
  <si>
    <t>TaqPath thermocycler: 50C for 5, 95 for 20s, 45 cycles of 95C 5s + 60C 30s</t>
  </si>
  <si>
    <t>1536-Primer Sets:</t>
  </si>
  <si>
    <t>384-well primer plates</t>
  </si>
  <si>
    <t>Plate 1</t>
  </si>
  <si>
    <t>set 3</t>
  </si>
  <si>
    <t>Plate 2</t>
  </si>
  <si>
    <t>45 cycle PCR</t>
  </si>
  <si>
    <t>Plate 3</t>
  </si>
  <si>
    <t>Plate 4</t>
  </si>
  <si>
    <t>384_wellplate</t>
  </si>
  <si>
    <t>new</t>
  </si>
  <si>
    <t>ExperimentPlateName</t>
  </si>
  <si>
    <t>Plate1</t>
  </si>
  <si>
    <t>96-well sample plate used for each quadrant</t>
  </si>
  <si>
    <t>purified RNA negatives</t>
  </si>
  <si>
    <t>purified RNA positives</t>
  </si>
  <si>
    <t>3</t>
  </si>
  <si>
    <t>from plate 1903</t>
  </si>
  <si>
    <t>rows 2-4</t>
  </si>
  <si>
    <t>PPC will be h2o with 10000copies/mL</t>
  </si>
  <si>
    <t>positives poked in thru foil</t>
  </si>
  <si>
    <t>1:300 atcc dilution</t>
  </si>
  <si>
    <t>make 1000uL</t>
  </si>
  <si>
    <t>A</t>
  </si>
  <si>
    <t>TE</t>
  </si>
  <si>
    <t>N4919</t>
  </si>
  <si>
    <t>N4927</t>
  </si>
  <si>
    <t>N4935</t>
  </si>
  <si>
    <t>-&gt;10 copies/uL</t>
  </si>
  <si>
    <t>PPC poked in thru foil</t>
  </si>
  <si>
    <t>copies/uL</t>
  </si>
  <si>
    <t>copies total in 1mL</t>
  </si>
  <si>
    <t>B</t>
  </si>
  <si>
    <t>N4920</t>
  </si>
  <si>
    <t>N4928</t>
  </si>
  <si>
    <t>N4936</t>
  </si>
  <si>
    <t>-&gt;70 copies/rxn</t>
  </si>
  <si>
    <t>uL to add to 1mL h2o</t>
  </si>
  <si>
    <t>C</t>
  </si>
  <si>
    <t>N4921</t>
  </si>
  <si>
    <t>N4929</t>
  </si>
  <si>
    <t>N4937</t>
  </si>
  <si>
    <t>D</t>
  </si>
  <si>
    <t>N4922</t>
  </si>
  <si>
    <t>N4930</t>
  </si>
  <si>
    <t>N4938</t>
  </si>
  <si>
    <t>E</t>
  </si>
  <si>
    <t>N4923</t>
  </si>
  <si>
    <t>N4931</t>
  </si>
  <si>
    <t>SAMPLE</t>
  </si>
  <si>
    <t>CT</t>
  </si>
  <si>
    <t>F</t>
  </si>
  <si>
    <t>N4924</t>
  </si>
  <si>
    <t>N4932</t>
  </si>
  <si>
    <t>U166</t>
  </si>
  <si>
    <t>G</t>
  </si>
  <si>
    <t>N4925</t>
  </si>
  <si>
    <t>N4933</t>
  </si>
  <si>
    <t>U266</t>
  </si>
  <si>
    <t>H</t>
  </si>
  <si>
    <t>N4926</t>
  </si>
  <si>
    <t>N4934</t>
  </si>
  <si>
    <t>PPC</t>
  </si>
  <si>
    <t>U201</t>
  </si>
  <si>
    <t>U258</t>
  </si>
  <si>
    <t>U215</t>
  </si>
  <si>
    <t>U191</t>
  </si>
  <si>
    <t>U281</t>
  </si>
  <si>
    <t>U267</t>
  </si>
  <si>
    <t>U247</t>
  </si>
  <si>
    <t>U241</t>
  </si>
  <si>
    <t>U252</t>
  </si>
  <si>
    <t>U238</t>
  </si>
  <si>
    <t>U253</t>
  </si>
  <si>
    <t>U234</t>
  </si>
  <si>
    <t>U225</t>
  </si>
  <si>
    <t>U185</t>
  </si>
  <si>
    <t>U176</t>
  </si>
  <si>
    <t>U279</t>
  </si>
  <si>
    <t>U228</t>
  </si>
  <si>
    <t>U204</t>
  </si>
  <si>
    <t>Master Mixes</t>
  </si>
  <si>
    <t>Mix 1 - 10x spike dil 4</t>
  </si>
  <si>
    <t>RT-PCR mix:</t>
  </si>
  <si>
    <t>uL or (total copies in total)</t>
  </si>
  <si>
    <t>4x Mastermix</t>
  </si>
  <si>
    <t>H2O</t>
  </si>
  <si>
    <t>increase S2 spike by this factor</t>
  </si>
  <si>
    <t>S2 dil 4</t>
  </si>
  <si>
    <t xml:space="preserve">S2 RNA spike </t>
  </si>
  <si>
    <t>Lysate</t>
  </si>
  <si>
    <t>Indexed primers (prestampled)</t>
  </si>
  <si>
    <t>Total Volume</t>
  </si>
  <si>
    <t>Total to add to 384 well plate</t>
  </si>
  <si>
    <t>8/13 S2 spike dil 4</t>
  </si>
  <si>
    <t>from qubit</t>
  </si>
  <si>
    <t>I</t>
  </si>
  <si>
    <t>J</t>
  </si>
  <si>
    <t>K</t>
  </si>
  <si>
    <t>L</t>
  </si>
  <si>
    <t>M</t>
  </si>
  <si>
    <t>N</t>
  </si>
  <si>
    <t>O</t>
  </si>
  <si>
    <t>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</si>
</sst>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h:mm am/pm"/>
  </numFmts>
  <fonts count="41">
    <font>
      <sz val="10.0"/>
      <color rgb="FF000000"/>
      <name val="Arial"/>
    </font>
    <font>
      <sz val="10.0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color rgb="FF000000"/>
      <name val="Arial"/>
    </font>
    <font>
      <sz val="10.0"/>
      <color rgb="FFCCCCCC"/>
      <name val="Arial"/>
    </font>
    <font>
      <b/>
      <sz val="10.0"/>
      <color rgb="FFCCCCCC"/>
      <name val="Arial"/>
    </font>
    <font>
      <sz val="10.0"/>
      <color rgb="FF222222"/>
      <name val="Arial"/>
    </font>
    <font>
      <color theme="1"/>
      <name val="Calibri"/>
    </font>
    <font>
      <b/>
      <sz val="12.0"/>
      <color rgb="FF000000"/>
      <name val="Calibri"/>
    </font>
    <font>
      <sz val="11.0"/>
      <color theme="1"/>
      <name val="Calibri"/>
    </font>
    <font>
      <b/>
      <sz val="12.0"/>
      <name val="Calibri"/>
    </font>
    <font/>
    <font>
      <sz val="11.0"/>
      <color theme="1"/>
    </font>
    <font>
      <sz val="10.0"/>
      <name val="Calibri"/>
    </font>
    <font>
      <b/>
      <sz val="10.0"/>
      <name val="Arial"/>
    </font>
    <font>
      <b/>
      <sz val="10.0"/>
      <color rgb="FF000000"/>
      <name val="Calibri"/>
    </font>
    <font>
      <b/>
    </font>
    <font>
      <b/>
      <color theme="1"/>
      <name val="Calibri"/>
    </font>
    <font>
      <sz val="10.0"/>
      <color theme="1"/>
      <name val="Calibri"/>
    </font>
    <font>
      <b/>
      <name val="Calibri"/>
    </font>
    <font>
      <sz val="10.0"/>
      <color rgb="FF000000"/>
      <name val="Calibri"/>
    </font>
    <font>
      <sz val="11.0"/>
      <color rgb="FF000000"/>
      <name val="Calibri"/>
    </font>
    <font>
      <b/>
      <sz val="11.0"/>
      <color rgb="FF000000"/>
      <name val="Arial"/>
    </font>
    <font>
      <b/>
      <sz val="10.0"/>
      <name val="Calibri"/>
    </font>
    <font>
      <b/>
      <u/>
      <sz val="10.0"/>
      <color rgb="FF1155CC"/>
      <name val="Calibri"/>
    </font>
    <font>
      <b/>
      <u/>
      <sz val="10.0"/>
      <color rgb="FF1155CC"/>
      <name val="Calibri"/>
    </font>
    <font>
      <b/>
      <u/>
      <sz val="10.0"/>
      <color rgb="FF1155CC"/>
      <name val="Calibri"/>
    </font>
    <font>
      <b/>
      <sz val="10.0"/>
      <color theme="1"/>
      <name val="Calibri"/>
    </font>
    <font>
      <name val="Calibri"/>
    </font>
    <font>
      <sz val="10.0"/>
    </font>
    <font>
      <sz val="10.0"/>
      <color rgb="FF000000"/>
    </font>
    <font>
      <sz val="10.0"/>
      <color rgb="FF393939"/>
      <name val="Arial"/>
    </font>
    <font>
      <sz val="11.0"/>
      <color rgb="FFFFFFFF"/>
    </font>
    <font>
      <b/>
      <sz val="11.0"/>
      <color theme="0"/>
    </font>
    <font>
      <b/>
      <sz val="11.0"/>
      <color rgb="FFFFFFFF"/>
    </font>
    <font>
      <sz val="11.0"/>
      <color theme="0"/>
      <name val="Calibri"/>
    </font>
    <font>
      <b/>
      <sz val="11.0"/>
      <color theme="0"/>
      <name val="Calibri"/>
    </font>
    <font>
      <b/>
      <sz val="11.0"/>
      <color rgb="FF3F3F3F"/>
      <name val="Calibri"/>
    </font>
    <font>
      <b/>
      <sz val="11.0"/>
      <color rgb="FFFFFF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F4CCCC"/>
        <bgColor rgb="FFF4CCCC"/>
      </patternFill>
    </fill>
    <fill>
      <patternFill patternType="solid">
        <fgColor rgb="FF548DD4"/>
        <bgColor rgb="FF548DD4"/>
      </patternFill>
    </fill>
    <fill>
      <patternFill patternType="solid">
        <fgColor rgb="FFF2F2F2"/>
        <bgColor rgb="FFF2F2F2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2" fontId="2" numFmtId="16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2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2" fontId="2" numFmtId="49" xfId="0" applyAlignment="1" applyFont="1" applyNumberFormat="1">
      <alignment horizontal="left"/>
    </xf>
    <xf borderId="0" fillId="2" fontId="0" numFmtId="49" xfId="0" applyAlignment="1" applyFont="1" applyNumberFormat="1">
      <alignment horizontal="left" readingOrder="0" vertical="bottom"/>
    </xf>
    <xf borderId="1" fillId="3" fontId="3" numFmtId="0" xfId="0" applyAlignment="1" applyBorder="1" applyFill="1" applyFont="1">
      <alignment horizontal="left" readingOrder="0" vertical="bottom"/>
    </xf>
    <xf borderId="1" fillId="3" fontId="4" numFmtId="0" xfId="0" applyAlignment="1" applyBorder="1" applyFont="1">
      <alignment horizontal="left" readingOrder="0" vertical="bottom"/>
    </xf>
    <xf borderId="0" fillId="3" fontId="4" numFmtId="0" xfId="0" applyAlignment="1" applyFont="1">
      <alignment horizontal="left" vertical="bottom"/>
    </xf>
    <xf borderId="1" fillId="2" fontId="5" numFmtId="49" xfId="0" applyAlignment="1" applyBorder="1" applyFont="1" applyNumberFormat="1">
      <alignment horizontal="left" readingOrder="0"/>
    </xf>
    <xf borderId="1" fillId="2" fontId="0" numFmtId="49" xfId="0" applyAlignment="1" applyBorder="1" applyFont="1" applyNumberFormat="1">
      <alignment horizontal="left" readingOrder="0" vertical="bottom"/>
    </xf>
    <xf borderId="0" fillId="0" fontId="2" numFmtId="49" xfId="0" applyAlignment="1" applyFont="1" applyNumberFormat="1">
      <alignment horizontal="left" readingOrder="0"/>
    </xf>
    <xf borderId="0" fillId="2" fontId="2" numFmtId="49" xfId="0" applyAlignment="1" applyFont="1" applyNumberFormat="1">
      <alignment horizontal="left" readingOrder="0" vertical="bottom"/>
    </xf>
    <xf borderId="0" fillId="0" fontId="3" numFmtId="0" xfId="0" applyAlignment="1" applyFont="1">
      <alignment horizontal="left"/>
    </xf>
    <xf borderId="0" fillId="2" fontId="2" numFmtId="49" xfId="0" applyAlignment="1" applyFont="1" applyNumberFormat="1">
      <alignment horizontal="left" readingOrder="0"/>
    </xf>
    <xf borderId="1" fillId="2" fontId="2" numFmtId="49" xfId="0" applyAlignment="1" applyBorder="1" applyFont="1" applyNumberFormat="1">
      <alignment horizontal="left" readingOrder="0" vertical="bottom"/>
    </xf>
    <xf borderId="0" fillId="3" fontId="3" numFmtId="0" xfId="0" applyAlignment="1" applyFont="1">
      <alignment horizontal="left" readingOrder="0" vertical="bottom"/>
    </xf>
    <xf borderId="1" fillId="2" fontId="0" numFmtId="49" xfId="0" applyAlignment="1" applyBorder="1" applyFont="1" applyNumberFormat="1">
      <alignment horizontal="left" readingOrder="0"/>
    </xf>
    <xf borderId="0" fillId="0" fontId="0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2" fontId="2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2" fontId="2" numFmtId="49" xfId="0" applyAlignment="1" applyFont="1" applyNumberFormat="1">
      <alignment horizontal="left"/>
    </xf>
    <xf borderId="1" fillId="3" fontId="4" numFmtId="0" xfId="0" applyAlignment="1" applyBorder="1" applyFont="1">
      <alignment horizontal="left" readingOrder="0" vertical="center"/>
    </xf>
    <xf borderId="0" fillId="3" fontId="7" numFmtId="0" xfId="0" applyAlignment="1" applyFont="1">
      <alignment horizontal="left" vertical="bottom"/>
    </xf>
    <xf borderId="1" fillId="2" fontId="8" numFmtId="0" xfId="0" applyAlignment="1" applyBorder="1" applyFont="1">
      <alignment horizontal="left" readingOrder="0"/>
    </xf>
    <xf borderId="1" fillId="2" fontId="0" numFmtId="49" xfId="0" applyAlignment="1" applyBorder="1" applyFont="1" applyNumberFormat="1">
      <alignment horizontal="left" readingOrder="0" vertical="bottom"/>
    </xf>
    <xf borderId="1" fillId="2" fontId="8" numFmtId="0" xfId="0" applyAlignment="1" applyBorder="1" applyFont="1">
      <alignment horizontal="left" readingOrder="0"/>
    </xf>
    <xf borderId="0" fillId="2" fontId="9" numFmtId="0" xfId="0" applyFont="1"/>
    <xf borderId="1" fillId="2" fontId="0" numFmtId="49" xfId="0" applyAlignment="1" applyBorder="1" applyFont="1" applyNumberFormat="1">
      <alignment horizontal="left" readingOrder="0"/>
    </xf>
    <xf borderId="0" fillId="2" fontId="9" numFmtId="49" xfId="0" applyFont="1" applyNumberFormat="1"/>
    <xf borderId="0" fillId="3" fontId="3" numFmtId="0" xfId="0" applyAlignment="1" applyFont="1">
      <alignment horizontal="left" readingOrder="0" vertical="center"/>
    </xf>
    <xf borderId="0" fillId="0" fontId="2" numFmtId="165" xfId="0" applyAlignment="1" applyFont="1" applyNumberFormat="1">
      <alignment horizontal="left" readingOrder="0"/>
    </xf>
    <xf borderId="1" fillId="3" fontId="10" numFmtId="0" xfId="0" applyAlignment="1" applyBorder="1" applyFont="1">
      <alignment horizontal="center" readingOrder="0" shrinkToFit="0" vertical="bottom" wrapText="0"/>
    </xf>
    <xf borderId="0" fillId="3" fontId="10" numFmtId="0" xfId="0" applyAlignment="1" applyFont="1">
      <alignment horizontal="center" readingOrder="0" vertical="bottom"/>
    </xf>
    <xf borderId="0" fillId="3" fontId="10" numFmtId="0" xfId="0" applyAlignment="1" applyFont="1">
      <alignment horizontal="center" vertical="bottom"/>
    </xf>
    <xf borderId="0" fillId="3" fontId="10" numFmtId="49" xfId="0" applyAlignment="1" applyFont="1" applyNumberFormat="1">
      <alignment horizontal="center" readingOrder="0" vertical="bottom"/>
    </xf>
    <xf borderId="0" fillId="0" fontId="11" numFmtId="0" xfId="0" applyAlignment="1" applyFont="1">
      <alignment horizontal="center" vertical="center"/>
    </xf>
    <xf borderId="1" fillId="3" fontId="12" numFmtId="0" xfId="0" applyAlignment="1" applyBorder="1" applyFont="1">
      <alignment horizontal="center" readingOrder="0" vertical="bottom"/>
    </xf>
    <xf borderId="1" fillId="3" fontId="10" numFmtId="0" xfId="0" applyAlignment="1" applyBorder="1" applyFont="1">
      <alignment horizontal="center" readingOrder="0" vertical="bottom"/>
    </xf>
    <xf borderId="2" fillId="2" fontId="10" numFmtId="49" xfId="0" applyAlignment="1" applyBorder="1" applyFont="1" applyNumberFormat="1">
      <alignment horizontal="right" readingOrder="0" vertical="bottom"/>
    </xf>
    <xf borderId="3" fillId="0" fontId="13" numFmtId="0" xfId="0" applyBorder="1" applyFont="1"/>
    <xf borderId="2" fillId="2" fontId="10" numFmtId="49" xfId="0" applyAlignment="1" applyBorder="1" applyFont="1" applyNumberFormat="1">
      <alignment horizontal="left" readingOrder="0" vertical="bottom"/>
    </xf>
    <xf borderId="0" fillId="0" fontId="11" numFmtId="0" xfId="0" applyAlignment="1" applyFont="1">
      <alignment vertical="center"/>
    </xf>
    <xf borderId="0" fillId="0" fontId="14" numFmtId="0" xfId="0" applyAlignment="1" applyFont="1">
      <alignment vertical="center"/>
    </xf>
    <xf borderId="0" fillId="0" fontId="15" numFmtId="0" xfId="0" applyAlignment="1" applyFont="1">
      <alignment readingOrder="0" vertical="bottom"/>
    </xf>
    <xf borderId="0" fillId="0" fontId="14" numFmtId="0" xfId="0" applyAlignment="1" applyFont="1">
      <alignment horizontal="center" vertical="center"/>
    </xf>
    <xf borderId="0" fillId="0" fontId="11" numFmtId="49" xfId="0" applyAlignment="1" applyFont="1" applyNumberFormat="1">
      <alignment horizontal="center" vertical="center"/>
    </xf>
    <xf borderId="4" fillId="4" fontId="16" numFmtId="0" xfId="0" applyAlignment="1" applyBorder="1" applyFill="1" applyFont="1">
      <alignment horizontal="center" vertical="center"/>
    </xf>
    <xf borderId="4" fillId="4" fontId="3" numFmtId="0" xfId="0" applyAlignment="1" applyBorder="1" applyFont="1">
      <alignment horizontal="center" vertical="center"/>
    </xf>
    <xf borderId="0" fillId="0" fontId="17" numFmtId="0" xfId="0" applyAlignment="1" applyFont="1">
      <alignment horizontal="right" readingOrder="0" vertical="bottom"/>
    </xf>
    <xf borderId="0" fillId="0" fontId="17" numFmtId="0" xfId="0" applyAlignment="1" applyFont="1">
      <alignment horizontal="right" vertical="bottom"/>
    </xf>
    <xf borderId="5" fillId="0" fontId="18" numFmtId="0" xfId="0" applyAlignment="1" applyBorder="1" applyFont="1">
      <alignment readingOrder="0"/>
    </xf>
    <xf borderId="6" fillId="0" fontId="18" numFmtId="0" xfId="0" applyAlignment="1" applyBorder="1" applyFont="1">
      <alignment readingOrder="0"/>
    </xf>
    <xf borderId="7" fillId="0" fontId="18" numFmtId="0" xfId="0" applyAlignment="1" applyBorder="1" applyFont="1">
      <alignment readingOrder="0"/>
    </xf>
    <xf borderId="0" fillId="0" fontId="11" numFmtId="0" xfId="0" applyFont="1"/>
    <xf borderId="0" fillId="0" fontId="9" numFmtId="0" xfId="0" applyAlignment="1" applyFont="1">
      <alignment horizontal="right" readingOrder="0"/>
    </xf>
    <xf borderId="0" fillId="0" fontId="9" numFmtId="0" xfId="0" applyAlignment="1" applyFont="1">
      <alignment horizontal="right"/>
    </xf>
    <xf borderId="0" fillId="0" fontId="19" numFmtId="0" xfId="0" applyAlignment="1" applyFont="1">
      <alignment horizontal="right" readingOrder="0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0" fillId="0" fontId="9" numFmtId="0" xfId="0" applyFont="1"/>
    <xf borderId="8" fillId="0" fontId="18" numFmtId="0" xfId="0" applyAlignment="1" applyBorder="1" applyFont="1">
      <alignment readingOrder="0"/>
    </xf>
    <xf borderId="0" fillId="0" fontId="18" numFmtId="0" xfId="0" applyAlignment="1" applyFont="1">
      <alignment readingOrder="0"/>
    </xf>
    <xf borderId="9" fillId="0" fontId="18" numFmtId="0" xfId="0" applyAlignment="1" applyBorder="1" applyFont="1">
      <alignment readingOrder="0"/>
    </xf>
    <xf borderId="1" fillId="0" fontId="19" numFmtId="0" xfId="0" applyAlignment="1" applyBorder="1" applyFont="1">
      <alignment readingOrder="0"/>
    </xf>
    <xf borderId="10" fillId="0" fontId="20" numFmtId="0" xfId="0" applyAlignment="1" applyBorder="1" applyFont="1">
      <alignment readingOrder="0"/>
    </xf>
    <xf borderId="9" fillId="0" fontId="20" numFmtId="0" xfId="0" applyAlignment="1" applyBorder="1" applyFont="1">
      <alignment readingOrder="0"/>
    </xf>
    <xf borderId="11" fillId="0" fontId="18" numFmtId="0" xfId="0" applyAlignment="1" applyBorder="1" applyFont="1">
      <alignment readingOrder="0"/>
    </xf>
    <xf borderId="12" fillId="0" fontId="18" numFmtId="0" xfId="0" applyAlignment="1" applyBorder="1" applyFont="1">
      <alignment readingOrder="0"/>
    </xf>
    <xf borderId="13" fillId="0" fontId="18" numFmtId="0" xfId="0" applyAlignment="1" applyBorder="1" applyFont="1">
      <alignment readingOrder="0"/>
    </xf>
    <xf borderId="0" fillId="0" fontId="17" numFmtId="0" xfId="0" applyAlignment="1" applyFont="1">
      <alignment horizontal="right" vertical="bottom"/>
    </xf>
    <xf borderId="0" fillId="0" fontId="20" numFmtId="0" xfId="0" applyAlignment="1" applyFont="1">
      <alignment vertical="bottom"/>
    </xf>
    <xf borderId="10" fillId="0" fontId="20" numFmtId="0" xfId="0" applyAlignment="1" applyBorder="1" applyFont="1">
      <alignment readingOrder="0" vertical="bottom"/>
    </xf>
    <xf borderId="0" fillId="0" fontId="19" numFmtId="0" xfId="0" applyAlignment="1" applyFont="1">
      <alignment readingOrder="0"/>
    </xf>
    <xf borderId="0" fillId="0" fontId="21" numFmtId="0" xfId="0" applyAlignment="1" applyFont="1">
      <alignment readingOrder="0" vertical="bottom"/>
    </xf>
    <xf borderId="12" fillId="0" fontId="21" numFmtId="0" xfId="0" applyAlignment="1" applyBorder="1" applyFont="1">
      <alignment readingOrder="0" vertical="bottom"/>
    </xf>
    <xf borderId="9" fillId="0" fontId="22" numFmtId="0" xfId="0" applyAlignment="1" applyBorder="1" applyFont="1">
      <alignment horizontal="right" readingOrder="0" vertical="bottom"/>
    </xf>
    <xf borderId="9" fillId="0" fontId="20" numFmtId="0" xfId="0" applyAlignment="1" applyBorder="1" applyFont="1">
      <alignment readingOrder="0" vertical="bottom"/>
    </xf>
    <xf borderId="0" fillId="0" fontId="9" numFmtId="0" xfId="0" applyAlignment="1" applyFont="1">
      <alignment vertical="bottom"/>
    </xf>
    <xf borderId="14" fillId="0" fontId="20" numFmtId="0" xfId="0" applyAlignment="1" applyBorder="1" applyFont="1">
      <alignment readingOrder="0"/>
    </xf>
    <xf borderId="0" fillId="0" fontId="23" numFmtId="0" xfId="0" applyAlignment="1" applyFont="1">
      <alignment shrinkToFit="0" vertical="bottom" wrapText="0"/>
    </xf>
    <xf borderId="0" fillId="0" fontId="3" numFmtId="0" xfId="0" applyAlignment="1" applyFont="1">
      <alignment horizontal="center" vertical="center"/>
    </xf>
    <xf borderId="0" fillId="0" fontId="11" numFmtId="0" xfId="0" applyAlignment="1" applyFont="1">
      <alignment horizontal="center"/>
    </xf>
    <xf borderId="1" fillId="3" fontId="24" numFmtId="0" xfId="0" applyAlignment="1" applyBorder="1" applyFont="1">
      <alignment horizontal="center" readingOrder="0" shrinkToFit="0" vertical="bottom" wrapText="0"/>
    </xf>
    <xf borderId="0" fillId="3" fontId="17" numFmtId="0" xfId="0" applyAlignment="1" applyFont="1">
      <alignment horizontal="center" readingOrder="0" vertical="bottom"/>
    </xf>
    <xf borderId="0" fillId="3" fontId="17" numFmtId="0" xfId="0" applyAlignment="1" applyFont="1">
      <alignment horizontal="center" vertical="bottom"/>
    </xf>
    <xf borderId="0" fillId="3" fontId="17" numFmtId="49" xfId="0" applyAlignment="1" applyFont="1" applyNumberFormat="1">
      <alignment horizontal="center" readingOrder="0" vertical="bottom"/>
    </xf>
    <xf borderId="1" fillId="3" fontId="25" numFmtId="0" xfId="0" applyAlignment="1" applyBorder="1" applyFont="1">
      <alignment horizontal="center" readingOrder="0" vertical="bottom"/>
    </xf>
    <xf borderId="1" fillId="3" fontId="17" numFmtId="0" xfId="0" applyAlignment="1" applyBorder="1" applyFont="1">
      <alignment horizontal="center" readingOrder="0" vertical="bottom"/>
    </xf>
    <xf borderId="2" fillId="2" fontId="26" numFmtId="49" xfId="0" applyAlignment="1" applyBorder="1" applyFont="1" applyNumberFormat="1">
      <alignment horizontal="right" readingOrder="0" vertical="bottom"/>
    </xf>
    <xf borderId="2" fillId="2" fontId="27" numFmtId="49" xfId="0" applyAlignment="1" applyBorder="1" applyFont="1" applyNumberFormat="1">
      <alignment horizontal="left" readingOrder="0" vertical="bottom"/>
    </xf>
    <xf borderId="15" fillId="0" fontId="13" numFmtId="0" xfId="0" applyBorder="1" applyFont="1"/>
    <xf borderId="0" fillId="0" fontId="10" numFmtId="49" xfId="0" applyAlignment="1" applyFont="1" applyNumberFormat="1">
      <alignment horizontal="left" readingOrder="0" vertical="bottom"/>
    </xf>
    <xf borderId="16" fillId="3" fontId="25" numFmtId="0" xfId="0" applyAlignment="1" applyBorder="1" applyFont="1">
      <alignment horizontal="center" readingOrder="0" vertical="bottom"/>
    </xf>
    <xf borderId="16" fillId="3" fontId="17" numFmtId="0" xfId="0" applyAlignment="1" applyBorder="1" applyFont="1">
      <alignment horizontal="center" readingOrder="0" vertical="bottom"/>
    </xf>
    <xf borderId="5" fillId="2" fontId="28" numFmtId="49" xfId="0" applyAlignment="1" applyBorder="1" applyFont="1" applyNumberFormat="1">
      <alignment horizontal="right" readingOrder="0" vertical="bottom"/>
    </xf>
    <xf borderId="7" fillId="0" fontId="13" numFmtId="0" xfId="0" applyBorder="1" applyFont="1"/>
    <xf borderId="5" fillId="2" fontId="29" numFmtId="49" xfId="0" applyAlignment="1" applyBorder="1" applyFont="1" applyNumberFormat="1">
      <alignment horizontal="left" readingOrder="0" vertical="bottom"/>
    </xf>
    <xf borderId="6" fillId="0" fontId="13" numFmtId="0" xfId="0" applyBorder="1" applyFont="1"/>
    <xf borderId="0" fillId="0" fontId="13" numFmtId="0" xfId="0" applyAlignment="1" applyFont="1">
      <alignment horizontal="right" readingOrder="0"/>
    </xf>
    <xf borderId="0" fillId="0" fontId="13" numFmtId="0" xfId="0" applyAlignment="1" applyFont="1">
      <alignment horizontal="right"/>
    </xf>
    <xf borderId="0" fillId="0" fontId="18" numFmtId="0" xfId="0" applyAlignment="1" applyFont="1">
      <alignment horizontal="right" readingOrder="0"/>
    </xf>
    <xf borderId="0" fillId="0" fontId="30" numFmtId="0" xfId="0" applyAlignment="1" applyFont="1">
      <alignment readingOrder="0" vertical="bottom"/>
    </xf>
    <xf borderId="0" fillId="0" fontId="31" numFmtId="0" xfId="0" applyAlignment="1" applyFont="1">
      <alignment readingOrder="0"/>
    </xf>
    <xf borderId="0" fillId="0" fontId="31" numFmtId="0" xfId="0" applyAlignment="1" applyFont="1">
      <alignment readingOrder="0" vertical="bottom"/>
    </xf>
    <xf borderId="0" fillId="0" fontId="32" numFmtId="0" xfId="0" applyAlignment="1" applyFont="1">
      <alignment horizontal="right" readingOrder="0" vertical="bottom"/>
    </xf>
    <xf borderId="0" fillId="0" fontId="15" numFmtId="0" xfId="0" applyAlignment="1" applyFont="1">
      <alignment vertical="bottom"/>
    </xf>
    <xf borderId="0" fillId="0" fontId="30" numFmtId="0" xfId="0" applyAlignment="1" applyFont="1">
      <alignment vertical="bottom"/>
    </xf>
    <xf borderId="0" fillId="0" fontId="20" numFmtId="0" xfId="0" applyAlignment="1" applyFont="1">
      <alignment readingOrder="0" vertical="bottom"/>
    </xf>
    <xf borderId="5" fillId="0" fontId="19" numFmtId="0" xfId="0" applyAlignment="1" applyBorder="1" applyFont="1">
      <alignment readingOrder="0"/>
    </xf>
    <xf borderId="6" fillId="0" fontId="19" numFmtId="0" xfId="0" applyAlignment="1" applyBorder="1" applyFont="1">
      <alignment readingOrder="0"/>
    </xf>
    <xf borderId="7" fillId="0" fontId="19" numFmtId="0" xfId="0" applyAlignment="1" applyBorder="1" applyFont="1">
      <alignment readingOrder="0"/>
    </xf>
    <xf borderId="8" fillId="0" fontId="19" numFmtId="0" xfId="0" applyAlignment="1" applyBorder="1" applyFont="1">
      <alignment readingOrder="0"/>
    </xf>
    <xf borderId="9" fillId="0" fontId="19" numFmtId="0" xfId="0" applyAlignment="1" applyBorder="1" applyFont="1">
      <alignment readingOrder="0"/>
    </xf>
    <xf borderId="0" fillId="0" fontId="20" numFmtId="0" xfId="0" applyAlignment="1" applyFont="1">
      <alignment readingOrder="0"/>
    </xf>
    <xf borderId="11" fillId="0" fontId="19" numFmtId="0" xfId="0" applyAlignment="1" applyBorder="1" applyFont="1">
      <alignment readingOrder="0"/>
    </xf>
    <xf borderId="12" fillId="0" fontId="19" numFmtId="0" xfId="0" applyAlignment="1" applyBorder="1" applyFont="1">
      <alignment readingOrder="0"/>
    </xf>
    <xf borderId="13" fillId="0" fontId="19" numFmtId="0" xfId="0" applyAlignment="1" applyBorder="1" applyFont="1">
      <alignment readingOrder="0"/>
    </xf>
    <xf borderId="0" fillId="0" fontId="19" numFmtId="0" xfId="0" applyAlignment="1" applyFont="1">
      <alignment readingOrder="0" vertical="bottom"/>
    </xf>
    <xf borderId="12" fillId="0" fontId="19" numFmtId="0" xfId="0" applyAlignment="1" applyBorder="1" applyFont="1">
      <alignment readingOrder="0" vertical="bottom"/>
    </xf>
    <xf borderId="0" fillId="0" fontId="22" numFmtId="0" xfId="0" applyAlignment="1" applyFont="1">
      <alignment horizontal="right" readingOrder="0" vertical="bottom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center"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horizontal="center" readingOrder="0" shrinkToFit="0" vertical="bottom" wrapText="1"/>
    </xf>
    <xf borderId="1" fillId="5" fontId="3" numFmtId="0" xfId="0" applyAlignment="1" applyBorder="1" applyFill="1" applyFont="1">
      <alignment horizontal="right" readingOrder="0" vertical="bottom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readingOrder="0" vertical="bottom"/>
    </xf>
    <xf borderId="1" fillId="5" fontId="2" numFmtId="0" xfId="0" applyAlignment="1" applyBorder="1" applyFont="1">
      <alignment horizontal="right" vertical="bottom"/>
    </xf>
    <xf borderId="0" fillId="0" fontId="2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horizontal="right" vertical="bottom"/>
    </xf>
    <xf borderId="1" fillId="5" fontId="2" numFmtId="2" xfId="0" applyAlignment="1" applyBorder="1" applyFont="1" applyNumberFormat="1">
      <alignment horizontal="right" vertical="bottom"/>
    </xf>
    <xf borderId="0" fillId="0" fontId="2" numFmtId="0" xfId="0" applyAlignment="1" applyFont="1">
      <alignment readingOrder="0"/>
    </xf>
    <xf borderId="1" fillId="3" fontId="2" numFmtId="0" xfId="0" applyAlignment="1" applyBorder="1" applyFont="1">
      <alignment readingOrder="0"/>
    </xf>
    <xf borderId="1" fillId="3" fontId="2" numFmtId="0" xfId="0" applyBorder="1" applyFont="1"/>
    <xf borderId="0" fillId="0" fontId="2" numFmtId="0" xfId="0" applyAlignment="1" applyFont="1">
      <alignment horizontal="center" shrinkToFit="0" vertical="bottom" wrapText="1"/>
    </xf>
    <xf borderId="0" fillId="0" fontId="0" numFmtId="0" xfId="0" applyAlignment="1" applyFont="1">
      <alignment vertical="bottom"/>
    </xf>
    <xf borderId="1" fillId="3" fontId="2" numFmtId="0" xfId="0" applyAlignment="1" applyBorder="1" applyFont="1">
      <alignment readingOrder="0" shrinkToFit="0" vertical="bottom" wrapText="1"/>
    </xf>
    <xf borderId="2" fillId="2" fontId="2" numFmtId="0" xfId="0" applyAlignment="1" applyBorder="1" applyFont="1">
      <alignment readingOrder="0" vertical="bottom"/>
    </xf>
    <xf borderId="2" fillId="3" fontId="2" numFmtId="0" xfId="0" applyAlignment="1" applyBorder="1" applyFont="1">
      <alignment vertical="bottom"/>
    </xf>
    <xf borderId="2" fillId="0" fontId="2" numFmtId="0" xfId="0" applyAlignment="1" applyBorder="1" applyFont="1">
      <alignment readingOrder="0" shrinkToFit="0" vertical="bottom" wrapText="1"/>
    </xf>
    <xf borderId="15" fillId="0" fontId="2" numFmtId="0" xfId="0" applyAlignment="1" applyBorder="1" applyFont="1">
      <alignment readingOrder="0" shrinkToFit="0" vertical="bottom" wrapText="1"/>
    </xf>
    <xf borderId="3" fillId="0" fontId="9" numFmtId="4" xfId="0" applyAlignment="1" applyBorder="1" applyFont="1" applyNumberForma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horizontal="right" readingOrder="0" vertical="bottom"/>
    </xf>
    <xf borderId="0" fillId="0" fontId="33" numFmtId="49" xfId="0" applyAlignment="1" applyFont="1" applyNumberFormat="1">
      <alignment readingOrder="0"/>
    </xf>
    <xf borderId="0" fillId="0" fontId="3" numFmtId="0" xfId="0" applyAlignment="1" applyFont="1">
      <alignment horizontal="center" vertical="bottom"/>
    </xf>
    <xf borderId="0" fillId="0" fontId="11" numFmtId="0" xfId="0" applyAlignment="1" applyFont="1">
      <alignment horizontal="right"/>
    </xf>
    <xf borderId="0" fillId="0" fontId="14" numFmtId="0" xfId="0" applyFont="1"/>
    <xf borderId="0" fillId="0" fontId="34" numFmtId="0" xfId="0" applyAlignment="1" applyFont="1">
      <alignment readingOrder="0"/>
    </xf>
    <xf borderId="0" fillId="0" fontId="35" numFmtId="0" xfId="0" applyFont="1"/>
    <xf borderId="0" fillId="0" fontId="36" numFmtId="0" xfId="0" applyAlignment="1" applyFont="1">
      <alignment readingOrder="0"/>
    </xf>
    <xf borderId="4" fillId="6" fontId="37" numFmtId="0" xfId="0" applyBorder="1" applyFill="1" applyFont="1"/>
    <xf borderId="4" fillId="6" fontId="38" numFmtId="0" xfId="0" applyBorder="1" applyFont="1"/>
    <xf borderId="4" fillId="6" fontId="36" numFmtId="0" xfId="0" applyAlignment="1" applyBorder="1" applyFont="1">
      <alignment readingOrder="0"/>
    </xf>
    <xf borderId="0" fillId="0" fontId="11" numFmtId="0" xfId="0" applyAlignment="1" applyFont="1">
      <alignment horizontal="left"/>
    </xf>
    <xf borderId="17" fillId="7" fontId="39" numFmtId="0" xfId="0" applyBorder="1" applyFill="1" applyFont="1"/>
    <xf borderId="4" fillId="6" fontId="4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8.14"/>
    <col customWidth="1" min="5" max="6" width="24.14"/>
    <col customWidth="1" min="7" max="7" width="9.29"/>
    <col customWidth="1" min="8" max="8" width="13.0"/>
    <col customWidth="1" min="9" max="9" width="6.14"/>
    <col customWidth="1" min="10" max="10" width="10.43"/>
    <col customWidth="1" min="11" max="11" width="7.29"/>
  </cols>
  <sheetData>
    <row r="1" ht="16.5" customHeight="1">
      <c r="A1" s="1" t="s">
        <v>0</v>
      </c>
      <c r="B1" s="2">
        <v>44076.0</v>
      </c>
      <c r="C1" s="3"/>
      <c r="D1" s="3"/>
      <c r="G1" s="3"/>
      <c r="H1" s="3"/>
      <c r="I1" s="3"/>
      <c r="J1" s="3"/>
      <c r="K1" s="3"/>
      <c r="L1" s="4"/>
      <c r="M1" s="4"/>
      <c r="N1" s="4"/>
    </row>
    <row r="2">
      <c r="A2" s="5" t="s">
        <v>1</v>
      </c>
      <c r="B2" s="5"/>
      <c r="C2" s="5"/>
      <c r="D2" s="3"/>
      <c r="E2" s="3"/>
      <c r="F2" s="3"/>
      <c r="G2" s="3"/>
      <c r="H2" s="3"/>
      <c r="I2" s="3"/>
      <c r="J2" s="3"/>
      <c r="K2" s="3"/>
      <c r="L2" s="4"/>
      <c r="M2" s="4"/>
      <c r="N2" s="4"/>
    </row>
    <row r="3">
      <c r="A3" s="5" t="s">
        <v>2</v>
      </c>
      <c r="B3" s="5"/>
      <c r="C3" s="5"/>
      <c r="D3" s="3"/>
      <c r="E3" s="3"/>
      <c r="F3" s="3"/>
      <c r="G3" s="3"/>
      <c r="H3" s="3"/>
      <c r="I3" s="3"/>
      <c r="J3" s="3"/>
      <c r="K3" s="3"/>
      <c r="L3" s="4"/>
      <c r="M3" s="4"/>
      <c r="N3" s="4"/>
    </row>
    <row r="4">
      <c r="A4" s="6" t="s">
        <v>3</v>
      </c>
      <c r="G4" s="3"/>
      <c r="L4" s="4"/>
      <c r="M4" s="4"/>
      <c r="N4" s="4"/>
    </row>
    <row r="5">
      <c r="A5" s="5"/>
      <c r="B5" s="5"/>
      <c r="C5" s="3"/>
      <c r="D5" s="3"/>
      <c r="E5" s="3"/>
      <c r="F5" s="4"/>
      <c r="J5" s="7"/>
      <c r="K5" s="4"/>
      <c r="L5" s="4"/>
      <c r="M5" s="4"/>
    </row>
    <row r="6">
      <c r="A6" s="5"/>
      <c r="B6" s="8" t="s">
        <v>4</v>
      </c>
      <c r="C6" s="5" t="s">
        <v>5</v>
      </c>
      <c r="D6" s="3"/>
      <c r="E6" s="3"/>
      <c r="F6" s="3"/>
      <c r="G6" s="4"/>
      <c r="K6" s="7"/>
      <c r="L6" s="4"/>
      <c r="M6" s="4"/>
      <c r="N6" s="4"/>
    </row>
    <row r="7">
      <c r="A7" s="5"/>
      <c r="B7" s="5" t="s">
        <v>6</v>
      </c>
      <c r="C7" s="8" t="s">
        <v>7</v>
      </c>
      <c r="D7" s="5"/>
      <c r="E7" s="5"/>
      <c r="F7" s="3"/>
      <c r="G7" s="4"/>
      <c r="K7" s="4"/>
      <c r="L7" s="4"/>
      <c r="M7" s="4"/>
      <c r="N7" s="4"/>
    </row>
    <row r="8">
      <c r="A8" s="5"/>
      <c r="B8" s="5" t="s">
        <v>8</v>
      </c>
      <c r="C8" s="8"/>
      <c r="D8" s="5"/>
      <c r="E8" s="9" t="s">
        <v>9</v>
      </c>
      <c r="F8" s="5"/>
      <c r="G8" s="4"/>
      <c r="K8" s="4"/>
      <c r="L8" s="4"/>
      <c r="M8" s="4"/>
      <c r="N8" s="4"/>
    </row>
    <row r="9">
      <c r="A9" s="5"/>
      <c r="B9" s="5" t="s">
        <v>10</v>
      </c>
      <c r="C9" s="8"/>
      <c r="D9" s="3"/>
      <c r="E9" s="5"/>
      <c r="F9" s="3"/>
      <c r="G9" s="4"/>
      <c r="K9" s="4"/>
      <c r="L9" s="4"/>
      <c r="M9" s="4"/>
      <c r="N9" s="4"/>
    </row>
    <row r="10">
      <c r="A10" s="5"/>
      <c r="B10" s="5" t="s">
        <v>11</v>
      </c>
      <c r="C10" s="8"/>
      <c r="D10" s="3"/>
      <c r="E10" s="5"/>
      <c r="F10" s="3"/>
      <c r="G10" s="4"/>
      <c r="H10" s="6" t="s">
        <v>12</v>
      </c>
      <c r="I10" s="6" t="s">
        <v>13</v>
      </c>
      <c r="J10" s="6" t="s">
        <v>14</v>
      </c>
      <c r="K10" s="4"/>
      <c r="L10" s="4"/>
      <c r="M10" s="4"/>
      <c r="N10" s="4"/>
    </row>
    <row r="11">
      <c r="A11" s="5"/>
      <c r="B11" s="5"/>
      <c r="C11" s="3"/>
      <c r="D11" s="3"/>
      <c r="E11" s="3"/>
      <c r="F11" s="3"/>
      <c r="G11" s="4"/>
      <c r="H11" s="6" t="s">
        <v>15</v>
      </c>
      <c r="I11" s="6">
        <v>1.0</v>
      </c>
      <c r="J11" s="10" t="str">
        <f>E13</f>
        <v>purified RNA negatives</v>
      </c>
      <c r="K11" s="4"/>
      <c r="L11" s="4"/>
      <c r="M11" s="4"/>
      <c r="N11" s="4"/>
    </row>
    <row r="12">
      <c r="A12" s="5"/>
      <c r="B12" s="7" t="str">
        <f> text(A1,"0") &amp; " " &amp; text(B7,"0") </f>
        <v>V46 Plate 1</v>
      </c>
      <c r="C12" s="7" t="str">
        <f>"384 primer plate " &amp; text(C7,"0")</f>
        <v>384 primer plate set 3</v>
      </c>
      <c r="D12" s="4"/>
      <c r="E12" s="7" t="s">
        <v>16</v>
      </c>
      <c r="F12" s="4"/>
      <c r="G12" s="4"/>
      <c r="H12" s="6" t="s">
        <v>15</v>
      </c>
      <c r="I12" s="6">
        <v>2.0</v>
      </c>
      <c r="J12" s="11" t="str">
        <f>F13</f>
        <v>purified RNA positives</v>
      </c>
      <c r="K12" s="4"/>
      <c r="L12" s="4"/>
      <c r="M12" s="4"/>
      <c r="N12" s="4"/>
    </row>
    <row r="13">
      <c r="A13" s="9"/>
      <c r="B13" s="12">
        <v>1.0</v>
      </c>
      <c r="C13" s="13">
        <v>2.0</v>
      </c>
      <c r="D13" s="14"/>
      <c r="E13" s="15" t="s">
        <v>17</v>
      </c>
      <c r="F13" s="16" t="s">
        <v>18</v>
      </c>
      <c r="G13" s="4"/>
      <c r="H13" s="6" t="s">
        <v>15</v>
      </c>
      <c r="I13" s="17" t="s">
        <v>19</v>
      </c>
      <c r="J13" s="18" t="str">
        <f>E14</f>
        <v>purified RNA positives</v>
      </c>
      <c r="K13" s="4"/>
      <c r="L13" s="4"/>
      <c r="M13" s="4"/>
      <c r="N13" s="4"/>
    </row>
    <row r="14">
      <c r="A14" s="9"/>
      <c r="B14" s="12">
        <v>3.0</v>
      </c>
      <c r="C14" s="13">
        <v>4.0</v>
      </c>
      <c r="D14" s="14"/>
      <c r="E14" s="16" t="s">
        <v>18</v>
      </c>
      <c r="F14" s="15" t="s">
        <v>17</v>
      </c>
      <c r="G14" s="4"/>
      <c r="H14" s="6" t="s">
        <v>15</v>
      </c>
      <c r="I14" s="6">
        <v>4.0</v>
      </c>
      <c r="J14" s="18" t="str">
        <f>F14</f>
        <v>purified RNA negatives</v>
      </c>
      <c r="K14" s="4"/>
      <c r="L14" s="4"/>
      <c r="M14" s="4"/>
      <c r="N14" s="4"/>
    </row>
    <row r="15">
      <c r="A15" s="9"/>
      <c r="B15" s="4"/>
      <c r="C15" s="4"/>
      <c r="D15" s="4"/>
      <c r="E15" s="19"/>
      <c r="F15" s="19"/>
      <c r="G15" s="4"/>
      <c r="H15" s="6" t="s">
        <v>8</v>
      </c>
      <c r="I15" s="6">
        <v>5.0</v>
      </c>
      <c r="J15" s="10" t="str">
        <f>E17</f>
        <v/>
      </c>
      <c r="K15" s="4"/>
      <c r="L15" s="4"/>
      <c r="M15" s="4"/>
      <c r="N15" s="4"/>
    </row>
    <row r="16">
      <c r="A16" s="4"/>
      <c r="B16" s="7" t="str">
        <f> text(A1,"0") &amp; " " &amp; text(B8,"0") </f>
        <v>V46 Plate 2</v>
      </c>
      <c r="C16" s="7" t="str">
        <f>"384 primer plate " &amp; text(C8,"0")</f>
        <v>384 primer plate 0</v>
      </c>
      <c r="D16" s="4"/>
      <c r="E16" s="19"/>
      <c r="F16" s="19"/>
      <c r="G16" s="4"/>
      <c r="H16" s="6" t="s">
        <v>8</v>
      </c>
      <c r="I16" s="6">
        <v>6.0</v>
      </c>
      <c r="J16" s="20" t="str">
        <f>F17</f>
        <v/>
      </c>
      <c r="K16" s="4"/>
      <c r="L16" s="4"/>
      <c r="M16" s="4"/>
      <c r="N16" s="4"/>
    </row>
    <row r="17">
      <c r="A17" s="7"/>
      <c r="B17" s="12">
        <v>5.0</v>
      </c>
      <c r="C17" s="13">
        <v>6.0</v>
      </c>
      <c r="D17" s="14"/>
      <c r="E17" s="21"/>
      <c r="F17" s="21"/>
      <c r="G17" s="4"/>
      <c r="H17" s="6" t="s">
        <v>8</v>
      </c>
      <c r="I17" s="6">
        <v>7.0</v>
      </c>
      <c r="J17" s="20" t="str">
        <f>E18</f>
        <v/>
      </c>
      <c r="K17" s="7"/>
      <c r="L17" s="4"/>
      <c r="M17" s="4"/>
      <c r="N17" s="4"/>
    </row>
    <row r="18">
      <c r="A18" s="22"/>
      <c r="B18" s="12">
        <v>7.0</v>
      </c>
      <c r="C18" s="13">
        <v>8.0</v>
      </c>
      <c r="D18" s="14"/>
      <c r="E18" s="21"/>
      <c r="F18" s="23"/>
      <c r="G18" s="4"/>
      <c r="H18" s="6" t="s">
        <v>8</v>
      </c>
      <c r="I18" s="6">
        <v>8.0</v>
      </c>
      <c r="J18" s="20" t="str">
        <f>F18</f>
        <v/>
      </c>
      <c r="K18" s="4"/>
      <c r="L18" s="4"/>
      <c r="M18" s="4"/>
      <c r="N18" s="4"/>
    </row>
    <row r="19">
      <c r="A19" s="22"/>
      <c r="B19" s="24"/>
      <c r="C19" s="24"/>
      <c r="D19" s="24"/>
      <c r="E19" s="25"/>
      <c r="F19" s="25"/>
      <c r="G19" s="4"/>
      <c r="H19" s="6" t="s">
        <v>10</v>
      </c>
      <c r="I19" s="6">
        <v>9.0</v>
      </c>
      <c r="J19" s="26" t="str">
        <f>E21</f>
        <v/>
      </c>
      <c r="K19" s="19"/>
      <c r="L19" s="4"/>
      <c r="M19" s="4"/>
      <c r="N19" s="4"/>
    </row>
    <row r="20">
      <c r="A20" s="4"/>
      <c r="B20" s="27" t="str">
        <f> text(A1,"0") &amp; " " &amp; text(B9,"0") </f>
        <v>V46 Plate 3</v>
      </c>
      <c r="C20" s="27" t="str">
        <f>"384 primer plate " &amp; text(C9,"0")</f>
        <v>384 primer plate 0</v>
      </c>
      <c r="D20" s="28"/>
      <c r="E20" s="29"/>
      <c r="F20" s="29"/>
      <c r="G20" s="7"/>
      <c r="H20" s="6" t="s">
        <v>10</v>
      </c>
      <c r="I20" s="6">
        <v>10.0</v>
      </c>
      <c r="J20" s="30" t="str">
        <f>F21</f>
        <v/>
      </c>
      <c r="L20" s="4"/>
      <c r="M20" s="4"/>
      <c r="N20" s="4"/>
    </row>
    <row r="21">
      <c r="A21" s="7"/>
      <c r="B21" s="31">
        <v>9.0</v>
      </c>
      <c r="C21" s="31">
        <v>10.0</v>
      </c>
      <c r="D21" s="32"/>
      <c r="E21" s="33"/>
      <c r="F21" s="21"/>
      <c r="G21" s="4"/>
      <c r="H21" s="6" t="s">
        <v>10</v>
      </c>
      <c r="I21" s="6">
        <v>11.0</v>
      </c>
      <c r="J21" s="30" t="str">
        <f>E22</f>
        <v/>
      </c>
      <c r="L21" s="4"/>
      <c r="M21" s="4"/>
      <c r="N21" s="4"/>
    </row>
    <row r="22">
      <c r="A22" s="22"/>
      <c r="B22" s="31">
        <v>11.0</v>
      </c>
      <c r="C22" s="31">
        <v>12.0</v>
      </c>
      <c r="D22" s="32"/>
      <c r="E22" s="34"/>
      <c r="F22" s="35"/>
      <c r="G22" s="4"/>
      <c r="H22" s="6" t="s">
        <v>10</v>
      </c>
      <c r="I22" s="6">
        <v>12.0</v>
      </c>
      <c r="J22" s="26" t="str">
        <f>F22</f>
        <v/>
      </c>
      <c r="L22" s="4"/>
      <c r="M22" s="4"/>
      <c r="N22" s="4"/>
    </row>
    <row r="23">
      <c r="A23" s="22"/>
      <c r="B23" s="24"/>
      <c r="C23" s="24"/>
      <c r="D23" s="28"/>
      <c r="E23" s="29"/>
      <c r="F23" s="29"/>
      <c r="G23" s="4"/>
      <c r="H23" s="6" t="s">
        <v>11</v>
      </c>
      <c r="I23" s="6">
        <v>13.0</v>
      </c>
      <c r="J23" s="30" t="str">
        <f>E25</f>
        <v/>
      </c>
      <c r="L23" s="4"/>
      <c r="M23" s="4"/>
      <c r="N23" s="4"/>
    </row>
    <row r="24">
      <c r="A24" s="4"/>
      <c r="B24" s="27" t="str">
        <f> text(A1,"0") &amp; " " &amp; text(B10,"0") </f>
        <v>V46 Plate 4</v>
      </c>
      <c r="C24" s="27" t="str">
        <f>"384 primer plate " &amp; text(C10,"0")</f>
        <v>384 primer plate 0</v>
      </c>
      <c r="D24" s="28"/>
      <c r="E24" s="29"/>
      <c r="F24" s="29"/>
      <c r="G24" s="4"/>
      <c r="H24" s="6" t="s">
        <v>11</v>
      </c>
      <c r="I24" s="6">
        <v>14.0</v>
      </c>
      <c r="J24" s="36" t="str">
        <f>F25</f>
        <v/>
      </c>
      <c r="L24" s="4"/>
      <c r="M24" s="4"/>
      <c r="N24" s="4"/>
    </row>
    <row r="25">
      <c r="A25" s="7"/>
      <c r="B25" s="31">
        <v>13.0</v>
      </c>
      <c r="C25" s="31">
        <v>14.0</v>
      </c>
      <c r="D25" s="32"/>
      <c r="E25" s="37"/>
      <c r="F25" s="35"/>
      <c r="G25" s="4"/>
      <c r="H25" s="6" t="s">
        <v>11</v>
      </c>
      <c r="I25" s="6">
        <v>15.0</v>
      </c>
      <c r="J25" s="38" t="str">
        <f>E26</f>
        <v/>
      </c>
      <c r="L25" s="4"/>
      <c r="M25" s="4"/>
      <c r="N25" s="4"/>
    </row>
    <row r="26">
      <c r="A26" s="39"/>
      <c r="B26" s="31">
        <v>15.0</v>
      </c>
      <c r="C26" s="31">
        <v>16.0</v>
      </c>
      <c r="D26" s="32"/>
      <c r="E26" s="21"/>
      <c r="F26" s="21"/>
      <c r="G26" s="4"/>
      <c r="H26" s="6" t="s">
        <v>11</v>
      </c>
      <c r="I26" s="6">
        <v>16.0</v>
      </c>
      <c r="J26" s="38" t="str">
        <f>F26</f>
        <v/>
      </c>
      <c r="L26" s="4"/>
      <c r="M26" s="4"/>
      <c r="N26" s="4"/>
    </row>
    <row r="27">
      <c r="A27" s="39"/>
      <c r="G27" s="4"/>
      <c r="L27" s="4"/>
      <c r="M27" s="4"/>
      <c r="N27" s="4"/>
    </row>
    <row r="28">
      <c r="A28" s="4"/>
      <c r="G28" s="4"/>
      <c r="L28" s="4"/>
      <c r="M28" s="4"/>
      <c r="N28" s="4"/>
    </row>
    <row r="29">
      <c r="A29" s="7"/>
      <c r="G29" s="4"/>
      <c r="L29" s="4"/>
      <c r="M29" s="4"/>
      <c r="N29" s="4"/>
    </row>
    <row r="30">
      <c r="A30" s="22"/>
      <c r="G30" s="4"/>
      <c r="L30" s="4"/>
      <c r="M30" s="4"/>
      <c r="N30" s="4"/>
    </row>
    <row r="31">
      <c r="A31" s="22"/>
      <c r="G31" s="4"/>
      <c r="L31" s="4"/>
      <c r="M31" s="4"/>
      <c r="N31" s="4"/>
    </row>
    <row r="32">
      <c r="A32" s="4"/>
      <c r="B32" s="28"/>
      <c r="C32" s="28"/>
      <c r="D32" s="28"/>
      <c r="E32" s="28"/>
      <c r="F32" s="28"/>
      <c r="G32" s="4"/>
      <c r="L32" s="4"/>
      <c r="M32" s="4"/>
      <c r="N32" s="4"/>
    </row>
    <row r="33">
      <c r="B33" s="4"/>
      <c r="C33" s="4"/>
      <c r="D33" s="4"/>
      <c r="E33" s="6"/>
      <c r="F33" s="4"/>
      <c r="G33" s="4"/>
      <c r="H33" s="4"/>
      <c r="I33" s="4"/>
      <c r="J33" s="4"/>
      <c r="K33" s="4"/>
      <c r="L33" s="4"/>
      <c r="M33" s="4"/>
      <c r="N33" s="4"/>
    </row>
    <row r="34">
      <c r="A34" s="4"/>
      <c r="B34" s="4"/>
      <c r="C34" s="4"/>
      <c r="D34" s="4"/>
      <c r="E34" s="6"/>
      <c r="F34" s="4"/>
      <c r="G34" s="4"/>
      <c r="H34" s="4"/>
      <c r="I34" s="4"/>
      <c r="J34" s="4"/>
      <c r="K34" s="4"/>
      <c r="L34" s="4"/>
      <c r="M34" s="4"/>
      <c r="N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>
      <c r="A36" s="4"/>
      <c r="B36" s="40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>
      <c r="A37" s="4"/>
      <c r="B37" s="40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>
      <c r="A38" s="4"/>
      <c r="B38" s="40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>
      <c r="A39" s="4"/>
      <c r="B39" s="40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>
      <c r="A40" s="4"/>
      <c r="B40" s="40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>
      <c r="A41" s="4"/>
      <c r="B41" s="40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hidden="1" min="1" max="1" width="8.86"/>
    <col customWidth="1" min="2" max="26" width="8.86"/>
  </cols>
  <sheetData>
    <row r="1" ht="13.5" hidden="1" customHeight="1">
      <c r="A1" s="168"/>
      <c r="B1" s="168"/>
      <c r="C1" s="168">
        <v>1.0</v>
      </c>
      <c r="D1" s="168">
        <v>1.0</v>
      </c>
      <c r="E1" s="168">
        <v>2.0</v>
      </c>
      <c r="F1" s="168">
        <v>2.0</v>
      </c>
      <c r="G1" s="168">
        <v>3.0</v>
      </c>
      <c r="H1" s="168">
        <v>3.0</v>
      </c>
      <c r="I1" s="168">
        <v>4.0</v>
      </c>
      <c r="J1" s="168">
        <v>4.0</v>
      </c>
      <c r="K1" s="168">
        <v>5.0</v>
      </c>
      <c r="L1" s="168">
        <v>5.0</v>
      </c>
      <c r="M1" s="168">
        <v>6.0</v>
      </c>
      <c r="N1" s="168">
        <v>6.0</v>
      </c>
      <c r="O1" s="168">
        <v>7.0</v>
      </c>
      <c r="P1" s="168">
        <v>7.0</v>
      </c>
      <c r="Q1" s="168">
        <v>8.0</v>
      </c>
      <c r="R1" s="168">
        <v>8.0</v>
      </c>
      <c r="S1" s="168">
        <v>9.0</v>
      </c>
      <c r="T1" s="168">
        <v>9.0</v>
      </c>
      <c r="U1" s="168">
        <v>10.0</v>
      </c>
      <c r="V1" s="168">
        <v>10.0</v>
      </c>
      <c r="W1" s="168">
        <v>11.0</v>
      </c>
      <c r="X1" s="168">
        <v>11.0</v>
      </c>
      <c r="Y1" s="168">
        <v>12.0</v>
      </c>
      <c r="Z1" s="168">
        <v>12.0</v>
      </c>
    </row>
    <row r="2" ht="13.5" customHeight="1">
      <c r="A2" s="63"/>
      <c r="B2" s="173"/>
      <c r="C2" s="174">
        <v>1.0</v>
      </c>
      <c r="D2" s="174">
        <v>2.0</v>
      </c>
      <c r="E2" s="174">
        <v>3.0</v>
      </c>
      <c r="F2" s="174">
        <v>4.0</v>
      </c>
      <c r="G2" s="174">
        <v>5.0</v>
      </c>
      <c r="H2" s="174">
        <v>6.0</v>
      </c>
      <c r="I2" s="174">
        <v>7.0</v>
      </c>
      <c r="J2" s="174">
        <v>8.0</v>
      </c>
      <c r="K2" s="174">
        <v>9.0</v>
      </c>
      <c r="L2" s="174">
        <v>10.0</v>
      </c>
      <c r="M2" s="174">
        <v>11.0</v>
      </c>
      <c r="N2" s="174">
        <v>12.0</v>
      </c>
      <c r="O2" s="174">
        <v>13.0</v>
      </c>
      <c r="P2" s="174">
        <v>14.0</v>
      </c>
      <c r="Q2" s="174">
        <v>15.0</v>
      </c>
      <c r="R2" s="174">
        <v>16.0</v>
      </c>
      <c r="S2" s="174">
        <v>17.0</v>
      </c>
      <c r="T2" s="178">
        <v>18.0</v>
      </c>
      <c r="U2" s="174">
        <v>19.0</v>
      </c>
      <c r="V2" s="174">
        <v>20.0</v>
      </c>
      <c r="W2" s="174">
        <v>21.0</v>
      </c>
      <c r="X2" s="174">
        <v>22.0</v>
      </c>
      <c r="Y2" s="174">
        <v>23.0</v>
      </c>
      <c r="Z2" s="174">
        <v>24.0</v>
      </c>
    </row>
    <row r="3" ht="13.5" customHeight="1">
      <c r="A3" s="176">
        <v>1.0</v>
      </c>
      <c r="B3" s="174" t="s">
        <v>26</v>
      </c>
      <c r="C3" s="177" t="str">
        <f>OFFSET('Plate 4'!$A$7, 'Plate 4 384-well Map'!$A3,'Plate 4 384-well Map'!C$1)</f>
        <v/>
      </c>
      <c r="D3" s="177" t="str">
        <f>OFFSET('Plate 4'!$A$18, 'Plate 4 384-well Map'!$A3,'Plate 4 384-well Map'!D$1)</f>
        <v/>
      </c>
      <c r="E3" s="177" t="str">
        <f>OFFSET('Plate 4'!$A$7, 'Plate 4 384-well Map'!$A3,'Plate 4 384-well Map'!E$1)</f>
        <v/>
      </c>
      <c r="F3" s="177" t="str">
        <f>OFFSET('Plate 4'!$A$18, 'Plate 4 384-well Map'!$A3,'Plate 4 384-well Map'!F$1)</f>
        <v/>
      </c>
      <c r="G3" s="177" t="str">
        <f>OFFSET('Plate 4'!$A$7, 'Plate 4 384-well Map'!$A3,'Plate 4 384-well Map'!G$1)</f>
        <v/>
      </c>
      <c r="H3" s="177" t="str">
        <f>OFFSET('Plate 4'!$A$18, 'Plate 4 384-well Map'!$A3,'Plate 4 384-well Map'!H$1)</f>
        <v/>
      </c>
      <c r="I3" s="177" t="str">
        <f>OFFSET('Plate 4'!$A$7, 'Plate 4 384-well Map'!$A3,'Plate 4 384-well Map'!I$1)</f>
        <v/>
      </c>
      <c r="J3" s="177" t="str">
        <f>OFFSET('Plate 4'!$A$18, 'Plate 4 384-well Map'!$A3,'Plate 4 384-well Map'!J$1)</f>
        <v/>
      </c>
      <c r="K3" s="177" t="str">
        <f>OFFSET('Plate 4'!$A$7, 'Plate 4 384-well Map'!$A3,'Plate 4 384-well Map'!K$1)</f>
        <v/>
      </c>
      <c r="L3" s="177" t="str">
        <f>OFFSET('Plate 4'!$A$18, 'Plate 4 384-well Map'!$A3,'Plate 4 384-well Map'!L$1)</f>
        <v/>
      </c>
      <c r="M3" s="177" t="str">
        <f>OFFSET('Plate 4'!$A$7, 'Plate 4 384-well Map'!$A3,'Plate 4 384-well Map'!M$1)</f>
        <v/>
      </c>
      <c r="N3" s="177" t="str">
        <f>OFFSET('Plate 4'!$A$18, 'Plate 4 384-well Map'!$A3,'Plate 4 384-well Map'!N$1)</f>
        <v/>
      </c>
      <c r="O3" s="177" t="str">
        <f>OFFSET('Plate 4'!$A$7, 'Plate 4 384-well Map'!$A3,'Plate 4 384-well Map'!O$1)</f>
        <v/>
      </c>
      <c r="P3" s="177" t="str">
        <f>OFFSET('Plate 4'!$A$18, 'Plate 4 384-well Map'!$A3,'Plate 4 384-well Map'!P$1)</f>
        <v/>
      </c>
      <c r="Q3" s="177" t="str">
        <f>OFFSET('Plate 4'!$A$7, 'Plate 4 384-well Map'!$A3,'Plate 4 384-well Map'!Q$1)</f>
        <v/>
      </c>
      <c r="R3" s="177" t="str">
        <f>OFFSET('Plate 4'!$A$18, 'Plate 4 384-well Map'!$A3,'Plate 4 384-well Map'!R$1)</f>
        <v/>
      </c>
      <c r="S3" s="177" t="str">
        <f>OFFSET('Plate 4'!$A$7, 'Plate 4 384-well Map'!$A3,'Plate 4 384-well Map'!S$1)</f>
        <v/>
      </c>
      <c r="T3" s="177" t="str">
        <f>OFFSET('Plate 4'!$A$18, 'Plate 4 384-well Map'!$A3,'Plate 4 384-well Map'!T$1)</f>
        <v/>
      </c>
      <c r="U3" s="177" t="str">
        <f>OFFSET('Plate 4'!$A$7, 'Plate 4 384-well Map'!$A3,'Plate 4 384-well Map'!U$1)</f>
        <v/>
      </c>
      <c r="V3" s="177" t="str">
        <f>OFFSET('Plate 4'!$A$18, 'Plate 4 384-well Map'!$A3,'Plate 4 384-well Map'!V$1)</f>
        <v/>
      </c>
      <c r="W3" s="177" t="str">
        <f>OFFSET('Plate 4'!$A$7, 'Plate 4 384-well Map'!$A3,'Plate 4 384-well Map'!W$1)</f>
        <v/>
      </c>
      <c r="X3" s="177" t="str">
        <f>OFFSET('Plate 4'!$A$18, 'Plate 4 384-well Map'!$A3,'Plate 4 384-well Map'!X$1)</f>
        <v/>
      </c>
      <c r="Y3" s="177" t="str">
        <f>OFFSET('Plate 4'!$A$7, 'Plate 4 384-well Map'!$A3,'Plate 4 384-well Map'!Y$1)</f>
        <v/>
      </c>
      <c r="Z3" s="177" t="str">
        <f>OFFSET('Plate 4'!$A$18, 'Plate 4 384-well Map'!$A3,'Plate 4 384-well Map'!Z$1)</f>
        <v/>
      </c>
    </row>
    <row r="4" ht="13.5" customHeight="1">
      <c r="A4" s="176">
        <v>1.0</v>
      </c>
      <c r="B4" s="174" t="s">
        <v>35</v>
      </c>
      <c r="C4" s="177" t="str">
        <f>OFFSET('Plate 4'!$A$29, 'Plate 4 384-well Map'!$A4,'Plate 4 384-well Map'!C$1)</f>
        <v/>
      </c>
      <c r="D4" s="177" t="str">
        <f>OFFSET('Plate 4'!$A$40, 'Plate 4 384-well Map'!$A4,'Plate 4 384-well Map'!D$1)</f>
        <v/>
      </c>
      <c r="E4" s="177" t="str">
        <f>OFFSET('Plate 4'!$A$29, 'Plate 4 384-well Map'!$A4,'Plate 4 384-well Map'!E$1)</f>
        <v/>
      </c>
      <c r="F4" s="177" t="str">
        <f>OFFSET('Plate 4'!$A$40, 'Plate 4 384-well Map'!$A4,'Plate 4 384-well Map'!F$1)</f>
        <v/>
      </c>
      <c r="G4" s="177" t="str">
        <f>OFFSET('Plate 4'!$A$29, 'Plate 4 384-well Map'!$A4,'Plate 4 384-well Map'!G$1)</f>
        <v/>
      </c>
      <c r="H4" s="177" t="str">
        <f>OFFSET('Plate 4'!$A$40, 'Plate 4 384-well Map'!$A4,'Plate 4 384-well Map'!H$1)</f>
        <v/>
      </c>
      <c r="I4" s="177" t="str">
        <f>OFFSET('Plate 4'!$A$29, 'Plate 4 384-well Map'!$A4,'Plate 4 384-well Map'!I$1)</f>
        <v/>
      </c>
      <c r="J4" s="177" t="str">
        <f>OFFSET('Plate 4'!$A$40, 'Plate 4 384-well Map'!$A4,'Plate 4 384-well Map'!J$1)</f>
        <v/>
      </c>
      <c r="K4" s="177" t="str">
        <f>OFFSET('Plate 4'!$A$29, 'Plate 4 384-well Map'!$A4,'Plate 4 384-well Map'!K$1)</f>
        <v/>
      </c>
      <c r="L4" s="177" t="str">
        <f>OFFSET('Plate 4'!$A$40, 'Plate 4 384-well Map'!$A4,'Plate 4 384-well Map'!L$1)</f>
        <v/>
      </c>
      <c r="M4" s="177" t="str">
        <f>OFFSET('Plate 4'!$A$29, 'Plate 4 384-well Map'!$A4,'Plate 4 384-well Map'!M$1)</f>
        <v/>
      </c>
      <c r="N4" s="177" t="str">
        <f>OFFSET('Plate 4'!$A$40, 'Plate 4 384-well Map'!$A4,'Plate 4 384-well Map'!N$1)</f>
        <v/>
      </c>
      <c r="O4" s="177" t="str">
        <f>OFFSET('Plate 4'!$A$29, 'Plate 4 384-well Map'!$A4,'Plate 4 384-well Map'!O$1)</f>
        <v/>
      </c>
      <c r="P4" s="177" t="str">
        <f>OFFSET('Plate 4'!$A$40, 'Plate 4 384-well Map'!$A4,'Plate 4 384-well Map'!P$1)</f>
        <v/>
      </c>
      <c r="Q4" s="177" t="str">
        <f>OFFSET('Plate 4'!$A$29, 'Plate 4 384-well Map'!$A4,'Plate 4 384-well Map'!Q$1)</f>
        <v/>
      </c>
      <c r="R4" s="177" t="str">
        <f>OFFSET('Plate 4'!$A$40, 'Plate 4 384-well Map'!$A4,'Plate 4 384-well Map'!R$1)</f>
        <v/>
      </c>
      <c r="S4" s="177" t="str">
        <f>OFFSET('Plate 4'!$A$29, 'Plate 4 384-well Map'!$A4,'Plate 4 384-well Map'!S$1)</f>
        <v/>
      </c>
      <c r="T4" s="177" t="str">
        <f>OFFSET('Plate 4'!$A$40, 'Plate 4 384-well Map'!$A4,'Plate 4 384-well Map'!T$1)</f>
        <v/>
      </c>
      <c r="U4" s="177" t="str">
        <f>OFFSET('Plate 4'!$A$29, 'Plate 4 384-well Map'!$A4,'Plate 4 384-well Map'!U$1)</f>
        <v/>
      </c>
      <c r="V4" s="177" t="str">
        <f>OFFSET('Plate 4'!$A$40, 'Plate 4 384-well Map'!$A4,'Plate 4 384-well Map'!V$1)</f>
        <v/>
      </c>
      <c r="W4" s="177" t="str">
        <f>OFFSET('Plate 4'!$A$29, 'Plate 4 384-well Map'!$A4,'Plate 4 384-well Map'!W$1)</f>
        <v/>
      </c>
      <c r="X4" s="177" t="str">
        <f>OFFSET('Plate 4'!$A$40, 'Plate 4 384-well Map'!$A4,'Plate 4 384-well Map'!X$1)</f>
        <v/>
      </c>
      <c r="Y4" s="177" t="str">
        <f>OFFSET('Plate 4'!$A$29, 'Plate 4 384-well Map'!$A4,'Plate 4 384-well Map'!Y$1)</f>
        <v/>
      </c>
      <c r="Z4" s="177" t="str">
        <f>OFFSET('Plate 4'!$A$40, 'Plate 4 384-well Map'!$A4,'Plate 4 384-well Map'!Z$1)</f>
        <v/>
      </c>
    </row>
    <row r="5" ht="13.5" customHeight="1">
      <c r="A5" s="176">
        <v>2.0</v>
      </c>
      <c r="B5" s="174" t="s">
        <v>41</v>
      </c>
      <c r="C5" s="177" t="str">
        <f>OFFSET('Plate 4'!$A$7, 'Plate 4 384-well Map'!$A5,'Plate 4 384-well Map'!C$1)</f>
        <v/>
      </c>
      <c r="D5" s="177" t="str">
        <f>OFFSET('Plate 4'!$A$18, 'Plate 4 384-well Map'!$A5,'Plate 4 384-well Map'!D$1)</f>
        <v/>
      </c>
      <c r="E5" s="177" t="str">
        <f>OFFSET('Plate 4'!$A$7, 'Plate 4 384-well Map'!$A5,'Plate 4 384-well Map'!E$1)</f>
        <v/>
      </c>
      <c r="F5" s="177" t="str">
        <f>OFFSET('Plate 4'!$A$18, 'Plate 4 384-well Map'!$A5,'Plate 4 384-well Map'!F$1)</f>
        <v/>
      </c>
      <c r="G5" s="177" t="str">
        <f>OFFSET('Plate 4'!$A$7, 'Plate 4 384-well Map'!$A5,'Plate 4 384-well Map'!G$1)</f>
        <v/>
      </c>
      <c r="H5" s="177" t="str">
        <f>OFFSET('Plate 4'!$A$18, 'Plate 4 384-well Map'!$A5,'Plate 4 384-well Map'!H$1)</f>
        <v/>
      </c>
      <c r="I5" s="177" t="str">
        <f>OFFSET('Plate 4'!$A$7, 'Plate 4 384-well Map'!$A5,'Plate 4 384-well Map'!I$1)</f>
        <v/>
      </c>
      <c r="J5" s="177" t="str">
        <f>OFFSET('Plate 4'!$A$18, 'Plate 4 384-well Map'!$A5,'Plate 4 384-well Map'!J$1)</f>
        <v/>
      </c>
      <c r="K5" s="177" t="str">
        <f>OFFSET('Plate 4'!$A$7, 'Plate 4 384-well Map'!$A5,'Plate 4 384-well Map'!K$1)</f>
        <v/>
      </c>
      <c r="L5" s="177" t="str">
        <f>OFFSET('Plate 4'!$A$18, 'Plate 4 384-well Map'!$A5,'Plate 4 384-well Map'!L$1)</f>
        <v/>
      </c>
      <c r="M5" s="177" t="str">
        <f>OFFSET('Plate 4'!$A$7, 'Plate 4 384-well Map'!$A5,'Plate 4 384-well Map'!M$1)</f>
        <v/>
      </c>
      <c r="N5" s="177" t="str">
        <f>OFFSET('Plate 4'!$A$18, 'Plate 4 384-well Map'!$A5,'Plate 4 384-well Map'!N$1)</f>
        <v/>
      </c>
      <c r="O5" s="177" t="str">
        <f>OFFSET('Plate 4'!$A$7, 'Plate 4 384-well Map'!$A5,'Plate 4 384-well Map'!O$1)</f>
        <v/>
      </c>
      <c r="P5" s="177" t="str">
        <f>OFFSET('Plate 4'!$A$18, 'Plate 4 384-well Map'!$A5,'Plate 4 384-well Map'!P$1)</f>
        <v/>
      </c>
      <c r="Q5" s="177" t="str">
        <f>OFFSET('Plate 4'!$A$7, 'Plate 4 384-well Map'!$A5,'Plate 4 384-well Map'!Q$1)</f>
        <v/>
      </c>
      <c r="R5" s="177" t="str">
        <f>OFFSET('Plate 4'!$A$18, 'Plate 4 384-well Map'!$A5,'Plate 4 384-well Map'!R$1)</f>
        <v/>
      </c>
      <c r="S5" s="177" t="str">
        <f>OFFSET('Plate 4'!$A$7, 'Plate 4 384-well Map'!$A5,'Plate 4 384-well Map'!S$1)</f>
        <v/>
      </c>
      <c r="T5" s="177" t="str">
        <f>OFFSET('Plate 4'!$A$18, 'Plate 4 384-well Map'!$A5,'Plate 4 384-well Map'!T$1)</f>
        <v/>
      </c>
      <c r="U5" s="177" t="str">
        <f>OFFSET('Plate 4'!$A$7, 'Plate 4 384-well Map'!$A5,'Plate 4 384-well Map'!U$1)</f>
        <v/>
      </c>
      <c r="V5" s="177" t="str">
        <f>OFFSET('Plate 4'!$A$18, 'Plate 4 384-well Map'!$A5,'Plate 4 384-well Map'!V$1)</f>
        <v/>
      </c>
      <c r="W5" s="177" t="str">
        <f>OFFSET('Plate 4'!$A$7, 'Plate 4 384-well Map'!$A5,'Plate 4 384-well Map'!W$1)</f>
        <v/>
      </c>
      <c r="X5" s="177" t="str">
        <f>OFFSET('Plate 4'!$A$18, 'Plate 4 384-well Map'!$A5,'Plate 4 384-well Map'!X$1)</f>
        <v/>
      </c>
      <c r="Y5" s="177" t="str">
        <f>OFFSET('Plate 4'!$A$7, 'Plate 4 384-well Map'!$A5,'Plate 4 384-well Map'!Y$1)</f>
        <v/>
      </c>
      <c r="Z5" s="177" t="str">
        <f>OFFSET('Plate 4'!$A$18, 'Plate 4 384-well Map'!$A5,'Plate 4 384-well Map'!Z$1)</f>
        <v/>
      </c>
    </row>
    <row r="6" ht="13.5" customHeight="1">
      <c r="A6" s="176">
        <v>2.0</v>
      </c>
      <c r="B6" s="174" t="s">
        <v>45</v>
      </c>
      <c r="C6" s="177" t="str">
        <f>OFFSET('Plate 4'!$A$29, 'Plate 4 384-well Map'!$A6,'Plate 4 384-well Map'!C$1)</f>
        <v/>
      </c>
      <c r="D6" s="177" t="str">
        <f>OFFSET('Plate 4'!$A$40, 'Plate 4 384-well Map'!$A6,'Plate 4 384-well Map'!D$1)</f>
        <v/>
      </c>
      <c r="E6" s="177" t="str">
        <f>OFFSET('Plate 4'!$A$29, 'Plate 4 384-well Map'!$A6,'Plate 4 384-well Map'!E$1)</f>
        <v/>
      </c>
      <c r="F6" s="177" t="str">
        <f>OFFSET('Plate 4'!$A$40, 'Plate 4 384-well Map'!$A6,'Plate 4 384-well Map'!F$1)</f>
        <v/>
      </c>
      <c r="G6" s="177" t="str">
        <f>OFFSET('Plate 4'!$A$29, 'Plate 4 384-well Map'!$A6,'Plate 4 384-well Map'!G$1)</f>
        <v/>
      </c>
      <c r="H6" s="177" t="str">
        <f>OFFSET('Plate 4'!$A$40, 'Plate 4 384-well Map'!$A6,'Plate 4 384-well Map'!H$1)</f>
        <v/>
      </c>
      <c r="I6" s="177" t="str">
        <f>OFFSET('Plate 4'!$A$29, 'Plate 4 384-well Map'!$A6,'Plate 4 384-well Map'!I$1)</f>
        <v/>
      </c>
      <c r="J6" s="177" t="str">
        <f>OFFSET('Plate 4'!$A$40, 'Plate 4 384-well Map'!$A6,'Plate 4 384-well Map'!J$1)</f>
        <v/>
      </c>
      <c r="K6" s="177" t="str">
        <f>OFFSET('Plate 4'!$A$29, 'Plate 4 384-well Map'!$A6,'Plate 4 384-well Map'!K$1)</f>
        <v/>
      </c>
      <c r="L6" s="177" t="str">
        <f>OFFSET('Plate 4'!$A$40, 'Plate 4 384-well Map'!$A6,'Plate 4 384-well Map'!L$1)</f>
        <v/>
      </c>
      <c r="M6" s="177" t="str">
        <f>OFFSET('Plate 4'!$A$29, 'Plate 4 384-well Map'!$A6,'Plate 4 384-well Map'!M$1)</f>
        <v/>
      </c>
      <c r="N6" s="177" t="str">
        <f>OFFSET('Plate 4'!$A$40, 'Plate 4 384-well Map'!$A6,'Plate 4 384-well Map'!N$1)</f>
        <v/>
      </c>
      <c r="O6" s="177" t="str">
        <f>OFFSET('Plate 4'!$A$29, 'Plate 4 384-well Map'!$A6,'Plate 4 384-well Map'!O$1)</f>
        <v/>
      </c>
      <c r="P6" s="177" t="str">
        <f>OFFSET('Plate 4'!$A$40, 'Plate 4 384-well Map'!$A6,'Plate 4 384-well Map'!P$1)</f>
        <v/>
      </c>
      <c r="Q6" s="177" t="str">
        <f>OFFSET('Plate 4'!$A$29, 'Plate 4 384-well Map'!$A6,'Plate 4 384-well Map'!Q$1)</f>
        <v/>
      </c>
      <c r="R6" s="177" t="str">
        <f>OFFSET('Plate 4'!$A$40, 'Plate 4 384-well Map'!$A6,'Plate 4 384-well Map'!R$1)</f>
        <v/>
      </c>
      <c r="S6" s="177" t="str">
        <f>OFFSET('Plate 4'!$A$29, 'Plate 4 384-well Map'!$A6,'Plate 4 384-well Map'!S$1)</f>
        <v/>
      </c>
      <c r="T6" s="177" t="str">
        <f>OFFSET('Plate 4'!$A$40, 'Plate 4 384-well Map'!$A6,'Plate 4 384-well Map'!T$1)</f>
        <v/>
      </c>
      <c r="U6" s="177" t="str">
        <f>OFFSET('Plate 4'!$A$29, 'Plate 4 384-well Map'!$A6,'Plate 4 384-well Map'!U$1)</f>
        <v/>
      </c>
      <c r="V6" s="177" t="str">
        <f>OFFSET('Plate 4'!$A$40, 'Plate 4 384-well Map'!$A6,'Plate 4 384-well Map'!V$1)</f>
        <v/>
      </c>
      <c r="W6" s="177" t="str">
        <f>OFFSET('Plate 4'!$A$29, 'Plate 4 384-well Map'!$A6,'Plate 4 384-well Map'!W$1)</f>
        <v/>
      </c>
      <c r="X6" s="177" t="str">
        <f>OFFSET('Plate 4'!$A$40, 'Plate 4 384-well Map'!$A6,'Plate 4 384-well Map'!X$1)</f>
        <v/>
      </c>
      <c r="Y6" s="177" t="str">
        <f>OFFSET('Plate 4'!$A$29, 'Plate 4 384-well Map'!$A6,'Plate 4 384-well Map'!Y$1)</f>
        <v/>
      </c>
      <c r="Z6" s="177" t="str">
        <f>OFFSET('Plate 4'!$A$40, 'Plate 4 384-well Map'!$A6,'Plate 4 384-well Map'!Z$1)</f>
        <v/>
      </c>
    </row>
    <row r="7" ht="13.5" customHeight="1">
      <c r="A7" s="176">
        <v>3.0</v>
      </c>
      <c r="B7" s="174" t="s">
        <v>49</v>
      </c>
      <c r="C7" s="177" t="str">
        <f>OFFSET('Plate 4'!$A$7, 'Plate 4 384-well Map'!$A7,'Plate 4 384-well Map'!C$1)</f>
        <v/>
      </c>
      <c r="D7" s="177" t="str">
        <f>OFFSET('Plate 4'!$A$18, 'Plate 4 384-well Map'!$A7,'Plate 4 384-well Map'!D$1)</f>
        <v/>
      </c>
      <c r="E7" s="177" t="str">
        <f>OFFSET('Plate 4'!$A$7, 'Plate 4 384-well Map'!$A7,'Plate 4 384-well Map'!E$1)</f>
        <v/>
      </c>
      <c r="F7" s="177" t="str">
        <f>OFFSET('Plate 4'!$A$18, 'Plate 4 384-well Map'!$A7,'Plate 4 384-well Map'!F$1)</f>
        <v/>
      </c>
      <c r="G7" s="177" t="str">
        <f>OFFSET('Plate 4'!$A$7, 'Plate 4 384-well Map'!$A7,'Plate 4 384-well Map'!G$1)</f>
        <v/>
      </c>
      <c r="H7" s="177" t="str">
        <f>OFFSET('Plate 4'!$A$18, 'Plate 4 384-well Map'!$A7,'Plate 4 384-well Map'!H$1)</f>
        <v/>
      </c>
      <c r="I7" s="177" t="str">
        <f>OFFSET('Plate 4'!$A$7, 'Plate 4 384-well Map'!$A7,'Plate 4 384-well Map'!I$1)</f>
        <v/>
      </c>
      <c r="J7" s="177" t="str">
        <f>OFFSET('Plate 4'!$A$18, 'Plate 4 384-well Map'!$A7,'Plate 4 384-well Map'!J$1)</f>
        <v/>
      </c>
      <c r="K7" s="177" t="str">
        <f>OFFSET('Plate 4'!$A$7, 'Plate 4 384-well Map'!$A7,'Plate 4 384-well Map'!K$1)</f>
        <v/>
      </c>
      <c r="L7" s="177" t="str">
        <f>OFFSET('Plate 4'!$A$18, 'Plate 4 384-well Map'!$A7,'Plate 4 384-well Map'!L$1)</f>
        <v/>
      </c>
      <c r="M7" s="177" t="str">
        <f>OFFSET('Plate 4'!$A$7, 'Plate 4 384-well Map'!$A7,'Plate 4 384-well Map'!M$1)</f>
        <v/>
      </c>
      <c r="N7" s="177" t="str">
        <f>OFFSET('Plate 4'!$A$18, 'Plate 4 384-well Map'!$A7,'Plate 4 384-well Map'!N$1)</f>
        <v/>
      </c>
      <c r="O7" s="177" t="str">
        <f>OFFSET('Plate 4'!$A$7, 'Plate 4 384-well Map'!$A7,'Plate 4 384-well Map'!O$1)</f>
        <v/>
      </c>
      <c r="P7" s="177" t="str">
        <f>OFFSET('Plate 4'!$A$18, 'Plate 4 384-well Map'!$A7,'Plate 4 384-well Map'!P$1)</f>
        <v/>
      </c>
      <c r="Q7" s="177" t="str">
        <f>OFFSET('Plate 4'!$A$7, 'Plate 4 384-well Map'!$A7,'Plate 4 384-well Map'!Q$1)</f>
        <v/>
      </c>
      <c r="R7" s="177" t="str">
        <f>OFFSET('Plate 4'!$A$18, 'Plate 4 384-well Map'!$A7,'Plate 4 384-well Map'!R$1)</f>
        <v/>
      </c>
      <c r="S7" s="177" t="str">
        <f>OFFSET('Plate 4'!$A$7, 'Plate 4 384-well Map'!$A7,'Plate 4 384-well Map'!S$1)</f>
        <v/>
      </c>
      <c r="T7" s="177" t="str">
        <f>OFFSET('Plate 4'!$A$18, 'Plate 4 384-well Map'!$A7,'Plate 4 384-well Map'!T$1)</f>
        <v/>
      </c>
      <c r="U7" s="177" t="str">
        <f>OFFSET('Plate 4'!$A$7, 'Plate 4 384-well Map'!$A7,'Plate 4 384-well Map'!U$1)</f>
        <v/>
      </c>
      <c r="V7" s="177" t="str">
        <f>OFFSET('Plate 4'!$A$18, 'Plate 4 384-well Map'!$A7,'Plate 4 384-well Map'!V$1)</f>
        <v/>
      </c>
      <c r="W7" s="177" t="str">
        <f>OFFSET('Plate 4'!$A$7, 'Plate 4 384-well Map'!$A7,'Plate 4 384-well Map'!W$1)</f>
        <v/>
      </c>
      <c r="X7" s="177" t="str">
        <f>OFFSET('Plate 4'!$A$18, 'Plate 4 384-well Map'!$A7,'Plate 4 384-well Map'!X$1)</f>
        <v/>
      </c>
      <c r="Y7" s="177" t="str">
        <f>OFFSET('Plate 4'!$A$7, 'Plate 4 384-well Map'!$A7,'Plate 4 384-well Map'!Y$1)</f>
        <v/>
      </c>
      <c r="Z7" s="177" t="str">
        <f>OFFSET('Plate 4'!$A$18, 'Plate 4 384-well Map'!$A7,'Plate 4 384-well Map'!Z$1)</f>
        <v/>
      </c>
    </row>
    <row r="8" ht="13.5" customHeight="1">
      <c r="A8" s="176">
        <v>3.0</v>
      </c>
      <c r="B8" s="174" t="s">
        <v>54</v>
      </c>
      <c r="C8" s="177" t="str">
        <f>OFFSET('Plate 4'!$A$29, 'Plate 4 384-well Map'!$A8,'Plate 4 384-well Map'!C$1)</f>
        <v/>
      </c>
      <c r="D8" s="177" t="str">
        <f>OFFSET('Plate 4'!$A$40, 'Plate 4 384-well Map'!$A8,'Plate 4 384-well Map'!D$1)</f>
        <v/>
      </c>
      <c r="E8" s="177" t="str">
        <f>OFFSET('Plate 4'!$A$29, 'Plate 4 384-well Map'!$A8,'Plate 4 384-well Map'!E$1)</f>
        <v/>
      </c>
      <c r="F8" s="177" t="str">
        <f>OFFSET('Plate 4'!$A$40, 'Plate 4 384-well Map'!$A8,'Plate 4 384-well Map'!F$1)</f>
        <v/>
      </c>
      <c r="G8" s="177" t="str">
        <f>OFFSET('Plate 4'!$A$29, 'Plate 4 384-well Map'!$A8,'Plate 4 384-well Map'!G$1)</f>
        <v/>
      </c>
      <c r="H8" s="177" t="str">
        <f>OFFSET('Plate 4'!$A$40, 'Plate 4 384-well Map'!$A8,'Plate 4 384-well Map'!H$1)</f>
        <v/>
      </c>
      <c r="I8" s="177" t="str">
        <f>OFFSET('Plate 4'!$A$29, 'Plate 4 384-well Map'!$A8,'Plate 4 384-well Map'!I$1)</f>
        <v/>
      </c>
      <c r="J8" s="177" t="str">
        <f>OFFSET('Plate 4'!$A$40, 'Plate 4 384-well Map'!$A8,'Plate 4 384-well Map'!J$1)</f>
        <v/>
      </c>
      <c r="K8" s="177" t="str">
        <f>OFFSET('Plate 4'!$A$29, 'Plate 4 384-well Map'!$A8,'Plate 4 384-well Map'!K$1)</f>
        <v/>
      </c>
      <c r="L8" s="177" t="str">
        <f>OFFSET('Plate 4'!$A$40, 'Plate 4 384-well Map'!$A8,'Plate 4 384-well Map'!L$1)</f>
        <v/>
      </c>
      <c r="M8" s="177" t="str">
        <f>OFFSET('Plate 4'!$A$29, 'Plate 4 384-well Map'!$A8,'Plate 4 384-well Map'!M$1)</f>
        <v/>
      </c>
      <c r="N8" s="177" t="str">
        <f>OFFSET('Plate 4'!$A$40, 'Plate 4 384-well Map'!$A8,'Plate 4 384-well Map'!N$1)</f>
        <v/>
      </c>
      <c r="O8" s="177" t="str">
        <f>OFFSET('Plate 4'!$A$29, 'Plate 4 384-well Map'!$A8,'Plate 4 384-well Map'!O$1)</f>
        <v/>
      </c>
      <c r="P8" s="177" t="str">
        <f>OFFSET('Plate 4'!$A$40, 'Plate 4 384-well Map'!$A8,'Plate 4 384-well Map'!P$1)</f>
        <v/>
      </c>
      <c r="Q8" s="177" t="str">
        <f>OFFSET('Plate 4'!$A$29, 'Plate 4 384-well Map'!$A8,'Plate 4 384-well Map'!Q$1)</f>
        <v/>
      </c>
      <c r="R8" s="177" t="str">
        <f>OFFSET('Plate 4'!$A$40, 'Plate 4 384-well Map'!$A8,'Plate 4 384-well Map'!R$1)</f>
        <v/>
      </c>
      <c r="S8" s="177" t="str">
        <f>OFFSET('Plate 4'!$A$29, 'Plate 4 384-well Map'!$A8,'Plate 4 384-well Map'!S$1)</f>
        <v/>
      </c>
      <c r="T8" s="177" t="str">
        <f>OFFSET('Plate 4'!$A$40, 'Plate 4 384-well Map'!$A8,'Plate 4 384-well Map'!T$1)</f>
        <v/>
      </c>
      <c r="U8" s="177" t="str">
        <f>OFFSET('Plate 4'!$A$29, 'Plate 4 384-well Map'!$A8,'Plate 4 384-well Map'!U$1)</f>
        <v/>
      </c>
      <c r="V8" s="177" t="str">
        <f>OFFSET('Plate 4'!$A$40, 'Plate 4 384-well Map'!$A8,'Plate 4 384-well Map'!V$1)</f>
        <v/>
      </c>
      <c r="W8" s="177" t="str">
        <f>OFFSET('Plate 4'!$A$29, 'Plate 4 384-well Map'!$A8,'Plate 4 384-well Map'!W$1)</f>
        <v/>
      </c>
      <c r="X8" s="177" t="str">
        <f>OFFSET('Plate 4'!$A$40, 'Plate 4 384-well Map'!$A8,'Plate 4 384-well Map'!X$1)</f>
        <v/>
      </c>
      <c r="Y8" s="177" t="str">
        <f>OFFSET('Plate 4'!$A$29, 'Plate 4 384-well Map'!$A8,'Plate 4 384-well Map'!Y$1)</f>
        <v/>
      </c>
      <c r="Z8" s="177" t="str">
        <f>OFFSET('Plate 4'!$A$40, 'Plate 4 384-well Map'!$A8,'Plate 4 384-well Map'!Z$1)</f>
        <v/>
      </c>
    </row>
    <row r="9" ht="13.5" customHeight="1">
      <c r="A9" s="176">
        <v>4.0</v>
      </c>
      <c r="B9" s="174" t="s">
        <v>58</v>
      </c>
      <c r="C9" s="177" t="str">
        <f>OFFSET('Plate 4'!$A$7, 'Plate 4 384-well Map'!$A9,'Plate 4 384-well Map'!C$1)</f>
        <v/>
      </c>
      <c r="D9" s="177" t="str">
        <f>OFFSET('Plate 4'!$A$18, 'Plate 4 384-well Map'!$A9,'Plate 4 384-well Map'!D$1)</f>
        <v/>
      </c>
      <c r="E9" s="177" t="str">
        <f>OFFSET('Plate 4'!$A$7, 'Plate 4 384-well Map'!$A9,'Plate 4 384-well Map'!E$1)</f>
        <v/>
      </c>
      <c r="F9" s="177" t="str">
        <f>OFFSET('Plate 4'!$A$18, 'Plate 4 384-well Map'!$A9,'Plate 4 384-well Map'!F$1)</f>
        <v/>
      </c>
      <c r="G9" s="177" t="str">
        <f>OFFSET('Plate 4'!$A$7, 'Plate 4 384-well Map'!$A9,'Plate 4 384-well Map'!G$1)</f>
        <v/>
      </c>
      <c r="H9" s="177" t="str">
        <f>OFFSET('Plate 4'!$A$18, 'Plate 4 384-well Map'!$A9,'Plate 4 384-well Map'!H$1)</f>
        <v/>
      </c>
      <c r="I9" s="177" t="str">
        <f>OFFSET('Plate 4'!$A$7, 'Plate 4 384-well Map'!$A9,'Plate 4 384-well Map'!I$1)</f>
        <v/>
      </c>
      <c r="J9" s="177" t="str">
        <f>OFFSET('Plate 4'!$A$18, 'Plate 4 384-well Map'!$A9,'Plate 4 384-well Map'!J$1)</f>
        <v/>
      </c>
      <c r="K9" s="177" t="str">
        <f>OFFSET('Plate 4'!$A$7, 'Plate 4 384-well Map'!$A9,'Plate 4 384-well Map'!K$1)</f>
        <v/>
      </c>
      <c r="L9" s="177" t="str">
        <f>OFFSET('Plate 4'!$A$18, 'Plate 4 384-well Map'!$A9,'Plate 4 384-well Map'!L$1)</f>
        <v/>
      </c>
      <c r="M9" s="177" t="str">
        <f>OFFSET('Plate 4'!$A$7, 'Plate 4 384-well Map'!$A9,'Plate 4 384-well Map'!M$1)</f>
        <v/>
      </c>
      <c r="N9" s="177" t="str">
        <f>OFFSET('Plate 4'!$A$18, 'Plate 4 384-well Map'!$A9,'Plate 4 384-well Map'!N$1)</f>
        <v/>
      </c>
      <c r="O9" s="177" t="str">
        <f>OFFSET('Plate 4'!$A$7, 'Plate 4 384-well Map'!$A9,'Plate 4 384-well Map'!O$1)</f>
        <v/>
      </c>
      <c r="P9" s="177" t="str">
        <f>OFFSET('Plate 4'!$A$18, 'Plate 4 384-well Map'!$A9,'Plate 4 384-well Map'!P$1)</f>
        <v/>
      </c>
      <c r="Q9" s="177" t="str">
        <f>OFFSET('Plate 4'!$A$7, 'Plate 4 384-well Map'!$A9,'Plate 4 384-well Map'!Q$1)</f>
        <v/>
      </c>
      <c r="R9" s="177" t="str">
        <f>OFFSET('Plate 4'!$A$18, 'Plate 4 384-well Map'!$A9,'Plate 4 384-well Map'!R$1)</f>
        <v/>
      </c>
      <c r="S9" s="177" t="str">
        <f>OFFSET('Plate 4'!$A$7, 'Plate 4 384-well Map'!$A9,'Plate 4 384-well Map'!S$1)</f>
        <v/>
      </c>
      <c r="T9" s="177" t="str">
        <f>OFFSET('Plate 4'!$A$18, 'Plate 4 384-well Map'!$A9,'Plate 4 384-well Map'!T$1)</f>
        <v/>
      </c>
      <c r="U9" s="177" t="str">
        <f>OFFSET('Plate 4'!$A$7, 'Plate 4 384-well Map'!$A9,'Plate 4 384-well Map'!U$1)</f>
        <v/>
      </c>
      <c r="V9" s="177" t="str">
        <f>OFFSET('Plate 4'!$A$18, 'Plate 4 384-well Map'!$A9,'Plate 4 384-well Map'!V$1)</f>
        <v/>
      </c>
      <c r="W9" s="177" t="str">
        <f>OFFSET('Plate 4'!$A$7, 'Plate 4 384-well Map'!$A9,'Plate 4 384-well Map'!W$1)</f>
        <v/>
      </c>
      <c r="X9" s="177" t="str">
        <f>OFFSET('Plate 4'!$A$18, 'Plate 4 384-well Map'!$A9,'Plate 4 384-well Map'!X$1)</f>
        <v/>
      </c>
      <c r="Y9" s="177" t="str">
        <f>OFFSET('Plate 4'!$A$7, 'Plate 4 384-well Map'!$A9,'Plate 4 384-well Map'!Y$1)</f>
        <v/>
      </c>
      <c r="Z9" s="177" t="str">
        <f>OFFSET('Plate 4'!$A$18, 'Plate 4 384-well Map'!$A9,'Plate 4 384-well Map'!Z$1)</f>
        <v/>
      </c>
    </row>
    <row r="10" ht="13.5" customHeight="1">
      <c r="A10" s="176">
        <v>4.0</v>
      </c>
      <c r="B10" s="174" t="s">
        <v>62</v>
      </c>
      <c r="C10" s="177" t="str">
        <f>OFFSET('Plate 4'!$A$29, 'Plate 4 384-well Map'!$A10,'Plate 4 384-well Map'!C$1)</f>
        <v/>
      </c>
      <c r="D10" s="177" t="str">
        <f>OFFSET('Plate 4'!$A$40, 'Plate 4 384-well Map'!$A10,'Plate 4 384-well Map'!D$1)</f>
        <v/>
      </c>
      <c r="E10" s="177" t="str">
        <f>OFFSET('Plate 4'!$A$29, 'Plate 4 384-well Map'!$A10,'Plate 4 384-well Map'!E$1)</f>
        <v/>
      </c>
      <c r="F10" s="177" t="str">
        <f>OFFSET('Plate 4'!$A$40, 'Plate 4 384-well Map'!$A10,'Plate 4 384-well Map'!F$1)</f>
        <v/>
      </c>
      <c r="G10" s="177" t="str">
        <f>OFFSET('Plate 4'!$A$29, 'Plate 4 384-well Map'!$A10,'Plate 4 384-well Map'!G$1)</f>
        <v/>
      </c>
      <c r="H10" s="177" t="str">
        <f>OFFSET('Plate 4'!$A$40, 'Plate 4 384-well Map'!$A10,'Plate 4 384-well Map'!H$1)</f>
        <v/>
      </c>
      <c r="I10" s="177" t="str">
        <f>OFFSET('Plate 4'!$A$29, 'Plate 4 384-well Map'!$A10,'Plate 4 384-well Map'!I$1)</f>
        <v/>
      </c>
      <c r="J10" s="177" t="str">
        <f>OFFSET('Plate 4'!$A$40, 'Plate 4 384-well Map'!$A10,'Plate 4 384-well Map'!J$1)</f>
        <v/>
      </c>
      <c r="K10" s="177" t="str">
        <f>OFFSET('Plate 4'!$A$29, 'Plate 4 384-well Map'!$A10,'Plate 4 384-well Map'!K$1)</f>
        <v/>
      </c>
      <c r="L10" s="177" t="str">
        <f>OFFSET('Plate 4'!$A$40, 'Plate 4 384-well Map'!$A10,'Plate 4 384-well Map'!L$1)</f>
        <v/>
      </c>
      <c r="M10" s="177" t="str">
        <f>OFFSET('Plate 4'!$A$29, 'Plate 4 384-well Map'!$A10,'Plate 4 384-well Map'!M$1)</f>
        <v/>
      </c>
      <c r="N10" s="177" t="str">
        <f>OFFSET('Plate 4'!$A$40, 'Plate 4 384-well Map'!$A10,'Plate 4 384-well Map'!N$1)</f>
        <v/>
      </c>
      <c r="O10" s="177" t="str">
        <f>OFFSET('Plate 4'!$A$29, 'Plate 4 384-well Map'!$A10,'Plate 4 384-well Map'!O$1)</f>
        <v/>
      </c>
      <c r="P10" s="177" t="str">
        <f>OFFSET('Plate 4'!$A$40, 'Plate 4 384-well Map'!$A10,'Plate 4 384-well Map'!P$1)</f>
        <v/>
      </c>
      <c r="Q10" s="177" t="str">
        <f>OFFSET('Plate 4'!$A$29, 'Plate 4 384-well Map'!$A10,'Plate 4 384-well Map'!Q$1)</f>
        <v/>
      </c>
      <c r="R10" s="177" t="str">
        <f>OFFSET('Plate 4'!$A$40, 'Plate 4 384-well Map'!$A10,'Plate 4 384-well Map'!R$1)</f>
        <v/>
      </c>
      <c r="S10" s="177" t="str">
        <f>OFFSET('Plate 4'!$A$29, 'Plate 4 384-well Map'!$A10,'Plate 4 384-well Map'!S$1)</f>
        <v/>
      </c>
      <c r="T10" s="177" t="str">
        <f>OFFSET('Plate 4'!$A$40, 'Plate 4 384-well Map'!$A10,'Plate 4 384-well Map'!T$1)</f>
        <v/>
      </c>
      <c r="U10" s="177" t="str">
        <f>OFFSET('Plate 4'!$A$29, 'Plate 4 384-well Map'!$A10,'Plate 4 384-well Map'!U$1)</f>
        <v/>
      </c>
      <c r="V10" s="177" t="str">
        <f>OFFSET('Plate 4'!$A$40, 'Plate 4 384-well Map'!$A10,'Plate 4 384-well Map'!V$1)</f>
        <v/>
      </c>
      <c r="W10" s="177" t="str">
        <f>OFFSET('Plate 4'!$A$29, 'Plate 4 384-well Map'!$A10,'Plate 4 384-well Map'!W$1)</f>
        <v/>
      </c>
      <c r="X10" s="177" t="str">
        <f>OFFSET('Plate 4'!$A$40, 'Plate 4 384-well Map'!$A10,'Plate 4 384-well Map'!X$1)</f>
        <v/>
      </c>
      <c r="Y10" s="177" t="str">
        <f>OFFSET('Plate 4'!$A$29, 'Plate 4 384-well Map'!$A10,'Plate 4 384-well Map'!Y$1)</f>
        <v/>
      </c>
      <c r="Z10" s="177" t="str">
        <f>OFFSET('Plate 4'!$A$40, 'Plate 4 384-well Map'!$A10,'Plate 4 384-well Map'!Z$1)</f>
        <v/>
      </c>
    </row>
    <row r="11" ht="13.5" customHeight="1">
      <c r="A11" s="176">
        <v>5.0</v>
      </c>
      <c r="B11" s="174" t="s">
        <v>99</v>
      </c>
      <c r="C11" s="177" t="str">
        <f>OFFSET('Plate 4'!$A$7, 'Plate 4 384-well Map'!$A11,'Plate 4 384-well Map'!C$1)</f>
        <v/>
      </c>
      <c r="D11" s="177" t="str">
        <f>OFFSET('Plate 4'!$A$18, 'Plate 4 384-well Map'!$A11,'Plate 4 384-well Map'!D$1)</f>
        <v/>
      </c>
      <c r="E11" s="177" t="str">
        <f>OFFSET('Plate 4'!$A$7, 'Plate 4 384-well Map'!$A11,'Plate 4 384-well Map'!E$1)</f>
        <v/>
      </c>
      <c r="F11" s="177" t="str">
        <f>OFFSET('Plate 4'!$A$18, 'Plate 4 384-well Map'!$A11,'Plate 4 384-well Map'!F$1)</f>
        <v/>
      </c>
      <c r="G11" s="177" t="str">
        <f>OFFSET('Plate 4'!$A$7, 'Plate 4 384-well Map'!$A11,'Plate 4 384-well Map'!G$1)</f>
        <v/>
      </c>
      <c r="H11" s="177" t="str">
        <f>OFFSET('Plate 4'!$A$18, 'Plate 4 384-well Map'!$A11,'Plate 4 384-well Map'!H$1)</f>
        <v/>
      </c>
      <c r="I11" s="177" t="str">
        <f>OFFSET('Plate 4'!$A$7, 'Plate 4 384-well Map'!$A11,'Plate 4 384-well Map'!I$1)</f>
        <v/>
      </c>
      <c r="J11" s="177" t="str">
        <f>OFFSET('Plate 4'!$A$18, 'Plate 4 384-well Map'!$A11,'Plate 4 384-well Map'!J$1)</f>
        <v/>
      </c>
      <c r="K11" s="177" t="str">
        <f>OFFSET('Plate 4'!$A$7, 'Plate 4 384-well Map'!$A11,'Plate 4 384-well Map'!K$1)</f>
        <v/>
      </c>
      <c r="L11" s="177" t="str">
        <f>OFFSET('Plate 4'!$A$18, 'Plate 4 384-well Map'!$A11,'Plate 4 384-well Map'!L$1)</f>
        <v/>
      </c>
      <c r="M11" s="177" t="str">
        <f>OFFSET('Plate 4'!$A$7, 'Plate 4 384-well Map'!$A11,'Plate 4 384-well Map'!M$1)</f>
        <v/>
      </c>
      <c r="N11" s="177" t="str">
        <f>OFFSET('Plate 4'!$A$18, 'Plate 4 384-well Map'!$A11,'Plate 4 384-well Map'!N$1)</f>
        <v/>
      </c>
      <c r="O11" s="177" t="str">
        <f>OFFSET('Plate 4'!$A$7, 'Plate 4 384-well Map'!$A11,'Plate 4 384-well Map'!O$1)</f>
        <v/>
      </c>
      <c r="P11" s="177" t="str">
        <f>OFFSET('Plate 4'!$A$18, 'Plate 4 384-well Map'!$A11,'Plate 4 384-well Map'!P$1)</f>
        <v/>
      </c>
      <c r="Q11" s="177" t="str">
        <f>OFFSET('Plate 4'!$A$7, 'Plate 4 384-well Map'!$A11,'Plate 4 384-well Map'!Q$1)</f>
        <v/>
      </c>
      <c r="R11" s="177" t="str">
        <f>OFFSET('Plate 4'!$A$18, 'Plate 4 384-well Map'!$A11,'Plate 4 384-well Map'!R$1)</f>
        <v/>
      </c>
      <c r="S11" s="177" t="str">
        <f>OFFSET('Plate 4'!$A$7, 'Plate 4 384-well Map'!$A11,'Plate 4 384-well Map'!S$1)</f>
        <v/>
      </c>
      <c r="T11" s="177" t="str">
        <f>OFFSET('Plate 4'!$A$18, 'Plate 4 384-well Map'!$A11,'Plate 4 384-well Map'!T$1)</f>
        <v/>
      </c>
      <c r="U11" s="177" t="str">
        <f>OFFSET('Plate 4'!$A$7, 'Plate 4 384-well Map'!$A11,'Plate 4 384-well Map'!U$1)</f>
        <v/>
      </c>
      <c r="V11" s="177" t="str">
        <f>OFFSET('Plate 4'!$A$18, 'Plate 4 384-well Map'!$A11,'Plate 4 384-well Map'!V$1)</f>
        <v/>
      </c>
      <c r="W11" s="177" t="str">
        <f>OFFSET('Plate 4'!$A$7, 'Plate 4 384-well Map'!$A11,'Plate 4 384-well Map'!W$1)</f>
        <v/>
      </c>
      <c r="X11" s="177" t="str">
        <f>OFFSET('Plate 4'!$A$18, 'Plate 4 384-well Map'!$A11,'Plate 4 384-well Map'!X$1)</f>
        <v/>
      </c>
      <c r="Y11" s="177" t="str">
        <f>OFFSET('Plate 4'!$A$7, 'Plate 4 384-well Map'!$A11,'Plate 4 384-well Map'!Y$1)</f>
        <v/>
      </c>
      <c r="Z11" s="177" t="str">
        <f>OFFSET('Plate 4'!$A$18, 'Plate 4 384-well Map'!$A11,'Plate 4 384-well Map'!Z$1)</f>
        <v/>
      </c>
    </row>
    <row r="12" ht="13.5" customHeight="1">
      <c r="A12" s="176">
        <v>5.0</v>
      </c>
      <c r="B12" s="174" t="s">
        <v>100</v>
      </c>
      <c r="C12" s="177" t="str">
        <f>OFFSET('Plate 4'!$A$29, 'Plate 4 384-well Map'!$A12,'Plate 4 384-well Map'!C$1)</f>
        <v/>
      </c>
      <c r="D12" s="177" t="str">
        <f>OFFSET('Plate 4'!$A$40, 'Plate 4 384-well Map'!$A12,'Plate 4 384-well Map'!D$1)</f>
        <v/>
      </c>
      <c r="E12" s="177" t="str">
        <f>OFFSET('Plate 4'!$A$29, 'Plate 4 384-well Map'!$A12,'Plate 4 384-well Map'!E$1)</f>
        <v/>
      </c>
      <c r="F12" s="177" t="str">
        <f>OFFSET('Plate 4'!$A$40, 'Plate 4 384-well Map'!$A12,'Plate 4 384-well Map'!F$1)</f>
        <v/>
      </c>
      <c r="G12" s="177" t="str">
        <f>OFFSET('Plate 4'!$A$29, 'Plate 4 384-well Map'!$A12,'Plate 4 384-well Map'!G$1)</f>
        <v/>
      </c>
      <c r="H12" s="177" t="str">
        <f>OFFSET('Plate 4'!$A$40, 'Plate 4 384-well Map'!$A12,'Plate 4 384-well Map'!H$1)</f>
        <v/>
      </c>
      <c r="I12" s="177" t="str">
        <f>OFFSET('Plate 4'!$A$29, 'Plate 4 384-well Map'!$A12,'Plate 4 384-well Map'!I$1)</f>
        <v/>
      </c>
      <c r="J12" s="177" t="str">
        <f>OFFSET('Plate 4'!$A$40, 'Plate 4 384-well Map'!$A12,'Plate 4 384-well Map'!J$1)</f>
        <v/>
      </c>
      <c r="K12" s="177" t="str">
        <f>OFFSET('Plate 4'!$A$29, 'Plate 4 384-well Map'!$A12,'Plate 4 384-well Map'!K$1)</f>
        <v/>
      </c>
      <c r="L12" s="177" t="str">
        <f>OFFSET('Plate 4'!$A$40, 'Plate 4 384-well Map'!$A12,'Plate 4 384-well Map'!L$1)</f>
        <v/>
      </c>
      <c r="M12" s="177" t="str">
        <f>OFFSET('Plate 4'!$A$29, 'Plate 4 384-well Map'!$A12,'Plate 4 384-well Map'!M$1)</f>
        <v/>
      </c>
      <c r="N12" s="177" t="str">
        <f>OFFSET('Plate 4'!$A$40, 'Plate 4 384-well Map'!$A12,'Plate 4 384-well Map'!N$1)</f>
        <v/>
      </c>
      <c r="O12" s="177" t="str">
        <f>OFFSET('Plate 4'!$A$29, 'Plate 4 384-well Map'!$A12,'Plate 4 384-well Map'!O$1)</f>
        <v/>
      </c>
      <c r="P12" s="177" t="str">
        <f>OFFSET('Plate 4'!$A$40, 'Plate 4 384-well Map'!$A12,'Plate 4 384-well Map'!P$1)</f>
        <v/>
      </c>
      <c r="Q12" s="177" t="str">
        <f>OFFSET('Plate 4'!$A$29, 'Plate 4 384-well Map'!$A12,'Plate 4 384-well Map'!Q$1)</f>
        <v/>
      </c>
      <c r="R12" s="177" t="str">
        <f>OFFSET('Plate 4'!$A$40, 'Plate 4 384-well Map'!$A12,'Plate 4 384-well Map'!R$1)</f>
        <v/>
      </c>
      <c r="S12" s="177" t="str">
        <f>OFFSET('Plate 4'!$A$29, 'Plate 4 384-well Map'!$A12,'Plate 4 384-well Map'!S$1)</f>
        <v/>
      </c>
      <c r="T12" s="177" t="str">
        <f>OFFSET('Plate 4'!$A$40, 'Plate 4 384-well Map'!$A12,'Plate 4 384-well Map'!T$1)</f>
        <v/>
      </c>
      <c r="U12" s="177" t="str">
        <f>OFFSET('Plate 4'!$A$29, 'Plate 4 384-well Map'!$A12,'Plate 4 384-well Map'!U$1)</f>
        <v/>
      </c>
      <c r="V12" s="177" t="str">
        <f>OFFSET('Plate 4'!$A$40, 'Plate 4 384-well Map'!$A12,'Plate 4 384-well Map'!V$1)</f>
        <v/>
      </c>
      <c r="W12" s="177" t="str">
        <f>OFFSET('Plate 4'!$A$29, 'Plate 4 384-well Map'!$A12,'Plate 4 384-well Map'!W$1)</f>
        <v/>
      </c>
      <c r="X12" s="177" t="str">
        <f>OFFSET('Plate 4'!$A$40, 'Plate 4 384-well Map'!$A12,'Plate 4 384-well Map'!X$1)</f>
        <v/>
      </c>
      <c r="Y12" s="177" t="str">
        <f>OFFSET('Plate 4'!$A$29, 'Plate 4 384-well Map'!$A12,'Plate 4 384-well Map'!Y$1)</f>
        <v/>
      </c>
      <c r="Z12" s="177" t="str">
        <f>OFFSET('Plate 4'!$A$40, 'Plate 4 384-well Map'!$A12,'Plate 4 384-well Map'!Z$1)</f>
        <v/>
      </c>
    </row>
    <row r="13" ht="13.5" customHeight="1">
      <c r="A13" s="176">
        <v>6.0</v>
      </c>
      <c r="B13" s="174" t="s">
        <v>101</v>
      </c>
      <c r="C13" s="177" t="str">
        <f>OFFSET('Plate 4'!$A$7, 'Plate 4 384-well Map'!$A13,'Plate 4 384-well Map'!C$1)</f>
        <v/>
      </c>
      <c r="D13" s="177" t="str">
        <f>OFFSET('Plate 4'!$A$18, 'Plate 4 384-well Map'!$A13,'Plate 4 384-well Map'!D$1)</f>
        <v/>
      </c>
      <c r="E13" s="177" t="str">
        <f>OFFSET('Plate 4'!$A$7, 'Plate 4 384-well Map'!$A13,'Plate 4 384-well Map'!E$1)</f>
        <v/>
      </c>
      <c r="F13" s="177" t="str">
        <f>OFFSET('Plate 4'!$A$18, 'Plate 4 384-well Map'!$A13,'Plate 4 384-well Map'!F$1)</f>
        <v/>
      </c>
      <c r="G13" s="177" t="str">
        <f>OFFSET('Plate 4'!$A$7, 'Plate 4 384-well Map'!$A13,'Plate 4 384-well Map'!G$1)</f>
        <v/>
      </c>
      <c r="H13" s="177" t="str">
        <f>OFFSET('Plate 4'!$A$18, 'Plate 4 384-well Map'!$A13,'Plate 4 384-well Map'!H$1)</f>
        <v/>
      </c>
      <c r="I13" s="177" t="str">
        <f>OFFSET('Plate 4'!$A$7, 'Plate 4 384-well Map'!$A13,'Plate 4 384-well Map'!I$1)</f>
        <v/>
      </c>
      <c r="J13" s="177" t="str">
        <f>OFFSET('Plate 4'!$A$18, 'Plate 4 384-well Map'!$A13,'Plate 4 384-well Map'!J$1)</f>
        <v/>
      </c>
      <c r="K13" s="177" t="str">
        <f>OFFSET('Plate 4'!$A$7, 'Plate 4 384-well Map'!$A13,'Plate 4 384-well Map'!K$1)</f>
        <v/>
      </c>
      <c r="L13" s="177" t="str">
        <f>OFFSET('Plate 4'!$A$18, 'Plate 4 384-well Map'!$A13,'Plate 4 384-well Map'!L$1)</f>
        <v/>
      </c>
      <c r="M13" s="177" t="str">
        <f>OFFSET('Plate 4'!$A$7, 'Plate 4 384-well Map'!$A13,'Plate 4 384-well Map'!M$1)</f>
        <v/>
      </c>
      <c r="N13" s="177" t="str">
        <f>OFFSET('Plate 4'!$A$18, 'Plate 4 384-well Map'!$A13,'Plate 4 384-well Map'!N$1)</f>
        <v/>
      </c>
      <c r="O13" s="177" t="str">
        <f>OFFSET('Plate 4'!$A$7, 'Plate 4 384-well Map'!$A13,'Plate 4 384-well Map'!O$1)</f>
        <v/>
      </c>
      <c r="P13" s="177" t="str">
        <f>OFFSET('Plate 4'!$A$18, 'Plate 4 384-well Map'!$A13,'Plate 4 384-well Map'!P$1)</f>
        <v/>
      </c>
      <c r="Q13" s="177" t="str">
        <f>OFFSET('Plate 4'!$A$7, 'Plate 4 384-well Map'!$A13,'Plate 4 384-well Map'!Q$1)</f>
        <v/>
      </c>
      <c r="R13" s="177" t="str">
        <f>OFFSET('Plate 4'!$A$18, 'Plate 4 384-well Map'!$A13,'Plate 4 384-well Map'!R$1)</f>
        <v/>
      </c>
      <c r="S13" s="177" t="str">
        <f>OFFSET('Plate 4'!$A$7, 'Plate 4 384-well Map'!$A13,'Plate 4 384-well Map'!S$1)</f>
        <v/>
      </c>
      <c r="T13" s="177" t="str">
        <f>OFFSET('Plate 4'!$A$18, 'Plate 4 384-well Map'!$A13,'Plate 4 384-well Map'!T$1)</f>
        <v/>
      </c>
      <c r="U13" s="177" t="str">
        <f>OFFSET('Plate 4'!$A$7, 'Plate 4 384-well Map'!$A13,'Plate 4 384-well Map'!U$1)</f>
        <v/>
      </c>
      <c r="V13" s="177" t="str">
        <f>OFFSET('Plate 4'!$A$18, 'Plate 4 384-well Map'!$A13,'Plate 4 384-well Map'!V$1)</f>
        <v/>
      </c>
      <c r="W13" s="177" t="str">
        <f>OFFSET('Plate 4'!$A$7, 'Plate 4 384-well Map'!$A13,'Plate 4 384-well Map'!W$1)</f>
        <v/>
      </c>
      <c r="X13" s="177" t="str">
        <f>OFFSET('Plate 4'!$A$18, 'Plate 4 384-well Map'!$A13,'Plate 4 384-well Map'!X$1)</f>
        <v/>
      </c>
      <c r="Y13" s="177" t="str">
        <f>OFFSET('Plate 4'!$A$7, 'Plate 4 384-well Map'!$A13,'Plate 4 384-well Map'!Y$1)</f>
        <v/>
      </c>
      <c r="Z13" s="177" t="str">
        <f>OFFSET('Plate 4'!$A$18, 'Plate 4 384-well Map'!$A13,'Plate 4 384-well Map'!Z$1)</f>
        <v/>
      </c>
    </row>
    <row r="14" ht="13.5" customHeight="1">
      <c r="A14" s="176">
        <v>6.0</v>
      </c>
      <c r="B14" s="174" t="s">
        <v>102</v>
      </c>
      <c r="C14" s="177" t="str">
        <f>OFFSET('Plate 4'!$A$29, 'Plate 4 384-well Map'!$A14,'Plate 4 384-well Map'!C$1)</f>
        <v/>
      </c>
      <c r="D14" s="177" t="str">
        <f>OFFSET('Plate 4'!$A$40, 'Plate 4 384-well Map'!$A14,'Plate 4 384-well Map'!D$1)</f>
        <v/>
      </c>
      <c r="E14" s="177" t="str">
        <f>OFFSET('Plate 4'!$A$29, 'Plate 4 384-well Map'!$A14,'Plate 4 384-well Map'!E$1)</f>
        <v/>
      </c>
      <c r="F14" s="177" t="str">
        <f>OFFSET('Plate 4'!$A$40, 'Plate 4 384-well Map'!$A14,'Plate 4 384-well Map'!F$1)</f>
        <v/>
      </c>
      <c r="G14" s="177" t="str">
        <f>OFFSET('Plate 4'!$A$29, 'Plate 4 384-well Map'!$A14,'Plate 4 384-well Map'!G$1)</f>
        <v/>
      </c>
      <c r="H14" s="177" t="str">
        <f>OFFSET('Plate 4'!$A$40, 'Plate 4 384-well Map'!$A14,'Plate 4 384-well Map'!H$1)</f>
        <v/>
      </c>
      <c r="I14" s="177" t="str">
        <f>OFFSET('Plate 4'!$A$29, 'Plate 4 384-well Map'!$A14,'Plate 4 384-well Map'!I$1)</f>
        <v/>
      </c>
      <c r="J14" s="177" t="str">
        <f>OFFSET('Plate 4'!$A$40, 'Plate 4 384-well Map'!$A14,'Plate 4 384-well Map'!J$1)</f>
        <v/>
      </c>
      <c r="K14" s="177" t="str">
        <f>OFFSET('Plate 4'!$A$29, 'Plate 4 384-well Map'!$A14,'Plate 4 384-well Map'!K$1)</f>
        <v/>
      </c>
      <c r="L14" s="177" t="str">
        <f>OFFSET('Plate 4'!$A$40, 'Plate 4 384-well Map'!$A14,'Plate 4 384-well Map'!L$1)</f>
        <v/>
      </c>
      <c r="M14" s="177" t="str">
        <f>OFFSET('Plate 4'!$A$29, 'Plate 4 384-well Map'!$A14,'Plate 4 384-well Map'!M$1)</f>
        <v/>
      </c>
      <c r="N14" s="177" t="str">
        <f>OFFSET('Plate 4'!$A$40, 'Plate 4 384-well Map'!$A14,'Plate 4 384-well Map'!N$1)</f>
        <v/>
      </c>
      <c r="O14" s="177" t="str">
        <f>OFFSET('Plate 4'!$A$29, 'Plate 4 384-well Map'!$A14,'Plate 4 384-well Map'!O$1)</f>
        <v/>
      </c>
      <c r="P14" s="177" t="str">
        <f>OFFSET('Plate 4'!$A$40, 'Plate 4 384-well Map'!$A14,'Plate 4 384-well Map'!P$1)</f>
        <v/>
      </c>
      <c r="Q14" s="177" t="str">
        <f>OFFSET('Plate 4'!$A$29, 'Plate 4 384-well Map'!$A14,'Plate 4 384-well Map'!Q$1)</f>
        <v/>
      </c>
      <c r="R14" s="177" t="str">
        <f>OFFSET('Plate 4'!$A$40, 'Plate 4 384-well Map'!$A14,'Plate 4 384-well Map'!R$1)</f>
        <v/>
      </c>
      <c r="S14" s="177" t="str">
        <f>OFFSET('Plate 4'!$A$29, 'Plate 4 384-well Map'!$A14,'Plate 4 384-well Map'!S$1)</f>
        <v/>
      </c>
      <c r="T14" s="177" t="str">
        <f>OFFSET('Plate 4'!$A$40, 'Plate 4 384-well Map'!$A14,'Plate 4 384-well Map'!T$1)</f>
        <v/>
      </c>
      <c r="U14" s="177" t="str">
        <f>OFFSET('Plate 4'!$A$29, 'Plate 4 384-well Map'!$A14,'Plate 4 384-well Map'!U$1)</f>
        <v/>
      </c>
      <c r="V14" s="177" t="str">
        <f>OFFSET('Plate 4'!$A$40, 'Plate 4 384-well Map'!$A14,'Plate 4 384-well Map'!V$1)</f>
        <v/>
      </c>
      <c r="W14" s="177" t="str">
        <f>OFFSET('Plate 4'!$A$29, 'Plate 4 384-well Map'!$A14,'Plate 4 384-well Map'!W$1)</f>
        <v/>
      </c>
      <c r="X14" s="177" t="str">
        <f>OFFSET('Plate 4'!$A$40, 'Plate 4 384-well Map'!$A14,'Plate 4 384-well Map'!X$1)</f>
        <v/>
      </c>
      <c r="Y14" s="177" t="str">
        <f>OFFSET('Plate 4'!$A$29, 'Plate 4 384-well Map'!$A14,'Plate 4 384-well Map'!Y$1)</f>
        <v/>
      </c>
      <c r="Z14" s="177" t="str">
        <f>OFFSET('Plate 4'!$A$40, 'Plate 4 384-well Map'!$A14,'Plate 4 384-well Map'!Z$1)</f>
        <v/>
      </c>
    </row>
    <row r="15" ht="13.5" customHeight="1">
      <c r="A15" s="176">
        <v>7.0</v>
      </c>
      <c r="B15" s="174" t="s">
        <v>103</v>
      </c>
      <c r="C15" s="177" t="str">
        <f>OFFSET('Plate 4'!$A$7, 'Plate 4 384-well Map'!$A15,'Plate 4 384-well Map'!C$1)</f>
        <v/>
      </c>
      <c r="D15" s="177" t="str">
        <f>OFFSET('Plate 4'!$A$18, 'Plate 4 384-well Map'!$A15,'Plate 4 384-well Map'!D$1)</f>
        <v/>
      </c>
      <c r="E15" s="177" t="str">
        <f>OFFSET('Plate 4'!$A$7, 'Plate 4 384-well Map'!$A15,'Plate 4 384-well Map'!E$1)</f>
        <v/>
      </c>
      <c r="F15" s="177" t="str">
        <f>OFFSET('Plate 4'!$A$18, 'Plate 4 384-well Map'!$A15,'Plate 4 384-well Map'!F$1)</f>
        <v/>
      </c>
      <c r="G15" s="177" t="str">
        <f>OFFSET('Plate 4'!$A$7, 'Plate 4 384-well Map'!$A15,'Plate 4 384-well Map'!G$1)</f>
        <v/>
      </c>
      <c r="H15" s="177" t="str">
        <f>OFFSET('Plate 4'!$A$18, 'Plate 4 384-well Map'!$A15,'Plate 4 384-well Map'!H$1)</f>
        <v/>
      </c>
      <c r="I15" s="177" t="str">
        <f>OFFSET('Plate 4'!$A$7, 'Plate 4 384-well Map'!$A15,'Plate 4 384-well Map'!I$1)</f>
        <v/>
      </c>
      <c r="J15" s="177" t="str">
        <f>OFFSET('Plate 4'!$A$18, 'Plate 4 384-well Map'!$A15,'Plate 4 384-well Map'!J$1)</f>
        <v/>
      </c>
      <c r="K15" s="177" t="str">
        <f>OFFSET('Plate 4'!$A$7, 'Plate 4 384-well Map'!$A15,'Plate 4 384-well Map'!K$1)</f>
        <v/>
      </c>
      <c r="L15" s="177" t="str">
        <f>OFFSET('Plate 4'!$A$18, 'Plate 4 384-well Map'!$A15,'Plate 4 384-well Map'!L$1)</f>
        <v/>
      </c>
      <c r="M15" s="177" t="str">
        <f>OFFSET('Plate 4'!$A$7, 'Plate 4 384-well Map'!$A15,'Plate 4 384-well Map'!M$1)</f>
        <v/>
      </c>
      <c r="N15" s="177" t="str">
        <f>OFFSET('Plate 4'!$A$18, 'Plate 4 384-well Map'!$A15,'Plate 4 384-well Map'!N$1)</f>
        <v/>
      </c>
      <c r="O15" s="177" t="str">
        <f>OFFSET('Plate 4'!$A$7, 'Plate 4 384-well Map'!$A15,'Plate 4 384-well Map'!O$1)</f>
        <v/>
      </c>
      <c r="P15" s="177" t="str">
        <f>OFFSET('Plate 4'!$A$18, 'Plate 4 384-well Map'!$A15,'Plate 4 384-well Map'!P$1)</f>
        <v/>
      </c>
      <c r="Q15" s="177" t="str">
        <f>OFFSET('Plate 4'!$A$7, 'Plate 4 384-well Map'!$A15,'Plate 4 384-well Map'!Q$1)</f>
        <v/>
      </c>
      <c r="R15" s="177" t="str">
        <f>OFFSET('Plate 4'!$A$18, 'Plate 4 384-well Map'!$A15,'Plate 4 384-well Map'!R$1)</f>
        <v/>
      </c>
      <c r="S15" s="177" t="str">
        <f>OFFSET('Plate 4'!$A$7, 'Plate 4 384-well Map'!$A15,'Plate 4 384-well Map'!S$1)</f>
        <v/>
      </c>
      <c r="T15" s="177" t="str">
        <f>OFFSET('Plate 4'!$A$18, 'Plate 4 384-well Map'!$A15,'Plate 4 384-well Map'!T$1)</f>
        <v/>
      </c>
      <c r="U15" s="177" t="str">
        <f>OFFSET('Plate 4'!$A$7, 'Plate 4 384-well Map'!$A15,'Plate 4 384-well Map'!U$1)</f>
        <v/>
      </c>
      <c r="V15" s="177" t="str">
        <f>OFFSET('Plate 4'!$A$18, 'Plate 4 384-well Map'!$A15,'Plate 4 384-well Map'!V$1)</f>
        <v/>
      </c>
      <c r="W15" s="177" t="str">
        <f>OFFSET('Plate 4'!$A$7, 'Plate 4 384-well Map'!$A15,'Plate 4 384-well Map'!W$1)</f>
        <v/>
      </c>
      <c r="X15" s="177" t="str">
        <f>OFFSET('Plate 4'!$A$18, 'Plate 4 384-well Map'!$A15,'Plate 4 384-well Map'!X$1)</f>
        <v/>
      </c>
      <c r="Y15" s="177" t="str">
        <f>OFFSET('Plate 4'!$A$7, 'Plate 4 384-well Map'!$A15,'Plate 4 384-well Map'!Y$1)</f>
        <v/>
      </c>
      <c r="Z15" s="177" t="str">
        <f>OFFSET('Plate 4'!$A$18, 'Plate 4 384-well Map'!$A15,'Plate 4 384-well Map'!Z$1)</f>
        <v/>
      </c>
    </row>
    <row r="16" ht="13.5" customHeight="1">
      <c r="A16" s="176">
        <v>7.0</v>
      </c>
      <c r="B16" s="174" t="s">
        <v>104</v>
      </c>
      <c r="C16" s="177" t="str">
        <f>OFFSET('Plate 4'!$A$29, 'Plate 4 384-well Map'!$A16,'Plate 4 384-well Map'!C$1)</f>
        <v/>
      </c>
      <c r="D16" s="177" t="str">
        <f>OFFSET('Plate 4'!$A$40, 'Plate 4 384-well Map'!$A16,'Plate 4 384-well Map'!D$1)</f>
        <v/>
      </c>
      <c r="E16" s="177" t="str">
        <f>OFFSET('Plate 4'!$A$29, 'Plate 4 384-well Map'!$A16,'Plate 4 384-well Map'!E$1)</f>
        <v/>
      </c>
      <c r="F16" s="177" t="str">
        <f>OFFSET('Plate 4'!$A$40, 'Plate 4 384-well Map'!$A16,'Plate 4 384-well Map'!F$1)</f>
        <v/>
      </c>
      <c r="G16" s="177" t="str">
        <f>OFFSET('Plate 4'!$A$29, 'Plate 4 384-well Map'!$A16,'Plate 4 384-well Map'!G$1)</f>
        <v/>
      </c>
      <c r="H16" s="177" t="str">
        <f>OFFSET('Plate 4'!$A$40, 'Plate 4 384-well Map'!$A16,'Plate 4 384-well Map'!H$1)</f>
        <v/>
      </c>
      <c r="I16" s="177" t="str">
        <f>OFFSET('Plate 4'!$A$29, 'Plate 4 384-well Map'!$A16,'Plate 4 384-well Map'!I$1)</f>
        <v/>
      </c>
      <c r="J16" s="177" t="str">
        <f>OFFSET('Plate 4'!$A$40, 'Plate 4 384-well Map'!$A16,'Plate 4 384-well Map'!J$1)</f>
        <v/>
      </c>
      <c r="K16" s="177" t="str">
        <f>OFFSET('Plate 4'!$A$29, 'Plate 4 384-well Map'!$A16,'Plate 4 384-well Map'!K$1)</f>
        <v/>
      </c>
      <c r="L16" s="177" t="str">
        <f>OFFSET('Plate 4'!$A$40, 'Plate 4 384-well Map'!$A16,'Plate 4 384-well Map'!L$1)</f>
        <v/>
      </c>
      <c r="M16" s="177" t="str">
        <f>OFFSET('Plate 4'!$A$29, 'Plate 4 384-well Map'!$A16,'Plate 4 384-well Map'!M$1)</f>
        <v/>
      </c>
      <c r="N16" s="177" t="str">
        <f>OFFSET('Plate 4'!$A$40, 'Plate 4 384-well Map'!$A16,'Plate 4 384-well Map'!N$1)</f>
        <v/>
      </c>
      <c r="O16" s="177" t="str">
        <f>OFFSET('Plate 4'!$A$29, 'Plate 4 384-well Map'!$A16,'Plate 4 384-well Map'!O$1)</f>
        <v/>
      </c>
      <c r="P16" s="177" t="str">
        <f>OFFSET('Plate 4'!$A$40, 'Plate 4 384-well Map'!$A16,'Plate 4 384-well Map'!P$1)</f>
        <v/>
      </c>
      <c r="Q16" s="177" t="str">
        <f>OFFSET('Plate 4'!$A$29, 'Plate 4 384-well Map'!$A16,'Plate 4 384-well Map'!Q$1)</f>
        <v/>
      </c>
      <c r="R16" s="177" t="str">
        <f>OFFSET('Plate 4'!$A$40, 'Plate 4 384-well Map'!$A16,'Plate 4 384-well Map'!R$1)</f>
        <v/>
      </c>
      <c r="S16" s="177" t="str">
        <f>OFFSET('Plate 4'!$A$29, 'Plate 4 384-well Map'!$A16,'Plate 4 384-well Map'!S$1)</f>
        <v/>
      </c>
      <c r="T16" s="177" t="str">
        <f>OFFSET('Plate 4'!$A$40, 'Plate 4 384-well Map'!$A16,'Plate 4 384-well Map'!T$1)</f>
        <v/>
      </c>
      <c r="U16" s="177" t="str">
        <f>OFFSET('Plate 4'!$A$29, 'Plate 4 384-well Map'!$A16,'Plate 4 384-well Map'!U$1)</f>
        <v/>
      </c>
      <c r="V16" s="177" t="str">
        <f>OFFSET('Plate 4'!$A$40, 'Plate 4 384-well Map'!$A16,'Plate 4 384-well Map'!V$1)</f>
        <v/>
      </c>
      <c r="W16" s="177" t="str">
        <f>OFFSET('Plate 4'!$A$29, 'Plate 4 384-well Map'!$A16,'Plate 4 384-well Map'!W$1)</f>
        <v/>
      </c>
      <c r="X16" s="177" t="str">
        <f>OFFSET('Plate 4'!$A$40, 'Plate 4 384-well Map'!$A16,'Plate 4 384-well Map'!X$1)</f>
        <v/>
      </c>
      <c r="Y16" s="177" t="str">
        <f>OFFSET('Plate 4'!$A$29, 'Plate 4 384-well Map'!$A16,'Plate 4 384-well Map'!Y$1)</f>
        <v/>
      </c>
      <c r="Z16" s="177" t="str">
        <f>OFFSET('Plate 4'!$A$40, 'Plate 4 384-well Map'!$A16,'Plate 4 384-well Map'!Z$1)</f>
        <v/>
      </c>
    </row>
    <row r="17" ht="13.5" customHeight="1">
      <c r="A17" s="176">
        <v>8.0</v>
      </c>
      <c r="B17" s="174" t="s">
        <v>105</v>
      </c>
      <c r="C17" s="177" t="str">
        <f>OFFSET('Plate 4'!$A$7, 'Plate 4 384-well Map'!$A17,'Plate 4 384-well Map'!C$1)</f>
        <v/>
      </c>
      <c r="D17" s="177" t="str">
        <f>OFFSET('Plate 4'!$A$18, 'Plate 4 384-well Map'!$A17,'Plate 4 384-well Map'!D$1)</f>
        <v/>
      </c>
      <c r="E17" s="177" t="str">
        <f>OFFSET('Plate 4'!$A$7, 'Plate 4 384-well Map'!$A17,'Plate 4 384-well Map'!E$1)</f>
        <v/>
      </c>
      <c r="F17" s="177" t="str">
        <f>OFFSET('Plate 4'!$A$18, 'Plate 4 384-well Map'!$A17,'Plate 4 384-well Map'!F$1)</f>
        <v/>
      </c>
      <c r="G17" s="177" t="str">
        <f>OFFSET('Plate 4'!$A$7, 'Plate 4 384-well Map'!$A17,'Plate 4 384-well Map'!G$1)</f>
        <v/>
      </c>
      <c r="H17" s="177" t="str">
        <f>OFFSET('Plate 4'!$A$18, 'Plate 4 384-well Map'!$A17,'Plate 4 384-well Map'!H$1)</f>
        <v/>
      </c>
      <c r="I17" s="177" t="str">
        <f>OFFSET('Plate 4'!$A$7, 'Plate 4 384-well Map'!$A17,'Plate 4 384-well Map'!I$1)</f>
        <v/>
      </c>
      <c r="J17" s="177" t="str">
        <f>OFFSET('Plate 4'!$A$18, 'Plate 4 384-well Map'!$A17,'Plate 4 384-well Map'!J$1)</f>
        <v/>
      </c>
      <c r="K17" s="177" t="str">
        <f>OFFSET('Plate 4'!$A$7, 'Plate 4 384-well Map'!$A17,'Plate 4 384-well Map'!K$1)</f>
        <v/>
      </c>
      <c r="L17" s="177" t="str">
        <f>OFFSET('Plate 4'!$A$18, 'Plate 4 384-well Map'!$A17,'Plate 4 384-well Map'!L$1)</f>
        <v/>
      </c>
      <c r="M17" s="177" t="str">
        <f>OFFSET('Plate 4'!$A$7, 'Plate 4 384-well Map'!$A17,'Plate 4 384-well Map'!M$1)</f>
        <v/>
      </c>
      <c r="N17" s="177" t="str">
        <f>OFFSET('Plate 4'!$A$18, 'Plate 4 384-well Map'!$A17,'Plate 4 384-well Map'!N$1)</f>
        <v/>
      </c>
      <c r="O17" s="177" t="str">
        <f>OFFSET('Plate 4'!$A$7, 'Plate 4 384-well Map'!$A17,'Plate 4 384-well Map'!O$1)</f>
        <v/>
      </c>
      <c r="P17" s="177" t="str">
        <f>OFFSET('Plate 4'!$A$18, 'Plate 4 384-well Map'!$A17,'Plate 4 384-well Map'!P$1)</f>
        <v/>
      </c>
      <c r="Q17" s="177" t="str">
        <f>OFFSET('Plate 4'!$A$7, 'Plate 4 384-well Map'!$A17,'Plate 4 384-well Map'!Q$1)</f>
        <v/>
      </c>
      <c r="R17" s="177" t="str">
        <f>OFFSET('Plate 4'!$A$18, 'Plate 4 384-well Map'!$A17,'Plate 4 384-well Map'!R$1)</f>
        <v/>
      </c>
      <c r="S17" s="177" t="str">
        <f>OFFSET('Plate 4'!$A$7, 'Plate 4 384-well Map'!$A17,'Plate 4 384-well Map'!S$1)</f>
        <v/>
      </c>
      <c r="T17" s="177" t="str">
        <f>OFFSET('Plate 4'!$A$18, 'Plate 4 384-well Map'!$A17,'Plate 4 384-well Map'!T$1)</f>
        <v/>
      </c>
      <c r="U17" s="177" t="str">
        <f>OFFSET('Plate 4'!$A$7, 'Plate 4 384-well Map'!$A17,'Plate 4 384-well Map'!U$1)</f>
        <v/>
      </c>
      <c r="V17" s="177" t="str">
        <f>OFFSET('Plate 4'!$A$18, 'Plate 4 384-well Map'!$A17,'Plate 4 384-well Map'!V$1)</f>
        <v/>
      </c>
      <c r="W17" s="177" t="str">
        <f>OFFSET('Plate 4'!$A$7, 'Plate 4 384-well Map'!$A17,'Plate 4 384-well Map'!W$1)</f>
        <v/>
      </c>
      <c r="X17" s="177" t="str">
        <f>OFFSET('Plate 4'!$A$18, 'Plate 4 384-well Map'!$A17,'Plate 4 384-well Map'!X$1)</f>
        <v/>
      </c>
      <c r="Y17" s="177" t="str">
        <f>OFFSET('Plate 4'!$A$7, 'Plate 4 384-well Map'!$A17,'Plate 4 384-well Map'!Y$1)</f>
        <v/>
      </c>
      <c r="Z17" s="177" t="str">
        <f>OFFSET('Plate 4'!$A$18, 'Plate 4 384-well Map'!$A17,'Plate 4 384-well Map'!Z$1)</f>
        <v/>
      </c>
    </row>
    <row r="18" ht="13.5" customHeight="1">
      <c r="A18" s="176">
        <v>8.0</v>
      </c>
      <c r="B18" s="174" t="s">
        <v>106</v>
      </c>
      <c r="C18" s="177" t="str">
        <f>OFFSET('Plate 4'!$A$29, 'Plate 4 384-well Map'!$A18,'Plate 4 384-well Map'!C$1)</f>
        <v/>
      </c>
      <c r="D18" s="177" t="str">
        <f>OFFSET('Plate 4'!$A$40, 'Plate 4 384-well Map'!$A18,'Plate 4 384-well Map'!D$1)</f>
        <v/>
      </c>
      <c r="E18" s="177" t="str">
        <f>OFFSET('Plate 4'!$A$29, 'Plate 4 384-well Map'!$A18,'Plate 4 384-well Map'!E$1)</f>
        <v/>
      </c>
      <c r="F18" s="177" t="str">
        <f>OFFSET('Plate 4'!$A$40, 'Plate 4 384-well Map'!$A18,'Plate 4 384-well Map'!F$1)</f>
        <v/>
      </c>
      <c r="G18" s="177" t="str">
        <f>OFFSET('Plate 4'!$A$29, 'Plate 4 384-well Map'!$A18,'Plate 4 384-well Map'!G$1)</f>
        <v/>
      </c>
      <c r="H18" s="177" t="str">
        <f>OFFSET('Plate 4'!$A$40, 'Plate 4 384-well Map'!$A18,'Plate 4 384-well Map'!H$1)</f>
        <v/>
      </c>
      <c r="I18" s="177" t="str">
        <f>OFFSET('Plate 4'!$A$29, 'Plate 4 384-well Map'!$A18,'Plate 4 384-well Map'!I$1)</f>
        <v/>
      </c>
      <c r="J18" s="177" t="str">
        <f>OFFSET('Plate 4'!$A$40, 'Plate 4 384-well Map'!$A18,'Plate 4 384-well Map'!J$1)</f>
        <v/>
      </c>
      <c r="K18" s="177" t="str">
        <f>OFFSET('Plate 4'!$A$29, 'Plate 4 384-well Map'!$A18,'Plate 4 384-well Map'!K$1)</f>
        <v/>
      </c>
      <c r="L18" s="177" t="str">
        <f>OFFSET('Plate 4'!$A$40, 'Plate 4 384-well Map'!$A18,'Plate 4 384-well Map'!L$1)</f>
        <v/>
      </c>
      <c r="M18" s="177" t="str">
        <f>OFFSET('Plate 4'!$A$29, 'Plate 4 384-well Map'!$A18,'Plate 4 384-well Map'!M$1)</f>
        <v/>
      </c>
      <c r="N18" s="177" t="str">
        <f>OFFSET('Plate 4'!$A$40, 'Plate 4 384-well Map'!$A18,'Plate 4 384-well Map'!N$1)</f>
        <v/>
      </c>
      <c r="O18" s="177" t="str">
        <f>OFFSET('Plate 4'!$A$29, 'Plate 4 384-well Map'!$A18,'Plate 4 384-well Map'!O$1)</f>
        <v/>
      </c>
      <c r="P18" s="177" t="str">
        <f>OFFSET('Plate 4'!$A$40, 'Plate 4 384-well Map'!$A18,'Plate 4 384-well Map'!P$1)</f>
        <v/>
      </c>
      <c r="Q18" s="177" t="str">
        <f>OFFSET('Plate 4'!$A$29, 'Plate 4 384-well Map'!$A18,'Plate 4 384-well Map'!Q$1)</f>
        <v/>
      </c>
      <c r="R18" s="177" t="str">
        <f>OFFSET('Plate 4'!$A$40, 'Plate 4 384-well Map'!$A18,'Plate 4 384-well Map'!R$1)</f>
        <v/>
      </c>
      <c r="S18" s="177" t="str">
        <f>OFFSET('Plate 4'!$A$29, 'Plate 4 384-well Map'!$A18,'Plate 4 384-well Map'!S$1)</f>
        <v/>
      </c>
      <c r="T18" s="177" t="str">
        <f>OFFSET('Plate 4'!$A$40, 'Plate 4 384-well Map'!$A18,'Plate 4 384-well Map'!T$1)</f>
        <v/>
      </c>
      <c r="U18" s="177" t="str">
        <f>OFFSET('Plate 4'!$A$29, 'Plate 4 384-well Map'!$A18,'Plate 4 384-well Map'!U$1)</f>
        <v/>
      </c>
      <c r="V18" s="177" t="str">
        <f>OFFSET('Plate 4'!$A$40, 'Plate 4 384-well Map'!$A18,'Plate 4 384-well Map'!V$1)</f>
        <v/>
      </c>
      <c r="W18" s="177" t="str">
        <f>OFFSET('Plate 4'!$A$29, 'Plate 4 384-well Map'!$A18,'Plate 4 384-well Map'!W$1)</f>
        <v/>
      </c>
      <c r="X18" s="177" t="str">
        <f>OFFSET('Plate 4'!$A$40, 'Plate 4 384-well Map'!$A18,'Plate 4 384-well Map'!X$1)</f>
        <v/>
      </c>
      <c r="Y18" s="177" t="str">
        <f>OFFSET('Plate 4'!$A$29, 'Plate 4 384-well Map'!$A18,'Plate 4 384-well Map'!Y$1)</f>
        <v/>
      </c>
      <c r="Z18" s="177" t="str">
        <f>OFFSET('Plate 4'!$A$40, 'Plate 4 384-well Map'!$A18,'Plate 4 384-well Map'!Z$1)</f>
        <v/>
      </c>
    </row>
    <row r="19" ht="13.5" customHeight="1"/>
    <row r="20" ht="13.5" customHeight="1">
      <c r="F20" s="63"/>
      <c r="Y20" s="63"/>
    </row>
    <row r="21" ht="13.5" customHeight="1"/>
    <row r="22" ht="13.5" customHeight="1">
      <c r="R22" s="63"/>
    </row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" width="15.0"/>
    <col customWidth="1" min="3" max="3" width="12.29"/>
    <col customWidth="1" min="4" max="5" width="8.86"/>
    <col customWidth="1" min="6" max="6" width="12.14"/>
    <col customWidth="1" min="7" max="7" width="13.0"/>
    <col customWidth="1" min="8" max="26" width="8.86"/>
  </cols>
  <sheetData>
    <row r="1" ht="13.5" customHeight="1">
      <c r="A1" s="41" t="s">
        <v>6</v>
      </c>
      <c r="B1" s="42" t="str">
        <f>'Run Setup Notes'!C7</f>
        <v>set 3</v>
      </c>
      <c r="C1" s="43"/>
      <c r="D1" s="44"/>
      <c r="E1" s="44"/>
      <c r="F1" s="45"/>
      <c r="G1" s="45"/>
      <c r="H1" s="45"/>
      <c r="I1" s="45"/>
      <c r="J1" s="45"/>
      <c r="K1" s="45"/>
      <c r="L1" s="45"/>
      <c r="M1" s="45"/>
    </row>
    <row r="2" ht="13.5" customHeight="1">
      <c r="A2" s="46">
        <v>1.0</v>
      </c>
      <c r="B2" s="47">
        <v>2.0</v>
      </c>
      <c r="E2" s="48" t="str">
        <f>'Run Setup Notes'!E13</f>
        <v>purified RNA negatives</v>
      </c>
      <c r="F2" s="49"/>
      <c r="G2" s="50" t="str">
        <f>'Run Setup Notes'!F13</f>
        <v>purified RNA positives</v>
      </c>
      <c r="H2" s="49"/>
      <c r="I2" s="45"/>
      <c r="J2" s="45"/>
      <c r="K2" s="45"/>
      <c r="L2" s="45"/>
      <c r="M2" s="45"/>
    </row>
    <row r="3" ht="13.5" customHeight="1">
      <c r="A3" s="46">
        <v>3.0</v>
      </c>
      <c r="B3" s="47">
        <v>4.0</v>
      </c>
      <c r="E3" s="48" t="str">
        <f>'Run Setup Notes'!E14</f>
        <v>purified RNA positives</v>
      </c>
      <c r="F3" s="49"/>
      <c r="G3" s="50" t="str">
        <f>'Run Setup Notes'!F14</f>
        <v>purified RNA negatives</v>
      </c>
      <c r="H3" s="49"/>
      <c r="I3" s="45"/>
      <c r="J3" s="45"/>
      <c r="K3" s="45"/>
      <c r="L3" s="45"/>
      <c r="M3" s="45"/>
    </row>
    <row r="4" ht="13.5" customHeight="1">
      <c r="A4" s="51"/>
      <c r="B4" s="51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ht="13.5" customHeight="1">
      <c r="A5" s="51"/>
      <c r="B5" s="51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ht="13.5" customHeight="1">
      <c r="A6" s="52" t="s">
        <v>6</v>
      </c>
      <c r="B6" s="53" t="s">
        <v>20</v>
      </c>
      <c r="C6" s="53" t="s">
        <v>21</v>
      </c>
      <c r="D6" s="54"/>
      <c r="E6" s="54"/>
      <c r="F6" s="45"/>
      <c r="G6" s="45"/>
      <c r="H6" s="45"/>
      <c r="I6" s="45"/>
      <c r="J6" s="45"/>
      <c r="K6" s="45"/>
      <c r="L6" s="45"/>
      <c r="M6" s="45"/>
    </row>
    <row r="7" ht="13.5" customHeight="1">
      <c r="A7" s="55" t="str">
        <f>E2</f>
        <v>purified RNA negatives</v>
      </c>
      <c r="B7" s="56">
        <v>1.0</v>
      </c>
      <c r="C7" s="56">
        <v>2.0</v>
      </c>
      <c r="D7" s="56">
        <v>3.0</v>
      </c>
      <c r="E7" s="56">
        <v>4.0</v>
      </c>
      <c r="F7" s="57">
        <v>5.0</v>
      </c>
      <c r="G7" s="57">
        <v>6.0</v>
      </c>
      <c r="H7" s="57">
        <v>7.0</v>
      </c>
      <c r="I7" s="57">
        <v>8.0</v>
      </c>
      <c r="J7" s="57">
        <v>9.0</v>
      </c>
      <c r="K7" s="57">
        <v>10.0</v>
      </c>
      <c r="L7" s="57">
        <v>11.0</v>
      </c>
      <c r="M7" s="57">
        <v>12.0</v>
      </c>
      <c r="Q7" s="58" t="s">
        <v>22</v>
      </c>
      <c r="R7" s="59"/>
      <c r="S7" s="58" t="s">
        <v>23</v>
      </c>
      <c r="T7" s="59"/>
      <c r="U7" s="58" t="s">
        <v>24</v>
      </c>
      <c r="V7" s="59"/>
      <c r="W7" s="58" t="s">
        <v>25</v>
      </c>
      <c r="X7" s="59"/>
    </row>
    <row r="8" ht="13.5" customHeight="1">
      <c r="A8" s="57" t="s">
        <v>26</v>
      </c>
      <c r="B8" s="60" t="s">
        <v>27</v>
      </c>
      <c r="C8" s="61" t="s">
        <v>28</v>
      </c>
      <c r="D8" s="61" t="s">
        <v>29</v>
      </c>
      <c r="E8" s="61" t="s">
        <v>30</v>
      </c>
      <c r="F8" s="61" t="s">
        <v>27</v>
      </c>
      <c r="G8" s="61" t="s">
        <v>27</v>
      </c>
      <c r="H8" s="61" t="s">
        <v>27</v>
      </c>
      <c r="I8" s="61" t="s">
        <v>27</v>
      </c>
      <c r="J8" s="61" t="s">
        <v>27</v>
      </c>
      <c r="K8" s="61" t="s">
        <v>27</v>
      </c>
      <c r="L8" s="61" t="s">
        <v>27</v>
      </c>
      <c r="M8" s="62" t="s">
        <v>27</v>
      </c>
      <c r="N8" s="63"/>
      <c r="Q8" s="64" t="s">
        <v>31</v>
      </c>
      <c r="R8" s="65"/>
      <c r="S8" s="66" t="s">
        <v>32</v>
      </c>
      <c r="T8" s="65"/>
      <c r="U8" s="67">
        <f>3750/3</f>
        <v>1250</v>
      </c>
      <c r="V8" s="68" t="s">
        <v>33</v>
      </c>
      <c r="W8" s="69">
        <f>1000*10</f>
        <v>10000</v>
      </c>
      <c r="X8" s="68" t="s">
        <v>34</v>
      </c>
    </row>
    <row r="9" ht="13.5" customHeight="1">
      <c r="A9" s="57" t="s">
        <v>35</v>
      </c>
      <c r="B9" s="70" t="s">
        <v>27</v>
      </c>
      <c r="C9" s="71" t="s">
        <v>36</v>
      </c>
      <c r="D9" s="71" t="s">
        <v>37</v>
      </c>
      <c r="E9" s="71" t="s">
        <v>38</v>
      </c>
      <c r="F9" s="71" t="s">
        <v>27</v>
      </c>
      <c r="G9" s="71" t="s">
        <v>27</v>
      </c>
      <c r="H9" s="71" t="s">
        <v>27</v>
      </c>
      <c r="I9" s="71" t="s">
        <v>27</v>
      </c>
      <c r="J9" s="71" t="s">
        <v>27</v>
      </c>
      <c r="K9" s="71" t="s">
        <v>27</v>
      </c>
      <c r="L9" s="71" t="s">
        <v>27</v>
      </c>
      <c r="M9" s="72" t="s">
        <v>27</v>
      </c>
      <c r="Q9" s="64" t="s">
        <v>39</v>
      </c>
      <c r="R9" s="65"/>
      <c r="S9" s="65"/>
      <c r="T9" s="65"/>
      <c r="W9" s="69">
        <f>W8/U8</f>
        <v>8</v>
      </c>
      <c r="X9" s="68" t="s">
        <v>40</v>
      </c>
    </row>
    <row r="10" ht="13.5" customHeight="1">
      <c r="A10" s="57" t="s">
        <v>41</v>
      </c>
      <c r="B10" s="70" t="s">
        <v>27</v>
      </c>
      <c r="C10" s="71" t="s">
        <v>42</v>
      </c>
      <c r="D10" s="71" t="s">
        <v>43</v>
      </c>
      <c r="E10" s="71" t="s">
        <v>44</v>
      </c>
      <c r="F10" s="71" t="s">
        <v>27</v>
      </c>
      <c r="G10" s="71" t="s">
        <v>27</v>
      </c>
      <c r="H10" s="71" t="s">
        <v>27</v>
      </c>
      <c r="I10" s="71" t="s">
        <v>27</v>
      </c>
      <c r="J10" s="71" t="s">
        <v>27</v>
      </c>
      <c r="K10" s="71" t="s">
        <v>27</v>
      </c>
      <c r="L10" s="71" t="s">
        <v>27</v>
      </c>
      <c r="M10" s="72" t="s">
        <v>27</v>
      </c>
    </row>
    <row r="11" ht="13.5" customHeight="1">
      <c r="A11" s="57" t="s">
        <v>45</v>
      </c>
      <c r="B11" s="70" t="s">
        <v>27</v>
      </c>
      <c r="C11" s="71" t="s">
        <v>46</v>
      </c>
      <c r="D11" s="71" t="s">
        <v>47</v>
      </c>
      <c r="E11" s="71" t="s">
        <v>48</v>
      </c>
      <c r="F11" s="71" t="s">
        <v>27</v>
      </c>
      <c r="G11" s="71" t="s">
        <v>27</v>
      </c>
      <c r="H11" s="71" t="s">
        <v>27</v>
      </c>
      <c r="I11" s="71" t="s">
        <v>27</v>
      </c>
      <c r="J11" s="71" t="s">
        <v>27</v>
      </c>
      <c r="K11" s="71" t="s">
        <v>27</v>
      </c>
      <c r="L11" s="71" t="s">
        <v>27</v>
      </c>
      <c r="M11" s="72" t="s">
        <v>27</v>
      </c>
    </row>
    <row r="12" ht="13.5" customHeight="1">
      <c r="A12" s="57" t="s">
        <v>49</v>
      </c>
      <c r="B12" s="70" t="s">
        <v>27</v>
      </c>
      <c r="C12" s="71" t="s">
        <v>50</v>
      </c>
      <c r="D12" s="71" t="s">
        <v>51</v>
      </c>
      <c r="E12" s="71" t="s">
        <v>27</v>
      </c>
      <c r="F12" s="71" t="s">
        <v>27</v>
      </c>
      <c r="G12" s="71" t="s">
        <v>27</v>
      </c>
      <c r="H12" s="71" t="s">
        <v>27</v>
      </c>
      <c r="I12" s="71" t="s">
        <v>27</v>
      </c>
      <c r="J12" s="71" t="s">
        <v>27</v>
      </c>
      <c r="K12" s="71" t="s">
        <v>27</v>
      </c>
      <c r="L12" s="71" t="s">
        <v>27</v>
      </c>
      <c r="M12" s="72" t="s">
        <v>27</v>
      </c>
      <c r="P12" s="73" t="s">
        <v>52</v>
      </c>
      <c r="Q12" s="73" t="s">
        <v>53</v>
      </c>
    </row>
    <row r="13" ht="13.5" customHeight="1">
      <c r="A13" s="57" t="s">
        <v>54</v>
      </c>
      <c r="B13" s="70" t="s">
        <v>27</v>
      </c>
      <c r="C13" s="71" t="s">
        <v>55</v>
      </c>
      <c r="D13" s="71" t="s">
        <v>56</v>
      </c>
      <c r="E13" s="71" t="s">
        <v>27</v>
      </c>
      <c r="F13" s="71" t="s">
        <v>27</v>
      </c>
      <c r="G13" s="71" t="s">
        <v>27</v>
      </c>
      <c r="H13" s="71" t="s">
        <v>27</v>
      </c>
      <c r="I13" s="71" t="s">
        <v>27</v>
      </c>
      <c r="J13" s="71" t="s">
        <v>27</v>
      </c>
      <c r="K13" s="71" t="s">
        <v>27</v>
      </c>
      <c r="L13" s="71" t="s">
        <v>27</v>
      </c>
      <c r="M13" s="72" t="s">
        <v>27</v>
      </c>
      <c r="P13" s="74" t="s">
        <v>57</v>
      </c>
      <c r="Q13" s="75">
        <v>30.1545</v>
      </c>
      <c r="S13" s="67"/>
      <c r="T13" s="67"/>
      <c r="U13" s="67"/>
      <c r="V13" s="67"/>
      <c r="W13" s="67"/>
      <c r="X13" s="67"/>
    </row>
    <row r="14" ht="13.5" customHeight="1">
      <c r="A14" s="57" t="s">
        <v>58</v>
      </c>
      <c r="B14" s="70" t="s">
        <v>27</v>
      </c>
      <c r="C14" s="71" t="s">
        <v>59</v>
      </c>
      <c r="D14" s="71" t="s">
        <v>60</v>
      </c>
      <c r="E14" s="71" t="s">
        <v>27</v>
      </c>
      <c r="F14" s="71" t="s">
        <v>27</v>
      </c>
      <c r="G14" s="71" t="s">
        <v>27</v>
      </c>
      <c r="H14" s="71" t="s">
        <v>27</v>
      </c>
      <c r="I14" s="71" t="s">
        <v>27</v>
      </c>
      <c r="J14" s="71" t="s">
        <v>27</v>
      </c>
      <c r="K14" s="71" t="s">
        <v>27</v>
      </c>
      <c r="L14" s="71" t="s">
        <v>27</v>
      </c>
      <c r="M14" s="72" t="s">
        <v>27</v>
      </c>
      <c r="P14" s="74" t="s">
        <v>61</v>
      </c>
      <c r="Q14" s="75">
        <v>30.5463</v>
      </c>
      <c r="S14" s="67"/>
      <c r="T14" s="67"/>
      <c r="U14" s="67"/>
      <c r="V14" s="67"/>
      <c r="W14" s="67"/>
      <c r="X14" s="67"/>
    </row>
    <row r="15" ht="13.5" customHeight="1">
      <c r="A15" s="57" t="s">
        <v>62</v>
      </c>
      <c r="B15" s="76" t="s">
        <v>27</v>
      </c>
      <c r="C15" s="77" t="s">
        <v>63</v>
      </c>
      <c r="D15" s="77" t="s">
        <v>64</v>
      </c>
      <c r="E15" s="77" t="s">
        <v>27</v>
      </c>
      <c r="F15" s="77" t="s">
        <v>27</v>
      </c>
      <c r="G15" s="77" t="s">
        <v>27</v>
      </c>
      <c r="H15" s="77" t="s">
        <v>27</v>
      </c>
      <c r="I15" s="77" t="s">
        <v>27</v>
      </c>
      <c r="J15" s="77" t="s">
        <v>27</v>
      </c>
      <c r="K15" s="77" t="s">
        <v>27</v>
      </c>
      <c r="L15" s="77" t="s">
        <v>27</v>
      </c>
      <c r="M15" s="78" t="s">
        <v>65</v>
      </c>
      <c r="P15" s="74" t="s">
        <v>66</v>
      </c>
      <c r="Q15" s="75">
        <v>30.8456</v>
      </c>
      <c r="S15" s="67"/>
      <c r="T15" s="67"/>
      <c r="U15" s="67"/>
      <c r="V15" s="67"/>
      <c r="W15" s="67"/>
      <c r="X15" s="67"/>
    </row>
    <row r="16" ht="13.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P16" s="74" t="s">
        <v>67</v>
      </c>
      <c r="Q16" s="75">
        <v>30.3</v>
      </c>
      <c r="S16" s="59"/>
      <c r="T16" s="79"/>
      <c r="U16" s="79"/>
      <c r="V16" s="59"/>
      <c r="W16" s="79"/>
      <c r="X16" s="79"/>
    </row>
    <row r="17" ht="13.5" customHeight="1">
      <c r="A17" s="52" t="s">
        <v>8</v>
      </c>
      <c r="B17" s="51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P17" s="74" t="s">
        <v>68</v>
      </c>
      <c r="Q17" s="75">
        <v>30.5748</v>
      </c>
      <c r="S17" s="80"/>
      <c r="T17" s="80"/>
      <c r="U17" s="80"/>
      <c r="V17" s="80"/>
      <c r="W17" s="80"/>
      <c r="X17" s="80"/>
    </row>
    <row r="18" ht="13.5" customHeight="1">
      <c r="A18" s="55" t="str">
        <f>G2</f>
        <v>purified RNA positives</v>
      </c>
      <c r="B18" s="57">
        <v>1.0</v>
      </c>
      <c r="C18" s="57">
        <v>2.0</v>
      </c>
      <c r="D18" s="57">
        <v>3.0</v>
      </c>
      <c r="E18" s="57">
        <v>4.0</v>
      </c>
      <c r="F18" s="57">
        <v>5.0</v>
      </c>
      <c r="G18" s="57">
        <v>6.0</v>
      </c>
      <c r="H18" s="57">
        <v>7.0</v>
      </c>
      <c r="I18" s="57">
        <v>8.0</v>
      </c>
      <c r="J18" s="57">
        <v>9.0</v>
      </c>
      <c r="K18" s="57">
        <v>10.0</v>
      </c>
      <c r="L18" s="57">
        <v>11.0</v>
      </c>
      <c r="M18" s="57">
        <v>12.0</v>
      </c>
      <c r="P18" s="81" t="s">
        <v>69</v>
      </c>
      <c r="Q18" s="75">
        <v>31.0232</v>
      </c>
      <c r="R18" s="82"/>
      <c r="S18" s="59"/>
      <c r="T18" s="59"/>
      <c r="U18" s="59"/>
      <c r="V18" s="59"/>
      <c r="W18" s="59"/>
      <c r="X18" s="59"/>
    </row>
    <row r="19" ht="13.5" customHeight="1">
      <c r="A19" s="57" t="s">
        <v>26</v>
      </c>
      <c r="B19" s="60" t="s">
        <v>27</v>
      </c>
      <c r="C19" s="61" t="s">
        <v>57</v>
      </c>
      <c r="D19" s="61" t="s">
        <v>70</v>
      </c>
      <c r="E19" s="61" t="s">
        <v>71</v>
      </c>
      <c r="F19" s="61" t="s">
        <v>72</v>
      </c>
      <c r="G19" s="61" t="s">
        <v>27</v>
      </c>
      <c r="H19" s="61" t="s">
        <v>27</v>
      </c>
      <c r="I19" s="61" t="s">
        <v>27</v>
      </c>
      <c r="J19" s="61" t="s">
        <v>27</v>
      </c>
      <c r="K19" s="61" t="s">
        <v>27</v>
      </c>
      <c r="L19" s="61" t="s">
        <v>27</v>
      </c>
      <c r="M19" s="62" t="s">
        <v>27</v>
      </c>
      <c r="P19" s="81" t="s">
        <v>73</v>
      </c>
      <c r="Q19" s="75">
        <v>31.1</v>
      </c>
      <c r="R19" s="82"/>
    </row>
    <row r="20" ht="13.5" customHeight="1">
      <c r="A20" s="57" t="s">
        <v>35</v>
      </c>
      <c r="B20" s="70" t="s">
        <v>27</v>
      </c>
      <c r="C20" s="71" t="s">
        <v>61</v>
      </c>
      <c r="D20" s="71" t="s">
        <v>74</v>
      </c>
      <c r="E20" s="71" t="s">
        <v>75</v>
      </c>
      <c r="F20" s="71" t="s">
        <v>76</v>
      </c>
      <c r="G20" s="71" t="s">
        <v>27</v>
      </c>
      <c r="H20" s="71" t="s">
        <v>27</v>
      </c>
      <c r="I20" s="71" t="s">
        <v>27</v>
      </c>
      <c r="J20" s="71" t="s">
        <v>27</v>
      </c>
      <c r="K20" s="71" t="s">
        <v>27</v>
      </c>
      <c r="L20" s="71" t="s">
        <v>27</v>
      </c>
      <c r="M20" s="72" t="s">
        <v>27</v>
      </c>
      <c r="P20" s="81" t="s">
        <v>77</v>
      </c>
      <c r="Q20" s="75">
        <v>30.3541</v>
      </c>
      <c r="R20" s="82"/>
    </row>
    <row r="21" ht="13.5" customHeight="1">
      <c r="A21" s="57" t="s">
        <v>41</v>
      </c>
      <c r="B21" s="70" t="s">
        <v>27</v>
      </c>
      <c r="C21" s="71" t="s">
        <v>66</v>
      </c>
      <c r="D21" s="71" t="s">
        <v>27</v>
      </c>
      <c r="E21" s="71" t="s">
        <v>78</v>
      </c>
      <c r="F21" s="71" t="s">
        <v>27</v>
      </c>
      <c r="G21" s="71" t="s">
        <v>27</v>
      </c>
      <c r="H21" s="71" t="s">
        <v>27</v>
      </c>
      <c r="I21" s="71" t="s">
        <v>27</v>
      </c>
      <c r="J21" s="71" t="s">
        <v>27</v>
      </c>
      <c r="K21" s="71" t="s">
        <v>27</v>
      </c>
      <c r="L21" s="71" t="s">
        <v>27</v>
      </c>
      <c r="M21" s="72" t="s">
        <v>27</v>
      </c>
      <c r="P21" s="74" t="s">
        <v>70</v>
      </c>
      <c r="Q21" s="75">
        <v>30.4169</v>
      </c>
    </row>
    <row r="22" ht="13.5" customHeight="1">
      <c r="A22" s="57" t="s">
        <v>45</v>
      </c>
      <c r="B22" s="70" t="s">
        <v>27</v>
      </c>
      <c r="C22" s="71" t="s">
        <v>67</v>
      </c>
      <c r="D22" s="71" t="s">
        <v>27</v>
      </c>
      <c r="E22" s="71" t="s">
        <v>79</v>
      </c>
      <c r="F22" s="71" t="s">
        <v>27</v>
      </c>
      <c r="G22" s="71" t="s">
        <v>27</v>
      </c>
      <c r="H22" s="71" t="s">
        <v>27</v>
      </c>
      <c r="I22" s="71" t="s">
        <v>27</v>
      </c>
      <c r="J22" s="71" t="s">
        <v>27</v>
      </c>
      <c r="K22" s="71" t="s">
        <v>27</v>
      </c>
      <c r="L22" s="71" t="s">
        <v>27</v>
      </c>
      <c r="M22" s="72" t="s">
        <v>27</v>
      </c>
      <c r="P22" s="74" t="s">
        <v>74</v>
      </c>
      <c r="Q22" s="75">
        <v>31.0506</v>
      </c>
    </row>
    <row r="23" ht="13.5" customHeight="1">
      <c r="A23" s="57" t="s">
        <v>49</v>
      </c>
      <c r="B23" s="70" t="s">
        <v>27</v>
      </c>
      <c r="C23" s="71" t="s">
        <v>68</v>
      </c>
      <c r="D23" s="71" t="s">
        <v>27</v>
      </c>
      <c r="E23" s="71" t="s">
        <v>80</v>
      </c>
      <c r="F23" s="71" t="s">
        <v>27</v>
      </c>
      <c r="G23" s="71" t="s">
        <v>27</v>
      </c>
      <c r="H23" s="71" t="s">
        <v>27</v>
      </c>
      <c r="I23" s="71" t="s">
        <v>27</v>
      </c>
      <c r="J23" s="71" t="s">
        <v>27</v>
      </c>
      <c r="K23" s="71" t="s">
        <v>27</v>
      </c>
      <c r="L23" s="71" t="s">
        <v>27</v>
      </c>
      <c r="M23" s="72" t="s">
        <v>27</v>
      </c>
      <c r="P23" s="74" t="s">
        <v>71</v>
      </c>
      <c r="Q23" s="75">
        <v>33.0172</v>
      </c>
    </row>
    <row r="24" ht="13.5" customHeight="1">
      <c r="A24" s="57" t="s">
        <v>54</v>
      </c>
      <c r="B24" s="70" t="s">
        <v>27</v>
      </c>
      <c r="C24" s="83" t="s">
        <v>69</v>
      </c>
      <c r="D24" s="71" t="s">
        <v>27</v>
      </c>
      <c r="E24" s="83" t="s">
        <v>81</v>
      </c>
      <c r="F24" s="71" t="s">
        <v>27</v>
      </c>
      <c r="G24" s="71" t="s">
        <v>27</v>
      </c>
      <c r="H24" s="71" t="s">
        <v>27</v>
      </c>
      <c r="I24" s="71" t="s">
        <v>27</v>
      </c>
      <c r="J24" s="71" t="s">
        <v>27</v>
      </c>
      <c r="K24" s="71" t="s">
        <v>27</v>
      </c>
      <c r="L24" s="71" t="s">
        <v>27</v>
      </c>
      <c r="M24" s="72" t="s">
        <v>27</v>
      </c>
      <c r="P24" s="74" t="s">
        <v>75</v>
      </c>
      <c r="Q24" s="75">
        <v>33.1649</v>
      </c>
    </row>
    <row r="25" ht="13.5" customHeight="1">
      <c r="A25" s="57" t="s">
        <v>58</v>
      </c>
      <c r="B25" s="70" t="s">
        <v>27</v>
      </c>
      <c r="C25" s="83" t="s">
        <v>73</v>
      </c>
      <c r="D25" s="71" t="s">
        <v>27</v>
      </c>
      <c r="E25" s="83" t="s">
        <v>82</v>
      </c>
      <c r="F25" s="71" t="s">
        <v>27</v>
      </c>
      <c r="G25" s="71" t="s">
        <v>27</v>
      </c>
      <c r="H25" s="71" t="s">
        <v>27</v>
      </c>
      <c r="I25" s="71" t="s">
        <v>27</v>
      </c>
      <c r="J25" s="71" t="s">
        <v>27</v>
      </c>
      <c r="K25" s="71" t="s">
        <v>27</v>
      </c>
      <c r="L25" s="71" t="s">
        <v>27</v>
      </c>
      <c r="M25" s="72" t="s">
        <v>27</v>
      </c>
      <c r="P25" s="74" t="s">
        <v>78</v>
      </c>
      <c r="Q25" s="75">
        <v>33.4889</v>
      </c>
    </row>
    <row r="26" ht="13.5" customHeight="1">
      <c r="A26" s="57" t="s">
        <v>62</v>
      </c>
      <c r="B26" s="76" t="s">
        <v>27</v>
      </c>
      <c r="C26" s="84" t="s">
        <v>77</v>
      </c>
      <c r="D26" s="77" t="s">
        <v>27</v>
      </c>
      <c r="E26" s="84" t="s">
        <v>83</v>
      </c>
      <c r="F26" s="77" t="s">
        <v>27</v>
      </c>
      <c r="G26" s="77" t="s">
        <v>27</v>
      </c>
      <c r="H26" s="77" t="s">
        <v>27</v>
      </c>
      <c r="I26" s="77" t="s">
        <v>27</v>
      </c>
      <c r="J26" s="77" t="s">
        <v>27</v>
      </c>
      <c r="K26" s="77" t="s">
        <v>27</v>
      </c>
      <c r="L26" s="77" t="s">
        <v>27</v>
      </c>
      <c r="M26" s="78" t="s">
        <v>65</v>
      </c>
      <c r="P26" s="74" t="s">
        <v>79</v>
      </c>
      <c r="Q26" s="75">
        <v>33.0271</v>
      </c>
    </row>
    <row r="27" ht="13.5" customHeight="1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P27" s="74" t="s">
        <v>80</v>
      </c>
      <c r="Q27" s="85">
        <v>33.1793</v>
      </c>
      <c r="R27" s="79"/>
      <c r="S27" s="59"/>
      <c r="T27" s="79"/>
      <c r="U27" s="79"/>
      <c r="V27" s="59"/>
      <c r="W27" s="79"/>
      <c r="X27" s="79"/>
    </row>
    <row r="28" ht="13.5" customHeight="1">
      <c r="A28" s="52" t="s">
        <v>10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P28" s="81" t="s">
        <v>81</v>
      </c>
      <c r="Q28" s="86">
        <v>33.8233</v>
      </c>
      <c r="R28" s="80"/>
      <c r="S28" s="80"/>
      <c r="T28" s="80"/>
      <c r="U28" s="80"/>
      <c r="V28" s="80"/>
      <c r="W28" s="80"/>
      <c r="X28" s="80"/>
    </row>
    <row r="29" ht="13.5" customHeight="1">
      <c r="A29" s="55" t="str">
        <f>E3</f>
        <v>purified RNA positives</v>
      </c>
      <c r="B29" s="57">
        <v>1.0</v>
      </c>
      <c r="C29" s="57">
        <v>2.0</v>
      </c>
      <c r="D29" s="57">
        <v>3.0</v>
      </c>
      <c r="E29" s="57">
        <v>4.0</v>
      </c>
      <c r="F29" s="57">
        <v>5.0</v>
      </c>
      <c r="G29" s="57">
        <v>6.0</v>
      </c>
      <c r="H29" s="57">
        <v>7.0</v>
      </c>
      <c r="I29" s="57">
        <v>8.0</v>
      </c>
      <c r="J29" s="57">
        <v>9.0</v>
      </c>
      <c r="K29" s="57">
        <v>10.0</v>
      </c>
      <c r="L29" s="57">
        <v>11.0</v>
      </c>
      <c r="M29" s="57">
        <v>12.0</v>
      </c>
      <c r="P29" s="81" t="s">
        <v>82</v>
      </c>
      <c r="Q29" s="86">
        <v>33.1</v>
      </c>
      <c r="R29" s="87"/>
      <c r="S29" s="87"/>
      <c r="T29" s="87"/>
      <c r="U29" s="87"/>
      <c r="V29" s="87"/>
      <c r="W29" s="87"/>
      <c r="X29" s="87"/>
    </row>
    <row r="30" ht="13.5" customHeight="1">
      <c r="A30" s="57" t="s">
        <v>26</v>
      </c>
      <c r="B30" s="60" t="s">
        <v>27</v>
      </c>
      <c r="C30" s="61" t="s">
        <v>57</v>
      </c>
      <c r="D30" s="61" t="s">
        <v>70</v>
      </c>
      <c r="E30" s="61" t="s">
        <v>71</v>
      </c>
      <c r="F30" s="61" t="s">
        <v>72</v>
      </c>
      <c r="G30" s="61" t="s">
        <v>27</v>
      </c>
      <c r="H30" s="61" t="s">
        <v>27</v>
      </c>
      <c r="I30" s="61" t="s">
        <v>27</v>
      </c>
      <c r="J30" s="61" t="s">
        <v>27</v>
      </c>
      <c r="K30" s="61" t="s">
        <v>27</v>
      </c>
      <c r="L30" s="61" t="s">
        <v>27</v>
      </c>
      <c r="M30" s="62" t="s">
        <v>27</v>
      </c>
      <c r="P30" s="81" t="s">
        <v>83</v>
      </c>
      <c r="Q30" s="86">
        <v>33.1893</v>
      </c>
      <c r="R30" s="87"/>
      <c r="S30" s="87"/>
      <c r="T30" s="87"/>
      <c r="U30" s="87"/>
      <c r="V30" s="87"/>
      <c r="W30" s="87"/>
      <c r="X30" s="87"/>
    </row>
    <row r="31" ht="13.5" customHeight="1">
      <c r="A31" s="57" t="s">
        <v>35</v>
      </c>
      <c r="B31" s="70" t="s">
        <v>27</v>
      </c>
      <c r="C31" s="71" t="s">
        <v>61</v>
      </c>
      <c r="D31" s="71" t="s">
        <v>74</v>
      </c>
      <c r="E31" s="71" t="s">
        <v>75</v>
      </c>
      <c r="F31" s="71" t="s">
        <v>76</v>
      </c>
      <c r="G31" s="71" t="s">
        <v>27</v>
      </c>
      <c r="H31" s="71" t="s">
        <v>27</v>
      </c>
      <c r="I31" s="71" t="s">
        <v>27</v>
      </c>
      <c r="J31" s="71" t="s">
        <v>27</v>
      </c>
      <c r="K31" s="71" t="s">
        <v>27</v>
      </c>
      <c r="L31" s="71" t="s">
        <v>27</v>
      </c>
      <c r="M31" s="72" t="s">
        <v>27</v>
      </c>
      <c r="P31" s="74" t="s">
        <v>72</v>
      </c>
      <c r="Q31" s="86">
        <v>34.9525</v>
      </c>
      <c r="R31" s="87"/>
      <c r="S31" s="87"/>
      <c r="T31" s="87"/>
      <c r="U31" s="87"/>
      <c r="V31" s="87"/>
      <c r="W31" s="87"/>
      <c r="X31" s="87"/>
    </row>
    <row r="32" ht="13.5" customHeight="1">
      <c r="A32" s="57" t="s">
        <v>41</v>
      </c>
      <c r="B32" s="70" t="s">
        <v>27</v>
      </c>
      <c r="C32" s="71" t="s">
        <v>66</v>
      </c>
      <c r="D32" s="71" t="s">
        <v>27</v>
      </c>
      <c r="E32" s="71" t="s">
        <v>78</v>
      </c>
      <c r="F32" s="71" t="s">
        <v>27</v>
      </c>
      <c r="G32" s="71" t="s">
        <v>27</v>
      </c>
      <c r="H32" s="71" t="s">
        <v>27</v>
      </c>
      <c r="I32" s="71" t="s">
        <v>27</v>
      </c>
      <c r="J32" s="71" t="s">
        <v>27</v>
      </c>
      <c r="K32" s="71" t="s">
        <v>27</v>
      </c>
      <c r="L32" s="71" t="s">
        <v>27</v>
      </c>
      <c r="M32" s="72" t="s">
        <v>27</v>
      </c>
      <c r="P32" s="88" t="s">
        <v>76</v>
      </c>
      <c r="Q32" s="89"/>
      <c r="R32" s="87"/>
      <c r="S32" s="87"/>
      <c r="T32" s="87"/>
      <c r="U32" s="87"/>
      <c r="V32" s="87"/>
      <c r="W32" s="87"/>
      <c r="X32" s="87"/>
    </row>
    <row r="33" ht="13.5" customHeight="1">
      <c r="A33" s="57" t="s">
        <v>45</v>
      </c>
      <c r="B33" s="70" t="s">
        <v>27</v>
      </c>
      <c r="C33" s="71" t="s">
        <v>67</v>
      </c>
      <c r="D33" s="71" t="s">
        <v>27</v>
      </c>
      <c r="E33" s="71" t="s">
        <v>79</v>
      </c>
      <c r="F33" s="71" t="s">
        <v>27</v>
      </c>
      <c r="G33" s="71" t="s">
        <v>27</v>
      </c>
      <c r="H33" s="71" t="s">
        <v>27</v>
      </c>
      <c r="I33" s="71" t="s">
        <v>27</v>
      </c>
      <c r="J33" s="71" t="s">
        <v>27</v>
      </c>
      <c r="K33" s="71" t="s">
        <v>27</v>
      </c>
      <c r="L33" s="71" t="s">
        <v>27</v>
      </c>
      <c r="M33" s="72" t="s">
        <v>27</v>
      </c>
    </row>
    <row r="34" ht="13.5" customHeight="1">
      <c r="A34" s="57" t="s">
        <v>49</v>
      </c>
      <c r="B34" s="70" t="s">
        <v>27</v>
      </c>
      <c r="C34" s="71" t="s">
        <v>68</v>
      </c>
      <c r="D34" s="71" t="s">
        <v>27</v>
      </c>
      <c r="E34" s="71" t="s">
        <v>80</v>
      </c>
      <c r="F34" s="71" t="s">
        <v>27</v>
      </c>
      <c r="G34" s="71" t="s">
        <v>27</v>
      </c>
      <c r="H34" s="71" t="s">
        <v>27</v>
      </c>
      <c r="I34" s="71" t="s">
        <v>27</v>
      </c>
      <c r="J34" s="71" t="s">
        <v>27</v>
      </c>
      <c r="K34" s="71" t="s">
        <v>27</v>
      </c>
      <c r="L34" s="71" t="s">
        <v>27</v>
      </c>
      <c r="M34" s="72" t="s">
        <v>27</v>
      </c>
    </row>
    <row r="35" ht="13.5" customHeight="1">
      <c r="A35" s="57" t="s">
        <v>54</v>
      </c>
      <c r="B35" s="70" t="s">
        <v>27</v>
      </c>
      <c r="C35" s="83" t="s">
        <v>69</v>
      </c>
      <c r="D35" s="71" t="s">
        <v>27</v>
      </c>
      <c r="E35" s="83" t="s">
        <v>81</v>
      </c>
      <c r="F35" s="71" t="s">
        <v>27</v>
      </c>
      <c r="G35" s="71" t="s">
        <v>27</v>
      </c>
      <c r="H35" s="71" t="s">
        <v>27</v>
      </c>
      <c r="I35" s="71" t="s">
        <v>27</v>
      </c>
      <c r="J35" s="71" t="s">
        <v>27</v>
      </c>
      <c r="K35" s="71" t="s">
        <v>27</v>
      </c>
      <c r="L35" s="71" t="s">
        <v>27</v>
      </c>
      <c r="M35" s="72" t="s">
        <v>27</v>
      </c>
    </row>
    <row r="36" ht="13.5" customHeight="1">
      <c r="A36" s="57" t="s">
        <v>58</v>
      </c>
      <c r="B36" s="70" t="s">
        <v>27</v>
      </c>
      <c r="C36" s="83" t="s">
        <v>73</v>
      </c>
      <c r="D36" s="71" t="s">
        <v>27</v>
      </c>
      <c r="E36" s="83" t="s">
        <v>82</v>
      </c>
      <c r="F36" s="71" t="s">
        <v>27</v>
      </c>
      <c r="G36" s="71" t="s">
        <v>27</v>
      </c>
      <c r="H36" s="71" t="s">
        <v>27</v>
      </c>
      <c r="I36" s="71" t="s">
        <v>27</v>
      </c>
      <c r="J36" s="71" t="s">
        <v>27</v>
      </c>
      <c r="K36" s="71" t="s">
        <v>27</v>
      </c>
      <c r="L36" s="71" t="s">
        <v>27</v>
      </c>
      <c r="M36" s="72" t="s">
        <v>27</v>
      </c>
    </row>
    <row r="37" ht="13.5" customHeight="1">
      <c r="A37" s="57" t="s">
        <v>62</v>
      </c>
      <c r="B37" s="76" t="s">
        <v>27</v>
      </c>
      <c r="C37" s="84" t="s">
        <v>77</v>
      </c>
      <c r="D37" s="77" t="s">
        <v>27</v>
      </c>
      <c r="E37" s="84" t="s">
        <v>83</v>
      </c>
      <c r="F37" s="77" t="s">
        <v>27</v>
      </c>
      <c r="G37" s="77" t="s">
        <v>27</v>
      </c>
      <c r="H37" s="77" t="s">
        <v>27</v>
      </c>
      <c r="I37" s="77" t="s">
        <v>27</v>
      </c>
      <c r="J37" s="77" t="s">
        <v>27</v>
      </c>
      <c r="K37" s="77" t="s">
        <v>27</v>
      </c>
      <c r="L37" s="77" t="s">
        <v>27</v>
      </c>
      <c r="M37" s="78" t="s">
        <v>65</v>
      </c>
    </row>
    <row r="38" ht="13.5" customHeight="1">
      <c r="A38" s="63"/>
      <c r="B38" s="63"/>
      <c r="C38" s="63"/>
      <c r="D38" s="45"/>
      <c r="E38" s="63"/>
      <c r="F38" s="63"/>
      <c r="G38" s="63"/>
      <c r="H38" s="63"/>
      <c r="I38" s="63"/>
      <c r="J38" s="63"/>
      <c r="K38" s="63"/>
      <c r="L38" s="63"/>
      <c r="M38" s="63"/>
    </row>
    <row r="39" ht="13.5" customHeight="1">
      <c r="A39" s="51" t="s">
        <v>11</v>
      </c>
      <c r="B39" s="63"/>
      <c r="C39" s="63"/>
      <c r="D39" s="45"/>
      <c r="E39" s="63"/>
      <c r="F39" s="63"/>
      <c r="G39" s="63"/>
      <c r="H39" s="63"/>
      <c r="I39" s="63"/>
      <c r="J39" s="63"/>
      <c r="K39" s="63"/>
      <c r="L39" s="63"/>
      <c r="M39" s="63"/>
    </row>
    <row r="40" ht="13.5" customHeight="1">
      <c r="A40" s="55" t="str">
        <f>G3</f>
        <v>purified RNA negatives</v>
      </c>
      <c r="B40" s="57">
        <v>1.0</v>
      </c>
      <c r="C40" s="57">
        <v>2.0</v>
      </c>
      <c r="D40" s="57">
        <v>3.0</v>
      </c>
      <c r="E40" s="57">
        <v>4.0</v>
      </c>
      <c r="F40" s="57">
        <v>5.0</v>
      </c>
      <c r="G40" s="57">
        <v>6.0</v>
      </c>
      <c r="H40" s="57">
        <v>7.0</v>
      </c>
      <c r="I40" s="57">
        <v>8.0</v>
      </c>
      <c r="J40" s="57">
        <v>9.0</v>
      </c>
      <c r="K40" s="57">
        <v>10.0</v>
      </c>
      <c r="L40" s="57">
        <v>11.0</v>
      </c>
      <c r="M40" s="57">
        <v>12.0</v>
      </c>
    </row>
    <row r="41" ht="13.5" customHeight="1">
      <c r="A41" s="57" t="s">
        <v>26</v>
      </c>
      <c r="B41" s="60" t="s">
        <v>27</v>
      </c>
      <c r="C41" s="61" t="s">
        <v>28</v>
      </c>
      <c r="D41" s="61" t="s">
        <v>29</v>
      </c>
      <c r="E41" s="61" t="s">
        <v>30</v>
      </c>
      <c r="F41" s="61" t="s">
        <v>27</v>
      </c>
      <c r="G41" s="61" t="s">
        <v>27</v>
      </c>
      <c r="H41" s="61" t="s">
        <v>27</v>
      </c>
      <c r="I41" s="61" t="s">
        <v>27</v>
      </c>
      <c r="J41" s="61" t="s">
        <v>27</v>
      </c>
      <c r="K41" s="61" t="s">
        <v>27</v>
      </c>
      <c r="L41" s="61" t="s">
        <v>27</v>
      </c>
      <c r="M41" s="62" t="s">
        <v>27</v>
      </c>
    </row>
    <row r="42" ht="13.5" customHeight="1">
      <c r="A42" s="57" t="s">
        <v>35</v>
      </c>
      <c r="B42" s="70" t="s">
        <v>27</v>
      </c>
      <c r="C42" s="71" t="s">
        <v>36</v>
      </c>
      <c r="D42" s="71" t="s">
        <v>37</v>
      </c>
      <c r="E42" s="71" t="s">
        <v>38</v>
      </c>
      <c r="F42" s="71" t="s">
        <v>27</v>
      </c>
      <c r="G42" s="71" t="s">
        <v>27</v>
      </c>
      <c r="H42" s="71" t="s">
        <v>27</v>
      </c>
      <c r="I42" s="71" t="s">
        <v>27</v>
      </c>
      <c r="J42" s="71" t="s">
        <v>27</v>
      </c>
      <c r="K42" s="71" t="s">
        <v>27</v>
      </c>
      <c r="L42" s="71" t="s">
        <v>27</v>
      </c>
      <c r="M42" s="72" t="s">
        <v>27</v>
      </c>
    </row>
    <row r="43" ht="13.5" customHeight="1">
      <c r="A43" s="57" t="s">
        <v>41</v>
      </c>
      <c r="B43" s="70" t="s">
        <v>27</v>
      </c>
      <c r="C43" s="71" t="s">
        <v>42</v>
      </c>
      <c r="D43" s="71" t="s">
        <v>43</v>
      </c>
      <c r="E43" s="71" t="s">
        <v>44</v>
      </c>
      <c r="F43" s="71" t="s">
        <v>27</v>
      </c>
      <c r="G43" s="71" t="s">
        <v>27</v>
      </c>
      <c r="H43" s="71" t="s">
        <v>27</v>
      </c>
      <c r="I43" s="71" t="s">
        <v>27</v>
      </c>
      <c r="J43" s="71" t="s">
        <v>27</v>
      </c>
      <c r="K43" s="71" t="s">
        <v>27</v>
      </c>
      <c r="L43" s="71" t="s">
        <v>27</v>
      </c>
      <c r="M43" s="72" t="s">
        <v>27</v>
      </c>
    </row>
    <row r="44" ht="13.5" customHeight="1">
      <c r="A44" s="57" t="s">
        <v>45</v>
      </c>
      <c r="B44" s="70" t="s">
        <v>27</v>
      </c>
      <c r="C44" s="71" t="s">
        <v>46</v>
      </c>
      <c r="D44" s="71" t="s">
        <v>47</v>
      </c>
      <c r="E44" s="71" t="s">
        <v>48</v>
      </c>
      <c r="F44" s="71" t="s">
        <v>27</v>
      </c>
      <c r="G44" s="71" t="s">
        <v>27</v>
      </c>
      <c r="H44" s="71" t="s">
        <v>27</v>
      </c>
      <c r="I44" s="71" t="s">
        <v>27</v>
      </c>
      <c r="J44" s="71" t="s">
        <v>27</v>
      </c>
      <c r="K44" s="71" t="s">
        <v>27</v>
      </c>
      <c r="L44" s="71" t="s">
        <v>27</v>
      </c>
      <c r="M44" s="72" t="s">
        <v>27</v>
      </c>
    </row>
    <row r="45" ht="13.5" customHeight="1">
      <c r="A45" s="57" t="s">
        <v>49</v>
      </c>
      <c r="B45" s="70" t="s">
        <v>27</v>
      </c>
      <c r="C45" s="71" t="s">
        <v>50</v>
      </c>
      <c r="D45" s="71" t="s">
        <v>51</v>
      </c>
      <c r="E45" s="71" t="s">
        <v>27</v>
      </c>
      <c r="F45" s="71" t="s">
        <v>27</v>
      </c>
      <c r="G45" s="71" t="s">
        <v>27</v>
      </c>
      <c r="H45" s="71" t="s">
        <v>27</v>
      </c>
      <c r="I45" s="71" t="s">
        <v>27</v>
      </c>
      <c r="J45" s="71" t="s">
        <v>27</v>
      </c>
      <c r="K45" s="71" t="s">
        <v>27</v>
      </c>
      <c r="L45" s="71" t="s">
        <v>27</v>
      </c>
      <c r="M45" s="72" t="s">
        <v>27</v>
      </c>
    </row>
    <row r="46" ht="13.5" customHeight="1">
      <c r="A46" s="57" t="s">
        <v>54</v>
      </c>
      <c r="B46" s="70" t="s">
        <v>27</v>
      </c>
      <c r="C46" s="71" t="s">
        <v>55</v>
      </c>
      <c r="D46" s="71" t="s">
        <v>56</v>
      </c>
      <c r="E46" s="71" t="s">
        <v>27</v>
      </c>
      <c r="F46" s="71" t="s">
        <v>27</v>
      </c>
      <c r="G46" s="71" t="s">
        <v>27</v>
      </c>
      <c r="H46" s="71" t="s">
        <v>27</v>
      </c>
      <c r="I46" s="71" t="s">
        <v>27</v>
      </c>
      <c r="J46" s="71" t="s">
        <v>27</v>
      </c>
      <c r="K46" s="71" t="s">
        <v>27</v>
      </c>
      <c r="L46" s="71" t="s">
        <v>27</v>
      </c>
      <c r="M46" s="72" t="s">
        <v>27</v>
      </c>
    </row>
    <row r="47" ht="13.5" customHeight="1">
      <c r="A47" s="57" t="s">
        <v>58</v>
      </c>
      <c r="B47" s="70" t="s">
        <v>27</v>
      </c>
      <c r="C47" s="71" t="s">
        <v>59</v>
      </c>
      <c r="D47" s="71" t="s">
        <v>60</v>
      </c>
      <c r="E47" s="71" t="s">
        <v>27</v>
      </c>
      <c r="F47" s="71" t="s">
        <v>27</v>
      </c>
      <c r="G47" s="71" t="s">
        <v>27</v>
      </c>
      <c r="H47" s="71" t="s">
        <v>27</v>
      </c>
      <c r="I47" s="71" t="s">
        <v>27</v>
      </c>
      <c r="J47" s="71" t="s">
        <v>27</v>
      </c>
      <c r="K47" s="71" t="s">
        <v>27</v>
      </c>
      <c r="L47" s="71" t="s">
        <v>27</v>
      </c>
      <c r="M47" s="72" t="s">
        <v>27</v>
      </c>
    </row>
    <row r="48" ht="13.5" customHeight="1">
      <c r="A48" s="57" t="s">
        <v>62</v>
      </c>
      <c r="B48" s="76" t="s">
        <v>27</v>
      </c>
      <c r="C48" s="77" t="s">
        <v>63</v>
      </c>
      <c r="D48" s="77" t="s">
        <v>64</v>
      </c>
      <c r="E48" s="77" t="s">
        <v>27</v>
      </c>
      <c r="F48" s="77" t="s">
        <v>27</v>
      </c>
      <c r="G48" s="77" t="s">
        <v>27</v>
      </c>
      <c r="H48" s="77" t="s">
        <v>27</v>
      </c>
      <c r="I48" s="77" t="s">
        <v>27</v>
      </c>
      <c r="J48" s="77" t="s">
        <v>27</v>
      </c>
      <c r="K48" s="77" t="s">
        <v>27</v>
      </c>
      <c r="L48" s="77" t="s">
        <v>27</v>
      </c>
      <c r="M48" s="78" t="s">
        <v>65</v>
      </c>
    </row>
    <row r="49" ht="13.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</row>
    <row r="50" ht="13.5" customHeight="1">
      <c r="A50" s="51"/>
      <c r="B50" s="51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</row>
    <row r="51" ht="13.5" customHeight="1">
      <c r="A51" s="45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</row>
    <row r="52" ht="13.5" customHeight="1">
      <c r="A52" s="90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</row>
    <row r="53" ht="13.5" customHeight="1">
      <c r="A53" s="90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</row>
    <row r="54" ht="13.5" customHeight="1">
      <c r="A54" s="90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</row>
    <row r="55" ht="13.5" customHeight="1">
      <c r="A55" s="90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</row>
    <row r="56" ht="13.5" customHeight="1">
      <c r="A56" s="90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</row>
    <row r="57" ht="13.5" customHeight="1">
      <c r="A57" s="90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</row>
    <row r="58" ht="13.5" customHeight="1">
      <c r="A58" s="90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</row>
    <row r="59" ht="13.5" customHeight="1">
      <c r="A59" s="90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</row>
    <row r="60" ht="13.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</row>
    <row r="61" ht="13.5" customHeight="1">
      <c r="A61" s="51"/>
      <c r="B61" s="51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</row>
    <row r="62" ht="13.5" customHeight="1">
      <c r="A62" s="45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</row>
    <row r="63" ht="13.5" customHeight="1">
      <c r="A63" s="90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</row>
    <row r="64" ht="13.5" customHeight="1">
      <c r="A64" s="90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</row>
    <row r="65" ht="13.5" customHeight="1">
      <c r="A65" s="90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</row>
    <row r="66" ht="13.5" customHeight="1">
      <c r="A66" s="90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</row>
    <row r="67" ht="13.5" customHeight="1">
      <c r="A67" s="90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</row>
    <row r="68" ht="13.5" customHeight="1">
      <c r="A68" s="90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</row>
    <row r="69" ht="13.5" customHeight="1">
      <c r="A69" s="90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</row>
    <row r="70" ht="13.5" customHeight="1">
      <c r="A70" s="90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</row>
    <row r="71" ht="13.5" customHeight="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</row>
    <row r="72" ht="13.5" customHeight="1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</row>
    <row r="73" ht="13.5" customHeight="1">
      <c r="A73" s="45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</row>
    <row r="74" ht="13.5" customHeight="1">
      <c r="A74" s="90"/>
      <c r="B74" s="45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</row>
    <row r="75" ht="13.5" customHeight="1">
      <c r="A75" s="90"/>
      <c r="B75" s="91"/>
      <c r="C75" s="63"/>
      <c r="D75" s="63"/>
      <c r="E75" s="63"/>
      <c r="F75" s="63"/>
      <c r="G75" s="63"/>
      <c r="H75" s="45"/>
      <c r="I75" s="45"/>
      <c r="J75" s="45"/>
      <c r="K75" s="45"/>
      <c r="L75" s="45"/>
      <c r="M75" s="45"/>
    </row>
    <row r="76" ht="13.5" customHeight="1">
      <c r="A76" s="90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</row>
    <row r="77" ht="13.5" customHeight="1">
      <c r="A77" s="90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</row>
    <row r="78" ht="13.5" customHeight="1">
      <c r="A78" s="90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</row>
    <row r="79" ht="13.5" customHeight="1">
      <c r="A79" s="90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</row>
    <row r="80" ht="13.5" customHeight="1">
      <c r="A80" s="90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</row>
    <row r="81" ht="13.5" customHeight="1">
      <c r="A81" s="90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</row>
    <row r="82" ht="13.5" customHeight="1">
      <c r="A82" s="63"/>
      <c r="B82" s="63"/>
      <c r="C82" s="63"/>
      <c r="D82" s="45"/>
      <c r="E82" s="63"/>
      <c r="F82" s="63"/>
      <c r="G82" s="63"/>
      <c r="H82" s="63"/>
      <c r="I82" s="63"/>
      <c r="J82" s="63"/>
      <c r="K82" s="63"/>
      <c r="L82" s="63"/>
      <c r="M82" s="63"/>
    </row>
    <row r="83" ht="13.5" customHeight="1">
      <c r="A83" s="63"/>
      <c r="B83" s="63"/>
      <c r="C83" s="63"/>
      <c r="D83" s="45"/>
      <c r="E83" s="63"/>
      <c r="F83" s="63"/>
      <c r="G83" s="63"/>
      <c r="H83" s="63"/>
      <c r="I83" s="63"/>
      <c r="J83" s="63"/>
      <c r="K83" s="63"/>
      <c r="L83" s="63"/>
      <c r="M83" s="63"/>
    </row>
    <row r="84" ht="13.5" customHeight="1">
      <c r="A84" s="45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</row>
    <row r="85" ht="13.5" customHeight="1">
      <c r="A85" s="90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</row>
    <row r="86" ht="13.5" customHeight="1">
      <c r="A86" s="90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</row>
    <row r="87" ht="13.5" customHeight="1">
      <c r="A87" s="90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</row>
    <row r="88" ht="13.5" customHeight="1">
      <c r="A88" s="90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</row>
    <row r="89" ht="13.5" customHeight="1">
      <c r="A89" s="90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</row>
    <row r="90" ht="13.5" customHeight="1">
      <c r="A90" s="90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</row>
    <row r="91" ht="13.5" customHeight="1">
      <c r="A91" s="90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</row>
    <row r="92" ht="13.5" customHeight="1">
      <c r="A92" s="90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</row>
    <row r="93" ht="13.5" customHeight="1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</row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</sheetData>
  <mergeCells count="4">
    <mergeCell ref="E2:F2"/>
    <mergeCell ref="G2:H2"/>
    <mergeCell ref="E3:F3"/>
    <mergeCell ref="G3:H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" width="15.0"/>
    <col customWidth="1" min="3" max="3" width="12.29"/>
    <col customWidth="1" min="4" max="5" width="8.86"/>
    <col customWidth="1" min="6" max="6" width="12.14"/>
    <col customWidth="1" min="7" max="7" width="13.0"/>
    <col customWidth="1" min="8" max="26" width="8.86"/>
  </cols>
  <sheetData>
    <row r="1" ht="13.5" customHeight="1">
      <c r="A1" s="92" t="s">
        <v>8</v>
      </c>
      <c r="B1" s="93" t="str">
        <f>'Run Setup Notes'!C8</f>
        <v/>
      </c>
      <c r="C1" s="94"/>
      <c r="D1" s="95"/>
      <c r="E1" s="95"/>
      <c r="F1" s="45"/>
      <c r="G1" s="45"/>
      <c r="H1" s="45"/>
      <c r="I1" s="45"/>
      <c r="J1" s="45"/>
      <c r="K1" s="45"/>
      <c r="L1" s="45"/>
      <c r="M1" s="45"/>
    </row>
    <row r="2" ht="13.5" customHeight="1">
      <c r="A2" s="96">
        <v>5.0</v>
      </c>
      <c r="B2" s="97">
        <v>6.0</v>
      </c>
      <c r="C2" s="94"/>
      <c r="D2" s="98" t="str">
        <f>'Run Setup Notes'!E17</f>
        <v/>
      </c>
      <c r="E2" s="49"/>
      <c r="F2" s="99" t="str">
        <f>'Run Setup Notes'!F17</f>
        <v/>
      </c>
      <c r="G2" s="100"/>
      <c r="H2" s="101"/>
      <c r="I2" s="45"/>
      <c r="J2" s="45"/>
      <c r="K2" s="45"/>
      <c r="L2" s="45"/>
      <c r="M2" s="45"/>
    </row>
    <row r="3" ht="13.5" customHeight="1">
      <c r="A3" s="102">
        <v>7.0</v>
      </c>
      <c r="B3" s="103">
        <v>8.0</v>
      </c>
      <c r="C3" s="94"/>
      <c r="D3" s="104" t="str">
        <f>'Run Setup Notes'!E18</f>
        <v/>
      </c>
      <c r="E3" s="105"/>
      <c r="F3" s="106" t="str">
        <f>'Run Setup Notes'!F18</f>
        <v/>
      </c>
      <c r="G3" s="107"/>
      <c r="H3" s="101"/>
      <c r="I3" s="45"/>
      <c r="J3" s="45"/>
      <c r="K3" s="45"/>
      <c r="L3" s="45"/>
      <c r="M3" s="45"/>
    </row>
    <row r="4" ht="13.5" customHeight="1">
      <c r="A4" s="51"/>
      <c r="B4" s="51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ht="13.5" customHeight="1">
      <c r="A5" s="51"/>
      <c r="B5" s="51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ht="13.5" customHeight="1">
      <c r="A6" s="51" t="s">
        <v>6</v>
      </c>
      <c r="B6" s="53"/>
      <c r="C6" s="53"/>
      <c r="D6" s="45"/>
      <c r="E6" s="45"/>
      <c r="F6" s="45"/>
      <c r="G6" s="45"/>
      <c r="H6" s="45"/>
      <c r="I6" s="45"/>
      <c r="J6" s="45"/>
      <c r="K6" s="45"/>
      <c r="L6" s="45"/>
      <c r="M6" s="45"/>
    </row>
    <row r="7" ht="13.5" customHeight="1">
      <c r="A7" s="55" t="str">
        <f>F2</f>
        <v/>
      </c>
      <c r="B7" s="57">
        <v>1.0</v>
      </c>
      <c r="C7" s="57">
        <v>2.0</v>
      </c>
      <c r="D7" s="57">
        <v>3.0</v>
      </c>
      <c r="E7" s="57">
        <v>4.0</v>
      </c>
      <c r="F7" s="57">
        <v>5.0</v>
      </c>
      <c r="G7" s="57">
        <v>6.0</v>
      </c>
      <c r="H7" s="57">
        <v>7.0</v>
      </c>
      <c r="I7" s="57">
        <v>8.0</v>
      </c>
      <c r="J7" s="57">
        <v>9.0</v>
      </c>
      <c r="K7" s="57">
        <v>10.0</v>
      </c>
      <c r="L7" s="57">
        <v>11.0</v>
      </c>
      <c r="M7" s="57">
        <v>12.0</v>
      </c>
      <c r="Q7" s="58"/>
      <c r="R7" s="59"/>
      <c r="S7" s="58"/>
      <c r="T7" s="59"/>
      <c r="U7" s="58"/>
      <c r="V7" s="59"/>
      <c r="W7" s="58"/>
      <c r="X7" s="59"/>
    </row>
    <row r="8" ht="13.5" customHeight="1">
      <c r="A8" s="57" t="s">
        <v>26</v>
      </c>
      <c r="B8" s="60"/>
      <c r="C8" s="61"/>
      <c r="D8" s="61"/>
      <c r="E8" s="61"/>
      <c r="F8" s="61"/>
      <c r="G8" s="61"/>
      <c r="H8" s="61"/>
      <c r="I8" s="61"/>
      <c r="J8" s="61"/>
      <c r="K8" s="61"/>
      <c r="L8" s="61"/>
      <c r="M8" s="62"/>
      <c r="N8" s="63"/>
      <c r="Q8" s="108"/>
      <c r="R8" s="109"/>
      <c r="S8" s="110"/>
      <c r="T8" s="65"/>
      <c r="U8" s="111"/>
    </row>
    <row r="9" ht="13.5" customHeight="1">
      <c r="A9" s="57" t="s">
        <v>35</v>
      </c>
      <c r="B9" s="70"/>
      <c r="C9" s="71"/>
      <c r="D9" s="71"/>
      <c r="E9" s="71"/>
      <c r="F9" s="71"/>
      <c r="G9" s="71"/>
      <c r="H9" s="71"/>
      <c r="I9" s="71"/>
      <c r="J9" s="71"/>
      <c r="K9" s="71"/>
      <c r="L9" s="71"/>
      <c r="M9" s="72"/>
      <c r="Q9" s="108"/>
      <c r="R9" s="109"/>
      <c r="S9" s="65"/>
      <c r="T9" s="65"/>
    </row>
    <row r="10" ht="13.5" customHeight="1">
      <c r="A10" s="57" t="s">
        <v>41</v>
      </c>
      <c r="B10" s="70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2"/>
    </row>
    <row r="11" ht="13.5" customHeight="1">
      <c r="A11" s="57" t="s">
        <v>45</v>
      </c>
      <c r="B11" s="70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2"/>
    </row>
    <row r="12" ht="13.5" customHeight="1">
      <c r="A12" s="57" t="s">
        <v>49</v>
      </c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2"/>
      <c r="P12" s="71"/>
      <c r="Q12" s="71"/>
    </row>
    <row r="13" ht="13.5" customHeight="1">
      <c r="A13" s="57" t="s">
        <v>54</v>
      </c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2"/>
      <c r="P13" s="112"/>
      <c r="Q13" s="112"/>
      <c r="S13" s="67"/>
      <c r="T13" s="67"/>
      <c r="U13" s="67"/>
      <c r="V13" s="67"/>
      <c r="W13" s="67"/>
      <c r="X13" s="67"/>
    </row>
    <row r="14" ht="13.5" customHeight="1">
      <c r="A14" s="57" t="s">
        <v>58</v>
      </c>
      <c r="B14" s="70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2"/>
      <c r="P14" s="112"/>
      <c r="Q14" s="112"/>
      <c r="S14" s="67"/>
      <c r="T14" s="67"/>
      <c r="U14" s="67"/>
      <c r="V14" s="67"/>
      <c r="W14" s="67"/>
      <c r="X14" s="67"/>
    </row>
    <row r="15" ht="13.5" customHeight="1">
      <c r="A15" s="57" t="s">
        <v>62</v>
      </c>
      <c r="B15" s="76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8"/>
      <c r="P15" s="112"/>
      <c r="Q15" s="112"/>
      <c r="S15" s="67"/>
      <c r="T15" s="67"/>
      <c r="U15" s="67"/>
      <c r="V15" s="67"/>
      <c r="W15" s="67"/>
      <c r="X15" s="67"/>
    </row>
    <row r="16" ht="13.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P16" s="112"/>
      <c r="Q16" s="112"/>
      <c r="S16" s="59"/>
      <c r="T16" s="79"/>
      <c r="U16" s="79"/>
      <c r="V16" s="59"/>
      <c r="W16" s="79"/>
      <c r="X16" s="79"/>
    </row>
    <row r="17" ht="13.5" customHeight="1">
      <c r="A17" s="51" t="s">
        <v>8</v>
      </c>
      <c r="B17" s="51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P17" s="112"/>
      <c r="Q17" s="112"/>
      <c r="S17" s="80"/>
      <c r="T17" s="80"/>
      <c r="U17" s="80"/>
      <c r="V17" s="80"/>
      <c r="W17" s="80"/>
      <c r="X17" s="80"/>
    </row>
    <row r="18" ht="13.5" customHeight="1">
      <c r="A18" s="45" t="str">
        <f>G2</f>
        <v/>
      </c>
      <c r="B18" s="57">
        <v>1.0</v>
      </c>
      <c r="C18" s="57">
        <v>2.0</v>
      </c>
      <c r="D18" s="57">
        <v>3.0</v>
      </c>
      <c r="E18" s="57">
        <v>4.0</v>
      </c>
      <c r="F18" s="57">
        <v>5.0</v>
      </c>
      <c r="G18" s="57">
        <v>6.0</v>
      </c>
      <c r="H18" s="57">
        <v>7.0</v>
      </c>
      <c r="I18" s="57">
        <v>8.0</v>
      </c>
      <c r="J18" s="57">
        <v>9.0</v>
      </c>
      <c r="K18" s="57">
        <v>10.0</v>
      </c>
      <c r="L18" s="57">
        <v>11.0</v>
      </c>
      <c r="M18" s="57">
        <v>12.0</v>
      </c>
      <c r="P18" s="113"/>
      <c r="Q18" s="112"/>
      <c r="R18" s="71"/>
      <c r="S18" s="59"/>
      <c r="T18" s="59"/>
      <c r="U18" s="59"/>
      <c r="V18" s="59"/>
      <c r="W18" s="59"/>
      <c r="X18" s="59"/>
    </row>
    <row r="19" ht="13.5" customHeight="1">
      <c r="A19" s="57" t="s">
        <v>26</v>
      </c>
      <c r="B19" s="60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2"/>
      <c r="P19" s="113"/>
      <c r="Q19" s="112"/>
      <c r="R19" s="71"/>
    </row>
    <row r="20" ht="13.5" customHeight="1">
      <c r="A20" s="57" t="s">
        <v>35</v>
      </c>
      <c r="B20" s="70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2"/>
      <c r="P20" s="113"/>
      <c r="Q20" s="112"/>
      <c r="R20" s="71"/>
    </row>
    <row r="21" ht="13.5" customHeight="1">
      <c r="A21" s="57" t="s">
        <v>41</v>
      </c>
      <c r="B21" s="70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2"/>
      <c r="P21" s="112"/>
      <c r="Q21" s="112"/>
    </row>
    <row r="22" ht="13.5" customHeight="1">
      <c r="A22" s="57" t="s">
        <v>45</v>
      </c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2"/>
      <c r="P22" s="112"/>
      <c r="Q22" s="112"/>
    </row>
    <row r="23" ht="13.5" customHeight="1">
      <c r="A23" s="57" t="s">
        <v>49</v>
      </c>
      <c r="B23" s="70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2"/>
      <c r="P23" s="112"/>
      <c r="Q23" s="112"/>
    </row>
    <row r="24" ht="13.5" customHeight="1">
      <c r="A24" s="57" t="s">
        <v>54</v>
      </c>
      <c r="B24" s="70"/>
      <c r="C24" s="83"/>
      <c r="D24" s="71"/>
      <c r="E24" s="83"/>
      <c r="F24" s="71"/>
      <c r="G24" s="71"/>
      <c r="H24" s="71"/>
      <c r="I24" s="71"/>
      <c r="J24" s="71"/>
      <c r="K24" s="71"/>
      <c r="L24" s="71"/>
      <c r="M24" s="72"/>
      <c r="P24" s="112"/>
      <c r="Q24" s="112"/>
    </row>
    <row r="25" ht="13.5" customHeight="1">
      <c r="A25" s="57" t="s">
        <v>58</v>
      </c>
      <c r="B25" s="70"/>
      <c r="C25" s="83"/>
      <c r="D25" s="71"/>
      <c r="E25" s="83"/>
      <c r="F25" s="71"/>
      <c r="G25" s="71"/>
      <c r="H25" s="71"/>
      <c r="I25" s="71"/>
      <c r="J25" s="71"/>
      <c r="K25" s="71"/>
      <c r="L25" s="71"/>
      <c r="M25" s="72"/>
      <c r="P25" s="112"/>
      <c r="Q25" s="112"/>
    </row>
    <row r="26" ht="13.5" customHeight="1">
      <c r="A26" s="57" t="s">
        <v>62</v>
      </c>
      <c r="B26" s="76"/>
      <c r="C26" s="84"/>
      <c r="D26" s="77"/>
      <c r="E26" s="84"/>
      <c r="F26" s="77"/>
      <c r="G26" s="77"/>
      <c r="H26" s="77"/>
      <c r="I26" s="77"/>
      <c r="J26" s="77"/>
      <c r="K26" s="77"/>
      <c r="L26" s="77"/>
      <c r="M26" s="78"/>
      <c r="P26" s="112"/>
      <c r="Q26" s="112"/>
    </row>
    <row r="27" ht="13.5" customHeight="1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P27" s="112"/>
      <c r="Q27" s="114"/>
      <c r="R27" s="79"/>
      <c r="S27" s="59"/>
      <c r="T27" s="79"/>
      <c r="U27" s="79"/>
      <c r="V27" s="59"/>
      <c r="W27" s="79"/>
      <c r="X27" s="79"/>
    </row>
    <row r="28" ht="13.5" customHeight="1">
      <c r="A28" s="51" t="s">
        <v>10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P28" s="113"/>
      <c r="Q28" s="113"/>
      <c r="R28" s="115"/>
      <c r="S28" s="80"/>
      <c r="T28" s="80"/>
      <c r="U28" s="80"/>
      <c r="V28" s="80"/>
      <c r="W28" s="80"/>
      <c r="X28" s="80"/>
    </row>
    <row r="29" ht="13.5" customHeight="1">
      <c r="A29" s="55" t="str">
        <f>F3</f>
        <v/>
      </c>
      <c r="B29" s="57">
        <v>1.0</v>
      </c>
      <c r="C29" s="57">
        <v>2.0</v>
      </c>
      <c r="D29" s="57">
        <v>3.0</v>
      </c>
      <c r="E29" s="57">
        <v>4.0</v>
      </c>
      <c r="F29" s="57">
        <v>5.0</v>
      </c>
      <c r="G29" s="57">
        <v>6.0</v>
      </c>
      <c r="H29" s="57">
        <v>7.0</v>
      </c>
      <c r="I29" s="57">
        <v>8.0</v>
      </c>
      <c r="J29" s="57">
        <v>9.0</v>
      </c>
      <c r="K29" s="57">
        <v>10.0</v>
      </c>
      <c r="L29" s="57">
        <v>11.0</v>
      </c>
      <c r="M29" s="57">
        <v>12.0</v>
      </c>
      <c r="P29" s="113"/>
      <c r="Q29" s="113"/>
      <c r="R29" s="116"/>
      <c r="S29" s="87"/>
      <c r="T29" s="87"/>
      <c r="U29" s="87"/>
      <c r="V29" s="87"/>
      <c r="W29" s="87"/>
      <c r="X29" s="87"/>
    </row>
    <row r="30" ht="13.5" customHeight="1">
      <c r="A30" s="57" t="s">
        <v>26</v>
      </c>
      <c r="B30" s="60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2"/>
      <c r="P30" s="113"/>
      <c r="Q30" s="113"/>
      <c r="R30" s="116"/>
      <c r="S30" s="87"/>
      <c r="T30" s="87"/>
      <c r="U30" s="87"/>
      <c r="V30" s="87"/>
      <c r="W30" s="87"/>
      <c r="X30" s="87"/>
    </row>
    <row r="31" ht="13.5" customHeight="1">
      <c r="A31" s="57" t="s">
        <v>35</v>
      </c>
      <c r="B31" s="70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2"/>
      <c r="P31" s="112"/>
      <c r="Q31" s="113"/>
      <c r="R31" s="116"/>
      <c r="S31" s="87"/>
      <c r="T31" s="87"/>
      <c r="U31" s="87"/>
      <c r="V31" s="87"/>
      <c r="W31" s="87"/>
      <c r="X31" s="87"/>
    </row>
    <row r="32" ht="13.5" customHeight="1">
      <c r="A32" s="57" t="s">
        <v>41</v>
      </c>
      <c r="B32" s="70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2"/>
      <c r="P32" s="112"/>
      <c r="Q32" s="89"/>
      <c r="R32" s="116"/>
      <c r="S32" s="87"/>
      <c r="T32" s="87"/>
      <c r="U32" s="87"/>
      <c r="V32" s="87"/>
      <c r="W32" s="87"/>
      <c r="X32" s="87"/>
    </row>
    <row r="33" ht="13.5" customHeight="1">
      <c r="A33" s="57" t="s">
        <v>45</v>
      </c>
      <c r="B33" s="70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2"/>
    </row>
    <row r="34" ht="13.5" customHeight="1">
      <c r="A34" s="57" t="s">
        <v>49</v>
      </c>
      <c r="B34" s="70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2"/>
    </row>
    <row r="35" ht="13.5" customHeight="1">
      <c r="A35" s="57" t="s">
        <v>54</v>
      </c>
      <c r="B35" s="70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2"/>
    </row>
    <row r="36" ht="13.5" customHeight="1">
      <c r="A36" s="57" t="s">
        <v>58</v>
      </c>
      <c r="B36" s="70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2"/>
    </row>
    <row r="37" ht="13.5" customHeight="1">
      <c r="A37" s="57" t="s">
        <v>62</v>
      </c>
      <c r="B37" s="76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8"/>
    </row>
    <row r="38" ht="13.5" customHeight="1">
      <c r="A38" s="63"/>
      <c r="B38" s="63"/>
      <c r="C38" s="63"/>
      <c r="D38" s="45"/>
      <c r="E38" s="63"/>
      <c r="F38" s="63"/>
      <c r="G38" s="63"/>
      <c r="H38" s="63"/>
      <c r="I38" s="63"/>
      <c r="J38" s="63"/>
      <c r="K38" s="63"/>
      <c r="L38" s="63"/>
      <c r="M38" s="63"/>
    </row>
    <row r="39" ht="13.5" customHeight="1">
      <c r="A39" s="51" t="s">
        <v>11</v>
      </c>
      <c r="B39" s="63"/>
      <c r="C39" s="63"/>
      <c r="D39" s="45"/>
      <c r="E39" s="63"/>
      <c r="F39" s="63"/>
      <c r="G39" s="63"/>
      <c r="H39" s="63"/>
      <c r="I39" s="63"/>
      <c r="J39" s="63"/>
      <c r="K39" s="63"/>
      <c r="L39" s="63"/>
      <c r="M39" s="63"/>
    </row>
    <row r="40" ht="13.5" customHeight="1">
      <c r="A40" s="45" t="str">
        <f>G3</f>
        <v/>
      </c>
      <c r="B40" s="57">
        <v>1.0</v>
      </c>
      <c r="C40" s="57">
        <v>2.0</v>
      </c>
      <c r="D40" s="57">
        <v>3.0</v>
      </c>
      <c r="E40" s="57">
        <v>4.0</v>
      </c>
      <c r="F40" s="57">
        <v>5.0</v>
      </c>
      <c r="G40" s="57">
        <v>6.0</v>
      </c>
      <c r="H40" s="57">
        <v>7.0</v>
      </c>
      <c r="I40" s="57">
        <v>8.0</v>
      </c>
      <c r="J40" s="57">
        <v>9.0</v>
      </c>
      <c r="K40" s="57">
        <v>10.0</v>
      </c>
      <c r="L40" s="57">
        <v>11.0</v>
      </c>
      <c r="M40" s="57">
        <v>12.0</v>
      </c>
    </row>
    <row r="41" ht="13.5" customHeight="1">
      <c r="A41" s="57" t="s">
        <v>26</v>
      </c>
      <c r="B41" s="60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2"/>
    </row>
    <row r="42" ht="13.5" customHeight="1">
      <c r="A42" s="57" t="s">
        <v>35</v>
      </c>
      <c r="B42" s="70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2"/>
    </row>
    <row r="43" ht="13.5" customHeight="1">
      <c r="A43" s="57" t="s">
        <v>41</v>
      </c>
      <c r="B43" s="70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2"/>
    </row>
    <row r="44" ht="13.5" customHeight="1">
      <c r="A44" s="57" t="s">
        <v>45</v>
      </c>
      <c r="B44" s="70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2"/>
    </row>
    <row r="45" ht="13.5" customHeight="1">
      <c r="A45" s="57" t="s">
        <v>49</v>
      </c>
      <c r="B45" s="70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2"/>
    </row>
    <row r="46" ht="13.5" customHeight="1">
      <c r="A46" s="57" t="s">
        <v>54</v>
      </c>
      <c r="B46" s="70"/>
      <c r="C46" s="83"/>
      <c r="D46" s="71"/>
      <c r="E46" s="83"/>
      <c r="F46" s="71"/>
      <c r="G46" s="71"/>
      <c r="H46" s="71"/>
      <c r="I46" s="71"/>
      <c r="J46" s="71"/>
      <c r="K46" s="71"/>
      <c r="L46" s="71"/>
      <c r="M46" s="72"/>
    </row>
    <row r="47" ht="13.5" customHeight="1">
      <c r="A47" s="57" t="s">
        <v>58</v>
      </c>
      <c r="B47" s="70"/>
      <c r="C47" s="83"/>
      <c r="D47" s="71"/>
      <c r="E47" s="83"/>
      <c r="F47" s="71"/>
      <c r="G47" s="71"/>
      <c r="H47" s="71"/>
      <c r="I47" s="71"/>
      <c r="J47" s="71"/>
      <c r="K47" s="71"/>
      <c r="L47" s="71"/>
      <c r="M47" s="72"/>
    </row>
    <row r="48" ht="13.5" customHeight="1">
      <c r="A48" s="57" t="s">
        <v>62</v>
      </c>
      <c r="B48" s="76"/>
      <c r="C48" s="84"/>
      <c r="D48" s="77"/>
      <c r="E48" s="84"/>
      <c r="F48" s="77"/>
      <c r="G48" s="77"/>
      <c r="H48" s="77"/>
      <c r="I48" s="77"/>
      <c r="J48" s="77"/>
      <c r="K48" s="77"/>
      <c r="L48" s="77"/>
      <c r="M48" s="78"/>
    </row>
    <row r="49" ht="13.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</row>
    <row r="50" ht="13.5" customHeight="1">
      <c r="A50" s="51"/>
      <c r="B50" s="51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</row>
    <row r="51" ht="13.5" customHeight="1">
      <c r="A51" s="45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</row>
    <row r="52" ht="13.5" customHeight="1">
      <c r="A52" s="90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</row>
    <row r="53" ht="13.5" customHeight="1">
      <c r="A53" s="90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</row>
    <row r="54" ht="13.5" customHeight="1">
      <c r="A54" s="90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</row>
    <row r="55" ht="13.5" customHeight="1">
      <c r="A55" s="90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</row>
    <row r="56" ht="13.5" customHeight="1">
      <c r="A56" s="90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</row>
    <row r="57" ht="13.5" customHeight="1">
      <c r="A57" s="90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</row>
    <row r="58" ht="13.5" customHeight="1">
      <c r="A58" s="90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</row>
    <row r="59" ht="13.5" customHeight="1">
      <c r="A59" s="90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</row>
    <row r="60" ht="13.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</row>
    <row r="61" ht="13.5" customHeight="1">
      <c r="A61" s="51"/>
      <c r="B61" s="51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</row>
    <row r="62" ht="13.5" customHeight="1">
      <c r="A62" s="45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</row>
    <row r="63" ht="13.5" customHeight="1">
      <c r="A63" s="90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</row>
    <row r="64" ht="13.5" customHeight="1">
      <c r="A64" s="90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</row>
    <row r="65" ht="13.5" customHeight="1">
      <c r="A65" s="90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</row>
    <row r="66" ht="13.5" customHeight="1">
      <c r="A66" s="90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</row>
    <row r="67" ht="13.5" customHeight="1">
      <c r="A67" s="90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</row>
    <row r="68" ht="13.5" customHeight="1">
      <c r="A68" s="90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</row>
    <row r="69" ht="13.5" customHeight="1">
      <c r="A69" s="90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</row>
    <row r="70" ht="13.5" customHeight="1">
      <c r="A70" s="90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</row>
    <row r="71" ht="13.5" customHeight="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</row>
    <row r="72" ht="13.5" customHeight="1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</row>
    <row r="73" ht="13.5" customHeight="1">
      <c r="A73" s="45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</row>
    <row r="74" ht="13.5" customHeight="1">
      <c r="A74" s="90"/>
      <c r="B74" s="45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</row>
    <row r="75" ht="13.5" customHeight="1">
      <c r="A75" s="90"/>
      <c r="B75" s="91"/>
      <c r="C75" s="63"/>
      <c r="D75" s="63"/>
      <c r="E75" s="63"/>
      <c r="F75" s="63"/>
      <c r="G75" s="63"/>
      <c r="H75" s="45"/>
      <c r="I75" s="45"/>
      <c r="J75" s="45"/>
      <c r="K75" s="45"/>
      <c r="L75" s="45"/>
      <c r="M75" s="45"/>
    </row>
    <row r="76" ht="13.5" customHeight="1">
      <c r="A76" s="90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</row>
    <row r="77" ht="13.5" customHeight="1">
      <c r="A77" s="90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</row>
    <row r="78" ht="13.5" customHeight="1">
      <c r="A78" s="90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</row>
    <row r="79" ht="13.5" customHeight="1">
      <c r="A79" s="90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</row>
    <row r="80" ht="13.5" customHeight="1">
      <c r="A80" s="90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</row>
    <row r="81" ht="13.5" customHeight="1">
      <c r="A81" s="90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</row>
    <row r="82" ht="13.5" customHeight="1">
      <c r="A82" s="63"/>
      <c r="B82" s="63"/>
      <c r="C82" s="63"/>
      <c r="D82" s="45"/>
      <c r="E82" s="63"/>
      <c r="F82" s="63"/>
      <c r="G82" s="63"/>
      <c r="H82" s="63"/>
      <c r="I82" s="63"/>
      <c r="J82" s="63"/>
      <c r="K82" s="63"/>
      <c r="L82" s="63"/>
      <c r="M82" s="63"/>
    </row>
    <row r="83" ht="13.5" customHeight="1">
      <c r="A83" s="63"/>
      <c r="B83" s="63"/>
      <c r="C83" s="63"/>
      <c r="D83" s="45"/>
      <c r="E83" s="63"/>
      <c r="F83" s="63"/>
      <c r="G83" s="63"/>
      <c r="H83" s="63"/>
      <c r="I83" s="63"/>
      <c r="J83" s="63"/>
      <c r="K83" s="63"/>
      <c r="L83" s="63"/>
      <c r="M83" s="63"/>
    </row>
    <row r="84" ht="13.5" customHeight="1">
      <c r="A84" s="45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</row>
    <row r="85" ht="13.5" customHeight="1">
      <c r="A85" s="90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</row>
    <row r="86" ht="13.5" customHeight="1">
      <c r="A86" s="90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</row>
    <row r="87" ht="13.5" customHeight="1">
      <c r="A87" s="90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</row>
    <row r="88" ht="13.5" customHeight="1">
      <c r="A88" s="90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</row>
    <row r="89" ht="13.5" customHeight="1">
      <c r="A89" s="90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</row>
    <row r="90" ht="13.5" customHeight="1">
      <c r="A90" s="90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</row>
    <row r="91" ht="13.5" customHeight="1">
      <c r="A91" s="90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</row>
    <row r="92" ht="13.5" customHeight="1">
      <c r="A92" s="90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</row>
    <row r="93" ht="13.5" customHeight="1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</row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</sheetData>
  <mergeCells count="4">
    <mergeCell ref="F2:G2"/>
    <mergeCell ref="D2:E2"/>
    <mergeCell ref="F3:G3"/>
    <mergeCell ref="D3:E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" width="15.0"/>
    <col customWidth="1" min="3" max="3" width="12.29"/>
    <col customWidth="1" min="4" max="5" width="8.86"/>
    <col customWidth="1" min="6" max="6" width="12.14"/>
    <col customWidth="1" min="7" max="7" width="13.0"/>
    <col customWidth="1" min="8" max="26" width="8.86"/>
  </cols>
  <sheetData>
    <row r="1" ht="13.5" customHeight="1">
      <c r="A1" s="92" t="s">
        <v>10</v>
      </c>
      <c r="B1" s="93" t="str">
        <f>'Run Setup Notes'!C8</f>
        <v/>
      </c>
      <c r="C1" s="94"/>
      <c r="D1" s="95"/>
      <c r="E1" s="95"/>
      <c r="F1" s="45"/>
      <c r="G1" s="45"/>
      <c r="H1" s="45"/>
      <c r="I1" s="45"/>
      <c r="J1" s="45"/>
      <c r="K1" s="45"/>
      <c r="L1" s="45"/>
      <c r="M1" s="45"/>
    </row>
    <row r="2" ht="13.5" customHeight="1">
      <c r="A2" s="96">
        <v>9.0</v>
      </c>
      <c r="B2" s="97">
        <v>10.0</v>
      </c>
      <c r="C2" s="94"/>
      <c r="D2" s="98" t="str">
        <f>'Run Setup Notes'!E21</f>
        <v/>
      </c>
      <c r="E2" s="49"/>
      <c r="F2" s="98" t="str">
        <f>'Run Setup Notes'!F21</f>
        <v/>
      </c>
      <c r="G2" s="49"/>
      <c r="H2" s="101"/>
      <c r="I2" s="45"/>
      <c r="J2" s="45"/>
      <c r="K2" s="45"/>
      <c r="L2" s="45"/>
      <c r="M2" s="45"/>
    </row>
    <row r="3" ht="13.5" customHeight="1">
      <c r="A3" s="102">
        <v>11.0</v>
      </c>
      <c r="B3" s="103">
        <v>12.0</v>
      </c>
      <c r="C3" s="94"/>
      <c r="D3" s="98" t="str">
        <f>'Run Setup Notes'!E22</f>
        <v/>
      </c>
      <c r="E3" s="49"/>
      <c r="F3" s="98" t="str">
        <f>'Run Setup Notes'!F22</f>
        <v/>
      </c>
      <c r="G3" s="49"/>
      <c r="H3" s="101"/>
      <c r="I3" s="45"/>
      <c r="J3" s="45"/>
      <c r="K3" s="45"/>
      <c r="L3" s="45"/>
      <c r="M3" s="45"/>
    </row>
    <row r="4" ht="13.5" customHeight="1">
      <c r="A4" s="51"/>
      <c r="B4" s="51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ht="13.5" customHeight="1">
      <c r="A5" s="51"/>
      <c r="B5" s="51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ht="13.5" customHeight="1">
      <c r="A6" s="51" t="s">
        <v>6</v>
      </c>
      <c r="B6" s="117"/>
      <c r="C6" s="117"/>
      <c r="D6" s="45"/>
      <c r="E6" s="45"/>
      <c r="F6" s="45"/>
      <c r="G6" s="45"/>
      <c r="H6" s="45"/>
      <c r="I6" s="45"/>
      <c r="J6" s="45"/>
      <c r="K6" s="45"/>
      <c r="L6" s="45"/>
      <c r="M6" s="45"/>
    </row>
    <row r="7" ht="13.5" customHeight="1">
      <c r="A7" s="55" t="str">
        <f>F2</f>
        <v/>
      </c>
      <c r="B7" s="57">
        <v>1.0</v>
      </c>
      <c r="C7" s="57">
        <v>2.0</v>
      </c>
      <c r="D7" s="57">
        <v>3.0</v>
      </c>
      <c r="E7" s="57">
        <v>4.0</v>
      </c>
      <c r="F7" s="57">
        <v>5.0</v>
      </c>
      <c r="G7" s="57">
        <v>6.0</v>
      </c>
      <c r="H7" s="57">
        <v>7.0</v>
      </c>
      <c r="I7" s="57">
        <v>8.0</v>
      </c>
      <c r="J7" s="57">
        <v>9.0</v>
      </c>
      <c r="K7" s="57">
        <v>10.0</v>
      </c>
      <c r="L7" s="57">
        <v>11.0</v>
      </c>
      <c r="M7" s="57">
        <v>12.0</v>
      </c>
      <c r="Q7" s="58"/>
      <c r="R7" s="59"/>
      <c r="S7" s="58"/>
      <c r="T7" s="59"/>
      <c r="U7" s="58"/>
      <c r="V7" s="59"/>
      <c r="W7" s="58"/>
      <c r="X7" s="59"/>
    </row>
    <row r="8" ht="13.5" customHeight="1">
      <c r="A8" s="57" t="s">
        <v>26</v>
      </c>
      <c r="B8" s="118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20"/>
      <c r="N8" s="63"/>
      <c r="Q8" s="64"/>
      <c r="R8" s="65"/>
      <c r="S8" s="66"/>
      <c r="T8" s="65"/>
      <c r="U8" s="67"/>
    </row>
    <row r="9" ht="13.5" customHeight="1">
      <c r="A9" s="57" t="s">
        <v>35</v>
      </c>
      <c r="B9" s="121"/>
      <c r="C9" s="82"/>
      <c r="D9" s="82"/>
      <c r="E9" s="82"/>
      <c r="F9" s="82"/>
      <c r="G9" s="82"/>
      <c r="H9" s="82"/>
      <c r="I9" s="82"/>
      <c r="J9" s="82"/>
      <c r="K9" s="82"/>
      <c r="L9" s="82"/>
      <c r="M9" s="122"/>
      <c r="Q9" s="64"/>
      <c r="R9" s="65"/>
      <c r="S9" s="65"/>
      <c r="T9" s="65"/>
    </row>
    <row r="10" ht="13.5" customHeight="1">
      <c r="A10" s="57" t="s">
        <v>41</v>
      </c>
      <c r="B10" s="121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122"/>
    </row>
    <row r="11" ht="13.5" customHeight="1">
      <c r="A11" s="57" t="s">
        <v>45</v>
      </c>
      <c r="B11" s="121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122"/>
    </row>
    <row r="12" ht="13.5" customHeight="1">
      <c r="A12" s="57" t="s">
        <v>49</v>
      </c>
      <c r="B12" s="121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122"/>
      <c r="P12" s="82"/>
      <c r="Q12" s="82"/>
    </row>
    <row r="13" ht="13.5" customHeight="1">
      <c r="A13" s="57" t="s">
        <v>54</v>
      </c>
      <c r="B13" s="121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122"/>
      <c r="P13" s="123"/>
      <c r="Q13" s="123"/>
      <c r="S13" s="67"/>
      <c r="T13" s="67"/>
      <c r="U13" s="67"/>
      <c r="V13" s="67"/>
      <c r="W13" s="67"/>
      <c r="X13" s="67"/>
    </row>
    <row r="14" ht="13.5" customHeight="1">
      <c r="A14" s="57" t="s">
        <v>58</v>
      </c>
      <c r="B14" s="121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122"/>
      <c r="P14" s="123"/>
      <c r="Q14" s="123"/>
      <c r="S14" s="67"/>
      <c r="T14" s="67"/>
      <c r="U14" s="67"/>
      <c r="V14" s="67"/>
      <c r="W14" s="67"/>
      <c r="X14" s="67"/>
    </row>
    <row r="15" ht="13.5" customHeight="1">
      <c r="A15" s="57" t="s">
        <v>62</v>
      </c>
      <c r="B15" s="124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6"/>
      <c r="P15" s="123"/>
      <c r="Q15" s="123"/>
      <c r="S15" s="67"/>
      <c r="T15" s="67"/>
      <c r="U15" s="67"/>
      <c r="V15" s="67"/>
      <c r="W15" s="67"/>
      <c r="X15" s="67"/>
    </row>
    <row r="16" ht="13.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P16" s="123"/>
      <c r="Q16" s="123"/>
      <c r="S16" s="59"/>
      <c r="T16" s="79"/>
      <c r="U16" s="79"/>
      <c r="V16" s="59"/>
      <c r="W16" s="79"/>
      <c r="X16" s="79"/>
    </row>
    <row r="17" ht="13.5" customHeight="1">
      <c r="A17" s="51" t="s">
        <v>8</v>
      </c>
      <c r="B17" s="51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P17" s="123"/>
      <c r="Q17" s="123"/>
      <c r="S17" s="80"/>
      <c r="T17" s="80"/>
      <c r="U17" s="80"/>
      <c r="V17" s="80"/>
      <c r="W17" s="80"/>
      <c r="X17" s="80"/>
    </row>
    <row r="18" ht="13.5" customHeight="1">
      <c r="A18" s="45" t="str">
        <f>G2</f>
        <v/>
      </c>
      <c r="B18" s="57">
        <v>1.0</v>
      </c>
      <c r="C18" s="57">
        <v>2.0</v>
      </c>
      <c r="D18" s="57">
        <v>3.0</v>
      </c>
      <c r="E18" s="57">
        <v>4.0</v>
      </c>
      <c r="F18" s="57">
        <v>5.0</v>
      </c>
      <c r="G18" s="57">
        <v>6.0</v>
      </c>
      <c r="H18" s="57">
        <v>7.0</v>
      </c>
      <c r="I18" s="57">
        <v>8.0</v>
      </c>
      <c r="J18" s="57">
        <v>9.0</v>
      </c>
      <c r="K18" s="57">
        <v>10.0</v>
      </c>
      <c r="L18" s="57">
        <v>11.0</v>
      </c>
      <c r="M18" s="57">
        <v>12.0</v>
      </c>
      <c r="P18" s="117"/>
      <c r="Q18" s="123"/>
      <c r="R18" s="82"/>
      <c r="S18" s="59"/>
      <c r="T18" s="59"/>
      <c r="U18" s="59"/>
      <c r="V18" s="59"/>
      <c r="W18" s="59"/>
      <c r="X18" s="59"/>
    </row>
    <row r="19" ht="13.5" customHeight="1">
      <c r="A19" s="57" t="s">
        <v>26</v>
      </c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20"/>
      <c r="P19" s="117"/>
      <c r="Q19" s="123"/>
      <c r="R19" s="82"/>
    </row>
    <row r="20" ht="13.5" customHeight="1">
      <c r="A20" s="57" t="s">
        <v>35</v>
      </c>
      <c r="B20" s="121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122"/>
      <c r="P20" s="117"/>
      <c r="Q20" s="123"/>
      <c r="R20" s="82"/>
    </row>
    <row r="21" ht="13.5" customHeight="1">
      <c r="A21" s="57" t="s">
        <v>41</v>
      </c>
      <c r="B21" s="121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122"/>
      <c r="P21" s="123"/>
      <c r="Q21" s="123"/>
    </row>
    <row r="22" ht="13.5" customHeight="1">
      <c r="A22" s="57" t="s">
        <v>45</v>
      </c>
      <c r="B22" s="121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122"/>
      <c r="P22" s="123"/>
      <c r="Q22" s="123"/>
    </row>
    <row r="23" ht="13.5" customHeight="1">
      <c r="A23" s="57" t="s">
        <v>49</v>
      </c>
      <c r="B23" s="121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122"/>
      <c r="P23" s="123"/>
      <c r="Q23" s="123"/>
    </row>
    <row r="24" ht="13.5" customHeight="1">
      <c r="A24" s="57" t="s">
        <v>54</v>
      </c>
      <c r="B24" s="121"/>
      <c r="C24" s="127"/>
      <c r="D24" s="82"/>
      <c r="E24" s="127"/>
      <c r="F24" s="82"/>
      <c r="G24" s="82"/>
      <c r="H24" s="82"/>
      <c r="I24" s="82"/>
      <c r="J24" s="82"/>
      <c r="K24" s="82"/>
      <c r="L24" s="82"/>
      <c r="M24" s="122"/>
      <c r="P24" s="123"/>
      <c r="Q24" s="123"/>
    </row>
    <row r="25" ht="13.5" customHeight="1">
      <c r="A25" s="57" t="s">
        <v>58</v>
      </c>
      <c r="B25" s="121"/>
      <c r="C25" s="127"/>
      <c r="D25" s="82"/>
      <c r="E25" s="127"/>
      <c r="F25" s="82"/>
      <c r="G25" s="82"/>
      <c r="H25" s="82"/>
      <c r="I25" s="82"/>
      <c r="J25" s="82"/>
      <c r="K25" s="82"/>
      <c r="L25" s="82"/>
      <c r="M25" s="122"/>
      <c r="P25" s="123"/>
      <c r="Q25" s="123"/>
    </row>
    <row r="26" ht="13.5" customHeight="1">
      <c r="A26" s="57" t="s">
        <v>62</v>
      </c>
      <c r="B26" s="124"/>
      <c r="C26" s="128"/>
      <c r="D26" s="125"/>
      <c r="E26" s="128"/>
      <c r="F26" s="125"/>
      <c r="G26" s="125"/>
      <c r="H26" s="125"/>
      <c r="I26" s="125"/>
      <c r="J26" s="125"/>
      <c r="K26" s="125"/>
      <c r="L26" s="125"/>
      <c r="M26" s="126"/>
      <c r="P26" s="123"/>
      <c r="Q26" s="123"/>
    </row>
    <row r="27" ht="13.5" customHeight="1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P27" s="123"/>
      <c r="Q27" s="129"/>
      <c r="R27" s="79"/>
      <c r="S27" s="59"/>
      <c r="T27" s="79"/>
      <c r="U27" s="79"/>
      <c r="V27" s="59"/>
      <c r="W27" s="79"/>
      <c r="X27" s="79"/>
    </row>
    <row r="28" ht="13.5" customHeight="1">
      <c r="A28" s="51" t="s">
        <v>10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P28" s="117"/>
      <c r="Q28" s="117"/>
      <c r="R28" s="80"/>
      <c r="S28" s="80"/>
      <c r="T28" s="80"/>
      <c r="U28" s="80"/>
      <c r="V28" s="80"/>
      <c r="W28" s="80"/>
      <c r="X28" s="80"/>
    </row>
    <row r="29" ht="13.5" customHeight="1">
      <c r="A29" s="55" t="str">
        <f>F3</f>
        <v/>
      </c>
      <c r="B29" s="57">
        <v>1.0</v>
      </c>
      <c r="C29" s="57">
        <v>2.0</v>
      </c>
      <c r="D29" s="57">
        <v>3.0</v>
      </c>
      <c r="E29" s="57">
        <v>4.0</v>
      </c>
      <c r="F29" s="57">
        <v>5.0</v>
      </c>
      <c r="G29" s="57">
        <v>6.0</v>
      </c>
      <c r="H29" s="57">
        <v>7.0</v>
      </c>
      <c r="I29" s="57">
        <v>8.0</v>
      </c>
      <c r="J29" s="57">
        <v>9.0</v>
      </c>
      <c r="K29" s="57">
        <v>10.0</v>
      </c>
      <c r="L29" s="57">
        <v>11.0</v>
      </c>
      <c r="M29" s="57">
        <v>12.0</v>
      </c>
      <c r="P29" s="117"/>
      <c r="Q29" s="117"/>
      <c r="R29" s="87"/>
      <c r="S29" s="87"/>
      <c r="T29" s="87"/>
      <c r="U29" s="87"/>
      <c r="V29" s="87"/>
      <c r="W29" s="87"/>
      <c r="X29" s="87"/>
    </row>
    <row r="30" ht="13.5" customHeight="1">
      <c r="A30" s="57" t="s">
        <v>26</v>
      </c>
      <c r="B30" s="118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20"/>
      <c r="P30" s="117"/>
      <c r="Q30" s="117"/>
      <c r="R30" s="87"/>
      <c r="S30" s="87"/>
      <c r="T30" s="87"/>
      <c r="U30" s="87"/>
      <c r="V30" s="87"/>
      <c r="W30" s="87"/>
      <c r="X30" s="87"/>
    </row>
    <row r="31" ht="13.5" customHeight="1">
      <c r="A31" s="57" t="s">
        <v>35</v>
      </c>
      <c r="B31" s="121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122"/>
      <c r="P31" s="123"/>
      <c r="Q31" s="117"/>
      <c r="R31" s="87"/>
      <c r="S31" s="87"/>
      <c r="T31" s="87"/>
      <c r="U31" s="87"/>
      <c r="V31" s="87"/>
      <c r="W31" s="87"/>
      <c r="X31" s="87"/>
    </row>
    <row r="32" ht="13.5" customHeight="1">
      <c r="A32" s="57" t="s">
        <v>41</v>
      </c>
      <c r="B32" s="121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122"/>
      <c r="P32" s="123"/>
      <c r="Q32" s="89"/>
      <c r="R32" s="87"/>
      <c r="S32" s="87"/>
      <c r="T32" s="87"/>
      <c r="U32" s="87"/>
      <c r="V32" s="87"/>
      <c r="W32" s="87"/>
      <c r="X32" s="87"/>
    </row>
    <row r="33" ht="13.5" customHeight="1">
      <c r="A33" s="57" t="s">
        <v>45</v>
      </c>
      <c r="B33" s="121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122"/>
    </row>
    <row r="34" ht="13.5" customHeight="1">
      <c r="A34" s="57" t="s">
        <v>49</v>
      </c>
      <c r="B34" s="121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122"/>
    </row>
    <row r="35" ht="13.5" customHeight="1">
      <c r="A35" s="57" t="s">
        <v>54</v>
      </c>
      <c r="B35" s="121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122"/>
    </row>
    <row r="36" ht="13.5" customHeight="1">
      <c r="A36" s="57" t="s">
        <v>58</v>
      </c>
      <c r="B36" s="121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122"/>
    </row>
    <row r="37" ht="13.5" customHeight="1">
      <c r="A37" s="57" t="s">
        <v>62</v>
      </c>
      <c r="B37" s="124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6"/>
    </row>
    <row r="38" ht="13.5" customHeight="1">
      <c r="A38" s="63"/>
      <c r="B38" s="63"/>
      <c r="C38" s="63"/>
      <c r="D38" s="45"/>
      <c r="E38" s="63"/>
      <c r="F38" s="63"/>
      <c r="G38" s="63"/>
      <c r="H38" s="63"/>
      <c r="I38" s="63"/>
      <c r="J38" s="63"/>
      <c r="K38" s="63"/>
      <c r="L38" s="63"/>
      <c r="M38" s="63"/>
    </row>
    <row r="39" ht="13.5" customHeight="1">
      <c r="A39" s="51" t="s">
        <v>11</v>
      </c>
      <c r="B39" s="63"/>
      <c r="C39" s="63"/>
      <c r="D39" s="45"/>
      <c r="E39" s="63"/>
      <c r="F39" s="63"/>
      <c r="G39" s="63"/>
      <c r="H39" s="63"/>
      <c r="I39" s="63"/>
      <c r="J39" s="63"/>
      <c r="K39" s="63"/>
      <c r="L39" s="63"/>
      <c r="M39" s="63"/>
    </row>
    <row r="40" ht="13.5" customHeight="1">
      <c r="A40" s="45" t="str">
        <f>G3</f>
        <v/>
      </c>
      <c r="B40" s="57">
        <v>1.0</v>
      </c>
      <c r="C40" s="57">
        <v>2.0</v>
      </c>
      <c r="D40" s="57">
        <v>3.0</v>
      </c>
      <c r="E40" s="57">
        <v>4.0</v>
      </c>
      <c r="F40" s="57">
        <v>5.0</v>
      </c>
      <c r="G40" s="57">
        <v>6.0</v>
      </c>
      <c r="H40" s="57">
        <v>7.0</v>
      </c>
      <c r="I40" s="57">
        <v>8.0</v>
      </c>
      <c r="J40" s="57">
        <v>9.0</v>
      </c>
      <c r="K40" s="57">
        <v>10.0</v>
      </c>
      <c r="L40" s="57">
        <v>11.0</v>
      </c>
      <c r="M40" s="57">
        <v>12.0</v>
      </c>
    </row>
    <row r="41" ht="13.5" customHeight="1">
      <c r="A41" s="57" t="s">
        <v>26</v>
      </c>
      <c r="B41" s="118"/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20"/>
    </row>
    <row r="42" ht="13.5" customHeight="1">
      <c r="A42" s="57" t="s">
        <v>35</v>
      </c>
      <c r="B42" s="121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122"/>
    </row>
    <row r="43" ht="13.5" customHeight="1">
      <c r="A43" s="57" t="s">
        <v>41</v>
      </c>
      <c r="B43" s="121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122"/>
    </row>
    <row r="44" ht="13.5" customHeight="1">
      <c r="A44" s="57" t="s">
        <v>45</v>
      </c>
      <c r="B44" s="121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122"/>
    </row>
    <row r="45" ht="13.5" customHeight="1">
      <c r="A45" s="57" t="s">
        <v>49</v>
      </c>
      <c r="B45" s="121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122"/>
    </row>
    <row r="46" ht="13.5" customHeight="1">
      <c r="A46" s="57" t="s">
        <v>54</v>
      </c>
      <c r="B46" s="121"/>
      <c r="C46" s="127"/>
      <c r="D46" s="82"/>
      <c r="E46" s="127"/>
      <c r="F46" s="82"/>
      <c r="G46" s="82"/>
      <c r="H46" s="82"/>
      <c r="I46" s="82"/>
      <c r="J46" s="82"/>
      <c r="K46" s="82"/>
      <c r="L46" s="82"/>
      <c r="M46" s="122"/>
    </row>
    <row r="47" ht="13.5" customHeight="1">
      <c r="A47" s="57" t="s">
        <v>58</v>
      </c>
      <c r="B47" s="121"/>
      <c r="C47" s="127"/>
      <c r="D47" s="82"/>
      <c r="E47" s="127"/>
      <c r="F47" s="82"/>
      <c r="G47" s="82"/>
      <c r="H47" s="82"/>
      <c r="I47" s="82"/>
      <c r="J47" s="82"/>
      <c r="K47" s="82"/>
      <c r="L47" s="82"/>
      <c r="M47" s="122"/>
    </row>
    <row r="48" ht="13.5" customHeight="1">
      <c r="A48" s="57" t="s">
        <v>62</v>
      </c>
      <c r="B48" s="124"/>
      <c r="C48" s="128"/>
      <c r="D48" s="125"/>
      <c r="E48" s="128"/>
      <c r="F48" s="125"/>
      <c r="G48" s="125"/>
      <c r="H48" s="125"/>
      <c r="I48" s="125"/>
      <c r="J48" s="125"/>
      <c r="K48" s="125"/>
      <c r="L48" s="125"/>
      <c r="M48" s="126"/>
    </row>
    <row r="49" ht="13.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</row>
    <row r="50" ht="13.5" customHeight="1">
      <c r="A50" s="51"/>
      <c r="B50" s="51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</row>
    <row r="51" ht="13.5" customHeight="1">
      <c r="A51" s="45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</row>
    <row r="52" ht="13.5" customHeight="1">
      <c r="A52" s="90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</row>
    <row r="53" ht="13.5" customHeight="1">
      <c r="A53" s="90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</row>
    <row r="54" ht="13.5" customHeight="1">
      <c r="A54" s="90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</row>
    <row r="55" ht="13.5" customHeight="1">
      <c r="A55" s="90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</row>
    <row r="56" ht="13.5" customHeight="1">
      <c r="A56" s="90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</row>
    <row r="57" ht="13.5" customHeight="1">
      <c r="A57" s="90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</row>
    <row r="58" ht="13.5" customHeight="1">
      <c r="A58" s="90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</row>
    <row r="59" ht="13.5" customHeight="1">
      <c r="A59" s="90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</row>
    <row r="60" ht="13.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</row>
    <row r="61" ht="13.5" customHeight="1">
      <c r="A61" s="51"/>
      <c r="B61" s="51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</row>
    <row r="62" ht="13.5" customHeight="1">
      <c r="A62" s="45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</row>
    <row r="63" ht="13.5" customHeight="1">
      <c r="A63" s="90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</row>
    <row r="64" ht="13.5" customHeight="1">
      <c r="A64" s="90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</row>
    <row r="65" ht="13.5" customHeight="1">
      <c r="A65" s="90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</row>
    <row r="66" ht="13.5" customHeight="1">
      <c r="A66" s="90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</row>
    <row r="67" ht="13.5" customHeight="1">
      <c r="A67" s="90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</row>
    <row r="68" ht="13.5" customHeight="1">
      <c r="A68" s="90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</row>
    <row r="69" ht="13.5" customHeight="1">
      <c r="A69" s="90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</row>
    <row r="70" ht="13.5" customHeight="1">
      <c r="A70" s="90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</row>
    <row r="71" ht="13.5" customHeight="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</row>
    <row r="72" ht="13.5" customHeight="1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</row>
    <row r="73" ht="13.5" customHeight="1">
      <c r="A73" s="45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</row>
    <row r="74" ht="13.5" customHeight="1">
      <c r="A74" s="90"/>
      <c r="B74" s="45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</row>
    <row r="75" ht="13.5" customHeight="1">
      <c r="A75" s="90"/>
      <c r="B75" s="91"/>
      <c r="C75" s="63"/>
      <c r="D75" s="63"/>
      <c r="E75" s="63"/>
      <c r="F75" s="63"/>
      <c r="G75" s="63"/>
      <c r="H75" s="45"/>
      <c r="I75" s="45"/>
      <c r="J75" s="45"/>
      <c r="K75" s="45"/>
      <c r="L75" s="45"/>
      <c r="M75" s="45"/>
    </row>
    <row r="76" ht="13.5" customHeight="1">
      <c r="A76" s="90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</row>
    <row r="77" ht="13.5" customHeight="1">
      <c r="A77" s="90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</row>
    <row r="78" ht="13.5" customHeight="1">
      <c r="A78" s="90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</row>
    <row r="79" ht="13.5" customHeight="1">
      <c r="A79" s="90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</row>
    <row r="80" ht="13.5" customHeight="1">
      <c r="A80" s="90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</row>
    <row r="81" ht="13.5" customHeight="1">
      <c r="A81" s="90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</row>
    <row r="82" ht="13.5" customHeight="1">
      <c r="A82" s="63"/>
      <c r="B82" s="63"/>
      <c r="C82" s="63"/>
      <c r="D82" s="45"/>
      <c r="E82" s="63"/>
      <c r="F82" s="63"/>
      <c r="G82" s="63"/>
      <c r="H82" s="63"/>
      <c r="I82" s="63"/>
      <c r="J82" s="63"/>
      <c r="K82" s="63"/>
      <c r="L82" s="63"/>
      <c r="M82" s="63"/>
    </row>
    <row r="83" ht="13.5" customHeight="1">
      <c r="A83" s="63"/>
      <c r="B83" s="63"/>
      <c r="C83" s="63"/>
      <c r="D83" s="45"/>
      <c r="E83" s="63"/>
      <c r="F83" s="63"/>
      <c r="G83" s="63"/>
      <c r="H83" s="63"/>
      <c r="I83" s="63"/>
      <c r="J83" s="63"/>
      <c r="K83" s="63"/>
      <c r="L83" s="63"/>
      <c r="M83" s="63"/>
    </row>
    <row r="84" ht="13.5" customHeight="1">
      <c r="A84" s="45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</row>
    <row r="85" ht="13.5" customHeight="1">
      <c r="A85" s="90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</row>
    <row r="86" ht="13.5" customHeight="1">
      <c r="A86" s="90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</row>
    <row r="87" ht="13.5" customHeight="1">
      <c r="A87" s="90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</row>
    <row r="88" ht="13.5" customHeight="1">
      <c r="A88" s="90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</row>
    <row r="89" ht="13.5" customHeight="1">
      <c r="A89" s="90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</row>
    <row r="90" ht="13.5" customHeight="1">
      <c r="A90" s="90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</row>
    <row r="91" ht="13.5" customHeight="1">
      <c r="A91" s="90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</row>
    <row r="92" ht="13.5" customHeight="1">
      <c r="A92" s="90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</row>
    <row r="93" ht="13.5" customHeight="1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</row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</sheetData>
  <mergeCells count="4">
    <mergeCell ref="D2:E2"/>
    <mergeCell ref="F2:G2"/>
    <mergeCell ref="D3:E3"/>
    <mergeCell ref="F3:G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" width="15.0"/>
    <col customWidth="1" min="3" max="3" width="12.29"/>
    <col customWidth="1" min="4" max="5" width="8.86"/>
    <col customWidth="1" min="6" max="6" width="12.14"/>
    <col customWidth="1" min="7" max="7" width="13.0"/>
    <col customWidth="1" min="8" max="26" width="8.86"/>
  </cols>
  <sheetData>
    <row r="1" ht="13.5" customHeight="1">
      <c r="A1" s="92" t="s">
        <v>11</v>
      </c>
      <c r="B1" s="93" t="str">
        <f>'Run Setup Notes'!C8</f>
        <v/>
      </c>
      <c r="C1" s="94"/>
      <c r="D1" s="95"/>
      <c r="E1" s="95"/>
      <c r="F1" s="45"/>
      <c r="G1" s="45"/>
      <c r="H1" s="45"/>
      <c r="I1" s="45"/>
      <c r="J1" s="45"/>
      <c r="K1" s="45"/>
      <c r="L1" s="45"/>
      <c r="M1" s="45"/>
    </row>
    <row r="2" ht="13.5" customHeight="1">
      <c r="A2" s="96">
        <v>13.0</v>
      </c>
      <c r="B2" s="97">
        <v>14.0</v>
      </c>
      <c r="C2" s="94"/>
      <c r="D2" s="98" t="str">
        <f>'Run Setup Notes'!E25</f>
        <v/>
      </c>
      <c r="E2" s="49"/>
      <c r="F2" s="98" t="str">
        <f>'Run Setup Notes'!G25</f>
        <v/>
      </c>
      <c r="G2" s="49"/>
      <c r="H2" s="101"/>
      <c r="I2" s="45"/>
      <c r="J2" s="45"/>
      <c r="K2" s="45"/>
      <c r="L2" s="45"/>
      <c r="M2" s="45"/>
    </row>
    <row r="3" ht="13.5" customHeight="1">
      <c r="A3" s="102">
        <v>15.0</v>
      </c>
      <c r="B3" s="103">
        <v>16.0</v>
      </c>
      <c r="C3" s="94"/>
      <c r="D3" s="98" t="str">
        <f>'Run Setup Notes'!E26</f>
        <v/>
      </c>
      <c r="E3" s="49"/>
      <c r="F3" s="98" t="str">
        <f>'Run Setup Notes'!G26</f>
        <v/>
      </c>
      <c r="G3" s="49"/>
      <c r="H3" s="101"/>
      <c r="I3" s="45"/>
      <c r="J3" s="45"/>
      <c r="K3" s="45"/>
      <c r="L3" s="45"/>
      <c r="M3" s="45"/>
    </row>
    <row r="4" ht="13.5" customHeight="1">
      <c r="A4" s="51"/>
      <c r="B4" s="51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ht="13.5" customHeight="1">
      <c r="A5" s="51"/>
      <c r="B5" s="51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ht="13.5" customHeight="1">
      <c r="A6" s="51" t="s">
        <v>6</v>
      </c>
      <c r="B6" s="117"/>
      <c r="C6" s="117"/>
      <c r="D6" s="45"/>
      <c r="E6" s="45"/>
      <c r="F6" s="45"/>
      <c r="G6" s="45"/>
      <c r="H6" s="45"/>
      <c r="I6" s="45"/>
      <c r="J6" s="45"/>
      <c r="K6" s="45"/>
      <c r="L6" s="45"/>
      <c r="M6" s="45"/>
    </row>
    <row r="7" ht="13.5" customHeight="1">
      <c r="A7" s="55" t="str">
        <f>F2</f>
        <v/>
      </c>
      <c r="B7" s="57">
        <v>1.0</v>
      </c>
      <c r="C7" s="57">
        <v>2.0</v>
      </c>
      <c r="D7" s="57">
        <v>3.0</v>
      </c>
      <c r="E7" s="57">
        <v>4.0</v>
      </c>
      <c r="F7" s="57">
        <v>5.0</v>
      </c>
      <c r="G7" s="57">
        <v>6.0</v>
      </c>
      <c r="H7" s="57">
        <v>7.0</v>
      </c>
      <c r="I7" s="57">
        <v>8.0</v>
      </c>
      <c r="J7" s="57">
        <v>9.0</v>
      </c>
      <c r="K7" s="57">
        <v>10.0</v>
      </c>
      <c r="L7" s="57">
        <v>11.0</v>
      </c>
      <c r="M7" s="57">
        <v>12.0</v>
      </c>
      <c r="Q7" s="58"/>
      <c r="R7" s="59"/>
      <c r="S7" s="58"/>
      <c r="T7" s="59"/>
      <c r="U7" s="58"/>
      <c r="V7" s="59"/>
      <c r="W7" s="58"/>
      <c r="X7" s="59"/>
    </row>
    <row r="8" ht="13.5" customHeight="1">
      <c r="A8" s="57" t="s">
        <v>26</v>
      </c>
      <c r="B8" s="118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20"/>
      <c r="N8" s="63"/>
      <c r="Q8" s="64"/>
      <c r="R8" s="65"/>
      <c r="S8" s="66"/>
      <c r="T8" s="65"/>
      <c r="U8" s="67"/>
    </row>
    <row r="9" ht="13.5" customHeight="1">
      <c r="A9" s="57" t="s">
        <v>35</v>
      </c>
      <c r="B9" s="121"/>
      <c r="C9" s="82"/>
      <c r="D9" s="82"/>
      <c r="E9" s="82"/>
      <c r="F9" s="82"/>
      <c r="G9" s="82"/>
      <c r="H9" s="82"/>
      <c r="I9" s="82"/>
      <c r="J9" s="82"/>
      <c r="K9" s="82"/>
      <c r="L9" s="82"/>
      <c r="M9" s="122"/>
      <c r="Q9" s="64"/>
      <c r="R9" s="65"/>
      <c r="S9" s="65"/>
      <c r="T9" s="65"/>
    </row>
    <row r="10" ht="13.5" customHeight="1">
      <c r="A10" s="57" t="s">
        <v>41</v>
      </c>
      <c r="B10" s="121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122"/>
    </row>
    <row r="11" ht="13.5" customHeight="1">
      <c r="A11" s="57" t="s">
        <v>45</v>
      </c>
      <c r="B11" s="121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122"/>
    </row>
    <row r="12" ht="13.5" customHeight="1">
      <c r="A12" s="57" t="s">
        <v>49</v>
      </c>
      <c r="B12" s="121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122"/>
      <c r="P12" s="82"/>
      <c r="Q12" s="82"/>
    </row>
    <row r="13" ht="13.5" customHeight="1">
      <c r="A13" s="57" t="s">
        <v>54</v>
      </c>
      <c r="B13" s="121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122"/>
      <c r="P13" s="123"/>
      <c r="Q13" s="123"/>
      <c r="S13" s="67"/>
      <c r="T13" s="67"/>
      <c r="U13" s="67"/>
      <c r="V13" s="67"/>
      <c r="W13" s="67"/>
      <c r="X13" s="67"/>
    </row>
    <row r="14" ht="13.5" customHeight="1">
      <c r="A14" s="57" t="s">
        <v>58</v>
      </c>
      <c r="B14" s="121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122"/>
      <c r="P14" s="123"/>
      <c r="Q14" s="123"/>
      <c r="S14" s="67"/>
      <c r="T14" s="67"/>
      <c r="U14" s="67"/>
      <c r="V14" s="67"/>
      <c r="W14" s="67"/>
      <c r="X14" s="67"/>
    </row>
    <row r="15" ht="13.5" customHeight="1">
      <c r="A15" s="57" t="s">
        <v>62</v>
      </c>
      <c r="B15" s="124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6"/>
      <c r="P15" s="123"/>
      <c r="Q15" s="123"/>
      <c r="S15" s="67"/>
      <c r="T15" s="67"/>
      <c r="U15" s="67"/>
      <c r="V15" s="67"/>
      <c r="W15" s="67"/>
      <c r="X15" s="67"/>
    </row>
    <row r="16" ht="13.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P16" s="123"/>
      <c r="Q16" s="123"/>
      <c r="S16" s="59"/>
      <c r="T16" s="79"/>
      <c r="U16" s="79"/>
      <c r="V16" s="59"/>
      <c r="W16" s="79"/>
      <c r="X16" s="79"/>
    </row>
    <row r="17" ht="13.5" customHeight="1">
      <c r="A17" s="51" t="s">
        <v>8</v>
      </c>
      <c r="B17" s="51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P17" s="123"/>
      <c r="Q17" s="123"/>
      <c r="S17" s="80"/>
      <c r="T17" s="80"/>
      <c r="U17" s="80"/>
      <c r="V17" s="80"/>
      <c r="W17" s="80"/>
      <c r="X17" s="80"/>
    </row>
    <row r="18" ht="13.5" customHeight="1">
      <c r="A18" s="45" t="str">
        <f>G2</f>
        <v/>
      </c>
      <c r="B18" s="57">
        <v>1.0</v>
      </c>
      <c r="C18" s="57">
        <v>2.0</v>
      </c>
      <c r="D18" s="57">
        <v>3.0</v>
      </c>
      <c r="E18" s="57">
        <v>4.0</v>
      </c>
      <c r="F18" s="57">
        <v>5.0</v>
      </c>
      <c r="G18" s="57">
        <v>6.0</v>
      </c>
      <c r="H18" s="57">
        <v>7.0</v>
      </c>
      <c r="I18" s="57">
        <v>8.0</v>
      </c>
      <c r="J18" s="57">
        <v>9.0</v>
      </c>
      <c r="K18" s="57">
        <v>10.0</v>
      </c>
      <c r="L18" s="57">
        <v>11.0</v>
      </c>
      <c r="M18" s="57">
        <v>12.0</v>
      </c>
      <c r="P18" s="117"/>
      <c r="Q18" s="123"/>
      <c r="R18" s="82"/>
      <c r="S18" s="59"/>
      <c r="T18" s="59"/>
      <c r="U18" s="59"/>
      <c r="V18" s="59"/>
      <c r="W18" s="59"/>
      <c r="X18" s="59"/>
    </row>
    <row r="19" ht="13.5" customHeight="1">
      <c r="A19" s="57" t="s">
        <v>26</v>
      </c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20"/>
      <c r="P19" s="117"/>
      <c r="Q19" s="123"/>
      <c r="R19" s="82"/>
    </row>
    <row r="20" ht="13.5" customHeight="1">
      <c r="A20" s="57" t="s">
        <v>35</v>
      </c>
      <c r="B20" s="121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122"/>
      <c r="P20" s="117"/>
      <c r="Q20" s="123"/>
      <c r="R20" s="82"/>
    </row>
    <row r="21" ht="13.5" customHeight="1">
      <c r="A21" s="57" t="s">
        <v>41</v>
      </c>
      <c r="B21" s="121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122"/>
      <c r="P21" s="123"/>
      <c r="Q21" s="123"/>
    </row>
    <row r="22" ht="13.5" customHeight="1">
      <c r="A22" s="57" t="s">
        <v>45</v>
      </c>
      <c r="B22" s="121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122"/>
      <c r="P22" s="123"/>
      <c r="Q22" s="123"/>
    </row>
    <row r="23" ht="13.5" customHeight="1">
      <c r="A23" s="57" t="s">
        <v>49</v>
      </c>
      <c r="B23" s="121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122"/>
      <c r="P23" s="123"/>
      <c r="Q23" s="123"/>
    </row>
    <row r="24" ht="13.5" customHeight="1">
      <c r="A24" s="57" t="s">
        <v>54</v>
      </c>
      <c r="B24" s="121"/>
      <c r="C24" s="127"/>
      <c r="D24" s="82"/>
      <c r="E24" s="127"/>
      <c r="F24" s="82"/>
      <c r="G24" s="82"/>
      <c r="H24" s="82"/>
      <c r="I24" s="82"/>
      <c r="J24" s="82"/>
      <c r="K24" s="82"/>
      <c r="L24" s="82"/>
      <c r="M24" s="122"/>
      <c r="P24" s="123"/>
      <c r="Q24" s="123"/>
    </row>
    <row r="25" ht="13.5" customHeight="1">
      <c r="A25" s="57" t="s">
        <v>58</v>
      </c>
      <c r="B25" s="121"/>
      <c r="C25" s="127"/>
      <c r="D25" s="82"/>
      <c r="E25" s="127"/>
      <c r="F25" s="82"/>
      <c r="G25" s="82"/>
      <c r="H25" s="82"/>
      <c r="I25" s="82"/>
      <c r="J25" s="82"/>
      <c r="K25" s="82"/>
      <c r="L25" s="82"/>
      <c r="M25" s="122"/>
      <c r="P25" s="123"/>
      <c r="Q25" s="123"/>
    </row>
    <row r="26" ht="13.5" customHeight="1">
      <c r="A26" s="57" t="s">
        <v>62</v>
      </c>
      <c r="B26" s="124"/>
      <c r="C26" s="128"/>
      <c r="D26" s="125"/>
      <c r="E26" s="128"/>
      <c r="F26" s="125"/>
      <c r="G26" s="125"/>
      <c r="H26" s="125"/>
      <c r="I26" s="125"/>
      <c r="J26" s="125"/>
      <c r="K26" s="125"/>
      <c r="L26" s="125"/>
      <c r="M26" s="126"/>
      <c r="P26" s="123"/>
      <c r="Q26" s="123"/>
    </row>
    <row r="27" ht="13.5" customHeight="1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P27" s="123"/>
      <c r="Q27" s="129"/>
      <c r="R27" s="79"/>
      <c r="S27" s="59"/>
      <c r="T27" s="79"/>
      <c r="U27" s="79"/>
      <c r="V27" s="59"/>
      <c r="W27" s="79"/>
      <c r="X27" s="79"/>
    </row>
    <row r="28" ht="13.5" customHeight="1">
      <c r="A28" s="51" t="s">
        <v>10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P28" s="117"/>
      <c r="Q28" s="117"/>
      <c r="R28" s="80"/>
      <c r="S28" s="80"/>
      <c r="T28" s="80"/>
      <c r="U28" s="80"/>
      <c r="V28" s="80"/>
      <c r="W28" s="80"/>
      <c r="X28" s="80"/>
    </row>
    <row r="29" ht="13.5" customHeight="1">
      <c r="A29" s="55" t="str">
        <f>F3</f>
        <v/>
      </c>
      <c r="B29" s="57">
        <v>1.0</v>
      </c>
      <c r="C29" s="57">
        <v>2.0</v>
      </c>
      <c r="D29" s="57">
        <v>3.0</v>
      </c>
      <c r="E29" s="57">
        <v>4.0</v>
      </c>
      <c r="F29" s="57">
        <v>5.0</v>
      </c>
      <c r="G29" s="57">
        <v>6.0</v>
      </c>
      <c r="H29" s="57">
        <v>7.0</v>
      </c>
      <c r="I29" s="57">
        <v>8.0</v>
      </c>
      <c r="J29" s="57">
        <v>9.0</v>
      </c>
      <c r="K29" s="57">
        <v>10.0</v>
      </c>
      <c r="L29" s="57">
        <v>11.0</v>
      </c>
      <c r="M29" s="57">
        <v>12.0</v>
      </c>
      <c r="P29" s="117"/>
      <c r="Q29" s="117"/>
      <c r="R29" s="87"/>
      <c r="S29" s="87"/>
      <c r="T29" s="87"/>
      <c r="U29" s="87"/>
      <c r="V29" s="87"/>
      <c r="W29" s="87"/>
      <c r="X29" s="87"/>
    </row>
    <row r="30" ht="13.5" customHeight="1">
      <c r="A30" s="57" t="s">
        <v>26</v>
      </c>
      <c r="B30" s="118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20"/>
      <c r="P30" s="117"/>
      <c r="Q30" s="117"/>
      <c r="R30" s="87"/>
      <c r="S30" s="87"/>
      <c r="T30" s="87"/>
      <c r="U30" s="87"/>
      <c r="V30" s="87"/>
      <c r="W30" s="87"/>
      <c r="X30" s="87"/>
    </row>
    <row r="31" ht="13.5" customHeight="1">
      <c r="A31" s="57" t="s">
        <v>35</v>
      </c>
      <c r="B31" s="121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122"/>
      <c r="P31" s="123"/>
      <c r="Q31" s="117"/>
      <c r="R31" s="87"/>
      <c r="S31" s="87"/>
      <c r="T31" s="87"/>
      <c r="U31" s="87"/>
      <c r="V31" s="87"/>
      <c r="W31" s="87"/>
      <c r="X31" s="87"/>
    </row>
    <row r="32" ht="13.5" customHeight="1">
      <c r="A32" s="57" t="s">
        <v>41</v>
      </c>
      <c r="B32" s="121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122"/>
      <c r="P32" s="123"/>
      <c r="Q32" s="89"/>
      <c r="R32" s="87"/>
      <c r="S32" s="87"/>
      <c r="T32" s="87"/>
      <c r="U32" s="87"/>
      <c r="V32" s="87"/>
      <c r="W32" s="87"/>
      <c r="X32" s="87"/>
    </row>
    <row r="33" ht="13.5" customHeight="1">
      <c r="A33" s="57" t="s">
        <v>45</v>
      </c>
      <c r="B33" s="121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122"/>
    </row>
    <row r="34" ht="13.5" customHeight="1">
      <c r="A34" s="57" t="s">
        <v>49</v>
      </c>
      <c r="B34" s="121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122"/>
    </row>
    <row r="35" ht="13.5" customHeight="1">
      <c r="A35" s="57" t="s">
        <v>54</v>
      </c>
      <c r="B35" s="121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122"/>
    </row>
    <row r="36" ht="13.5" customHeight="1">
      <c r="A36" s="57" t="s">
        <v>58</v>
      </c>
      <c r="B36" s="121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122"/>
    </row>
    <row r="37" ht="13.5" customHeight="1">
      <c r="A37" s="57" t="s">
        <v>62</v>
      </c>
      <c r="B37" s="124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6"/>
    </row>
    <row r="38" ht="13.5" customHeight="1">
      <c r="A38" s="63"/>
      <c r="B38" s="63"/>
      <c r="C38" s="63"/>
      <c r="D38" s="45"/>
      <c r="E38" s="63"/>
      <c r="F38" s="63"/>
      <c r="G38" s="63"/>
      <c r="H38" s="63"/>
      <c r="I38" s="63"/>
      <c r="J38" s="63"/>
      <c r="K38" s="63"/>
      <c r="L38" s="63"/>
      <c r="M38" s="63"/>
    </row>
    <row r="39" ht="13.5" customHeight="1">
      <c r="A39" s="51" t="s">
        <v>11</v>
      </c>
      <c r="B39" s="63"/>
      <c r="C39" s="63"/>
      <c r="D39" s="45"/>
      <c r="E39" s="63"/>
      <c r="F39" s="63"/>
      <c r="G39" s="63"/>
      <c r="H39" s="63"/>
      <c r="I39" s="63"/>
      <c r="J39" s="63"/>
      <c r="K39" s="63"/>
      <c r="L39" s="63"/>
      <c r="M39" s="63"/>
    </row>
    <row r="40" ht="13.5" customHeight="1">
      <c r="A40" s="45" t="str">
        <f>G3</f>
        <v/>
      </c>
      <c r="B40" s="57">
        <v>1.0</v>
      </c>
      <c r="C40" s="57">
        <v>2.0</v>
      </c>
      <c r="D40" s="57">
        <v>3.0</v>
      </c>
      <c r="E40" s="57">
        <v>4.0</v>
      </c>
      <c r="F40" s="57">
        <v>5.0</v>
      </c>
      <c r="G40" s="57">
        <v>6.0</v>
      </c>
      <c r="H40" s="57">
        <v>7.0</v>
      </c>
      <c r="I40" s="57">
        <v>8.0</v>
      </c>
      <c r="J40" s="57">
        <v>9.0</v>
      </c>
      <c r="K40" s="57">
        <v>10.0</v>
      </c>
      <c r="L40" s="57">
        <v>11.0</v>
      </c>
      <c r="M40" s="57">
        <v>12.0</v>
      </c>
    </row>
    <row r="41" ht="13.5" customHeight="1">
      <c r="A41" s="57" t="s">
        <v>26</v>
      </c>
      <c r="B41" s="118"/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20"/>
    </row>
    <row r="42" ht="13.5" customHeight="1">
      <c r="A42" s="57" t="s">
        <v>35</v>
      </c>
      <c r="B42" s="121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122"/>
    </row>
    <row r="43" ht="13.5" customHeight="1">
      <c r="A43" s="57" t="s">
        <v>41</v>
      </c>
      <c r="B43" s="121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122"/>
    </row>
    <row r="44" ht="13.5" customHeight="1">
      <c r="A44" s="57" t="s">
        <v>45</v>
      </c>
      <c r="B44" s="121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122"/>
    </row>
    <row r="45" ht="13.5" customHeight="1">
      <c r="A45" s="57" t="s">
        <v>49</v>
      </c>
      <c r="B45" s="121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122"/>
    </row>
    <row r="46" ht="13.5" customHeight="1">
      <c r="A46" s="57" t="s">
        <v>54</v>
      </c>
      <c r="B46" s="121"/>
      <c r="C46" s="127"/>
      <c r="D46" s="82"/>
      <c r="E46" s="127"/>
      <c r="F46" s="82"/>
      <c r="G46" s="82"/>
      <c r="H46" s="82"/>
      <c r="I46" s="82"/>
      <c r="J46" s="82"/>
      <c r="K46" s="82"/>
      <c r="L46" s="82"/>
      <c r="M46" s="122"/>
    </row>
    <row r="47" ht="13.5" customHeight="1">
      <c r="A47" s="57" t="s">
        <v>58</v>
      </c>
      <c r="B47" s="121"/>
      <c r="C47" s="127"/>
      <c r="D47" s="82"/>
      <c r="E47" s="127"/>
      <c r="F47" s="82"/>
      <c r="G47" s="82"/>
      <c r="H47" s="82"/>
      <c r="I47" s="82"/>
      <c r="J47" s="82"/>
      <c r="K47" s="82"/>
      <c r="L47" s="82"/>
      <c r="M47" s="122"/>
    </row>
    <row r="48" ht="13.5" customHeight="1">
      <c r="A48" s="57" t="s">
        <v>62</v>
      </c>
      <c r="B48" s="124"/>
      <c r="C48" s="128"/>
      <c r="D48" s="125"/>
      <c r="E48" s="128"/>
      <c r="F48" s="125"/>
      <c r="G48" s="125"/>
      <c r="H48" s="125"/>
      <c r="I48" s="125"/>
      <c r="J48" s="125"/>
      <c r="K48" s="125"/>
      <c r="L48" s="125"/>
      <c r="M48" s="126"/>
    </row>
    <row r="49" ht="13.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</row>
    <row r="50" ht="13.5" customHeight="1">
      <c r="A50" s="51"/>
      <c r="B50" s="51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</row>
    <row r="51" ht="13.5" customHeight="1">
      <c r="A51" s="45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</row>
    <row r="52" ht="13.5" customHeight="1">
      <c r="A52" s="90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</row>
    <row r="53" ht="13.5" customHeight="1">
      <c r="A53" s="90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</row>
    <row r="54" ht="13.5" customHeight="1">
      <c r="A54" s="90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</row>
    <row r="55" ht="13.5" customHeight="1">
      <c r="A55" s="90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</row>
    <row r="56" ht="13.5" customHeight="1">
      <c r="A56" s="90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</row>
    <row r="57" ht="13.5" customHeight="1">
      <c r="A57" s="90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</row>
    <row r="58" ht="13.5" customHeight="1">
      <c r="A58" s="90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</row>
    <row r="59" ht="13.5" customHeight="1">
      <c r="A59" s="90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</row>
    <row r="60" ht="13.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</row>
    <row r="61" ht="13.5" customHeight="1">
      <c r="A61" s="51"/>
      <c r="B61" s="51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</row>
    <row r="62" ht="13.5" customHeight="1">
      <c r="A62" s="45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</row>
    <row r="63" ht="13.5" customHeight="1">
      <c r="A63" s="90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</row>
    <row r="64" ht="13.5" customHeight="1">
      <c r="A64" s="90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</row>
    <row r="65" ht="13.5" customHeight="1">
      <c r="A65" s="90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</row>
    <row r="66" ht="13.5" customHeight="1">
      <c r="A66" s="90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</row>
    <row r="67" ht="13.5" customHeight="1">
      <c r="A67" s="90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</row>
    <row r="68" ht="13.5" customHeight="1">
      <c r="A68" s="90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</row>
    <row r="69" ht="13.5" customHeight="1">
      <c r="A69" s="90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</row>
    <row r="70" ht="13.5" customHeight="1">
      <c r="A70" s="90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</row>
    <row r="71" ht="13.5" customHeight="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</row>
    <row r="72" ht="13.5" customHeight="1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</row>
    <row r="73" ht="13.5" customHeight="1">
      <c r="A73" s="45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</row>
    <row r="74" ht="13.5" customHeight="1">
      <c r="A74" s="90"/>
      <c r="B74" s="45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</row>
    <row r="75" ht="13.5" customHeight="1">
      <c r="A75" s="90"/>
      <c r="B75" s="91"/>
      <c r="C75" s="63"/>
      <c r="D75" s="63"/>
      <c r="E75" s="63"/>
      <c r="F75" s="63"/>
      <c r="G75" s="63"/>
      <c r="H75" s="45"/>
      <c r="I75" s="45"/>
      <c r="J75" s="45"/>
      <c r="K75" s="45"/>
      <c r="L75" s="45"/>
      <c r="M75" s="45"/>
    </row>
    <row r="76" ht="13.5" customHeight="1">
      <c r="A76" s="90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</row>
    <row r="77" ht="13.5" customHeight="1">
      <c r="A77" s="90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</row>
    <row r="78" ht="13.5" customHeight="1">
      <c r="A78" s="90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</row>
    <row r="79" ht="13.5" customHeight="1">
      <c r="A79" s="90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</row>
    <row r="80" ht="13.5" customHeight="1">
      <c r="A80" s="90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</row>
    <row r="81" ht="13.5" customHeight="1">
      <c r="A81" s="90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</row>
    <row r="82" ht="13.5" customHeight="1">
      <c r="A82" s="63"/>
      <c r="B82" s="63"/>
      <c r="C82" s="63"/>
      <c r="D82" s="45"/>
      <c r="E82" s="63"/>
      <c r="F82" s="63"/>
      <c r="G82" s="63"/>
      <c r="H82" s="63"/>
      <c r="I82" s="63"/>
      <c r="J82" s="63"/>
      <c r="K82" s="63"/>
      <c r="L82" s="63"/>
      <c r="M82" s="63"/>
    </row>
    <row r="83" ht="13.5" customHeight="1">
      <c r="A83" s="63"/>
      <c r="B83" s="63"/>
      <c r="C83" s="63"/>
      <c r="D83" s="45"/>
      <c r="E83" s="63"/>
      <c r="F83" s="63"/>
      <c r="G83" s="63"/>
      <c r="H83" s="63"/>
      <c r="I83" s="63"/>
      <c r="J83" s="63"/>
      <c r="K83" s="63"/>
      <c r="L83" s="63"/>
      <c r="M83" s="63"/>
    </row>
    <row r="84" ht="13.5" customHeight="1">
      <c r="A84" s="45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</row>
    <row r="85" ht="13.5" customHeight="1">
      <c r="A85" s="90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</row>
    <row r="86" ht="13.5" customHeight="1">
      <c r="A86" s="90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</row>
    <row r="87" ht="13.5" customHeight="1">
      <c r="A87" s="90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</row>
    <row r="88" ht="13.5" customHeight="1">
      <c r="A88" s="90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</row>
    <row r="89" ht="13.5" customHeight="1">
      <c r="A89" s="90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</row>
    <row r="90" ht="13.5" customHeight="1">
      <c r="A90" s="90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</row>
    <row r="91" ht="13.5" customHeight="1">
      <c r="A91" s="90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</row>
    <row r="92" ht="13.5" customHeight="1">
      <c r="A92" s="90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</row>
    <row r="93" ht="13.5" customHeight="1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</row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</sheetData>
  <mergeCells count="4">
    <mergeCell ref="D2:E2"/>
    <mergeCell ref="D3:E3"/>
    <mergeCell ref="F2:G2"/>
    <mergeCell ref="F3:G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6" max="6" width="15.57"/>
  </cols>
  <sheetData>
    <row r="1">
      <c r="A1" s="130" t="str">
        <f>'Run Setup Notes'!A1</f>
        <v>V46</v>
      </c>
      <c r="B1" s="131" t="s">
        <v>84</v>
      </c>
      <c r="C1" s="130"/>
      <c r="D1" s="132"/>
      <c r="E1" s="133"/>
      <c r="F1" s="134"/>
      <c r="G1" s="133"/>
      <c r="H1" s="135"/>
      <c r="I1" s="136"/>
      <c r="J1" s="133"/>
      <c r="K1" s="133"/>
      <c r="L1" s="133"/>
      <c r="M1" s="133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>
      <c r="A2" s="131"/>
      <c r="B2" s="137"/>
      <c r="C2" s="138"/>
      <c r="D2" s="132"/>
      <c r="E2" s="133"/>
      <c r="F2" s="134"/>
      <c r="G2" s="133"/>
      <c r="H2" s="135"/>
      <c r="I2" s="136"/>
      <c r="J2" s="133"/>
      <c r="K2" s="133"/>
      <c r="L2" s="133"/>
      <c r="M2" s="133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>
      <c r="A3" s="139" t="s">
        <v>85</v>
      </c>
      <c r="B3" s="140" t="s">
        <v>86</v>
      </c>
      <c r="C3" s="141" t="s">
        <v>87</v>
      </c>
      <c r="D3" s="142">
        <f>96*4*1.2</f>
        <v>460.8</v>
      </c>
      <c r="E3" s="133"/>
      <c r="F3" s="134"/>
      <c r="G3" s="133"/>
      <c r="H3" s="135"/>
      <c r="I3" s="136"/>
      <c r="J3" s="133"/>
      <c r="K3" s="133"/>
      <c r="L3" s="133"/>
      <c r="M3" s="133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>
      <c r="A4" s="143"/>
      <c r="B4" s="144" t="s">
        <v>88</v>
      </c>
      <c r="C4" s="145">
        <f>B9/4</f>
        <v>5</v>
      </c>
      <c r="D4" s="146">
        <f>C4*D3</f>
        <v>2304</v>
      </c>
      <c r="E4" s="134"/>
      <c r="F4" s="134"/>
      <c r="G4" s="133"/>
      <c r="H4" s="133"/>
      <c r="I4" s="133"/>
      <c r="J4" s="133"/>
      <c r="K4" s="133"/>
      <c r="L4" s="133"/>
      <c r="M4" s="133"/>
      <c r="N4" s="133"/>
      <c r="O4" s="133"/>
      <c r="P4" s="134"/>
      <c r="Q4" s="134"/>
      <c r="R4" s="134"/>
      <c r="S4" s="134"/>
      <c r="T4" s="133"/>
      <c r="U4" s="133"/>
      <c r="V4" s="133"/>
      <c r="W4" s="134"/>
      <c r="X4" s="134"/>
      <c r="Y4" s="134"/>
      <c r="Z4" s="134"/>
    </row>
    <row r="5">
      <c r="A5" s="143"/>
      <c r="B5" s="144" t="s">
        <v>89</v>
      </c>
      <c r="C5" s="145">
        <f>B10-C4</f>
        <v>6</v>
      </c>
      <c r="D5" s="146">
        <f>C5*D3</f>
        <v>2764.8</v>
      </c>
      <c r="E5" s="134"/>
      <c r="F5" s="147" t="s">
        <v>90</v>
      </c>
      <c r="G5" s="136"/>
      <c r="H5" s="133"/>
      <c r="I5" s="133"/>
      <c r="J5" s="133"/>
      <c r="K5" s="133"/>
      <c r="L5" s="133"/>
      <c r="M5" s="133"/>
      <c r="N5" s="133"/>
      <c r="O5" s="133"/>
      <c r="P5" s="134"/>
      <c r="Q5" s="134"/>
      <c r="R5" s="134"/>
      <c r="S5" s="134"/>
      <c r="T5" s="133"/>
      <c r="U5" s="133"/>
      <c r="V5" s="133"/>
      <c r="W5" s="134"/>
      <c r="X5" s="134"/>
      <c r="Y5" s="134"/>
      <c r="Z5" s="134"/>
    </row>
    <row r="6">
      <c r="A6" s="148" t="s">
        <v>91</v>
      </c>
      <c r="B6" s="144" t="s">
        <v>92</v>
      </c>
      <c r="C6" s="149">
        <f>$D$3*500</f>
        <v>230400</v>
      </c>
      <c r="D6" s="150">
        <f>C6/$C$11*E6</f>
        <v>89.86544755</v>
      </c>
      <c r="E6" s="151">
        <v>10.0</v>
      </c>
      <c r="G6" s="136"/>
      <c r="H6" s="133"/>
      <c r="I6" s="133"/>
      <c r="J6" s="133"/>
      <c r="K6" s="133"/>
      <c r="L6" s="133"/>
      <c r="M6" s="133"/>
      <c r="N6" s="133"/>
      <c r="O6" s="133"/>
      <c r="P6" s="134"/>
      <c r="Q6" s="134"/>
      <c r="R6" s="134"/>
      <c r="S6" s="134"/>
      <c r="T6" s="133"/>
      <c r="U6" s="133"/>
      <c r="V6" s="133"/>
      <c r="W6" s="134"/>
      <c r="X6" s="134"/>
      <c r="Y6" s="134"/>
      <c r="Z6" s="134"/>
    </row>
    <row r="7">
      <c r="A7" s="152" t="s">
        <v>93</v>
      </c>
      <c r="B7" s="152">
        <v>7.0</v>
      </c>
      <c r="C7" s="153"/>
      <c r="D7" s="153"/>
      <c r="E7" s="134"/>
      <c r="G7" s="154"/>
      <c r="H7" s="155"/>
      <c r="I7" s="133"/>
      <c r="J7" s="133"/>
      <c r="K7" s="133"/>
      <c r="L7" s="133"/>
      <c r="M7" s="133"/>
      <c r="N7" s="133"/>
      <c r="O7" s="133"/>
      <c r="P7" s="134"/>
      <c r="Q7" s="134"/>
      <c r="R7" s="134"/>
      <c r="S7" s="134"/>
      <c r="T7" s="133"/>
      <c r="U7" s="133"/>
      <c r="V7" s="133"/>
      <c r="W7" s="134"/>
      <c r="X7" s="134"/>
      <c r="Y7" s="134"/>
      <c r="Z7" s="134"/>
    </row>
    <row r="8">
      <c r="A8" s="152" t="s">
        <v>94</v>
      </c>
      <c r="B8" s="152">
        <f>B9/10</f>
        <v>2</v>
      </c>
      <c r="C8" s="153"/>
      <c r="D8" s="153"/>
      <c r="E8" s="134"/>
      <c r="F8" s="134"/>
      <c r="G8" s="154"/>
      <c r="H8" s="155"/>
      <c r="I8" s="133"/>
      <c r="J8" s="133"/>
      <c r="K8" s="133"/>
      <c r="L8" s="133"/>
      <c r="M8" s="133"/>
      <c r="N8" s="133"/>
      <c r="O8" s="133"/>
      <c r="P8" s="134"/>
      <c r="Q8" s="134"/>
      <c r="R8" s="134"/>
      <c r="S8" s="134"/>
      <c r="T8" s="133"/>
      <c r="U8" s="133"/>
      <c r="V8" s="133"/>
      <c r="W8" s="134"/>
      <c r="X8" s="134"/>
      <c r="Y8" s="134"/>
      <c r="Z8" s="134"/>
    </row>
    <row r="9">
      <c r="A9" s="156" t="s">
        <v>95</v>
      </c>
      <c r="B9" s="157">
        <v>20.0</v>
      </c>
      <c r="C9" s="100"/>
      <c r="D9" s="49"/>
      <c r="E9" s="134"/>
      <c r="F9" s="134"/>
      <c r="G9" s="136"/>
      <c r="H9" s="133"/>
      <c r="I9" s="133"/>
      <c r="J9" s="133"/>
      <c r="K9" s="133"/>
      <c r="L9" s="133"/>
      <c r="M9" s="133"/>
      <c r="N9" s="133"/>
      <c r="O9" s="133"/>
      <c r="P9" s="134"/>
      <c r="Q9" s="134"/>
      <c r="R9" s="134"/>
      <c r="S9" s="134"/>
      <c r="T9" s="133"/>
      <c r="U9" s="133"/>
      <c r="V9" s="133"/>
      <c r="W9" s="134"/>
      <c r="X9" s="134"/>
      <c r="Y9" s="134"/>
      <c r="Z9" s="134"/>
    </row>
    <row r="10">
      <c r="A10" s="156" t="s">
        <v>96</v>
      </c>
      <c r="B10" s="158">
        <f>B9-B7-B8</f>
        <v>11</v>
      </c>
      <c r="C10" s="100"/>
      <c r="D10" s="49"/>
      <c r="E10" s="134"/>
      <c r="F10" s="134"/>
      <c r="G10" s="133"/>
      <c r="H10" s="136"/>
      <c r="I10" s="133"/>
      <c r="J10" s="133"/>
      <c r="K10" s="133"/>
      <c r="L10" s="133"/>
      <c r="M10" s="133"/>
      <c r="N10" s="133"/>
      <c r="O10" s="133"/>
      <c r="P10" s="134"/>
      <c r="Q10" s="134"/>
      <c r="R10" s="134"/>
      <c r="S10" s="134"/>
      <c r="T10" s="133"/>
      <c r="U10" s="133"/>
      <c r="V10" s="133"/>
      <c r="W10" s="134"/>
      <c r="X10" s="134"/>
      <c r="Y10" s="134"/>
      <c r="Z10" s="134"/>
    </row>
    <row r="11">
      <c r="A11" s="159" t="s">
        <v>97</v>
      </c>
      <c r="B11" s="160" t="s">
        <v>33</v>
      </c>
      <c r="C11" s="161">
        <v>25638.33</v>
      </c>
      <c r="D11" s="162" t="s">
        <v>98</v>
      </c>
      <c r="E11" s="133"/>
      <c r="F11" s="133"/>
      <c r="G11" s="163"/>
      <c r="H11" s="133"/>
      <c r="I11" s="133"/>
      <c r="J11" s="133"/>
      <c r="K11" s="133"/>
      <c r="L11" s="133"/>
      <c r="M11" s="133"/>
      <c r="N11" s="133"/>
      <c r="O11" s="133"/>
      <c r="P11" s="134"/>
      <c r="Q11" s="134"/>
      <c r="R11" s="134"/>
      <c r="S11" s="134"/>
      <c r="T11" s="133"/>
      <c r="U11" s="133"/>
      <c r="V11" s="133"/>
      <c r="W11" s="134"/>
      <c r="X11" s="134"/>
      <c r="Y11" s="134"/>
      <c r="Z11" s="134"/>
    </row>
    <row r="12">
      <c r="A12" s="133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4"/>
      <c r="M12" s="134"/>
      <c r="N12" s="134"/>
      <c r="O12" s="134"/>
      <c r="P12" s="133"/>
      <c r="Q12" s="133"/>
      <c r="R12" s="133"/>
      <c r="S12" s="134"/>
      <c r="T12" s="134"/>
      <c r="U12" s="134"/>
      <c r="V12" s="134"/>
    </row>
    <row r="13">
      <c r="A13" s="133"/>
      <c r="B13" s="136"/>
      <c r="C13" s="133"/>
      <c r="D13" s="133"/>
      <c r="E13" s="133"/>
      <c r="F13" s="133"/>
      <c r="G13" s="133"/>
      <c r="H13" s="133"/>
      <c r="I13" s="133"/>
      <c r="J13" s="133"/>
      <c r="K13" s="133"/>
      <c r="L13" s="134"/>
      <c r="M13" s="134"/>
      <c r="N13" s="134"/>
      <c r="O13" s="134"/>
      <c r="P13" s="133"/>
      <c r="Q13" s="133"/>
      <c r="R13" s="133"/>
      <c r="S13" s="134"/>
      <c r="T13" s="134"/>
      <c r="U13" s="134"/>
      <c r="V13" s="134"/>
    </row>
    <row r="14">
      <c r="A14" s="162"/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4"/>
      <c r="M14" s="134"/>
      <c r="N14" s="134"/>
      <c r="O14" s="134"/>
      <c r="P14" s="133"/>
      <c r="Q14" s="133"/>
      <c r="R14" s="133"/>
      <c r="S14" s="134"/>
      <c r="T14" s="134"/>
      <c r="U14" s="134"/>
      <c r="V14" s="134"/>
    </row>
    <row r="15">
      <c r="A15" s="134"/>
      <c r="B15" s="134"/>
      <c r="C15" s="134"/>
      <c r="D15" s="134"/>
      <c r="E15" s="134"/>
      <c r="F15" s="133"/>
      <c r="G15" s="133"/>
      <c r="H15" s="133"/>
      <c r="I15" s="133"/>
      <c r="J15" s="133"/>
      <c r="K15" s="133"/>
      <c r="L15" s="134"/>
      <c r="M15" s="134"/>
      <c r="N15" s="134"/>
      <c r="O15" s="134"/>
      <c r="P15" s="133"/>
      <c r="Q15" s="133"/>
      <c r="R15" s="133"/>
      <c r="S15" s="134"/>
      <c r="T15" s="134"/>
      <c r="U15" s="134"/>
      <c r="V15" s="134"/>
    </row>
    <row r="16">
      <c r="A16" s="134"/>
      <c r="B16" s="134"/>
      <c r="C16" s="134"/>
      <c r="D16" s="134"/>
      <c r="E16" s="134"/>
      <c r="F16" s="133"/>
      <c r="G16" s="133"/>
      <c r="H16" s="133"/>
      <c r="I16" s="162"/>
      <c r="J16" s="133"/>
      <c r="K16" s="151"/>
      <c r="L16" s="134"/>
      <c r="M16" s="134"/>
      <c r="N16" s="134"/>
      <c r="O16" s="134"/>
      <c r="P16" s="133"/>
      <c r="Q16" s="133"/>
      <c r="R16" s="133"/>
      <c r="S16" s="134"/>
      <c r="T16" s="134"/>
      <c r="U16" s="134"/>
      <c r="V16" s="134"/>
    </row>
    <row r="17">
      <c r="A17" s="134"/>
      <c r="B17" s="134"/>
      <c r="C17" s="134"/>
      <c r="D17" s="134"/>
      <c r="E17" s="134"/>
      <c r="F17" s="135"/>
      <c r="G17" s="133"/>
      <c r="H17" s="133"/>
      <c r="I17" s="133"/>
      <c r="J17" s="133"/>
      <c r="K17" s="151"/>
      <c r="L17" s="151"/>
      <c r="M17" s="134"/>
      <c r="N17" s="134"/>
      <c r="O17" s="134"/>
      <c r="P17" s="133"/>
      <c r="Q17" s="133"/>
      <c r="R17" s="133"/>
      <c r="S17" s="134"/>
      <c r="T17" s="134"/>
      <c r="U17" s="134"/>
      <c r="V17" s="134"/>
    </row>
    <row r="18">
      <c r="A18" s="134"/>
      <c r="B18" s="134"/>
      <c r="C18" s="134"/>
      <c r="D18" s="134"/>
      <c r="E18" s="134"/>
      <c r="F18" s="135"/>
      <c r="G18" s="133"/>
      <c r="H18" s="136"/>
      <c r="I18" s="135"/>
      <c r="J18" s="164"/>
      <c r="K18" s="134"/>
      <c r="L18" s="134"/>
      <c r="M18" s="134"/>
      <c r="N18" s="134"/>
      <c r="O18" s="134"/>
      <c r="P18" s="164"/>
      <c r="Q18" s="136"/>
      <c r="R18" s="133"/>
      <c r="S18" s="134"/>
      <c r="T18" s="134"/>
      <c r="U18" s="134"/>
      <c r="V18" s="134"/>
    </row>
    <row r="19">
      <c r="A19" s="134"/>
      <c r="B19" s="134"/>
      <c r="C19" s="134"/>
      <c r="D19" s="134"/>
      <c r="E19" s="134"/>
      <c r="F19" s="135"/>
      <c r="G19" s="133"/>
      <c r="H19" s="136"/>
      <c r="I19" s="135"/>
      <c r="J19" s="164"/>
      <c r="K19" s="165"/>
      <c r="L19" s="166"/>
      <c r="M19" s="134"/>
      <c r="N19" s="134"/>
      <c r="O19" s="134"/>
      <c r="P19" s="164"/>
      <c r="Q19" s="136"/>
      <c r="R19" s="133"/>
      <c r="S19" s="134"/>
      <c r="T19" s="134"/>
      <c r="U19" s="134"/>
      <c r="V19" s="134"/>
    </row>
    <row r="20">
      <c r="A20" s="134"/>
      <c r="B20" s="134"/>
      <c r="C20" s="134"/>
      <c r="D20" s="134"/>
      <c r="E20" s="134"/>
      <c r="F20" s="133"/>
      <c r="G20" s="167"/>
      <c r="H20" s="135"/>
      <c r="I20" s="135"/>
      <c r="J20" s="135"/>
      <c r="K20" s="133"/>
      <c r="L20" s="136"/>
      <c r="M20" s="135"/>
      <c r="N20" s="135"/>
      <c r="O20" s="135"/>
      <c r="P20" s="135"/>
      <c r="Q20" s="134"/>
      <c r="R20" s="134"/>
      <c r="S20" s="134"/>
      <c r="T20" s="164"/>
      <c r="U20" s="133"/>
      <c r="V20" s="133"/>
      <c r="W20" s="134"/>
      <c r="X20" s="134"/>
      <c r="Y20" s="134"/>
      <c r="Z20" s="134"/>
    </row>
    <row r="21">
      <c r="A21" s="134"/>
      <c r="B21" s="134"/>
      <c r="C21" s="134"/>
      <c r="D21" s="134"/>
      <c r="E21" s="134"/>
      <c r="F21" s="133"/>
      <c r="G21" s="167"/>
      <c r="H21" s="135"/>
      <c r="I21" s="135"/>
      <c r="J21" s="135"/>
      <c r="K21" s="133"/>
      <c r="L21" s="136"/>
      <c r="M21" s="135"/>
      <c r="N21" s="135"/>
      <c r="O21" s="135"/>
      <c r="P21" s="135"/>
      <c r="Q21" s="134"/>
      <c r="R21" s="134"/>
      <c r="S21" s="134"/>
      <c r="T21" s="164"/>
      <c r="U21" s="133"/>
      <c r="V21" s="133"/>
      <c r="W21" s="134"/>
      <c r="X21" s="134"/>
      <c r="Y21" s="134"/>
      <c r="Z21" s="134"/>
    </row>
    <row r="22">
      <c r="A22" s="134"/>
      <c r="B22" s="134"/>
      <c r="C22" s="134"/>
      <c r="D22" s="134"/>
      <c r="E22" s="134"/>
      <c r="F22" s="133"/>
      <c r="G22" s="167"/>
      <c r="H22" s="135"/>
      <c r="I22" s="135"/>
      <c r="J22" s="135"/>
      <c r="K22" s="135"/>
      <c r="L22" s="136"/>
      <c r="M22" s="135"/>
      <c r="N22" s="135"/>
      <c r="O22" s="135"/>
      <c r="P22" s="135"/>
      <c r="Q22" s="134"/>
      <c r="R22" s="134"/>
      <c r="S22" s="134"/>
      <c r="T22" s="164"/>
      <c r="U22" s="133"/>
      <c r="V22" s="133"/>
      <c r="W22" s="134"/>
      <c r="X22" s="134"/>
      <c r="Y22" s="134"/>
      <c r="Z22" s="134"/>
    </row>
    <row r="23">
      <c r="A23" s="134"/>
      <c r="B23" s="134"/>
      <c r="C23" s="134"/>
      <c r="D23" s="134"/>
      <c r="E23" s="134"/>
      <c r="F23" s="133"/>
      <c r="G23" s="167"/>
      <c r="H23" s="135"/>
      <c r="I23" s="135"/>
      <c r="J23" s="135"/>
      <c r="K23" s="135"/>
      <c r="L23" s="136"/>
      <c r="M23" s="135"/>
      <c r="N23" s="135"/>
      <c r="O23" s="135"/>
      <c r="P23" s="135"/>
      <c r="Q23" s="134"/>
      <c r="R23" s="134"/>
      <c r="S23" s="134"/>
      <c r="T23" s="164"/>
      <c r="U23" s="133"/>
      <c r="V23" s="133"/>
      <c r="W23" s="134"/>
      <c r="X23" s="134"/>
      <c r="Y23" s="134"/>
      <c r="Z23" s="134"/>
    </row>
    <row r="24">
      <c r="A24" s="134"/>
      <c r="B24" s="134"/>
      <c r="C24" s="134"/>
      <c r="D24" s="134"/>
      <c r="E24" s="134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4"/>
      <c r="S24" s="134"/>
      <c r="T24" s="134"/>
      <c r="U24" s="134"/>
      <c r="V24" s="134"/>
      <c r="W24" s="134"/>
      <c r="X24" s="134"/>
      <c r="Y24" s="134"/>
      <c r="Z24" s="134"/>
    </row>
    <row r="25">
      <c r="A25" s="134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>
      <c r="A28" s="134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>
      <c r="A29" s="134"/>
      <c r="B29" s="134"/>
      <c r="C29" s="134"/>
      <c r="D29" s="134"/>
      <c r="E29" s="134"/>
      <c r="F29" s="134"/>
      <c r="G29" s="151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>
      <c r="A32" s="134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>
      <c r="A34" s="134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>
      <c r="A35" s="134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>
      <c r="A36" s="134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>
      <c r="A37" s="134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>
      <c r="A38" s="134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>
      <c r="A40" s="134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>
      <c r="A41" s="134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>
      <c r="A47" s="134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>
      <c r="A49" s="134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>
      <c r="A50" s="134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>
      <c r="A51" s="134"/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>
      <c r="A53" s="134"/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>
      <c r="A55" s="134"/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</row>
    <row r="6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</row>
    <row r="63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</row>
    <row r="64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</row>
    <row r="65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</row>
    <row r="66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</row>
    <row r="67">
      <c r="A67" s="134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</row>
    <row r="68">
      <c r="A68" s="134"/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</row>
    <row r="69">
      <c r="A69" s="134"/>
      <c r="B69" s="134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</row>
    <row r="70">
      <c r="A70" s="134"/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</row>
    <row r="71">
      <c r="A71" s="134"/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</row>
    <row r="72">
      <c r="A72" s="134"/>
      <c r="B72" s="134"/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</row>
    <row r="73">
      <c r="A73" s="134"/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</row>
    <row r="74">
      <c r="A74" s="134"/>
      <c r="B74" s="134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</row>
    <row r="75">
      <c r="A75" s="134"/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</row>
    <row r="76">
      <c r="A76" s="134"/>
      <c r="B76" s="134"/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</row>
    <row r="77">
      <c r="A77" s="134"/>
      <c r="B77" s="134"/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</row>
    <row r="78">
      <c r="A78" s="134"/>
      <c r="B78" s="134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</row>
    <row r="79">
      <c r="A79" s="134"/>
      <c r="B79" s="134"/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</row>
    <row r="80">
      <c r="A80" s="134"/>
      <c r="B80" s="134"/>
      <c r="C80" s="134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</row>
    <row r="81">
      <c r="A81" s="134"/>
      <c r="B81" s="134"/>
      <c r="C81" s="134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</row>
    <row r="82">
      <c r="A82" s="134"/>
      <c r="B82" s="134"/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</row>
    <row r="83">
      <c r="A83" s="134"/>
      <c r="B83" s="134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</row>
    <row r="84">
      <c r="A84" s="134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</row>
    <row r="85">
      <c r="A85" s="134"/>
      <c r="B85" s="134"/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</row>
    <row r="86">
      <c r="A86" s="134"/>
      <c r="B86" s="134"/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</row>
    <row r="87">
      <c r="A87" s="134"/>
      <c r="B87" s="134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</row>
    <row r="88">
      <c r="A88" s="134"/>
      <c r="B88" s="134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</row>
    <row r="89">
      <c r="A89" s="134"/>
      <c r="B89" s="134"/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</row>
    <row r="90">
      <c r="A90" s="134"/>
      <c r="B90" s="134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</row>
    <row r="91">
      <c r="A91" s="134"/>
      <c r="B91" s="134"/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</row>
    <row r="92">
      <c r="A92" s="134"/>
      <c r="B92" s="134"/>
      <c r="C92" s="134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</row>
    <row r="93">
      <c r="A93" s="134"/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</row>
    <row r="94">
      <c r="A94" s="134"/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</row>
    <row r="95">
      <c r="A95" s="134"/>
      <c r="B95" s="134"/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</row>
    <row r="96">
      <c r="A96" s="134"/>
      <c r="B96" s="134"/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</row>
    <row r="97">
      <c r="A97" s="134"/>
      <c r="B97" s="134"/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</row>
    <row r="98">
      <c r="A98" s="134"/>
      <c r="B98" s="134"/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</row>
    <row r="99">
      <c r="A99" s="134"/>
      <c r="B99" s="134"/>
      <c r="C99" s="134"/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</row>
    <row r="100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</row>
    <row r="104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</row>
    <row r="105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</row>
    <row r="106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</row>
    <row r="107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</row>
    <row r="108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</row>
    <row r="109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</row>
    <row r="110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</row>
    <row r="111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>
      <c r="A122" s="134"/>
      <c r="B122" s="134"/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>
      <c r="A123" s="134"/>
      <c r="B123" s="134"/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>
      <c r="A124" s="134"/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>
      <c r="A125" s="134"/>
      <c r="B125" s="134"/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>
      <c r="A126" s="134"/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>
      <c r="A127" s="134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>
      <c r="A128" s="134"/>
      <c r="B128" s="134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>
      <c r="A129" s="134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>
      <c r="A131" s="134"/>
      <c r="B131" s="134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>
      <c r="A132" s="134"/>
      <c r="B132" s="134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>
      <c r="A133" s="134"/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>
      <c r="A134" s="134"/>
      <c r="B134" s="134"/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>
      <c r="A135" s="134"/>
      <c r="B135" s="134"/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>
      <c r="A136" s="134"/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>
      <c r="A137" s="134"/>
      <c r="B137" s="134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>
      <c r="A138" s="134"/>
      <c r="B138" s="134"/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>
      <c r="A139" s="134"/>
      <c r="B139" s="134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>
      <c r="A140" s="134"/>
      <c r="B140" s="134"/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>
      <c r="A141" s="134"/>
      <c r="B141" s="134"/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>
      <c r="A142" s="134"/>
      <c r="B142" s="134"/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>
      <c r="A143" s="134"/>
      <c r="B143" s="134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>
      <c r="A144" s="134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>
      <c r="A145" s="134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>
      <c r="A146" s="134"/>
      <c r="B146" s="134"/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>
      <c r="A147" s="134"/>
      <c r="B147" s="134"/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>
      <c r="A148" s="134"/>
      <c r="B148" s="134"/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>
      <c r="A149" s="134"/>
      <c r="B149" s="134"/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>
      <c r="A150" s="134"/>
      <c r="B150" s="134"/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>
      <c r="A151" s="134"/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>
      <c r="A152" s="134"/>
      <c r="B152" s="134"/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>
      <c r="A153" s="134"/>
      <c r="B153" s="134"/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>
      <c r="A154" s="134"/>
      <c r="B154" s="134"/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>
      <c r="A155" s="134"/>
      <c r="B155" s="134"/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>
      <c r="A156" s="134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>
      <c r="A157" s="134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>
      <c r="A362" s="134"/>
      <c r="B362" s="134"/>
      <c r="C362" s="134"/>
      <c r="D362" s="134"/>
      <c r="E362" s="134"/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</row>
    <row r="363">
      <c r="A363" s="134"/>
      <c r="B363" s="134"/>
      <c r="C363" s="134"/>
      <c r="D363" s="134"/>
      <c r="E363" s="134"/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</row>
    <row r="364">
      <c r="A364" s="134"/>
      <c r="B364" s="134"/>
      <c r="C364" s="134"/>
      <c r="D364" s="134"/>
      <c r="E364" s="134"/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</row>
    <row r="365">
      <c r="A365" s="134"/>
      <c r="B365" s="134"/>
      <c r="C365" s="134"/>
      <c r="D365" s="134"/>
      <c r="E365" s="134"/>
      <c r="F365" s="134"/>
      <c r="G365" s="134"/>
      <c r="H365" s="134"/>
      <c r="I365" s="134"/>
      <c r="J365" s="134"/>
      <c r="K365" s="134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</row>
    <row r="366">
      <c r="A366" s="134"/>
      <c r="B366" s="134"/>
      <c r="C366" s="134"/>
      <c r="D366" s="134"/>
      <c r="E366" s="134"/>
      <c r="F366" s="134"/>
      <c r="G366" s="134"/>
      <c r="H366" s="134"/>
      <c r="I366" s="134"/>
      <c r="J366" s="134"/>
      <c r="K366" s="134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</row>
    <row r="367">
      <c r="A367" s="134"/>
      <c r="B367" s="134"/>
      <c r="C367" s="134"/>
      <c r="D367" s="134"/>
      <c r="E367" s="134"/>
      <c r="F367" s="134"/>
      <c r="G367" s="134"/>
      <c r="H367" s="134"/>
      <c r="I367" s="134"/>
      <c r="J367" s="134"/>
      <c r="K367" s="134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</row>
    <row r="368">
      <c r="A368" s="134"/>
      <c r="B368" s="134"/>
      <c r="C368" s="134"/>
      <c r="D368" s="134"/>
      <c r="E368" s="134"/>
      <c r="F368" s="134"/>
      <c r="G368" s="134"/>
      <c r="H368" s="134"/>
      <c r="I368" s="134"/>
      <c r="J368" s="134"/>
      <c r="K368" s="134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</row>
    <row r="369">
      <c r="A369" s="134"/>
      <c r="B369" s="134"/>
      <c r="C369" s="134"/>
      <c r="D369" s="134"/>
      <c r="E369" s="134"/>
      <c r="F369" s="134"/>
      <c r="G369" s="134"/>
      <c r="H369" s="134"/>
      <c r="I369" s="134"/>
      <c r="J369" s="134"/>
      <c r="K369" s="134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</row>
    <row r="370">
      <c r="A370" s="134"/>
      <c r="B370" s="134"/>
      <c r="C370" s="134"/>
      <c r="D370" s="134"/>
      <c r="E370" s="134"/>
      <c r="F370" s="134"/>
      <c r="G370" s="134"/>
      <c r="H370" s="134"/>
      <c r="I370" s="134"/>
      <c r="J370" s="134"/>
      <c r="K370" s="134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</row>
    <row r="371">
      <c r="A371" s="134"/>
      <c r="B371" s="134"/>
      <c r="C371" s="134"/>
      <c r="D371" s="134"/>
      <c r="E371" s="134"/>
      <c r="F371" s="134"/>
      <c r="G371" s="134"/>
      <c r="H371" s="134"/>
      <c r="I371" s="134"/>
      <c r="J371" s="134"/>
      <c r="K371" s="134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</row>
    <row r="372">
      <c r="A372" s="134"/>
      <c r="B372" s="134"/>
      <c r="C372" s="134"/>
      <c r="D372" s="134"/>
      <c r="E372" s="134"/>
      <c r="F372" s="134"/>
      <c r="G372" s="134"/>
      <c r="H372" s="134"/>
      <c r="I372" s="134"/>
      <c r="J372" s="134"/>
      <c r="K372" s="134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</row>
    <row r="373">
      <c r="A373" s="134"/>
      <c r="B373" s="134"/>
      <c r="C373" s="134"/>
      <c r="D373" s="134"/>
      <c r="E373" s="134"/>
      <c r="F373" s="134"/>
      <c r="G373" s="134"/>
      <c r="H373" s="134"/>
      <c r="I373" s="134"/>
      <c r="J373" s="134"/>
      <c r="K373" s="134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</row>
    <row r="374">
      <c r="A374" s="134"/>
      <c r="B374" s="134"/>
      <c r="C374" s="134"/>
      <c r="D374" s="134"/>
      <c r="E374" s="134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</row>
    <row r="375">
      <c r="A375" s="134"/>
      <c r="B375" s="134"/>
      <c r="C375" s="134"/>
      <c r="D375" s="134"/>
      <c r="E375" s="134"/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</row>
    <row r="376">
      <c r="A376" s="134"/>
      <c r="B376" s="134"/>
      <c r="C376" s="134"/>
      <c r="D376" s="134"/>
      <c r="E376" s="134"/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</row>
    <row r="377">
      <c r="A377" s="134"/>
      <c r="B377" s="134"/>
      <c r="C377" s="134"/>
      <c r="D377" s="134"/>
      <c r="E377" s="134"/>
      <c r="F377" s="134"/>
      <c r="G377" s="134"/>
      <c r="H377" s="134"/>
      <c r="I377" s="134"/>
      <c r="J377" s="134"/>
      <c r="K377" s="134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</row>
    <row r="378">
      <c r="A378" s="134"/>
      <c r="B378" s="134"/>
      <c r="C378" s="134"/>
      <c r="D378" s="134"/>
      <c r="E378" s="134"/>
      <c r="F378" s="134"/>
      <c r="G378" s="134"/>
      <c r="H378" s="134"/>
      <c r="I378" s="134"/>
      <c r="J378" s="134"/>
      <c r="K378" s="134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</row>
    <row r="379">
      <c r="A379" s="134"/>
      <c r="B379" s="134"/>
      <c r="C379" s="134"/>
      <c r="D379" s="134"/>
      <c r="E379" s="134"/>
      <c r="F379" s="134"/>
      <c r="G379" s="134"/>
      <c r="H379" s="134"/>
      <c r="I379" s="134"/>
      <c r="J379" s="134"/>
      <c r="K379" s="134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</row>
    <row r="380">
      <c r="A380" s="134"/>
      <c r="B380" s="134"/>
      <c r="C380" s="134"/>
      <c r="D380" s="134"/>
      <c r="E380" s="134"/>
      <c r="F380" s="134"/>
      <c r="G380" s="134"/>
      <c r="H380" s="134"/>
      <c r="I380" s="134"/>
      <c r="J380" s="134"/>
      <c r="K380" s="134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</row>
    <row r="381">
      <c r="A381" s="134"/>
      <c r="B381" s="134"/>
      <c r="C381" s="134"/>
      <c r="D381" s="134"/>
      <c r="E381" s="134"/>
      <c r="F381" s="134"/>
      <c r="G381" s="134"/>
      <c r="H381" s="134"/>
      <c r="I381" s="134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</row>
    <row r="382">
      <c r="A382" s="134"/>
      <c r="B382" s="134"/>
      <c r="C382" s="134"/>
      <c r="D382" s="134"/>
      <c r="E382" s="134"/>
      <c r="F382" s="134"/>
      <c r="G382" s="134"/>
      <c r="H382" s="134"/>
      <c r="I382" s="134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</row>
    <row r="383">
      <c r="A383" s="134"/>
      <c r="B383" s="134"/>
      <c r="C383" s="134"/>
      <c r="D383" s="134"/>
      <c r="E383" s="134"/>
      <c r="F383" s="134"/>
      <c r="G383" s="134"/>
      <c r="H383" s="134"/>
      <c r="I383" s="134"/>
      <c r="J383" s="134"/>
      <c r="K383" s="134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</row>
    <row r="384">
      <c r="A384" s="134"/>
      <c r="B384" s="134"/>
      <c r="C384" s="134"/>
      <c r="D384" s="134"/>
      <c r="E384" s="134"/>
      <c r="F384" s="134"/>
      <c r="G384" s="134"/>
      <c r="H384" s="134"/>
      <c r="I384" s="134"/>
      <c r="J384" s="134"/>
      <c r="K384" s="134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</row>
    <row r="385">
      <c r="A385" s="134"/>
      <c r="B385" s="134"/>
      <c r="C385" s="134"/>
      <c r="D385" s="134"/>
      <c r="E385" s="134"/>
      <c r="F385" s="134"/>
      <c r="G385" s="134"/>
      <c r="H385" s="134"/>
      <c r="I385" s="134"/>
      <c r="J385" s="134"/>
      <c r="K385" s="134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</row>
    <row r="386">
      <c r="A386" s="134"/>
      <c r="B386" s="134"/>
      <c r="C386" s="134"/>
      <c r="D386" s="134"/>
      <c r="E386" s="134"/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</row>
    <row r="387">
      <c r="A387" s="134"/>
      <c r="B387" s="134"/>
      <c r="C387" s="134"/>
      <c r="D387" s="134"/>
      <c r="E387" s="134"/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</row>
    <row r="388">
      <c r="A388" s="134"/>
      <c r="B388" s="134"/>
      <c r="C388" s="134"/>
      <c r="D388" s="134"/>
      <c r="E388" s="134"/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</row>
    <row r="389">
      <c r="A389" s="134"/>
      <c r="B389" s="134"/>
      <c r="C389" s="134"/>
      <c r="D389" s="134"/>
      <c r="E389" s="134"/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</row>
    <row r="390">
      <c r="A390" s="134"/>
      <c r="B390" s="134"/>
      <c r="C390" s="134"/>
      <c r="D390" s="134"/>
      <c r="E390" s="134"/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</row>
    <row r="391">
      <c r="A391" s="134"/>
      <c r="B391" s="134"/>
      <c r="C391" s="134"/>
      <c r="D391" s="134"/>
      <c r="E391" s="134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</row>
    <row r="392">
      <c r="A392" s="134"/>
      <c r="B392" s="134"/>
      <c r="C392" s="134"/>
      <c r="D392" s="134"/>
      <c r="E392" s="134"/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</row>
    <row r="393">
      <c r="A393" s="134"/>
      <c r="B393" s="134"/>
      <c r="C393" s="134"/>
      <c r="D393" s="134"/>
      <c r="E393" s="134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</row>
    <row r="394">
      <c r="A394" s="134"/>
      <c r="B394" s="134"/>
      <c r="C394" s="134"/>
      <c r="D394" s="134"/>
      <c r="E394" s="134"/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</row>
    <row r="395">
      <c r="A395" s="134"/>
      <c r="B395" s="134"/>
      <c r="C395" s="134"/>
      <c r="D395" s="134"/>
      <c r="E395" s="134"/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</row>
    <row r="396">
      <c r="A396" s="134"/>
      <c r="B396" s="134"/>
      <c r="C396" s="134"/>
      <c r="D396" s="134"/>
      <c r="E396" s="134"/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</row>
    <row r="397">
      <c r="A397" s="134"/>
      <c r="B397" s="134"/>
      <c r="C397" s="134"/>
      <c r="D397" s="134"/>
      <c r="E397" s="134"/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</row>
    <row r="398">
      <c r="A398" s="134"/>
      <c r="B398" s="134"/>
      <c r="C398" s="134"/>
      <c r="D398" s="134"/>
      <c r="E398" s="134"/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</row>
    <row r="399">
      <c r="A399" s="134"/>
      <c r="B399" s="134"/>
      <c r="C399" s="134"/>
      <c r="D399" s="134"/>
      <c r="E399" s="134"/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</row>
    <row r="400">
      <c r="A400" s="134"/>
      <c r="B400" s="134"/>
      <c r="C400" s="134"/>
      <c r="D400" s="134"/>
      <c r="E400" s="134"/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</row>
    <row r="401">
      <c r="A401" s="134"/>
      <c r="B401" s="134"/>
      <c r="C401" s="134"/>
      <c r="D401" s="134"/>
      <c r="E401" s="134"/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</row>
    <row r="402">
      <c r="A402" s="134"/>
      <c r="B402" s="134"/>
      <c r="C402" s="134"/>
      <c r="D402" s="134"/>
      <c r="E402" s="134"/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</row>
    <row r="403">
      <c r="A403" s="134"/>
      <c r="B403" s="134"/>
      <c r="C403" s="134"/>
      <c r="D403" s="134"/>
      <c r="E403" s="134"/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</row>
    <row r="404">
      <c r="A404" s="134"/>
      <c r="B404" s="134"/>
      <c r="C404" s="134"/>
      <c r="D404" s="134"/>
      <c r="E404" s="134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</row>
    <row r="405">
      <c r="A405" s="134"/>
      <c r="B405" s="134"/>
      <c r="C405" s="134"/>
      <c r="D405" s="134"/>
      <c r="E405" s="134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</row>
    <row r="406">
      <c r="A406" s="134"/>
      <c r="B406" s="134"/>
      <c r="C406" s="134"/>
      <c r="D406" s="134"/>
      <c r="E406" s="134"/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</row>
    <row r="407">
      <c r="A407" s="134"/>
      <c r="B407" s="134"/>
      <c r="C407" s="134"/>
      <c r="D407" s="134"/>
      <c r="E407" s="134"/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</row>
    <row r="408">
      <c r="A408" s="134"/>
      <c r="B408" s="134"/>
      <c r="C408" s="134"/>
      <c r="D408" s="134"/>
      <c r="E408" s="134"/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</row>
    <row r="409">
      <c r="A409" s="134"/>
      <c r="B409" s="134"/>
      <c r="C409" s="134"/>
      <c r="D409" s="134"/>
      <c r="E409" s="134"/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</row>
    <row r="410">
      <c r="A410" s="134"/>
      <c r="B410" s="134"/>
      <c r="C410" s="134"/>
      <c r="D410" s="134"/>
      <c r="E410" s="134"/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</row>
    <row r="411">
      <c r="A411" s="134"/>
      <c r="B411" s="134"/>
      <c r="C411" s="134"/>
      <c r="D411" s="134"/>
      <c r="E411" s="134"/>
      <c r="F411" s="134"/>
      <c r="G411" s="134"/>
      <c r="H411" s="134"/>
      <c r="I411" s="134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</row>
    <row r="412">
      <c r="A412" s="134"/>
      <c r="B412" s="134"/>
      <c r="C412" s="134"/>
      <c r="D412" s="134"/>
      <c r="E412" s="134"/>
      <c r="F412" s="134"/>
      <c r="G412" s="134"/>
      <c r="H412" s="134"/>
      <c r="I412" s="134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</row>
    <row r="413">
      <c r="A413" s="134"/>
      <c r="B413" s="134"/>
      <c r="C413" s="134"/>
      <c r="D413" s="134"/>
      <c r="E413" s="134"/>
      <c r="F413" s="134"/>
      <c r="G413" s="134"/>
      <c r="H413" s="134"/>
      <c r="I413" s="134"/>
      <c r="J413" s="134"/>
      <c r="K413" s="134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</row>
    <row r="414">
      <c r="A414" s="134"/>
      <c r="B414" s="134"/>
      <c r="C414" s="134"/>
      <c r="D414" s="134"/>
      <c r="E414" s="134"/>
      <c r="F414" s="134"/>
      <c r="G414" s="134"/>
      <c r="H414" s="134"/>
      <c r="I414" s="134"/>
      <c r="J414" s="134"/>
      <c r="K414" s="134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</row>
    <row r="415">
      <c r="A415" s="134"/>
      <c r="B415" s="134"/>
      <c r="C415" s="134"/>
      <c r="D415" s="134"/>
      <c r="E415" s="134"/>
      <c r="F415" s="134"/>
      <c r="G415" s="134"/>
      <c r="H415" s="134"/>
      <c r="I415" s="134"/>
      <c r="J415" s="134"/>
      <c r="K415" s="134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</row>
    <row r="416">
      <c r="A416" s="134"/>
      <c r="B416" s="134"/>
      <c r="C416" s="134"/>
      <c r="D416" s="134"/>
      <c r="E416" s="134"/>
      <c r="F416" s="134"/>
      <c r="G416" s="134"/>
      <c r="H416" s="134"/>
      <c r="I416" s="134"/>
      <c r="J416" s="134"/>
      <c r="K416" s="134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</row>
    <row r="417">
      <c r="A417" s="134"/>
      <c r="B417" s="134"/>
      <c r="C417" s="134"/>
      <c r="D417" s="134"/>
      <c r="E417" s="134"/>
      <c r="F417" s="134"/>
      <c r="G417" s="134"/>
      <c r="H417" s="134"/>
      <c r="I417" s="134"/>
      <c r="J417" s="134"/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</row>
    <row r="418">
      <c r="A418" s="134"/>
      <c r="B418" s="134"/>
      <c r="C418" s="134"/>
      <c r="D418" s="134"/>
      <c r="E418" s="134"/>
      <c r="F418" s="134"/>
      <c r="G418" s="134"/>
      <c r="H418" s="134"/>
      <c r="I418" s="134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</row>
    <row r="419">
      <c r="A419" s="134"/>
      <c r="B419" s="134"/>
      <c r="C419" s="134"/>
      <c r="D419" s="134"/>
      <c r="E419" s="134"/>
      <c r="F419" s="134"/>
      <c r="G419" s="134"/>
      <c r="H419" s="134"/>
      <c r="I419" s="134"/>
      <c r="J419" s="134"/>
      <c r="K419" s="134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</row>
    <row r="420">
      <c r="A420" s="134"/>
      <c r="B420" s="134"/>
      <c r="C420" s="134"/>
      <c r="D420" s="134"/>
      <c r="E420" s="134"/>
      <c r="F420" s="134"/>
      <c r="G420" s="134"/>
      <c r="H420" s="134"/>
      <c r="I420" s="134"/>
      <c r="J420" s="134"/>
      <c r="K420" s="134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</row>
    <row r="421">
      <c r="A421" s="134"/>
      <c r="B421" s="134"/>
      <c r="C421" s="134"/>
      <c r="D421" s="134"/>
      <c r="E421" s="134"/>
      <c r="F421" s="134"/>
      <c r="G421" s="134"/>
      <c r="H421" s="134"/>
      <c r="I421" s="134"/>
      <c r="J421" s="134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</row>
    <row r="422">
      <c r="A422" s="134"/>
      <c r="B422" s="134"/>
      <c r="C422" s="134"/>
      <c r="D422" s="134"/>
      <c r="E422" s="134"/>
      <c r="F422" s="134"/>
      <c r="G422" s="134"/>
      <c r="H422" s="134"/>
      <c r="I422" s="134"/>
      <c r="J422" s="134"/>
      <c r="K422" s="134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</row>
    <row r="423">
      <c r="A423" s="134"/>
      <c r="B423" s="134"/>
      <c r="C423" s="134"/>
      <c r="D423" s="134"/>
      <c r="E423" s="134"/>
      <c r="F423" s="134"/>
      <c r="G423" s="134"/>
      <c r="H423" s="134"/>
      <c r="I423" s="134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</row>
    <row r="424">
      <c r="A424" s="134"/>
      <c r="B424" s="134"/>
      <c r="C424" s="134"/>
      <c r="D424" s="134"/>
      <c r="E424" s="134"/>
      <c r="F424" s="134"/>
      <c r="G424" s="134"/>
      <c r="H424" s="134"/>
      <c r="I424" s="134"/>
      <c r="J424" s="134"/>
      <c r="K424" s="134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</row>
    <row r="425">
      <c r="A425" s="134"/>
      <c r="B425" s="134"/>
      <c r="C425" s="134"/>
      <c r="D425" s="134"/>
      <c r="E425" s="134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</row>
    <row r="426">
      <c r="A426" s="134"/>
      <c r="B426" s="134"/>
      <c r="C426" s="134"/>
      <c r="D426" s="134"/>
      <c r="E426" s="134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</row>
    <row r="427">
      <c r="A427" s="134"/>
      <c r="B427" s="134"/>
      <c r="C427" s="134"/>
      <c r="D427" s="134"/>
      <c r="E427" s="134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</row>
    <row r="428">
      <c r="A428" s="134"/>
      <c r="B428" s="134"/>
      <c r="C428" s="134"/>
      <c r="D428" s="134"/>
      <c r="E428" s="134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</row>
    <row r="429">
      <c r="A429" s="134"/>
      <c r="B429" s="134"/>
      <c r="C429" s="134"/>
      <c r="D429" s="134"/>
      <c r="E429" s="134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</row>
    <row r="430">
      <c r="A430" s="134"/>
      <c r="B430" s="134"/>
      <c r="C430" s="134"/>
      <c r="D430" s="134"/>
      <c r="E430" s="134"/>
      <c r="F430" s="134"/>
      <c r="G430" s="134"/>
      <c r="H430" s="134"/>
      <c r="I430" s="134"/>
      <c r="J430" s="134"/>
      <c r="K430" s="134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</row>
    <row r="431">
      <c r="A431" s="134"/>
      <c r="B431" s="134"/>
      <c r="C431" s="134"/>
      <c r="D431" s="134"/>
      <c r="E431" s="134"/>
      <c r="F431" s="134"/>
      <c r="G431" s="134"/>
      <c r="H431" s="134"/>
      <c r="I431" s="134"/>
      <c r="J431" s="134"/>
      <c r="K431" s="134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</row>
    <row r="432">
      <c r="A432" s="134"/>
      <c r="B432" s="134"/>
      <c r="C432" s="134"/>
      <c r="D432" s="134"/>
      <c r="E432" s="134"/>
      <c r="F432" s="134"/>
      <c r="G432" s="134"/>
      <c r="H432" s="134"/>
      <c r="I432" s="134"/>
      <c r="J432" s="134"/>
      <c r="K432" s="134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</row>
    <row r="433">
      <c r="A433" s="134"/>
      <c r="B433" s="134"/>
      <c r="C433" s="134"/>
      <c r="D433" s="134"/>
      <c r="E433" s="134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</row>
    <row r="434">
      <c r="A434" s="134"/>
      <c r="B434" s="134"/>
      <c r="C434" s="134"/>
      <c r="D434" s="134"/>
      <c r="E434" s="134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</row>
    <row r="435">
      <c r="A435" s="134"/>
      <c r="B435" s="134"/>
      <c r="C435" s="134"/>
      <c r="D435" s="134"/>
      <c r="E435" s="134"/>
      <c r="F435" s="134"/>
      <c r="G435" s="134"/>
      <c r="H435" s="134"/>
      <c r="I435" s="134"/>
      <c r="J435" s="134"/>
      <c r="K435" s="134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</row>
    <row r="436">
      <c r="A436" s="134"/>
      <c r="B436" s="134"/>
      <c r="C436" s="134"/>
      <c r="D436" s="134"/>
      <c r="E436" s="134"/>
      <c r="F436" s="134"/>
      <c r="G436" s="134"/>
      <c r="H436" s="134"/>
      <c r="I436" s="134"/>
      <c r="J436" s="134"/>
      <c r="K436" s="134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</row>
    <row r="437">
      <c r="A437" s="134"/>
      <c r="B437" s="134"/>
      <c r="C437" s="134"/>
      <c r="D437" s="134"/>
      <c r="E437" s="134"/>
      <c r="F437" s="134"/>
      <c r="G437" s="134"/>
      <c r="H437" s="134"/>
      <c r="I437" s="134"/>
      <c r="J437" s="134"/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</row>
    <row r="438">
      <c r="A438" s="134"/>
      <c r="B438" s="134"/>
      <c r="C438" s="134"/>
      <c r="D438" s="134"/>
      <c r="E438" s="134"/>
      <c r="F438" s="134"/>
      <c r="G438" s="134"/>
      <c r="H438" s="134"/>
      <c r="I438" s="134"/>
      <c r="J438" s="134"/>
      <c r="K438" s="134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</row>
    <row r="439">
      <c r="A439" s="134"/>
      <c r="B439" s="134"/>
      <c r="C439" s="134"/>
      <c r="D439" s="134"/>
      <c r="E439" s="134"/>
      <c r="F439" s="134"/>
      <c r="G439" s="134"/>
      <c r="H439" s="134"/>
      <c r="I439" s="134"/>
      <c r="J439" s="134"/>
      <c r="K439" s="134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</row>
    <row r="440">
      <c r="A440" s="134"/>
      <c r="B440" s="134"/>
      <c r="C440" s="134"/>
      <c r="D440" s="134"/>
      <c r="E440" s="134"/>
      <c r="F440" s="134"/>
      <c r="G440" s="134"/>
      <c r="H440" s="134"/>
      <c r="I440" s="134"/>
      <c r="J440" s="134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</row>
    <row r="441">
      <c r="A441" s="134"/>
      <c r="B441" s="134"/>
      <c r="C441" s="134"/>
      <c r="D441" s="134"/>
      <c r="E441" s="134"/>
      <c r="F441" s="134"/>
      <c r="G441" s="134"/>
      <c r="H441" s="134"/>
      <c r="I441" s="134"/>
      <c r="J441" s="134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</row>
    <row r="442">
      <c r="A442" s="134"/>
      <c r="B442" s="134"/>
      <c r="C442" s="134"/>
      <c r="D442" s="134"/>
      <c r="E442" s="134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</row>
    <row r="443">
      <c r="A443" s="134"/>
      <c r="B443" s="134"/>
      <c r="C443" s="134"/>
      <c r="D443" s="134"/>
      <c r="E443" s="134"/>
      <c r="F443" s="134"/>
      <c r="G443" s="134"/>
      <c r="H443" s="134"/>
      <c r="I443" s="134"/>
      <c r="J443" s="134"/>
      <c r="K443" s="134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</row>
    <row r="444">
      <c r="A444" s="134"/>
      <c r="B444" s="134"/>
      <c r="C444" s="134"/>
      <c r="D444" s="134"/>
      <c r="E444" s="134"/>
      <c r="F444" s="134"/>
      <c r="G444" s="134"/>
      <c r="H444" s="134"/>
      <c r="I444" s="134"/>
      <c r="J444" s="134"/>
      <c r="K444" s="134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</row>
    <row r="445">
      <c r="A445" s="134"/>
      <c r="B445" s="134"/>
      <c r="C445" s="134"/>
      <c r="D445" s="134"/>
      <c r="E445" s="134"/>
      <c r="F445" s="134"/>
      <c r="G445" s="134"/>
      <c r="H445" s="134"/>
      <c r="I445" s="134"/>
      <c r="J445" s="134"/>
      <c r="K445" s="134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</row>
    <row r="446">
      <c r="A446" s="134"/>
      <c r="B446" s="134"/>
      <c r="C446" s="134"/>
      <c r="D446" s="134"/>
      <c r="E446" s="134"/>
      <c r="F446" s="134"/>
      <c r="G446" s="134"/>
      <c r="H446" s="134"/>
      <c r="I446" s="134"/>
      <c r="J446" s="134"/>
      <c r="K446" s="134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</row>
    <row r="447">
      <c r="A447" s="134"/>
      <c r="B447" s="134"/>
      <c r="C447" s="134"/>
      <c r="D447" s="134"/>
      <c r="E447" s="134"/>
      <c r="F447" s="134"/>
      <c r="G447" s="134"/>
      <c r="H447" s="134"/>
      <c r="I447" s="134"/>
      <c r="J447" s="134"/>
      <c r="K447" s="134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</row>
    <row r="448">
      <c r="A448" s="134"/>
      <c r="B448" s="134"/>
      <c r="C448" s="134"/>
      <c r="D448" s="134"/>
      <c r="E448" s="134"/>
      <c r="F448" s="134"/>
      <c r="G448" s="134"/>
      <c r="H448" s="134"/>
      <c r="I448" s="134"/>
      <c r="J448" s="134"/>
      <c r="K448" s="134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</row>
    <row r="449">
      <c r="A449" s="134"/>
      <c r="B449" s="134"/>
      <c r="C449" s="134"/>
      <c r="D449" s="134"/>
      <c r="E449" s="134"/>
      <c r="F449" s="134"/>
      <c r="G449" s="134"/>
      <c r="H449" s="134"/>
      <c r="I449" s="134"/>
      <c r="J449" s="134"/>
      <c r="K449" s="134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</row>
    <row r="450">
      <c r="A450" s="134"/>
      <c r="B450" s="134"/>
      <c r="C450" s="134"/>
      <c r="D450" s="134"/>
      <c r="E450" s="134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</row>
    <row r="451">
      <c r="A451" s="134"/>
      <c r="B451" s="134"/>
      <c r="C451" s="134"/>
      <c r="D451" s="134"/>
      <c r="E451" s="134"/>
      <c r="F451" s="134"/>
      <c r="G451" s="134"/>
      <c r="H451" s="134"/>
      <c r="I451" s="134"/>
      <c r="J451" s="134"/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</row>
    <row r="452">
      <c r="A452" s="134"/>
      <c r="B452" s="134"/>
      <c r="C452" s="134"/>
      <c r="D452" s="134"/>
      <c r="E452" s="134"/>
      <c r="F452" s="134"/>
      <c r="G452" s="134"/>
      <c r="H452" s="134"/>
      <c r="I452" s="134"/>
      <c r="J452" s="134"/>
      <c r="K452" s="134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</row>
    <row r="453">
      <c r="A453" s="134"/>
      <c r="B453" s="134"/>
      <c r="C453" s="134"/>
      <c r="D453" s="134"/>
      <c r="E453" s="134"/>
      <c r="F453" s="134"/>
      <c r="G453" s="134"/>
      <c r="H453" s="134"/>
      <c r="I453" s="134"/>
      <c r="J453" s="134"/>
      <c r="K453" s="134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</row>
    <row r="454">
      <c r="A454" s="134"/>
      <c r="B454" s="134"/>
      <c r="C454" s="134"/>
      <c r="D454" s="134"/>
      <c r="E454" s="134"/>
      <c r="F454" s="134"/>
      <c r="G454" s="134"/>
      <c r="H454" s="134"/>
      <c r="I454" s="134"/>
      <c r="J454" s="134"/>
      <c r="K454" s="134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</row>
    <row r="455">
      <c r="A455" s="134"/>
      <c r="B455" s="134"/>
      <c r="C455" s="134"/>
      <c r="D455" s="134"/>
      <c r="E455" s="134"/>
      <c r="F455" s="134"/>
      <c r="G455" s="134"/>
      <c r="H455" s="134"/>
      <c r="I455" s="134"/>
      <c r="J455" s="134"/>
      <c r="K455" s="134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</row>
    <row r="456">
      <c r="A456" s="134"/>
      <c r="B456" s="134"/>
      <c r="C456" s="134"/>
      <c r="D456" s="134"/>
      <c r="E456" s="134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</row>
    <row r="457">
      <c r="A457" s="134"/>
      <c r="B457" s="134"/>
      <c r="C457" s="134"/>
      <c r="D457" s="134"/>
      <c r="E457" s="134"/>
      <c r="F457" s="134"/>
      <c r="G457" s="134"/>
      <c r="H457" s="134"/>
      <c r="I457" s="134"/>
      <c r="J457" s="134"/>
      <c r="K457" s="134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</row>
    <row r="458">
      <c r="A458" s="134"/>
      <c r="B458" s="134"/>
      <c r="C458" s="134"/>
      <c r="D458" s="134"/>
      <c r="E458" s="134"/>
      <c r="F458" s="134"/>
      <c r="G458" s="134"/>
      <c r="H458" s="134"/>
      <c r="I458" s="134"/>
      <c r="J458" s="134"/>
      <c r="K458" s="134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</row>
    <row r="459">
      <c r="A459" s="134"/>
      <c r="B459" s="134"/>
      <c r="C459" s="134"/>
      <c r="D459" s="134"/>
      <c r="E459" s="134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</row>
    <row r="460">
      <c r="A460" s="134"/>
      <c r="B460" s="134"/>
      <c r="C460" s="134"/>
      <c r="D460" s="134"/>
      <c r="E460" s="134"/>
      <c r="F460" s="134"/>
      <c r="G460" s="134"/>
      <c r="H460" s="134"/>
      <c r="I460" s="134"/>
      <c r="J460" s="134"/>
      <c r="K460" s="134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</row>
    <row r="461">
      <c r="A461" s="134"/>
      <c r="B461" s="134"/>
      <c r="C461" s="134"/>
      <c r="D461" s="134"/>
      <c r="E461" s="134"/>
      <c r="F461" s="134"/>
      <c r="G461" s="134"/>
      <c r="H461" s="134"/>
      <c r="I461" s="134"/>
      <c r="J461" s="134"/>
      <c r="K461" s="134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</row>
    <row r="462">
      <c r="A462" s="134"/>
      <c r="B462" s="134"/>
      <c r="C462" s="134"/>
      <c r="D462" s="134"/>
      <c r="E462" s="134"/>
      <c r="F462" s="134"/>
      <c r="G462" s="134"/>
      <c r="H462" s="134"/>
      <c r="I462" s="134"/>
      <c r="J462" s="134"/>
      <c r="K462" s="134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</row>
    <row r="463">
      <c r="A463" s="134"/>
      <c r="B463" s="134"/>
      <c r="C463" s="134"/>
      <c r="D463" s="134"/>
      <c r="E463" s="134"/>
      <c r="F463" s="134"/>
      <c r="G463" s="134"/>
      <c r="H463" s="134"/>
      <c r="I463" s="134"/>
      <c r="J463" s="134"/>
      <c r="K463" s="134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</row>
    <row r="464">
      <c r="A464" s="134"/>
      <c r="B464" s="134"/>
      <c r="C464" s="134"/>
      <c r="D464" s="134"/>
      <c r="E464" s="134"/>
      <c r="F464" s="134"/>
      <c r="G464" s="134"/>
      <c r="H464" s="134"/>
      <c r="I464" s="134"/>
      <c r="J464" s="134"/>
      <c r="K464" s="134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</row>
    <row r="465">
      <c r="A465" s="134"/>
      <c r="B465" s="134"/>
      <c r="C465" s="134"/>
      <c r="D465" s="134"/>
      <c r="E465" s="134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</row>
    <row r="466">
      <c r="A466" s="134"/>
      <c r="B466" s="134"/>
      <c r="C466" s="134"/>
      <c r="D466" s="134"/>
      <c r="E466" s="134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</row>
    <row r="467">
      <c r="A467" s="134"/>
      <c r="B467" s="134"/>
      <c r="C467" s="134"/>
      <c r="D467" s="134"/>
      <c r="E467" s="134"/>
      <c r="F467" s="134"/>
      <c r="G467" s="134"/>
      <c r="H467" s="134"/>
      <c r="I467" s="134"/>
      <c r="J467" s="134"/>
      <c r="K467" s="134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</row>
    <row r="468">
      <c r="A468" s="134"/>
      <c r="B468" s="134"/>
      <c r="C468" s="134"/>
      <c r="D468" s="134"/>
      <c r="E468" s="134"/>
      <c r="F468" s="134"/>
      <c r="G468" s="134"/>
      <c r="H468" s="134"/>
      <c r="I468" s="134"/>
      <c r="J468" s="134"/>
      <c r="K468" s="134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</row>
    <row r="469">
      <c r="A469" s="134"/>
      <c r="B469" s="134"/>
      <c r="C469" s="134"/>
      <c r="D469" s="134"/>
      <c r="E469" s="134"/>
      <c r="F469" s="134"/>
      <c r="G469" s="134"/>
      <c r="H469" s="134"/>
      <c r="I469" s="134"/>
      <c r="J469" s="134"/>
      <c r="K469" s="134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</row>
    <row r="470">
      <c r="A470" s="134"/>
      <c r="B470" s="134"/>
      <c r="C470" s="134"/>
      <c r="D470" s="134"/>
      <c r="E470" s="134"/>
      <c r="F470" s="134"/>
      <c r="G470" s="134"/>
      <c r="H470" s="134"/>
      <c r="I470" s="134"/>
      <c r="J470" s="134"/>
      <c r="K470" s="134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</row>
    <row r="471">
      <c r="A471" s="134"/>
      <c r="B471" s="134"/>
      <c r="C471" s="134"/>
      <c r="D471" s="134"/>
      <c r="E471" s="134"/>
      <c r="F471" s="134"/>
      <c r="G471" s="134"/>
      <c r="H471" s="134"/>
      <c r="I471" s="134"/>
      <c r="J471" s="134"/>
      <c r="K471" s="134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</row>
    <row r="472">
      <c r="A472" s="134"/>
      <c r="B472" s="134"/>
      <c r="C472" s="134"/>
      <c r="D472" s="134"/>
      <c r="E472" s="134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</row>
    <row r="473">
      <c r="A473" s="134"/>
      <c r="B473" s="134"/>
      <c r="C473" s="134"/>
      <c r="D473" s="134"/>
      <c r="E473" s="134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</row>
    <row r="474">
      <c r="A474" s="134"/>
      <c r="B474" s="134"/>
      <c r="C474" s="134"/>
      <c r="D474" s="134"/>
      <c r="E474" s="134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</row>
    <row r="475">
      <c r="A475" s="134"/>
      <c r="B475" s="134"/>
      <c r="C475" s="134"/>
      <c r="D475" s="134"/>
      <c r="E475" s="134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</row>
    <row r="476">
      <c r="A476" s="134"/>
      <c r="B476" s="134"/>
      <c r="C476" s="134"/>
      <c r="D476" s="134"/>
      <c r="E476" s="134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</row>
    <row r="477">
      <c r="A477" s="134"/>
      <c r="B477" s="134"/>
      <c r="C477" s="134"/>
      <c r="D477" s="134"/>
      <c r="E477" s="134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</row>
    <row r="478">
      <c r="A478" s="134"/>
      <c r="B478" s="134"/>
      <c r="C478" s="134"/>
      <c r="D478" s="134"/>
      <c r="E478" s="134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</row>
    <row r="479">
      <c r="A479" s="134"/>
      <c r="B479" s="134"/>
      <c r="C479" s="134"/>
      <c r="D479" s="134"/>
      <c r="E479" s="134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</row>
    <row r="480">
      <c r="A480" s="134"/>
      <c r="B480" s="134"/>
      <c r="C480" s="134"/>
      <c r="D480" s="134"/>
      <c r="E480" s="134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</row>
    <row r="481">
      <c r="A481" s="134"/>
      <c r="B481" s="134"/>
      <c r="C481" s="134"/>
      <c r="D481" s="134"/>
      <c r="E481" s="134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</row>
    <row r="482">
      <c r="A482" s="134"/>
      <c r="B482" s="134"/>
      <c r="C482" s="134"/>
      <c r="D482" s="134"/>
      <c r="E482" s="134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</row>
    <row r="483">
      <c r="A483" s="134"/>
      <c r="B483" s="134"/>
      <c r="C483" s="134"/>
      <c r="D483" s="134"/>
      <c r="E483" s="134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</row>
    <row r="484">
      <c r="A484" s="134"/>
      <c r="B484" s="134"/>
      <c r="C484" s="134"/>
      <c r="D484" s="134"/>
      <c r="E484" s="134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</row>
    <row r="485">
      <c r="A485" s="134"/>
      <c r="B485" s="134"/>
      <c r="C485" s="134"/>
      <c r="D485" s="134"/>
      <c r="E485" s="134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</row>
    <row r="486">
      <c r="A486" s="134"/>
      <c r="B486" s="134"/>
      <c r="C486" s="134"/>
      <c r="D486" s="134"/>
      <c r="E486" s="134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</row>
    <row r="487">
      <c r="A487" s="134"/>
      <c r="B487" s="134"/>
      <c r="C487" s="134"/>
      <c r="D487" s="134"/>
      <c r="E487" s="134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</row>
    <row r="488">
      <c r="A488" s="134"/>
      <c r="B488" s="134"/>
      <c r="C488" s="134"/>
      <c r="D488" s="134"/>
      <c r="E488" s="134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</row>
    <row r="489">
      <c r="A489" s="134"/>
      <c r="B489" s="134"/>
      <c r="C489" s="134"/>
      <c r="D489" s="134"/>
      <c r="E489" s="134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</row>
    <row r="490">
      <c r="A490" s="134"/>
      <c r="B490" s="134"/>
      <c r="C490" s="134"/>
      <c r="D490" s="134"/>
      <c r="E490" s="134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</row>
    <row r="491">
      <c r="A491" s="134"/>
      <c r="B491" s="134"/>
      <c r="C491" s="134"/>
      <c r="D491" s="134"/>
      <c r="E491" s="134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</row>
    <row r="492">
      <c r="A492" s="134"/>
      <c r="B492" s="134"/>
      <c r="C492" s="134"/>
      <c r="D492" s="134"/>
      <c r="E492" s="134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</row>
    <row r="493">
      <c r="A493" s="134"/>
      <c r="B493" s="134"/>
      <c r="C493" s="134"/>
      <c r="D493" s="134"/>
      <c r="E493" s="134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</row>
    <row r="494">
      <c r="A494" s="134"/>
      <c r="B494" s="134"/>
      <c r="C494" s="134"/>
      <c r="D494" s="134"/>
      <c r="E494" s="134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</row>
    <row r="495">
      <c r="A495" s="134"/>
      <c r="B495" s="134"/>
      <c r="C495" s="134"/>
      <c r="D495" s="134"/>
      <c r="E495" s="134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</row>
    <row r="496">
      <c r="A496" s="134"/>
      <c r="B496" s="134"/>
      <c r="C496" s="134"/>
      <c r="D496" s="134"/>
      <c r="E496" s="134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</row>
    <row r="497">
      <c r="A497" s="134"/>
      <c r="B497" s="134"/>
      <c r="C497" s="134"/>
      <c r="D497" s="134"/>
      <c r="E497" s="134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</row>
    <row r="498">
      <c r="A498" s="134"/>
      <c r="B498" s="134"/>
      <c r="C498" s="134"/>
      <c r="D498" s="134"/>
      <c r="E498" s="134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</row>
    <row r="499">
      <c r="A499" s="134"/>
      <c r="B499" s="134"/>
      <c r="C499" s="134"/>
      <c r="D499" s="134"/>
      <c r="E499" s="134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</row>
    <row r="500">
      <c r="A500" s="134"/>
      <c r="B500" s="134"/>
      <c r="C500" s="134"/>
      <c r="D500" s="134"/>
      <c r="E500" s="134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</row>
    <row r="501">
      <c r="A501" s="134"/>
      <c r="B501" s="134"/>
      <c r="C501" s="134"/>
      <c r="D501" s="134"/>
      <c r="E501" s="134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</row>
    <row r="502">
      <c r="A502" s="134"/>
      <c r="B502" s="134"/>
      <c r="C502" s="134"/>
      <c r="D502" s="134"/>
      <c r="E502" s="134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</row>
    <row r="503">
      <c r="A503" s="134"/>
      <c r="B503" s="134"/>
      <c r="C503" s="134"/>
      <c r="D503" s="134"/>
      <c r="E503" s="134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</row>
    <row r="504">
      <c r="A504" s="134"/>
      <c r="B504" s="134"/>
      <c r="C504" s="134"/>
      <c r="D504" s="134"/>
      <c r="E504" s="134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</row>
    <row r="505">
      <c r="A505" s="134"/>
      <c r="B505" s="134"/>
      <c r="C505" s="134"/>
      <c r="D505" s="134"/>
      <c r="E505" s="134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</row>
    <row r="506">
      <c r="A506" s="134"/>
      <c r="B506" s="134"/>
      <c r="C506" s="134"/>
      <c r="D506" s="134"/>
      <c r="E506" s="134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</row>
    <row r="507">
      <c r="A507" s="134"/>
      <c r="B507" s="134"/>
      <c r="C507" s="134"/>
      <c r="D507" s="134"/>
      <c r="E507" s="134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</row>
    <row r="508">
      <c r="A508" s="134"/>
      <c r="B508" s="134"/>
      <c r="C508" s="134"/>
      <c r="D508" s="134"/>
      <c r="E508" s="134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</row>
    <row r="509">
      <c r="A509" s="134"/>
      <c r="B509" s="134"/>
      <c r="C509" s="134"/>
      <c r="D509" s="134"/>
      <c r="E509" s="134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</row>
    <row r="510">
      <c r="A510" s="134"/>
      <c r="B510" s="134"/>
      <c r="C510" s="134"/>
      <c r="D510" s="134"/>
      <c r="E510" s="134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</row>
    <row r="511">
      <c r="A511" s="134"/>
      <c r="B511" s="134"/>
      <c r="C511" s="134"/>
      <c r="D511" s="134"/>
      <c r="E511" s="134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</row>
    <row r="512">
      <c r="A512" s="134"/>
      <c r="B512" s="134"/>
      <c r="C512" s="134"/>
      <c r="D512" s="134"/>
      <c r="E512" s="134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</row>
    <row r="513">
      <c r="A513" s="134"/>
      <c r="B513" s="134"/>
      <c r="C513" s="134"/>
      <c r="D513" s="134"/>
      <c r="E513" s="134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</row>
    <row r="514">
      <c r="A514" s="134"/>
      <c r="B514" s="134"/>
      <c r="C514" s="134"/>
      <c r="D514" s="134"/>
      <c r="E514" s="134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</row>
    <row r="515">
      <c r="A515" s="134"/>
      <c r="B515" s="134"/>
      <c r="C515" s="134"/>
      <c r="D515" s="134"/>
      <c r="E515" s="134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</row>
    <row r="516">
      <c r="A516" s="134"/>
      <c r="B516" s="134"/>
      <c r="C516" s="134"/>
      <c r="D516" s="134"/>
      <c r="E516" s="134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</row>
    <row r="517">
      <c r="A517" s="134"/>
      <c r="B517" s="134"/>
      <c r="C517" s="134"/>
      <c r="D517" s="134"/>
      <c r="E517" s="134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</row>
    <row r="518">
      <c r="A518" s="134"/>
      <c r="B518" s="134"/>
      <c r="C518" s="134"/>
      <c r="D518" s="134"/>
      <c r="E518" s="134"/>
      <c r="F518" s="134"/>
      <c r="G518" s="134"/>
      <c r="H518" s="134"/>
      <c r="I518" s="134"/>
      <c r="J518" s="134"/>
      <c r="K518" s="134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</row>
    <row r="519">
      <c r="A519" s="134"/>
      <c r="B519" s="134"/>
      <c r="C519" s="134"/>
      <c r="D519" s="134"/>
      <c r="E519" s="134"/>
      <c r="F519" s="134"/>
      <c r="G519" s="134"/>
      <c r="H519" s="134"/>
      <c r="I519" s="134"/>
      <c r="J519" s="134"/>
      <c r="K519" s="134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</row>
    <row r="520">
      <c r="A520" s="134"/>
      <c r="B520" s="134"/>
      <c r="C520" s="134"/>
      <c r="D520" s="134"/>
      <c r="E520" s="134"/>
      <c r="F520" s="134"/>
      <c r="G520" s="134"/>
      <c r="H520" s="134"/>
      <c r="I520" s="134"/>
      <c r="J520" s="134"/>
      <c r="K520" s="134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</row>
    <row r="521">
      <c r="A521" s="134"/>
      <c r="B521" s="134"/>
      <c r="C521" s="134"/>
      <c r="D521" s="134"/>
      <c r="E521" s="134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</row>
    <row r="522">
      <c r="A522" s="134"/>
      <c r="B522" s="134"/>
      <c r="C522" s="134"/>
      <c r="D522" s="134"/>
      <c r="E522" s="134"/>
      <c r="F522" s="134"/>
      <c r="G522" s="134"/>
      <c r="H522" s="134"/>
      <c r="I522" s="134"/>
      <c r="J522" s="134"/>
      <c r="K522" s="134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</row>
    <row r="523">
      <c r="A523" s="134"/>
      <c r="B523" s="134"/>
      <c r="C523" s="134"/>
      <c r="D523" s="134"/>
      <c r="E523" s="134"/>
      <c r="F523" s="134"/>
      <c r="G523" s="134"/>
      <c r="H523" s="134"/>
      <c r="I523" s="134"/>
      <c r="J523" s="134"/>
      <c r="K523" s="134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</row>
    <row r="524">
      <c r="A524" s="134"/>
      <c r="B524" s="134"/>
      <c r="C524" s="134"/>
      <c r="D524" s="134"/>
      <c r="E524" s="134"/>
      <c r="F524" s="134"/>
      <c r="G524" s="134"/>
      <c r="H524" s="134"/>
      <c r="I524" s="134"/>
      <c r="J524" s="134"/>
      <c r="K524" s="134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</row>
    <row r="525">
      <c r="A525" s="134"/>
      <c r="B525" s="134"/>
      <c r="C525" s="134"/>
      <c r="D525" s="134"/>
      <c r="E525" s="134"/>
      <c r="F525" s="134"/>
      <c r="G525" s="134"/>
      <c r="H525" s="134"/>
      <c r="I525" s="134"/>
      <c r="J525" s="134"/>
      <c r="K525" s="134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</row>
    <row r="526">
      <c r="A526" s="134"/>
      <c r="B526" s="134"/>
      <c r="C526" s="134"/>
      <c r="D526" s="134"/>
      <c r="E526" s="134"/>
      <c r="F526" s="134"/>
      <c r="G526" s="134"/>
      <c r="H526" s="134"/>
      <c r="I526" s="134"/>
      <c r="J526" s="134"/>
      <c r="K526" s="134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</row>
    <row r="527">
      <c r="A527" s="134"/>
      <c r="B527" s="134"/>
      <c r="C527" s="134"/>
      <c r="D527" s="134"/>
      <c r="E527" s="134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</row>
    <row r="528">
      <c r="A528" s="134"/>
      <c r="B528" s="134"/>
      <c r="C528" s="134"/>
      <c r="D528" s="134"/>
      <c r="E528" s="134"/>
      <c r="F528" s="134"/>
      <c r="G528" s="134"/>
      <c r="H528" s="134"/>
      <c r="I528" s="134"/>
      <c r="J528" s="134"/>
      <c r="K528" s="134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</row>
    <row r="529">
      <c r="A529" s="134"/>
      <c r="B529" s="134"/>
      <c r="C529" s="134"/>
      <c r="D529" s="134"/>
      <c r="E529" s="134"/>
      <c r="F529" s="134"/>
      <c r="G529" s="134"/>
      <c r="H529" s="134"/>
      <c r="I529" s="134"/>
      <c r="J529" s="134"/>
      <c r="K529" s="134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</row>
    <row r="530">
      <c r="A530" s="134"/>
      <c r="B530" s="134"/>
      <c r="C530" s="134"/>
      <c r="D530" s="134"/>
      <c r="E530" s="134"/>
      <c r="F530" s="134"/>
      <c r="G530" s="134"/>
      <c r="H530" s="134"/>
      <c r="I530" s="134"/>
      <c r="J530" s="134"/>
      <c r="K530" s="134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</row>
    <row r="531">
      <c r="A531" s="134"/>
      <c r="B531" s="134"/>
      <c r="C531" s="134"/>
      <c r="D531" s="134"/>
      <c r="E531" s="134"/>
      <c r="F531" s="134"/>
      <c r="G531" s="134"/>
      <c r="H531" s="134"/>
      <c r="I531" s="134"/>
      <c r="J531" s="134"/>
      <c r="K531" s="134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</row>
    <row r="532">
      <c r="A532" s="134"/>
      <c r="B532" s="134"/>
      <c r="C532" s="134"/>
      <c r="D532" s="134"/>
      <c r="E532" s="134"/>
      <c r="F532" s="134"/>
      <c r="G532" s="134"/>
      <c r="H532" s="134"/>
      <c r="I532" s="134"/>
      <c r="J532" s="134"/>
      <c r="K532" s="134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</row>
    <row r="533">
      <c r="A533" s="134"/>
      <c r="B533" s="134"/>
      <c r="C533" s="134"/>
      <c r="D533" s="134"/>
      <c r="E533" s="134"/>
      <c r="F533" s="134"/>
      <c r="G533" s="134"/>
      <c r="H533" s="134"/>
      <c r="I533" s="134"/>
      <c r="J533" s="134"/>
      <c r="K533" s="134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</row>
    <row r="534">
      <c r="A534" s="134"/>
      <c r="B534" s="134"/>
      <c r="C534" s="134"/>
      <c r="D534" s="134"/>
      <c r="E534" s="134"/>
      <c r="F534" s="134"/>
      <c r="G534" s="134"/>
      <c r="H534" s="134"/>
      <c r="I534" s="134"/>
      <c r="J534" s="134"/>
      <c r="K534" s="134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</row>
    <row r="535">
      <c r="A535" s="134"/>
      <c r="B535" s="134"/>
      <c r="C535" s="134"/>
      <c r="D535" s="134"/>
      <c r="E535" s="134"/>
      <c r="F535" s="134"/>
      <c r="G535" s="134"/>
      <c r="H535" s="134"/>
      <c r="I535" s="134"/>
      <c r="J535" s="134"/>
      <c r="K535" s="134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</row>
    <row r="536">
      <c r="A536" s="134"/>
      <c r="B536" s="134"/>
      <c r="C536" s="134"/>
      <c r="D536" s="134"/>
      <c r="E536" s="134"/>
      <c r="F536" s="134"/>
      <c r="G536" s="134"/>
      <c r="H536" s="134"/>
      <c r="I536" s="134"/>
      <c r="J536" s="134"/>
      <c r="K536" s="134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</row>
    <row r="537">
      <c r="A537" s="134"/>
      <c r="B537" s="134"/>
      <c r="C537" s="134"/>
      <c r="D537" s="134"/>
      <c r="E537" s="134"/>
      <c r="F537" s="134"/>
      <c r="G537" s="134"/>
      <c r="H537" s="134"/>
      <c r="I537" s="134"/>
      <c r="J537" s="134"/>
      <c r="K537" s="134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</row>
    <row r="538">
      <c r="A538" s="134"/>
      <c r="B538" s="134"/>
      <c r="C538" s="134"/>
      <c r="D538" s="134"/>
      <c r="E538" s="134"/>
      <c r="F538" s="134"/>
      <c r="G538" s="134"/>
      <c r="H538" s="134"/>
      <c r="I538" s="134"/>
      <c r="J538" s="134"/>
      <c r="K538" s="134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</row>
    <row r="539">
      <c r="A539" s="134"/>
      <c r="B539" s="134"/>
      <c r="C539" s="134"/>
      <c r="D539" s="134"/>
      <c r="E539" s="134"/>
      <c r="F539" s="134"/>
      <c r="G539" s="134"/>
      <c r="H539" s="134"/>
      <c r="I539" s="134"/>
      <c r="J539" s="134"/>
      <c r="K539" s="134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</row>
    <row r="540">
      <c r="A540" s="134"/>
      <c r="B540" s="134"/>
      <c r="C540" s="134"/>
      <c r="D540" s="134"/>
      <c r="E540" s="134"/>
      <c r="F540" s="134"/>
      <c r="G540" s="134"/>
      <c r="H540" s="134"/>
      <c r="I540" s="134"/>
      <c r="J540" s="134"/>
      <c r="K540" s="134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</row>
    <row r="541">
      <c r="A541" s="134"/>
      <c r="B541" s="134"/>
      <c r="C541" s="134"/>
      <c r="D541" s="134"/>
      <c r="E541" s="134"/>
      <c r="F541" s="134"/>
      <c r="G541" s="134"/>
      <c r="H541" s="134"/>
      <c r="I541" s="134"/>
      <c r="J541" s="134"/>
      <c r="K541" s="134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</row>
    <row r="542">
      <c r="A542" s="134"/>
      <c r="B542" s="134"/>
      <c r="C542" s="134"/>
      <c r="D542" s="134"/>
      <c r="E542" s="134"/>
      <c r="F542" s="134"/>
      <c r="G542" s="134"/>
      <c r="H542" s="134"/>
      <c r="I542" s="134"/>
      <c r="J542" s="134"/>
      <c r="K542" s="134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</row>
    <row r="543">
      <c r="A543" s="134"/>
      <c r="B543" s="134"/>
      <c r="C543" s="134"/>
      <c r="D543" s="134"/>
      <c r="E543" s="134"/>
      <c r="F543" s="134"/>
      <c r="G543" s="134"/>
      <c r="H543" s="134"/>
      <c r="I543" s="134"/>
      <c r="J543" s="134"/>
      <c r="K543" s="134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</row>
    <row r="544">
      <c r="A544" s="134"/>
      <c r="B544" s="134"/>
      <c r="C544" s="134"/>
      <c r="D544" s="134"/>
      <c r="E544" s="134"/>
      <c r="F544" s="134"/>
      <c r="G544" s="134"/>
      <c r="H544" s="134"/>
      <c r="I544" s="134"/>
      <c r="J544" s="134"/>
      <c r="K544" s="134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</row>
    <row r="545">
      <c r="A545" s="134"/>
      <c r="B545" s="134"/>
      <c r="C545" s="134"/>
      <c r="D545" s="134"/>
      <c r="E545" s="134"/>
      <c r="F545" s="134"/>
      <c r="G545" s="134"/>
      <c r="H545" s="134"/>
      <c r="I545" s="134"/>
      <c r="J545" s="134"/>
      <c r="K545" s="134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</row>
    <row r="546">
      <c r="A546" s="134"/>
      <c r="B546" s="134"/>
      <c r="C546" s="134"/>
      <c r="D546" s="134"/>
      <c r="E546" s="134"/>
      <c r="F546" s="134"/>
      <c r="G546" s="134"/>
      <c r="H546" s="134"/>
      <c r="I546" s="134"/>
      <c r="J546" s="134"/>
      <c r="K546" s="134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</row>
    <row r="547">
      <c r="A547" s="134"/>
      <c r="B547" s="134"/>
      <c r="C547" s="134"/>
      <c r="D547" s="134"/>
      <c r="E547" s="134"/>
      <c r="F547" s="134"/>
      <c r="G547" s="134"/>
      <c r="H547" s="134"/>
      <c r="I547" s="134"/>
      <c r="J547" s="134"/>
      <c r="K547" s="134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</row>
    <row r="548">
      <c r="A548" s="134"/>
      <c r="B548" s="134"/>
      <c r="C548" s="134"/>
      <c r="D548" s="134"/>
      <c r="E548" s="134"/>
      <c r="F548" s="134"/>
      <c r="G548" s="134"/>
      <c r="H548" s="134"/>
      <c r="I548" s="134"/>
      <c r="J548" s="134"/>
      <c r="K548" s="134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</row>
    <row r="549">
      <c r="A549" s="134"/>
      <c r="B549" s="134"/>
      <c r="C549" s="134"/>
      <c r="D549" s="134"/>
      <c r="E549" s="134"/>
      <c r="F549" s="134"/>
      <c r="G549" s="134"/>
      <c r="H549" s="134"/>
      <c r="I549" s="134"/>
      <c r="J549" s="134"/>
      <c r="K549" s="134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</row>
    <row r="550">
      <c r="A550" s="134"/>
      <c r="B550" s="134"/>
      <c r="C550" s="134"/>
      <c r="D550" s="134"/>
      <c r="E550" s="134"/>
      <c r="F550" s="134"/>
      <c r="G550" s="134"/>
      <c r="H550" s="134"/>
      <c r="I550" s="134"/>
      <c r="J550" s="134"/>
      <c r="K550" s="134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</row>
    <row r="551">
      <c r="A551" s="134"/>
      <c r="B551" s="134"/>
      <c r="C551" s="134"/>
      <c r="D551" s="134"/>
      <c r="E551" s="134"/>
      <c r="F551" s="134"/>
      <c r="G551" s="134"/>
      <c r="H551" s="134"/>
      <c r="I551" s="134"/>
      <c r="J551" s="134"/>
      <c r="K551" s="134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</row>
    <row r="552">
      <c r="A552" s="134"/>
      <c r="B552" s="134"/>
      <c r="C552" s="134"/>
      <c r="D552" s="134"/>
      <c r="E552" s="134"/>
      <c r="F552" s="134"/>
      <c r="G552" s="134"/>
      <c r="H552" s="134"/>
      <c r="I552" s="134"/>
      <c r="J552" s="134"/>
      <c r="K552" s="134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</row>
    <row r="553">
      <c r="A553" s="134"/>
      <c r="B553" s="134"/>
      <c r="C553" s="134"/>
      <c r="D553" s="134"/>
      <c r="E553" s="134"/>
      <c r="F553" s="134"/>
      <c r="G553" s="134"/>
      <c r="H553" s="134"/>
      <c r="I553" s="134"/>
      <c r="J553" s="134"/>
      <c r="K553" s="134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</row>
    <row r="554">
      <c r="A554" s="134"/>
      <c r="B554" s="134"/>
      <c r="C554" s="134"/>
      <c r="D554" s="134"/>
      <c r="E554" s="134"/>
      <c r="F554" s="134"/>
      <c r="G554" s="134"/>
      <c r="H554" s="134"/>
      <c r="I554" s="134"/>
      <c r="J554" s="134"/>
      <c r="K554" s="134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</row>
    <row r="555">
      <c r="A555" s="134"/>
      <c r="B555" s="134"/>
      <c r="C555" s="134"/>
      <c r="D555" s="134"/>
      <c r="E555" s="134"/>
      <c r="F555" s="134"/>
      <c r="G555" s="134"/>
      <c r="H555" s="134"/>
      <c r="I555" s="134"/>
      <c r="J555" s="134"/>
      <c r="K555" s="134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</row>
    <row r="556">
      <c r="A556" s="134"/>
      <c r="B556" s="134"/>
      <c r="C556" s="134"/>
      <c r="D556" s="134"/>
      <c r="E556" s="134"/>
      <c r="F556" s="134"/>
      <c r="G556" s="134"/>
      <c r="H556" s="134"/>
      <c r="I556" s="134"/>
      <c r="J556" s="134"/>
      <c r="K556" s="134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</row>
    <row r="557">
      <c r="A557" s="134"/>
      <c r="B557" s="134"/>
      <c r="C557" s="134"/>
      <c r="D557" s="134"/>
      <c r="E557" s="134"/>
      <c r="F557" s="134"/>
      <c r="G557" s="134"/>
      <c r="H557" s="134"/>
      <c r="I557" s="134"/>
      <c r="J557" s="134"/>
      <c r="K557" s="134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</row>
    <row r="558">
      <c r="A558" s="134"/>
      <c r="B558" s="134"/>
      <c r="C558" s="134"/>
      <c r="D558" s="134"/>
      <c r="E558" s="134"/>
      <c r="F558" s="134"/>
      <c r="G558" s="134"/>
      <c r="H558" s="134"/>
      <c r="I558" s="134"/>
      <c r="J558" s="134"/>
      <c r="K558" s="134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</row>
    <row r="559">
      <c r="A559" s="134"/>
      <c r="B559" s="134"/>
      <c r="C559" s="134"/>
      <c r="D559" s="134"/>
      <c r="E559" s="134"/>
      <c r="F559" s="134"/>
      <c r="G559" s="134"/>
      <c r="H559" s="134"/>
      <c r="I559" s="134"/>
      <c r="J559" s="134"/>
      <c r="K559" s="134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</row>
    <row r="560">
      <c r="A560" s="134"/>
      <c r="B560" s="134"/>
      <c r="C560" s="134"/>
      <c r="D560" s="134"/>
      <c r="E560" s="134"/>
      <c r="F560" s="134"/>
      <c r="G560" s="134"/>
      <c r="H560" s="134"/>
      <c r="I560" s="134"/>
      <c r="J560" s="134"/>
      <c r="K560" s="134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</row>
    <row r="561">
      <c r="A561" s="134"/>
      <c r="B561" s="134"/>
      <c r="C561" s="134"/>
      <c r="D561" s="134"/>
      <c r="E561" s="134"/>
      <c r="F561" s="134"/>
      <c r="G561" s="134"/>
      <c r="H561" s="134"/>
      <c r="I561" s="134"/>
      <c r="J561" s="134"/>
      <c r="K561" s="134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</row>
    <row r="562">
      <c r="A562" s="134"/>
      <c r="B562" s="134"/>
      <c r="C562" s="134"/>
      <c r="D562" s="134"/>
      <c r="E562" s="134"/>
      <c r="F562" s="134"/>
      <c r="G562" s="134"/>
      <c r="H562" s="134"/>
      <c r="I562" s="134"/>
      <c r="J562" s="134"/>
      <c r="K562" s="134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</row>
    <row r="563">
      <c r="A563" s="134"/>
      <c r="B563" s="134"/>
      <c r="C563" s="134"/>
      <c r="D563" s="134"/>
      <c r="E563" s="134"/>
      <c r="F563" s="134"/>
      <c r="G563" s="134"/>
      <c r="H563" s="134"/>
      <c r="I563" s="134"/>
      <c r="J563" s="134"/>
      <c r="K563" s="134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</row>
    <row r="564">
      <c r="A564" s="134"/>
      <c r="B564" s="134"/>
      <c r="C564" s="134"/>
      <c r="D564" s="134"/>
      <c r="E564" s="134"/>
      <c r="F564" s="134"/>
      <c r="G564" s="134"/>
      <c r="H564" s="134"/>
      <c r="I564" s="134"/>
      <c r="J564" s="134"/>
      <c r="K564" s="134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</row>
    <row r="565">
      <c r="A565" s="134"/>
      <c r="B565" s="134"/>
      <c r="C565" s="134"/>
      <c r="D565" s="134"/>
      <c r="E565" s="134"/>
      <c r="F565" s="134"/>
      <c r="G565" s="134"/>
      <c r="H565" s="134"/>
      <c r="I565" s="134"/>
      <c r="J565" s="134"/>
      <c r="K565" s="134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</row>
    <row r="566">
      <c r="A566" s="134"/>
      <c r="B566" s="134"/>
      <c r="C566" s="134"/>
      <c r="D566" s="134"/>
      <c r="E566" s="134"/>
      <c r="F566" s="134"/>
      <c r="G566" s="134"/>
      <c r="H566" s="134"/>
      <c r="I566" s="134"/>
      <c r="J566" s="134"/>
      <c r="K566" s="134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</row>
    <row r="567">
      <c r="A567" s="134"/>
      <c r="B567" s="134"/>
      <c r="C567" s="134"/>
      <c r="D567" s="134"/>
      <c r="E567" s="134"/>
      <c r="F567" s="134"/>
      <c r="G567" s="134"/>
      <c r="H567" s="134"/>
      <c r="I567" s="134"/>
      <c r="J567" s="134"/>
      <c r="K567" s="134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</row>
    <row r="568">
      <c r="A568" s="134"/>
      <c r="B568" s="134"/>
      <c r="C568" s="134"/>
      <c r="D568" s="134"/>
      <c r="E568" s="134"/>
      <c r="F568" s="134"/>
      <c r="G568" s="134"/>
      <c r="H568" s="134"/>
      <c r="I568" s="134"/>
      <c r="J568" s="134"/>
      <c r="K568" s="134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</row>
    <row r="569">
      <c r="A569" s="134"/>
      <c r="B569" s="134"/>
      <c r="C569" s="134"/>
      <c r="D569" s="134"/>
      <c r="E569" s="134"/>
      <c r="F569" s="134"/>
      <c r="G569" s="134"/>
      <c r="H569" s="134"/>
      <c r="I569" s="134"/>
      <c r="J569" s="134"/>
      <c r="K569" s="134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</row>
    <row r="570">
      <c r="A570" s="134"/>
      <c r="B570" s="134"/>
      <c r="C570" s="134"/>
      <c r="D570" s="134"/>
      <c r="E570" s="134"/>
      <c r="F570" s="134"/>
      <c r="G570" s="134"/>
      <c r="H570" s="134"/>
      <c r="I570" s="134"/>
      <c r="J570" s="134"/>
      <c r="K570" s="134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</row>
    <row r="571">
      <c r="A571" s="134"/>
      <c r="B571" s="134"/>
      <c r="C571" s="134"/>
      <c r="D571" s="134"/>
      <c r="E571" s="134"/>
      <c r="F571" s="134"/>
      <c r="G571" s="134"/>
      <c r="H571" s="134"/>
      <c r="I571" s="134"/>
      <c r="J571" s="134"/>
      <c r="K571" s="134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</row>
    <row r="572">
      <c r="A572" s="134"/>
      <c r="B572" s="134"/>
      <c r="C572" s="134"/>
      <c r="D572" s="134"/>
      <c r="E572" s="134"/>
      <c r="F572" s="134"/>
      <c r="G572" s="134"/>
      <c r="H572" s="134"/>
      <c r="I572" s="134"/>
      <c r="J572" s="134"/>
      <c r="K572" s="134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</row>
    <row r="573">
      <c r="A573" s="134"/>
      <c r="B573" s="134"/>
      <c r="C573" s="134"/>
      <c r="D573" s="134"/>
      <c r="E573" s="134"/>
      <c r="F573" s="134"/>
      <c r="G573" s="134"/>
      <c r="H573" s="134"/>
      <c r="I573" s="134"/>
      <c r="J573" s="134"/>
      <c r="K573" s="134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</row>
    <row r="574">
      <c r="A574" s="134"/>
      <c r="B574" s="134"/>
      <c r="C574" s="134"/>
      <c r="D574" s="134"/>
      <c r="E574" s="134"/>
      <c r="F574" s="134"/>
      <c r="G574" s="134"/>
      <c r="H574" s="134"/>
      <c r="I574" s="134"/>
      <c r="J574" s="134"/>
      <c r="K574" s="134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</row>
    <row r="575">
      <c r="A575" s="134"/>
      <c r="B575" s="134"/>
      <c r="C575" s="134"/>
      <c r="D575" s="134"/>
      <c r="E575" s="134"/>
      <c r="F575" s="134"/>
      <c r="G575" s="134"/>
      <c r="H575" s="134"/>
      <c r="I575" s="134"/>
      <c r="J575" s="134"/>
      <c r="K575" s="134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</row>
    <row r="576">
      <c r="A576" s="134"/>
      <c r="B576" s="134"/>
      <c r="C576" s="134"/>
      <c r="D576" s="134"/>
      <c r="E576" s="134"/>
      <c r="F576" s="134"/>
      <c r="G576" s="134"/>
      <c r="H576" s="134"/>
      <c r="I576" s="134"/>
      <c r="J576" s="134"/>
      <c r="K576" s="134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</row>
    <row r="577">
      <c r="A577" s="134"/>
      <c r="B577" s="134"/>
      <c r="C577" s="134"/>
      <c r="D577" s="134"/>
      <c r="E577" s="134"/>
      <c r="F577" s="134"/>
      <c r="G577" s="134"/>
      <c r="H577" s="134"/>
      <c r="I577" s="134"/>
      <c r="J577" s="134"/>
      <c r="K577" s="134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</row>
    <row r="578">
      <c r="A578" s="134"/>
      <c r="B578" s="134"/>
      <c r="C578" s="134"/>
      <c r="D578" s="134"/>
      <c r="E578" s="134"/>
      <c r="F578" s="134"/>
      <c r="G578" s="134"/>
      <c r="H578" s="134"/>
      <c r="I578" s="134"/>
      <c r="J578" s="134"/>
      <c r="K578" s="134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</row>
    <row r="579">
      <c r="A579" s="134"/>
      <c r="B579" s="134"/>
      <c r="C579" s="134"/>
      <c r="D579" s="134"/>
      <c r="E579" s="134"/>
      <c r="F579" s="134"/>
      <c r="G579" s="134"/>
      <c r="H579" s="134"/>
      <c r="I579" s="134"/>
      <c r="J579" s="134"/>
      <c r="K579" s="134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</row>
    <row r="580">
      <c r="A580" s="134"/>
      <c r="B580" s="134"/>
      <c r="C580" s="134"/>
      <c r="D580" s="134"/>
      <c r="E580" s="134"/>
      <c r="F580" s="134"/>
      <c r="G580" s="134"/>
      <c r="H580" s="134"/>
      <c r="I580" s="134"/>
      <c r="J580" s="134"/>
      <c r="K580" s="134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</row>
    <row r="581">
      <c r="A581" s="134"/>
      <c r="B581" s="134"/>
      <c r="C581" s="134"/>
      <c r="D581" s="134"/>
      <c r="E581" s="134"/>
      <c r="F581" s="134"/>
      <c r="G581" s="134"/>
      <c r="H581" s="134"/>
      <c r="I581" s="134"/>
      <c r="J581" s="134"/>
      <c r="K581" s="134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</row>
    <row r="582">
      <c r="A582" s="134"/>
      <c r="B582" s="134"/>
      <c r="C582" s="134"/>
      <c r="D582" s="134"/>
      <c r="E582" s="134"/>
      <c r="F582" s="134"/>
      <c r="G582" s="134"/>
      <c r="H582" s="134"/>
      <c r="I582" s="134"/>
      <c r="J582" s="134"/>
      <c r="K582" s="134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</row>
    <row r="583">
      <c r="A583" s="134"/>
      <c r="B583" s="134"/>
      <c r="C583" s="134"/>
      <c r="D583" s="134"/>
      <c r="E583" s="134"/>
      <c r="F583" s="134"/>
      <c r="G583" s="134"/>
      <c r="H583" s="134"/>
      <c r="I583" s="134"/>
      <c r="J583" s="134"/>
      <c r="K583" s="134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</row>
    <row r="584">
      <c r="A584" s="134"/>
      <c r="B584" s="134"/>
      <c r="C584" s="134"/>
      <c r="D584" s="134"/>
      <c r="E584" s="134"/>
      <c r="F584" s="134"/>
      <c r="G584" s="134"/>
      <c r="H584" s="134"/>
      <c r="I584" s="134"/>
      <c r="J584" s="134"/>
      <c r="K584" s="134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</row>
    <row r="585">
      <c r="A585" s="134"/>
      <c r="B585" s="134"/>
      <c r="C585" s="134"/>
      <c r="D585" s="134"/>
      <c r="E585" s="134"/>
      <c r="F585" s="134"/>
      <c r="G585" s="134"/>
      <c r="H585" s="134"/>
      <c r="I585" s="134"/>
      <c r="J585" s="134"/>
      <c r="K585" s="134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</row>
    <row r="586">
      <c r="A586" s="134"/>
      <c r="B586" s="134"/>
      <c r="C586" s="134"/>
      <c r="D586" s="134"/>
      <c r="E586" s="134"/>
      <c r="F586" s="134"/>
      <c r="G586" s="134"/>
      <c r="H586" s="134"/>
      <c r="I586" s="134"/>
      <c r="J586" s="134"/>
      <c r="K586" s="134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</row>
    <row r="587">
      <c r="A587" s="134"/>
      <c r="B587" s="134"/>
      <c r="C587" s="134"/>
      <c r="D587" s="134"/>
      <c r="E587" s="134"/>
      <c r="F587" s="134"/>
      <c r="G587" s="134"/>
      <c r="H587" s="134"/>
      <c r="I587" s="134"/>
      <c r="J587" s="134"/>
      <c r="K587" s="134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</row>
    <row r="588">
      <c r="A588" s="134"/>
      <c r="B588" s="134"/>
      <c r="C588" s="134"/>
      <c r="D588" s="134"/>
      <c r="E588" s="134"/>
      <c r="F588" s="134"/>
      <c r="G588" s="134"/>
      <c r="H588" s="134"/>
      <c r="I588" s="134"/>
      <c r="J588" s="134"/>
      <c r="K588" s="134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</row>
    <row r="589">
      <c r="A589" s="134"/>
      <c r="B589" s="134"/>
      <c r="C589" s="134"/>
      <c r="D589" s="134"/>
      <c r="E589" s="134"/>
      <c r="F589" s="134"/>
      <c r="G589" s="134"/>
      <c r="H589" s="134"/>
      <c r="I589" s="134"/>
      <c r="J589" s="134"/>
      <c r="K589" s="134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</row>
    <row r="590">
      <c r="A590" s="134"/>
      <c r="B590" s="134"/>
      <c r="C590" s="134"/>
      <c r="D590" s="134"/>
      <c r="E590" s="134"/>
      <c r="F590" s="134"/>
      <c r="G590" s="134"/>
      <c r="H590" s="134"/>
      <c r="I590" s="134"/>
      <c r="J590" s="134"/>
      <c r="K590" s="134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</row>
    <row r="591">
      <c r="A591" s="134"/>
      <c r="B591" s="134"/>
      <c r="C591" s="134"/>
      <c r="D591" s="134"/>
      <c r="E591" s="134"/>
      <c r="F591" s="134"/>
      <c r="G591" s="134"/>
      <c r="H591" s="134"/>
      <c r="I591" s="134"/>
      <c r="J591" s="134"/>
      <c r="K591" s="134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</row>
    <row r="592">
      <c r="A592" s="134"/>
      <c r="B592" s="134"/>
      <c r="C592" s="134"/>
      <c r="D592" s="134"/>
      <c r="E592" s="134"/>
      <c r="F592" s="134"/>
      <c r="G592" s="134"/>
      <c r="H592" s="134"/>
      <c r="I592" s="134"/>
      <c r="J592" s="134"/>
      <c r="K592" s="134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</row>
    <row r="593">
      <c r="A593" s="134"/>
      <c r="B593" s="134"/>
      <c r="C593" s="134"/>
      <c r="D593" s="134"/>
      <c r="E593" s="134"/>
      <c r="F593" s="134"/>
      <c r="G593" s="134"/>
      <c r="H593" s="134"/>
      <c r="I593" s="134"/>
      <c r="J593" s="134"/>
      <c r="K593" s="134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</row>
    <row r="594">
      <c r="A594" s="134"/>
      <c r="B594" s="134"/>
      <c r="C594" s="134"/>
      <c r="D594" s="134"/>
      <c r="E594" s="134"/>
      <c r="F594" s="134"/>
      <c r="G594" s="134"/>
      <c r="H594" s="134"/>
      <c r="I594" s="134"/>
      <c r="J594" s="134"/>
      <c r="K594" s="134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</row>
    <row r="595">
      <c r="A595" s="134"/>
      <c r="B595" s="134"/>
      <c r="C595" s="134"/>
      <c r="D595" s="134"/>
      <c r="E595" s="134"/>
      <c r="F595" s="134"/>
      <c r="G595" s="134"/>
      <c r="H595" s="134"/>
      <c r="I595" s="134"/>
      <c r="J595" s="134"/>
      <c r="K595" s="134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</row>
    <row r="596">
      <c r="A596" s="134"/>
      <c r="B596" s="134"/>
      <c r="C596" s="134"/>
      <c r="D596" s="134"/>
      <c r="E596" s="134"/>
      <c r="F596" s="134"/>
      <c r="G596" s="134"/>
      <c r="H596" s="134"/>
      <c r="I596" s="134"/>
      <c r="J596" s="134"/>
      <c r="K596" s="134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</row>
    <row r="597">
      <c r="A597" s="134"/>
      <c r="B597" s="134"/>
      <c r="C597" s="134"/>
      <c r="D597" s="134"/>
      <c r="E597" s="134"/>
      <c r="F597" s="134"/>
      <c r="G597" s="134"/>
      <c r="H597" s="134"/>
      <c r="I597" s="134"/>
      <c r="J597" s="134"/>
      <c r="K597" s="134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</row>
    <row r="598">
      <c r="A598" s="134"/>
      <c r="B598" s="134"/>
      <c r="C598" s="134"/>
      <c r="D598" s="134"/>
      <c r="E598" s="134"/>
      <c r="F598" s="134"/>
      <c r="G598" s="134"/>
      <c r="H598" s="134"/>
      <c r="I598" s="134"/>
      <c r="J598" s="134"/>
      <c r="K598" s="134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</row>
    <row r="599">
      <c r="A599" s="134"/>
      <c r="B599" s="134"/>
      <c r="C599" s="134"/>
      <c r="D599" s="134"/>
      <c r="E599" s="134"/>
      <c r="F599" s="134"/>
      <c r="G599" s="134"/>
      <c r="H599" s="134"/>
      <c r="I599" s="134"/>
      <c r="J599" s="134"/>
      <c r="K599" s="134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</row>
    <row r="600">
      <c r="A600" s="134"/>
      <c r="B600" s="134"/>
      <c r="C600" s="134"/>
      <c r="D600" s="134"/>
      <c r="E600" s="134"/>
      <c r="F600" s="134"/>
      <c r="G600" s="134"/>
      <c r="H600" s="134"/>
      <c r="I600" s="134"/>
      <c r="J600" s="134"/>
      <c r="K600" s="134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</row>
    <row r="601">
      <c r="A601" s="134"/>
      <c r="B601" s="134"/>
      <c r="C601" s="134"/>
      <c r="D601" s="134"/>
      <c r="E601" s="134"/>
      <c r="F601" s="134"/>
      <c r="G601" s="134"/>
      <c r="H601" s="134"/>
      <c r="I601" s="134"/>
      <c r="J601" s="134"/>
      <c r="K601" s="134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</row>
    <row r="602">
      <c r="A602" s="134"/>
      <c r="B602" s="134"/>
      <c r="C602" s="134"/>
      <c r="D602" s="134"/>
      <c r="E602" s="134"/>
      <c r="F602" s="134"/>
      <c r="G602" s="134"/>
      <c r="H602" s="134"/>
      <c r="I602" s="134"/>
      <c r="J602" s="134"/>
      <c r="K602" s="134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</row>
    <row r="603">
      <c r="A603" s="134"/>
      <c r="B603" s="134"/>
      <c r="C603" s="134"/>
      <c r="D603" s="134"/>
      <c r="E603" s="134"/>
      <c r="F603" s="134"/>
      <c r="G603" s="134"/>
      <c r="H603" s="134"/>
      <c r="I603" s="134"/>
      <c r="J603" s="134"/>
      <c r="K603" s="134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</row>
    <row r="604">
      <c r="A604" s="134"/>
      <c r="B604" s="134"/>
      <c r="C604" s="134"/>
      <c r="D604" s="134"/>
      <c r="E604" s="134"/>
      <c r="F604" s="134"/>
      <c r="G604" s="134"/>
      <c r="H604" s="134"/>
      <c r="I604" s="134"/>
      <c r="J604" s="134"/>
      <c r="K604" s="134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</row>
    <row r="605">
      <c r="A605" s="134"/>
      <c r="B605" s="134"/>
      <c r="C605" s="134"/>
      <c r="D605" s="134"/>
      <c r="E605" s="134"/>
      <c r="F605" s="134"/>
      <c r="G605" s="134"/>
      <c r="H605" s="134"/>
      <c r="I605" s="134"/>
      <c r="J605" s="134"/>
      <c r="K605" s="134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</row>
    <row r="606">
      <c r="A606" s="134"/>
      <c r="B606" s="134"/>
      <c r="C606" s="134"/>
      <c r="D606" s="134"/>
      <c r="E606" s="134"/>
      <c r="F606" s="134"/>
      <c r="G606" s="134"/>
      <c r="H606" s="134"/>
      <c r="I606" s="134"/>
      <c r="J606" s="134"/>
      <c r="K606" s="134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</row>
    <row r="607">
      <c r="A607" s="134"/>
      <c r="B607" s="134"/>
      <c r="C607" s="134"/>
      <c r="D607" s="134"/>
      <c r="E607" s="134"/>
      <c r="F607" s="134"/>
      <c r="G607" s="134"/>
      <c r="H607" s="134"/>
      <c r="I607" s="134"/>
      <c r="J607" s="134"/>
      <c r="K607" s="134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</row>
    <row r="608">
      <c r="A608" s="134"/>
      <c r="B608" s="134"/>
      <c r="C608" s="134"/>
      <c r="D608" s="134"/>
      <c r="E608" s="134"/>
      <c r="F608" s="134"/>
      <c r="G608" s="134"/>
      <c r="H608" s="134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</row>
    <row r="609">
      <c r="A609" s="134"/>
      <c r="B609" s="134"/>
      <c r="C609" s="134"/>
      <c r="D609" s="134"/>
      <c r="E609" s="134"/>
      <c r="F609" s="134"/>
      <c r="G609" s="134"/>
      <c r="H609" s="134"/>
      <c r="I609" s="134"/>
      <c r="J609" s="134"/>
      <c r="K609" s="134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</row>
    <row r="610">
      <c r="A610" s="134"/>
      <c r="B610" s="134"/>
      <c r="C610" s="134"/>
      <c r="D610" s="134"/>
      <c r="E610" s="134"/>
      <c r="F610" s="134"/>
      <c r="G610" s="134"/>
      <c r="H610" s="134"/>
      <c r="I610" s="134"/>
      <c r="J610" s="134"/>
      <c r="K610" s="134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</row>
    <row r="611">
      <c r="A611" s="134"/>
      <c r="B611" s="134"/>
      <c r="C611" s="134"/>
      <c r="D611" s="134"/>
      <c r="E611" s="134"/>
      <c r="F611" s="134"/>
      <c r="G611" s="134"/>
      <c r="H611" s="134"/>
      <c r="I611" s="134"/>
      <c r="J611" s="134"/>
      <c r="K611" s="134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</row>
    <row r="612">
      <c r="A612" s="134"/>
      <c r="B612" s="134"/>
      <c r="C612" s="134"/>
      <c r="D612" s="134"/>
      <c r="E612" s="134"/>
      <c r="F612" s="134"/>
      <c r="G612" s="134"/>
      <c r="H612" s="134"/>
      <c r="I612" s="134"/>
      <c r="J612" s="134"/>
      <c r="K612" s="134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</row>
    <row r="613">
      <c r="A613" s="134"/>
      <c r="B613" s="134"/>
      <c r="C613" s="134"/>
      <c r="D613" s="134"/>
      <c r="E613" s="134"/>
      <c r="F613" s="134"/>
      <c r="G613" s="134"/>
      <c r="H613" s="134"/>
      <c r="I613" s="134"/>
      <c r="J613" s="134"/>
      <c r="K613" s="134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</row>
    <row r="614">
      <c r="A614" s="134"/>
      <c r="B614" s="134"/>
      <c r="C614" s="134"/>
      <c r="D614" s="134"/>
      <c r="E614" s="134"/>
      <c r="F614" s="134"/>
      <c r="G614" s="134"/>
      <c r="H614" s="134"/>
      <c r="I614" s="134"/>
      <c r="J614" s="134"/>
      <c r="K614" s="134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</row>
    <row r="615">
      <c r="A615" s="134"/>
      <c r="B615" s="134"/>
      <c r="C615" s="134"/>
      <c r="D615" s="134"/>
      <c r="E615" s="134"/>
      <c r="F615" s="134"/>
      <c r="G615" s="134"/>
      <c r="H615" s="134"/>
      <c r="I615" s="134"/>
      <c r="J615" s="134"/>
      <c r="K615" s="134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</row>
    <row r="616">
      <c r="A616" s="134"/>
      <c r="B616" s="134"/>
      <c r="C616" s="134"/>
      <c r="D616" s="134"/>
      <c r="E616" s="134"/>
      <c r="F616" s="134"/>
      <c r="G616" s="134"/>
      <c r="H616" s="134"/>
      <c r="I616" s="134"/>
      <c r="J616" s="134"/>
      <c r="K616" s="134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</row>
    <row r="617">
      <c r="A617" s="134"/>
      <c r="B617" s="134"/>
      <c r="C617" s="134"/>
      <c r="D617" s="134"/>
      <c r="E617" s="134"/>
      <c r="F617" s="134"/>
      <c r="G617" s="134"/>
      <c r="H617" s="134"/>
      <c r="I617" s="134"/>
      <c r="J617" s="134"/>
      <c r="K617" s="134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</row>
    <row r="618">
      <c r="A618" s="134"/>
      <c r="B618" s="134"/>
      <c r="C618" s="134"/>
      <c r="D618" s="134"/>
      <c r="E618" s="134"/>
      <c r="F618" s="134"/>
      <c r="G618" s="134"/>
      <c r="H618" s="134"/>
      <c r="I618" s="134"/>
      <c r="J618" s="134"/>
      <c r="K618" s="134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</row>
    <row r="619">
      <c r="A619" s="134"/>
      <c r="B619" s="134"/>
      <c r="C619" s="134"/>
      <c r="D619" s="134"/>
      <c r="E619" s="134"/>
      <c r="F619" s="134"/>
      <c r="G619" s="134"/>
      <c r="H619" s="134"/>
      <c r="I619" s="134"/>
      <c r="J619" s="134"/>
      <c r="K619" s="134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</row>
    <row r="620">
      <c r="A620" s="134"/>
      <c r="B620" s="134"/>
      <c r="C620" s="134"/>
      <c r="D620" s="134"/>
      <c r="E620" s="134"/>
      <c r="F620" s="134"/>
      <c r="G620" s="134"/>
      <c r="H620" s="134"/>
      <c r="I620" s="134"/>
      <c r="J620" s="134"/>
      <c r="K620" s="134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</row>
    <row r="621">
      <c r="A621" s="134"/>
      <c r="B621" s="134"/>
      <c r="C621" s="134"/>
      <c r="D621" s="134"/>
      <c r="E621" s="134"/>
      <c r="F621" s="134"/>
      <c r="G621" s="134"/>
      <c r="H621" s="134"/>
      <c r="I621" s="134"/>
      <c r="J621" s="134"/>
      <c r="K621" s="134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</row>
    <row r="622">
      <c r="A622" s="134"/>
      <c r="B622" s="134"/>
      <c r="C622" s="134"/>
      <c r="D622" s="134"/>
      <c r="E622" s="134"/>
      <c r="F622" s="134"/>
      <c r="G622" s="134"/>
      <c r="H622" s="134"/>
      <c r="I622" s="134"/>
      <c r="J622" s="134"/>
      <c r="K622" s="134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</row>
    <row r="623">
      <c r="A623" s="134"/>
      <c r="B623" s="134"/>
      <c r="C623" s="134"/>
      <c r="D623" s="134"/>
      <c r="E623" s="134"/>
      <c r="F623" s="134"/>
      <c r="G623" s="134"/>
      <c r="H623" s="134"/>
      <c r="I623" s="134"/>
      <c r="J623" s="134"/>
      <c r="K623" s="134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</row>
    <row r="624">
      <c r="A624" s="134"/>
      <c r="B624" s="134"/>
      <c r="C624" s="134"/>
      <c r="D624" s="134"/>
      <c r="E624" s="134"/>
      <c r="F624" s="134"/>
      <c r="G624" s="134"/>
      <c r="H624" s="134"/>
      <c r="I624" s="134"/>
      <c r="J624" s="134"/>
      <c r="K624" s="134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</row>
    <row r="625">
      <c r="A625" s="134"/>
      <c r="B625" s="134"/>
      <c r="C625" s="134"/>
      <c r="D625" s="134"/>
      <c r="E625" s="134"/>
      <c r="F625" s="134"/>
      <c r="G625" s="134"/>
      <c r="H625" s="134"/>
      <c r="I625" s="134"/>
      <c r="J625" s="134"/>
      <c r="K625" s="134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</row>
    <row r="626">
      <c r="A626" s="134"/>
      <c r="B626" s="134"/>
      <c r="C626" s="134"/>
      <c r="D626" s="134"/>
      <c r="E626" s="134"/>
      <c r="F626" s="134"/>
      <c r="G626" s="134"/>
      <c r="H626" s="134"/>
      <c r="I626" s="134"/>
      <c r="J626" s="134"/>
      <c r="K626" s="134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</row>
    <row r="627">
      <c r="A627" s="134"/>
      <c r="B627" s="134"/>
      <c r="C627" s="134"/>
      <c r="D627" s="134"/>
      <c r="E627" s="134"/>
      <c r="F627" s="134"/>
      <c r="G627" s="134"/>
      <c r="H627" s="134"/>
      <c r="I627" s="134"/>
      <c r="J627" s="134"/>
      <c r="K627" s="134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</row>
    <row r="628">
      <c r="A628" s="134"/>
      <c r="B628" s="134"/>
      <c r="C628" s="134"/>
      <c r="D628" s="134"/>
      <c r="E628" s="134"/>
      <c r="F628" s="134"/>
      <c r="G628" s="134"/>
      <c r="H628" s="134"/>
      <c r="I628" s="134"/>
      <c r="J628" s="134"/>
      <c r="K628" s="134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</row>
    <row r="629">
      <c r="A629" s="134"/>
      <c r="B629" s="134"/>
      <c r="C629" s="134"/>
      <c r="D629" s="134"/>
      <c r="E629" s="134"/>
      <c r="F629" s="134"/>
      <c r="G629" s="134"/>
      <c r="H629" s="134"/>
      <c r="I629" s="134"/>
      <c r="J629" s="134"/>
      <c r="K629" s="134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</row>
    <row r="630">
      <c r="A630" s="134"/>
      <c r="B630" s="134"/>
      <c r="C630" s="134"/>
      <c r="D630" s="134"/>
      <c r="E630" s="134"/>
      <c r="F630" s="134"/>
      <c r="G630" s="134"/>
      <c r="H630" s="134"/>
      <c r="I630" s="134"/>
      <c r="J630" s="134"/>
      <c r="K630" s="134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</row>
    <row r="631">
      <c r="A631" s="134"/>
      <c r="B631" s="134"/>
      <c r="C631" s="134"/>
      <c r="D631" s="134"/>
      <c r="E631" s="134"/>
      <c r="F631" s="134"/>
      <c r="G631" s="134"/>
      <c r="H631" s="134"/>
      <c r="I631" s="134"/>
      <c r="J631" s="134"/>
      <c r="K631" s="134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</row>
    <row r="632">
      <c r="A632" s="134"/>
      <c r="B632" s="134"/>
      <c r="C632" s="134"/>
      <c r="D632" s="134"/>
      <c r="E632" s="134"/>
      <c r="F632" s="134"/>
      <c r="G632" s="134"/>
      <c r="H632" s="134"/>
      <c r="I632" s="134"/>
      <c r="J632" s="134"/>
      <c r="K632" s="134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</row>
    <row r="633">
      <c r="A633" s="134"/>
      <c r="B633" s="134"/>
      <c r="C633" s="134"/>
      <c r="D633" s="134"/>
      <c r="E633" s="134"/>
      <c r="F633" s="134"/>
      <c r="G633" s="134"/>
      <c r="H633" s="134"/>
      <c r="I633" s="134"/>
      <c r="J633" s="134"/>
      <c r="K633" s="134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</row>
    <row r="634">
      <c r="A634" s="134"/>
      <c r="B634" s="134"/>
      <c r="C634" s="134"/>
      <c r="D634" s="134"/>
      <c r="E634" s="134"/>
      <c r="F634" s="134"/>
      <c r="G634" s="134"/>
      <c r="H634" s="134"/>
      <c r="I634" s="134"/>
      <c r="J634" s="134"/>
      <c r="K634" s="134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</row>
    <row r="635">
      <c r="A635" s="134"/>
      <c r="B635" s="134"/>
      <c r="C635" s="134"/>
      <c r="D635" s="134"/>
      <c r="E635" s="134"/>
      <c r="F635" s="134"/>
      <c r="G635" s="134"/>
      <c r="H635" s="134"/>
      <c r="I635" s="134"/>
      <c r="J635" s="134"/>
      <c r="K635" s="134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</row>
    <row r="636">
      <c r="A636" s="134"/>
      <c r="B636" s="134"/>
      <c r="C636" s="134"/>
      <c r="D636" s="134"/>
      <c r="E636" s="134"/>
      <c r="F636" s="134"/>
      <c r="G636" s="134"/>
      <c r="H636" s="134"/>
      <c r="I636" s="134"/>
      <c r="J636" s="134"/>
      <c r="K636" s="134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</row>
    <row r="637">
      <c r="A637" s="134"/>
      <c r="B637" s="134"/>
      <c r="C637" s="134"/>
      <c r="D637" s="134"/>
      <c r="E637" s="134"/>
      <c r="F637" s="134"/>
      <c r="G637" s="134"/>
      <c r="H637" s="134"/>
      <c r="I637" s="134"/>
      <c r="J637" s="134"/>
      <c r="K637" s="134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</row>
    <row r="638">
      <c r="A638" s="134"/>
      <c r="B638" s="134"/>
      <c r="C638" s="134"/>
      <c r="D638" s="134"/>
      <c r="E638" s="134"/>
      <c r="F638" s="134"/>
      <c r="G638" s="134"/>
      <c r="H638" s="134"/>
      <c r="I638" s="134"/>
      <c r="J638" s="134"/>
      <c r="K638" s="134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</row>
    <row r="639">
      <c r="A639" s="134"/>
      <c r="B639" s="134"/>
      <c r="C639" s="134"/>
      <c r="D639" s="134"/>
      <c r="E639" s="134"/>
      <c r="F639" s="134"/>
      <c r="G639" s="134"/>
      <c r="H639" s="134"/>
      <c r="I639" s="134"/>
      <c r="J639" s="134"/>
      <c r="K639" s="134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</row>
    <row r="640">
      <c r="A640" s="134"/>
      <c r="B640" s="134"/>
      <c r="C640" s="134"/>
      <c r="D640" s="134"/>
      <c r="E640" s="134"/>
      <c r="F640" s="134"/>
      <c r="G640" s="134"/>
      <c r="H640" s="134"/>
      <c r="I640" s="134"/>
      <c r="J640" s="134"/>
      <c r="K640" s="134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</row>
    <row r="641">
      <c r="A641" s="134"/>
      <c r="B641" s="134"/>
      <c r="C641" s="134"/>
      <c r="D641" s="134"/>
      <c r="E641" s="134"/>
      <c r="F641" s="134"/>
      <c r="G641" s="134"/>
      <c r="H641" s="134"/>
      <c r="I641" s="134"/>
      <c r="J641" s="134"/>
      <c r="K641" s="134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</row>
    <row r="642">
      <c r="A642" s="134"/>
      <c r="B642" s="134"/>
      <c r="C642" s="134"/>
      <c r="D642" s="134"/>
      <c r="E642" s="134"/>
      <c r="F642" s="134"/>
      <c r="G642" s="134"/>
      <c r="H642" s="134"/>
      <c r="I642" s="134"/>
      <c r="J642" s="134"/>
      <c r="K642" s="134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</row>
    <row r="643">
      <c r="A643" s="134"/>
      <c r="B643" s="134"/>
      <c r="C643" s="134"/>
      <c r="D643" s="134"/>
      <c r="E643" s="134"/>
      <c r="F643" s="134"/>
      <c r="G643" s="134"/>
      <c r="H643" s="134"/>
      <c r="I643" s="134"/>
      <c r="J643" s="134"/>
      <c r="K643" s="134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</row>
    <row r="644">
      <c r="A644" s="134"/>
      <c r="B644" s="134"/>
      <c r="C644" s="134"/>
      <c r="D644" s="134"/>
      <c r="E644" s="134"/>
      <c r="F644" s="134"/>
      <c r="G644" s="134"/>
      <c r="H644" s="134"/>
      <c r="I644" s="134"/>
      <c r="J644" s="134"/>
      <c r="K644" s="134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</row>
    <row r="645">
      <c r="A645" s="134"/>
      <c r="B645" s="134"/>
      <c r="C645" s="134"/>
      <c r="D645" s="134"/>
      <c r="E645" s="134"/>
      <c r="F645" s="134"/>
      <c r="G645" s="134"/>
      <c r="H645" s="134"/>
      <c r="I645" s="134"/>
      <c r="J645" s="134"/>
      <c r="K645" s="134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</row>
    <row r="646">
      <c r="A646" s="134"/>
      <c r="B646" s="134"/>
      <c r="C646" s="134"/>
      <c r="D646" s="134"/>
      <c r="E646" s="134"/>
      <c r="F646" s="134"/>
      <c r="G646" s="134"/>
      <c r="H646" s="134"/>
      <c r="I646" s="134"/>
      <c r="J646" s="134"/>
      <c r="K646" s="134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</row>
    <row r="647">
      <c r="A647" s="134"/>
      <c r="B647" s="134"/>
      <c r="C647" s="134"/>
      <c r="D647" s="134"/>
      <c r="E647" s="134"/>
      <c r="F647" s="134"/>
      <c r="G647" s="134"/>
      <c r="H647" s="134"/>
      <c r="I647" s="134"/>
      <c r="J647" s="134"/>
      <c r="K647" s="134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</row>
    <row r="648">
      <c r="A648" s="134"/>
      <c r="B648" s="134"/>
      <c r="C648" s="134"/>
      <c r="D648" s="134"/>
      <c r="E648" s="134"/>
      <c r="F648" s="134"/>
      <c r="G648" s="134"/>
      <c r="H648" s="134"/>
      <c r="I648" s="134"/>
      <c r="J648" s="134"/>
      <c r="K648" s="134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</row>
    <row r="649">
      <c r="A649" s="134"/>
      <c r="B649" s="134"/>
      <c r="C649" s="134"/>
      <c r="D649" s="134"/>
      <c r="E649" s="134"/>
      <c r="F649" s="134"/>
      <c r="G649" s="134"/>
      <c r="H649" s="134"/>
      <c r="I649" s="134"/>
      <c r="J649" s="134"/>
      <c r="K649" s="134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</row>
    <row r="650">
      <c r="A650" s="134"/>
      <c r="B650" s="134"/>
      <c r="C650" s="134"/>
      <c r="D650" s="134"/>
      <c r="E650" s="134"/>
      <c r="F650" s="134"/>
      <c r="G650" s="134"/>
      <c r="H650" s="134"/>
      <c r="I650" s="134"/>
      <c r="J650" s="134"/>
      <c r="K650" s="134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</row>
    <row r="651">
      <c r="A651" s="134"/>
      <c r="B651" s="134"/>
      <c r="C651" s="134"/>
      <c r="D651" s="134"/>
      <c r="E651" s="134"/>
      <c r="F651" s="134"/>
      <c r="G651" s="134"/>
      <c r="H651" s="134"/>
      <c r="I651" s="134"/>
      <c r="J651" s="134"/>
      <c r="K651" s="134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</row>
    <row r="652">
      <c r="A652" s="134"/>
      <c r="B652" s="134"/>
      <c r="C652" s="134"/>
      <c r="D652" s="134"/>
      <c r="E652" s="134"/>
      <c r="F652" s="134"/>
      <c r="G652" s="134"/>
      <c r="H652" s="134"/>
      <c r="I652" s="134"/>
      <c r="J652" s="134"/>
      <c r="K652" s="134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</row>
    <row r="653">
      <c r="A653" s="134"/>
      <c r="B653" s="134"/>
      <c r="C653" s="134"/>
      <c r="D653" s="134"/>
      <c r="E653" s="134"/>
      <c r="F653" s="134"/>
      <c r="G653" s="134"/>
      <c r="H653" s="134"/>
      <c r="I653" s="134"/>
      <c r="J653" s="134"/>
      <c r="K653" s="134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</row>
    <row r="654">
      <c r="A654" s="134"/>
      <c r="B654" s="134"/>
      <c r="C654" s="134"/>
      <c r="D654" s="134"/>
      <c r="E654" s="134"/>
      <c r="F654" s="134"/>
      <c r="G654" s="134"/>
      <c r="H654" s="134"/>
      <c r="I654" s="134"/>
      <c r="J654" s="134"/>
      <c r="K654" s="134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</row>
    <row r="655">
      <c r="A655" s="134"/>
      <c r="B655" s="134"/>
      <c r="C655" s="134"/>
      <c r="D655" s="134"/>
      <c r="E655" s="134"/>
      <c r="F655" s="134"/>
      <c r="G655" s="134"/>
      <c r="H655" s="134"/>
      <c r="I655" s="134"/>
      <c r="J655" s="134"/>
      <c r="K655" s="134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</row>
    <row r="656">
      <c r="A656" s="134"/>
      <c r="B656" s="134"/>
      <c r="C656" s="134"/>
      <c r="D656" s="134"/>
      <c r="E656" s="134"/>
      <c r="F656" s="134"/>
      <c r="G656" s="134"/>
      <c r="H656" s="134"/>
      <c r="I656" s="134"/>
      <c r="J656" s="134"/>
      <c r="K656" s="134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</row>
    <row r="657">
      <c r="A657" s="134"/>
      <c r="B657" s="134"/>
      <c r="C657" s="134"/>
      <c r="D657" s="134"/>
      <c r="E657" s="134"/>
      <c r="F657" s="134"/>
      <c r="G657" s="134"/>
      <c r="H657" s="134"/>
      <c r="I657" s="134"/>
      <c r="J657" s="134"/>
      <c r="K657" s="134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</row>
    <row r="658">
      <c r="A658" s="134"/>
      <c r="B658" s="134"/>
      <c r="C658" s="134"/>
      <c r="D658" s="134"/>
      <c r="E658" s="134"/>
      <c r="F658" s="134"/>
      <c r="G658" s="134"/>
      <c r="H658" s="134"/>
      <c r="I658" s="134"/>
      <c r="J658" s="134"/>
      <c r="K658" s="134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</row>
    <row r="659">
      <c r="A659" s="134"/>
      <c r="B659" s="134"/>
      <c r="C659" s="134"/>
      <c r="D659" s="134"/>
      <c r="E659" s="134"/>
      <c r="F659" s="134"/>
      <c r="G659" s="134"/>
      <c r="H659" s="134"/>
      <c r="I659" s="134"/>
      <c r="J659" s="134"/>
      <c r="K659" s="134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</row>
    <row r="660">
      <c r="A660" s="134"/>
      <c r="B660" s="134"/>
      <c r="C660" s="134"/>
      <c r="D660" s="134"/>
      <c r="E660" s="134"/>
      <c r="F660" s="134"/>
      <c r="G660" s="134"/>
      <c r="H660" s="134"/>
      <c r="I660" s="134"/>
      <c r="J660" s="134"/>
      <c r="K660" s="134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</row>
    <row r="661">
      <c r="A661" s="134"/>
      <c r="B661" s="134"/>
      <c r="C661" s="134"/>
      <c r="D661" s="134"/>
      <c r="E661" s="134"/>
      <c r="F661" s="134"/>
      <c r="G661" s="134"/>
      <c r="H661" s="134"/>
      <c r="I661" s="134"/>
      <c r="J661" s="134"/>
      <c r="K661" s="134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</row>
    <row r="662">
      <c r="A662" s="134"/>
      <c r="B662" s="134"/>
      <c r="C662" s="134"/>
      <c r="D662" s="134"/>
      <c r="E662" s="134"/>
      <c r="F662" s="134"/>
      <c r="G662" s="134"/>
      <c r="H662" s="134"/>
      <c r="I662" s="134"/>
      <c r="J662" s="134"/>
      <c r="K662" s="134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</row>
    <row r="663">
      <c r="A663" s="134"/>
      <c r="B663" s="134"/>
      <c r="C663" s="134"/>
      <c r="D663" s="134"/>
      <c r="E663" s="134"/>
      <c r="F663" s="134"/>
      <c r="G663" s="134"/>
      <c r="H663" s="134"/>
      <c r="I663" s="134"/>
      <c r="J663" s="134"/>
      <c r="K663" s="134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</row>
    <row r="664">
      <c r="A664" s="134"/>
      <c r="B664" s="134"/>
      <c r="C664" s="134"/>
      <c r="D664" s="134"/>
      <c r="E664" s="134"/>
      <c r="F664" s="134"/>
      <c r="G664" s="134"/>
      <c r="H664" s="134"/>
      <c r="I664" s="134"/>
      <c r="J664" s="134"/>
      <c r="K664" s="134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</row>
    <row r="665">
      <c r="A665" s="134"/>
      <c r="B665" s="134"/>
      <c r="C665" s="134"/>
      <c r="D665" s="134"/>
      <c r="E665" s="134"/>
      <c r="F665" s="134"/>
      <c r="G665" s="134"/>
      <c r="H665" s="134"/>
      <c r="I665" s="134"/>
      <c r="J665" s="134"/>
      <c r="K665" s="134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</row>
    <row r="666">
      <c r="A666" s="134"/>
      <c r="B666" s="134"/>
      <c r="C666" s="134"/>
      <c r="D666" s="134"/>
      <c r="E666" s="134"/>
      <c r="F666" s="134"/>
      <c r="G666" s="134"/>
      <c r="H666" s="134"/>
      <c r="I666" s="134"/>
      <c r="J666" s="134"/>
      <c r="K666" s="134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</row>
    <row r="667">
      <c r="A667" s="134"/>
      <c r="B667" s="134"/>
      <c r="C667" s="134"/>
      <c r="D667" s="134"/>
      <c r="E667" s="134"/>
      <c r="F667" s="134"/>
      <c r="G667" s="134"/>
      <c r="H667" s="134"/>
      <c r="I667" s="134"/>
      <c r="J667" s="134"/>
      <c r="K667" s="134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</row>
    <row r="668">
      <c r="A668" s="134"/>
      <c r="B668" s="134"/>
      <c r="C668" s="134"/>
      <c r="D668" s="134"/>
      <c r="E668" s="134"/>
      <c r="F668" s="134"/>
      <c r="G668" s="134"/>
      <c r="H668" s="134"/>
      <c r="I668" s="134"/>
      <c r="J668" s="134"/>
      <c r="K668" s="134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</row>
    <row r="669">
      <c r="A669" s="134"/>
      <c r="B669" s="134"/>
      <c r="C669" s="134"/>
      <c r="D669" s="134"/>
      <c r="E669" s="134"/>
      <c r="F669" s="134"/>
      <c r="G669" s="134"/>
      <c r="H669" s="134"/>
      <c r="I669" s="134"/>
      <c r="J669" s="134"/>
      <c r="K669" s="134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</row>
    <row r="670">
      <c r="A670" s="134"/>
      <c r="B670" s="134"/>
      <c r="C670" s="134"/>
      <c r="D670" s="134"/>
      <c r="E670" s="134"/>
      <c r="F670" s="134"/>
      <c r="G670" s="134"/>
      <c r="H670" s="134"/>
      <c r="I670" s="134"/>
      <c r="J670" s="134"/>
      <c r="K670" s="134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</row>
    <row r="671">
      <c r="A671" s="134"/>
      <c r="B671" s="134"/>
      <c r="C671" s="134"/>
      <c r="D671" s="134"/>
      <c r="E671" s="134"/>
      <c r="F671" s="134"/>
      <c r="G671" s="134"/>
      <c r="H671" s="134"/>
      <c r="I671" s="134"/>
      <c r="J671" s="134"/>
      <c r="K671" s="134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</row>
    <row r="672">
      <c r="A672" s="134"/>
      <c r="B672" s="134"/>
      <c r="C672" s="134"/>
      <c r="D672" s="134"/>
      <c r="E672" s="134"/>
      <c r="F672" s="134"/>
      <c r="G672" s="134"/>
      <c r="H672" s="134"/>
      <c r="I672" s="134"/>
      <c r="J672" s="134"/>
      <c r="K672" s="134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</row>
    <row r="673">
      <c r="A673" s="134"/>
      <c r="B673" s="134"/>
      <c r="C673" s="134"/>
      <c r="D673" s="134"/>
      <c r="E673" s="134"/>
      <c r="F673" s="134"/>
      <c r="G673" s="134"/>
      <c r="H673" s="134"/>
      <c r="I673" s="134"/>
      <c r="J673" s="134"/>
      <c r="K673" s="134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</row>
    <row r="674">
      <c r="A674" s="134"/>
      <c r="B674" s="134"/>
      <c r="C674" s="134"/>
      <c r="D674" s="134"/>
      <c r="E674" s="134"/>
      <c r="F674" s="134"/>
      <c r="G674" s="134"/>
      <c r="H674" s="134"/>
      <c r="I674" s="134"/>
      <c r="J674" s="134"/>
      <c r="K674" s="134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</row>
    <row r="675">
      <c r="A675" s="134"/>
      <c r="B675" s="134"/>
      <c r="C675" s="134"/>
      <c r="D675" s="134"/>
      <c r="E675" s="134"/>
      <c r="F675" s="134"/>
      <c r="G675" s="134"/>
      <c r="H675" s="134"/>
      <c r="I675" s="134"/>
      <c r="J675" s="134"/>
      <c r="K675" s="134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</row>
    <row r="676">
      <c r="A676" s="134"/>
      <c r="B676" s="134"/>
      <c r="C676" s="134"/>
      <c r="D676" s="134"/>
      <c r="E676" s="134"/>
      <c r="F676" s="134"/>
      <c r="G676" s="134"/>
      <c r="H676" s="134"/>
      <c r="I676" s="134"/>
      <c r="J676" s="134"/>
      <c r="K676" s="134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</row>
    <row r="677">
      <c r="A677" s="134"/>
      <c r="B677" s="134"/>
      <c r="C677" s="134"/>
      <c r="D677" s="134"/>
      <c r="E677" s="134"/>
      <c r="F677" s="134"/>
      <c r="G677" s="134"/>
      <c r="H677" s="134"/>
      <c r="I677" s="134"/>
      <c r="J677" s="134"/>
      <c r="K677" s="134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</row>
    <row r="678">
      <c r="A678" s="134"/>
      <c r="B678" s="134"/>
      <c r="C678" s="134"/>
      <c r="D678" s="134"/>
      <c r="E678" s="134"/>
      <c r="F678" s="134"/>
      <c r="G678" s="134"/>
      <c r="H678" s="134"/>
      <c r="I678" s="134"/>
      <c r="J678" s="134"/>
      <c r="K678" s="134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</row>
    <row r="679">
      <c r="A679" s="134"/>
      <c r="B679" s="134"/>
      <c r="C679" s="134"/>
      <c r="D679" s="134"/>
      <c r="E679" s="134"/>
      <c r="F679" s="134"/>
      <c r="G679" s="134"/>
      <c r="H679" s="134"/>
      <c r="I679" s="134"/>
      <c r="J679" s="134"/>
      <c r="K679" s="134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</row>
    <row r="680">
      <c r="A680" s="134"/>
      <c r="B680" s="134"/>
      <c r="C680" s="134"/>
      <c r="D680" s="134"/>
      <c r="E680" s="134"/>
      <c r="F680" s="134"/>
      <c r="G680" s="134"/>
      <c r="H680" s="134"/>
      <c r="I680" s="134"/>
      <c r="J680" s="134"/>
      <c r="K680" s="134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</row>
    <row r="681">
      <c r="A681" s="134"/>
      <c r="B681" s="134"/>
      <c r="C681" s="134"/>
      <c r="D681" s="134"/>
      <c r="E681" s="134"/>
      <c r="F681" s="134"/>
      <c r="G681" s="134"/>
      <c r="H681" s="134"/>
      <c r="I681" s="134"/>
      <c r="J681" s="134"/>
      <c r="K681" s="134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</row>
    <row r="682">
      <c r="A682" s="134"/>
      <c r="B682" s="134"/>
      <c r="C682" s="134"/>
      <c r="D682" s="134"/>
      <c r="E682" s="134"/>
      <c r="F682" s="134"/>
      <c r="G682" s="134"/>
      <c r="H682" s="134"/>
      <c r="I682" s="134"/>
      <c r="J682" s="134"/>
      <c r="K682" s="134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</row>
    <row r="683">
      <c r="A683" s="134"/>
      <c r="B683" s="134"/>
      <c r="C683" s="134"/>
      <c r="D683" s="134"/>
      <c r="E683" s="134"/>
      <c r="F683" s="134"/>
      <c r="G683" s="134"/>
      <c r="H683" s="134"/>
      <c r="I683" s="134"/>
      <c r="J683" s="134"/>
      <c r="K683" s="134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</row>
    <row r="684">
      <c r="A684" s="134"/>
      <c r="B684" s="134"/>
      <c r="C684" s="134"/>
      <c r="D684" s="134"/>
      <c r="E684" s="134"/>
      <c r="F684" s="134"/>
      <c r="G684" s="134"/>
      <c r="H684" s="134"/>
      <c r="I684" s="134"/>
      <c r="J684" s="134"/>
      <c r="K684" s="134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</row>
    <row r="685">
      <c r="A685" s="134"/>
      <c r="B685" s="134"/>
      <c r="C685" s="134"/>
      <c r="D685" s="134"/>
      <c r="E685" s="134"/>
      <c r="F685" s="134"/>
      <c r="G685" s="134"/>
      <c r="H685" s="134"/>
      <c r="I685" s="134"/>
      <c r="J685" s="134"/>
      <c r="K685" s="134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</row>
    <row r="686">
      <c r="A686" s="134"/>
      <c r="B686" s="134"/>
      <c r="C686" s="134"/>
      <c r="D686" s="134"/>
      <c r="E686" s="134"/>
      <c r="F686" s="134"/>
      <c r="G686" s="134"/>
      <c r="H686" s="134"/>
      <c r="I686" s="134"/>
      <c r="J686" s="134"/>
      <c r="K686" s="134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</row>
    <row r="687">
      <c r="A687" s="134"/>
      <c r="B687" s="134"/>
      <c r="C687" s="134"/>
      <c r="D687" s="134"/>
      <c r="E687" s="134"/>
      <c r="F687" s="134"/>
      <c r="G687" s="134"/>
      <c r="H687" s="134"/>
      <c r="I687" s="134"/>
      <c r="J687" s="134"/>
      <c r="K687" s="134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</row>
    <row r="688">
      <c r="A688" s="134"/>
      <c r="B688" s="134"/>
      <c r="C688" s="134"/>
      <c r="D688" s="134"/>
      <c r="E688" s="134"/>
      <c r="F688" s="134"/>
      <c r="G688" s="134"/>
      <c r="H688" s="134"/>
      <c r="I688" s="134"/>
      <c r="J688" s="134"/>
      <c r="K688" s="134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</row>
    <row r="689">
      <c r="A689" s="134"/>
      <c r="B689" s="134"/>
      <c r="C689" s="134"/>
      <c r="D689" s="134"/>
      <c r="E689" s="134"/>
      <c r="F689" s="134"/>
      <c r="G689" s="134"/>
      <c r="H689" s="134"/>
      <c r="I689" s="134"/>
      <c r="J689" s="134"/>
      <c r="K689" s="134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</row>
    <row r="690">
      <c r="A690" s="134"/>
      <c r="B690" s="134"/>
      <c r="C690" s="134"/>
      <c r="D690" s="134"/>
      <c r="E690" s="134"/>
      <c r="F690" s="134"/>
      <c r="G690" s="134"/>
      <c r="H690" s="134"/>
      <c r="I690" s="134"/>
      <c r="J690" s="134"/>
      <c r="K690" s="134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</row>
    <row r="691">
      <c r="A691" s="134"/>
      <c r="B691" s="134"/>
      <c r="C691" s="134"/>
      <c r="D691" s="134"/>
      <c r="E691" s="134"/>
      <c r="F691" s="134"/>
      <c r="G691" s="134"/>
      <c r="H691" s="134"/>
      <c r="I691" s="134"/>
      <c r="J691" s="134"/>
      <c r="K691" s="134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</row>
    <row r="692">
      <c r="A692" s="134"/>
      <c r="B692" s="134"/>
      <c r="C692" s="134"/>
      <c r="D692" s="134"/>
      <c r="E692" s="134"/>
      <c r="F692" s="134"/>
      <c r="G692" s="134"/>
      <c r="H692" s="134"/>
      <c r="I692" s="134"/>
      <c r="J692" s="134"/>
      <c r="K692" s="134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</row>
    <row r="693">
      <c r="A693" s="134"/>
      <c r="B693" s="134"/>
      <c r="C693" s="134"/>
      <c r="D693" s="134"/>
      <c r="E693" s="134"/>
      <c r="F693" s="134"/>
      <c r="G693" s="134"/>
      <c r="H693" s="134"/>
      <c r="I693" s="134"/>
      <c r="J693" s="134"/>
      <c r="K693" s="134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</row>
    <row r="694">
      <c r="A694" s="134"/>
      <c r="B694" s="134"/>
      <c r="C694" s="134"/>
      <c r="D694" s="134"/>
      <c r="E694" s="134"/>
      <c r="F694" s="134"/>
      <c r="G694" s="134"/>
      <c r="H694" s="134"/>
      <c r="I694" s="134"/>
      <c r="J694" s="134"/>
      <c r="K694" s="134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</row>
    <row r="695">
      <c r="A695" s="134"/>
      <c r="B695" s="134"/>
      <c r="C695" s="134"/>
      <c r="D695" s="134"/>
      <c r="E695" s="134"/>
      <c r="F695" s="134"/>
      <c r="G695" s="134"/>
      <c r="H695" s="134"/>
      <c r="I695" s="134"/>
      <c r="J695" s="134"/>
      <c r="K695" s="134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</row>
    <row r="696">
      <c r="A696" s="134"/>
      <c r="B696" s="134"/>
      <c r="C696" s="134"/>
      <c r="D696" s="134"/>
      <c r="E696" s="134"/>
      <c r="F696" s="134"/>
      <c r="G696" s="134"/>
      <c r="H696" s="134"/>
      <c r="I696" s="134"/>
      <c r="J696" s="134"/>
      <c r="K696" s="134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</row>
    <row r="697">
      <c r="A697" s="134"/>
      <c r="B697" s="134"/>
      <c r="C697" s="134"/>
      <c r="D697" s="134"/>
      <c r="E697" s="134"/>
      <c r="F697" s="134"/>
      <c r="G697" s="134"/>
      <c r="H697" s="134"/>
      <c r="I697" s="134"/>
      <c r="J697" s="134"/>
      <c r="K697" s="134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</row>
    <row r="698">
      <c r="A698" s="134"/>
      <c r="B698" s="134"/>
      <c r="C698" s="134"/>
      <c r="D698" s="134"/>
      <c r="E698" s="134"/>
      <c r="F698" s="134"/>
      <c r="G698" s="134"/>
      <c r="H698" s="134"/>
      <c r="I698" s="134"/>
      <c r="J698" s="134"/>
      <c r="K698" s="134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</row>
    <row r="699">
      <c r="A699" s="134"/>
      <c r="B699" s="134"/>
      <c r="C699" s="134"/>
      <c r="D699" s="134"/>
      <c r="E699" s="134"/>
      <c r="F699" s="134"/>
      <c r="G699" s="134"/>
      <c r="H699" s="134"/>
      <c r="I699" s="134"/>
      <c r="J699" s="134"/>
      <c r="K699" s="134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</row>
    <row r="700">
      <c r="A700" s="134"/>
      <c r="B700" s="134"/>
      <c r="C700" s="134"/>
      <c r="D700" s="134"/>
      <c r="E700" s="134"/>
      <c r="F700" s="134"/>
      <c r="G700" s="134"/>
      <c r="H700" s="134"/>
      <c r="I700" s="134"/>
      <c r="J700" s="134"/>
      <c r="K700" s="134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</row>
    <row r="701">
      <c r="A701" s="134"/>
      <c r="B701" s="134"/>
      <c r="C701" s="134"/>
      <c r="D701" s="134"/>
      <c r="E701" s="134"/>
      <c r="F701" s="134"/>
      <c r="G701" s="134"/>
      <c r="H701" s="134"/>
      <c r="I701" s="134"/>
      <c r="J701" s="134"/>
      <c r="K701" s="134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</row>
    <row r="702">
      <c r="A702" s="134"/>
      <c r="B702" s="134"/>
      <c r="C702" s="134"/>
      <c r="D702" s="134"/>
      <c r="E702" s="134"/>
      <c r="F702" s="134"/>
      <c r="G702" s="134"/>
      <c r="H702" s="134"/>
      <c r="I702" s="134"/>
      <c r="J702" s="134"/>
      <c r="K702" s="134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</row>
    <row r="703">
      <c r="A703" s="134"/>
      <c r="B703" s="134"/>
      <c r="C703" s="134"/>
      <c r="D703" s="134"/>
      <c r="E703" s="134"/>
      <c r="F703" s="134"/>
      <c r="G703" s="134"/>
      <c r="H703" s="134"/>
      <c r="I703" s="134"/>
      <c r="J703" s="134"/>
      <c r="K703" s="134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</row>
    <row r="704">
      <c r="A704" s="134"/>
      <c r="B704" s="134"/>
      <c r="C704" s="134"/>
      <c r="D704" s="134"/>
      <c r="E704" s="134"/>
      <c r="F704" s="134"/>
      <c r="G704" s="134"/>
      <c r="H704" s="134"/>
      <c r="I704" s="134"/>
      <c r="J704" s="134"/>
      <c r="K704" s="134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</row>
    <row r="705">
      <c r="A705" s="134"/>
      <c r="B705" s="134"/>
      <c r="C705" s="134"/>
      <c r="D705" s="134"/>
      <c r="E705" s="134"/>
      <c r="F705" s="134"/>
      <c r="G705" s="134"/>
      <c r="H705" s="134"/>
      <c r="I705" s="134"/>
      <c r="J705" s="134"/>
      <c r="K705" s="134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</row>
    <row r="706">
      <c r="A706" s="134"/>
      <c r="B706" s="134"/>
      <c r="C706" s="134"/>
      <c r="D706" s="134"/>
      <c r="E706" s="134"/>
      <c r="F706" s="134"/>
      <c r="G706" s="134"/>
      <c r="H706" s="134"/>
      <c r="I706" s="134"/>
      <c r="J706" s="134"/>
      <c r="K706" s="134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</row>
    <row r="707">
      <c r="A707" s="134"/>
      <c r="B707" s="134"/>
      <c r="C707" s="134"/>
      <c r="D707" s="134"/>
      <c r="E707" s="134"/>
      <c r="F707" s="134"/>
      <c r="G707" s="134"/>
      <c r="H707" s="134"/>
      <c r="I707" s="134"/>
      <c r="J707" s="134"/>
      <c r="K707" s="134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</row>
    <row r="708">
      <c r="A708" s="134"/>
      <c r="B708" s="134"/>
      <c r="C708" s="134"/>
      <c r="D708" s="134"/>
      <c r="E708" s="134"/>
      <c r="F708" s="134"/>
      <c r="G708" s="134"/>
      <c r="H708" s="134"/>
      <c r="I708" s="134"/>
      <c r="J708" s="134"/>
      <c r="K708" s="134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</row>
    <row r="709">
      <c r="A709" s="134"/>
      <c r="B709" s="134"/>
      <c r="C709" s="134"/>
      <c r="D709" s="134"/>
      <c r="E709" s="134"/>
      <c r="F709" s="134"/>
      <c r="G709" s="134"/>
      <c r="H709" s="134"/>
      <c r="I709" s="134"/>
      <c r="J709" s="134"/>
      <c r="K709" s="134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</row>
    <row r="710">
      <c r="A710" s="134"/>
      <c r="B710" s="134"/>
      <c r="C710" s="134"/>
      <c r="D710" s="134"/>
      <c r="E710" s="134"/>
      <c r="F710" s="134"/>
      <c r="G710" s="134"/>
      <c r="H710" s="134"/>
      <c r="I710" s="134"/>
      <c r="J710" s="134"/>
      <c r="K710" s="134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</row>
    <row r="711">
      <c r="A711" s="134"/>
      <c r="B711" s="134"/>
      <c r="C711" s="134"/>
      <c r="D711" s="134"/>
      <c r="E711" s="134"/>
      <c r="F711" s="134"/>
      <c r="G711" s="134"/>
      <c r="H711" s="134"/>
      <c r="I711" s="134"/>
      <c r="J711" s="134"/>
      <c r="K711" s="134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</row>
    <row r="712">
      <c r="A712" s="134"/>
      <c r="B712" s="134"/>
      <c r="C712" s="134"/>
      <c r="D712" s="134"/>
      <c r="E712" s="134"/>
      <c r="F712" s="134"/>
      <c r="G712" s="134"/>
      <c r="H712" s="134"/>
      <c r="I712" s="134"/>
      <c r="J712" s="134"/>
      <c r="K712" s="134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</row>
    <row r="713">
      <c r="A713" s="134"/>
      <c r="B713" s="134"/>
      <c r="C713" s="134"/>
      <c r="D713" s="134"/>
      <c r="E713" s="134"/>
      <c r="F713" s="134"/>
      <c r="G713" s="134"/>
      <c r="H713" s="134"/>
      <c r="I713" s="134"/>
      <c r="J713" s="134"/>
      <c r="K713" s="134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</row>
    <row r="714">
      <c r="A714" s="134"/>
      <c r="B714" s="134"/>
      <c r="C714" s="134"/>
      <c r="D714" s="134"/>
      <c r="E714" s="134"/>
      <c r="F714" s="134"/>
      <c r="G714" s="134"/>
      <c r="H714" s="134"/>
      <c r="I714" s="134"/>
      <c r="J714" s="134"/>
      <c r="K714" s="134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</row>
    <row r="715">
      <c r="A715" s="134"/>
      <c r="B715" s="134"/>
      <c r="C715" s="134"/>
      <c r="D715" s="134"/>
      <c r="E715" s="134"/>
      <c r="F715" s="134"/>
      <c r="G715" s="134"/>
      <c r="H715" s="134"/>
      <c r="I715" s="134"/>
      <c r="J715" s="134"/>
      <c r="K715" s="134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</row>
    <row r="716">
      <c r="A716" s="134"/>
      <c r="B716" s="134"/>
      <c r="C716" s="134"/>
      <c r="D716" s="134"/>
      <c r="E716" s="134"/>
      <c r="F716" s="134"/>
      <c r="G716" s="134"/>
      <c r="H716" s="134"/>
      <c r="I716" s="134"/>
      <c r="J716" s="134"/>
      <c r="K716" s="134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</row>
    <row r="717">
      <c r="A717" s="134"/>
      <c r="B717" s="134"/>
      <c r="C717" s="134"/>
      <c r="D717" s="134"/>
      <c r="E717" s="134"/>
      <c r="F717" s="134"/>
      <c r="G717" s="134"/>
      <c r="H717" s="134"/>
      <c r="I717" s="134"/>
      <c r="J717" s="134"/>
      <c r="K717" s="134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</row>
    <row r="718">
      <c r="A718" s="134"/>
      <c r="B718" s="134"/>
      <c r="C718" s="134"/>
      <c r="D718" s="134"/>
      <c r="E718" s="134"/>
      <c r="F718" s="134"/>
      <c r="G718" s="134"/>
      <c r="H718" s="134"/>
      <c r="I718" s="134"/>
      <c r="J718" s="134"/>
      <c r="K718" s="134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</row>
    <row r="719">
      <c r="A719" s="134"/>
      <c r="B719" s="134"/>
      <c r="C719" s="134"/>
      <c r="D719" s="134"/>
      <c r="E719" s="134"/>
      <c r="F719" s="134"/>
      <c r="G719" s="134"/>
      <c r="H719" s="134"/>
      <c r="I719" s="134"/>
      <c r="J719" s="134"/>
      <c r="K719" s="134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</row>
    <row r="720">
      <c r="A720" s="134"/>
      <c r="B720" s="134"/>
      <c r="C720" s="134"/>
      <c r="D720" s="134"/>
      <c r="E720" s="134"/>
      <c r="F720" s="134"/>
      <c r="G720" s="134"/>
      <c r="H720" s="134"/>
      <c r="I720" s="134"/>
      <c r="J720" s="134"/>
      <c r="K720" s="134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</row>
    <row r="721">
      <c r="A721" s="134"/>
      <c r="B721" s="134"/>
      <c r="C721" s="134"/>
      <c r="D721" s="134"/>
      <c r="E721" s="134"/>
      <c r="F721" s="134"/>
      <c r="G721" s="134"/>
      <c r="H721" s="134"/>
      <c r="I721" s="134"/>
      <c r="J721" s="134"/>
      <c r="K721" s="134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</row>
    <row r="722">
      <c r="A722" s="134"/>
      <c r="B722" s="134"/>
      <c r="C722" s="134"/>
      <c r="D722" s="134"/>
      <c r="E722" s="134"/>
      <c r="F722" s="134"/>
      <c r="G722" s="134"/>
      <c r="H722" s="134"/>
      <c r="I722" s="134"/>
      <c r="J722" s="134"/>
      <c r="K722" s="134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</row>
    <row r="723">
      <c r="A723" s="134"/>
      <c r="B723" s="134"/>
      <c r="C723" s="134"/>
      <c r="D723" s="134"/>
      <c r="E723" s="134"/>
      <c r="F723" s="134"/>
      <c r="G723" s="134"/>
      <c r="H723" s="134"/>
      <c r="I723" s="134"/>
      <c r="J723" s="134"/>
      <c r="K723" s="134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</row>
    <row r="724">
      <c r="A724" s="134"/>
      <c r="B724" s="134"/>
      <c r="C724" s="134"/>
      <c r="D724" s="134"/>
      <c r="E724" s="134"/>
      <c r="F724" s="134"/>
      <c r="G724" s="134"/>
      <c r="H724" s="134"/>
      <c r="I724" s="134"/>
      <c r="J724" s="134"/>
      <c r="K724" s="134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</row>
    <row r="725">
      <c r="A725" s="134"/>
      <c r="B725" s="134"/>
      <c r="C725" s="134"/>
      <c r="D725" s="134"/>
      <c r="E725" s="134"/>
      <c r="F725" s="134"/>
      <c r="G725" s="134"/>
      <c r="H725" s="134"/>
      <c r="I725" s="134"/>
      <c r="J725" s="134"/>
      <c r="K725" s="134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</row>
    <row r="726">
      <c r="A726" s="134"/>
      <c r="B726" s="134"/>
      <c r="C726" s="134"/>
      <c r="D726" s="134"/>
      <c r="E726" s="134"/>
      <c r="F726" s="134"/>
      <c r="G726" s="134"/>
      <c r="H726" s="134"/>
      <c r="I726" s="134"/>
      <c r="J726" s="134"/>
      <c r="K726" s="134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</row>
    <row r="727">
      <c r="A727" s="134"/>
      <c r="B727" s="134"/>
      <c r="C727" s="134"/>
      <c r="D727" s="134"/>
      <c r="E727" s="134"/>
      <c r="F727" s="134"/>
      <c r="G727" s="134"/>
      <c r="H727" s="134"/>
      <c r="I727" s="134"/>
      <c r="J727" s="134"/>
      <c r="K727" s="134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</row>
    <row r="728">
      <c r="A728" s="134"/>
      <c r="B728" s="134"/>
      <c r="C728" s="134"/>
      <c r="D728" s="134"/>
      <c r="E728" s="134"/>
      <c r="F728" s="134"/>
      <c r="G728" s="134"/>
      <c r="H728" s="134"/>
      <c r="I728" s="134"/>
      <c r="J728" s="134"/>
      <c r="K728" s="134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</row>
    <row r="729">
      <c r="A729" s="134"/>
      <c r="B729" s="134"/>
      <c r="C729" s="134"/>
      <c r="D729" s="134"/>
      <c r="E729" s="134"/>
      <c r="F729" s="134"/>
      <c r="G729" s="134"/>
      <c r="H729" s="134"/>
      <c r="I729" s="134"/>
      <c r="J729" s="134"/>
      <c r="K729" s="134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</row>
    <row r="730">
      <c r="A730" s="134"/>
      <c r="B730" s="134"/>
      <c r="C730" s="134"/>
      <c r="D730" s="134"/>
      <c r="E730" s="134"/>
      <c r="F730" s="134"/>
      <c r="G730" s="134"/>
      <c r="H730" s="134"/>
      <c r="I730" s="134"/>
      <c r="J730" s="134"/>
      <c r="K730" s="134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</row>
    <row r="731">
      <c r="A731" s="134"/>
      <c r="B731" s="134"/>
      <c r="C731" s="134"/>
      <c r="D731" s="134"/>
      <c r="E731" s="134"/>
      <c r="F731" s="134"/>
      <c r="G731" s="134"/>
      <c r="H731" s="134"/>
      <c r="I731" s="134"/>
      <c r="J731" s="134"/>
      <c r="K731" s="134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</row>
    <row r="732">
      <c r="A732" s="134"/>
      <c r="B732" s="134"/>
      <c r="C732" s="134"/>
      <c r="D732" s="134"/>
      <c r="E732" s="134"/>
      <c r="F732" s="134"/>
      <c r="G732" s="134"/>
      <c r="H732" s="134"/>
      <c r="I732" s="134"/>
      <c r="J732" s="134"/>
      <c r="K732" s="134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</row>
    <row r="733">
      <c r="A733" s="134"/>
      <c r="B733" s="134"/>
      <c r="C733" s="134"/>
      <c r="D733" s="134"/>
      <c r="E733" s="134"/>
      <c r="F733" s="134"/>
      <c r="G733" s="134"/>
      <c r="H733" s="134"/>
      <c r="I733" s="134"/>
      <c r="J733" s="134"/>
      <c r="K733" s="134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</row>
    <row r="734">
      <c r="A734" s="134"/>
      <c r="B734" s="134"/>
      <c r="C734" s="134"/>
      <c r="D734" s="134"/>
      <c r="E734" s="134"/>
      <c r="F734" s="134"/>
      <c r="G734" s="134"/>
      <c r="H734" s="134"/>
      <c r="I734" s="134"/>
      <c r="J734" s="134"/>
      <c r="K734" s="134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</row>
    <row r="735">
      <c r="A735" s="134"/>
      <c r="B735" s="134"/>
      <c r="C735" s="134"/>
      <c r="D735" s="134"/>
      <c r="E735" s="134"/>
      <c r="F735" s="134"/>
      <c r="G735" s="134"/>
      <c r="H735" s="134"/>
      <c r="I735" s="134"/>
      <c r="J735" s="134"/>
      <c r="K735" s="134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</row>
    <row r="736">
      <c r="A736" s="134"/>
      <c r="B736" s="134"/>
      <c r="C736" s="134"/>
      <c r="D736" s="134"/>
      <c r="E736" s="134"/>
      <c r="F736" s="134"/>
      <c r="G736" s="134"/>
      <c r="H736" s="134"/>
      <c r="I736" s="134"/>
      <c r="J736" s="134"/>
      <c r="K736" s="134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</row>
    <row r="737">
      <c r="A737" s="134"/>
      <c r="B737" s="134"/>
      <c r="C737" s="134"/>
      <c r="D737" s="134"/>
      <c r="E737" s="134"/>
      <c r="F737" s="134"/>
      <c r="G737" s="134"/>
      <c r="H737" s="134"/>
      <c r="I737" s="134"/>
      <c r="J737" s="134"/>
      <c r="K737" s="134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</row>
    <row r="738">
      <c r="A738" s="134"/>
      <c r="B738" s="134"/>
      <c r="C738" s="134"/>
      <c r="D738" s="134"/>
      <c r="E738" s="134"/>
      <c r="F738" s="134"/>
      <c r="G738" s="134"/>
      <c r="H738" s="134"/>
      <c r="I738" s="134"/>
      <c r="J738" s="134"/>
      <c r="K738" s="134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</row>
    <row r="739">
      <c r="A739" s="134"/>
      <c r="B739" s="134"/>
      <c r="C739" s="134"/>
      <c r="D739" s="134"/>
      <c r="E739" s="134"/>
      <c r="F739" s="134"/>
      <c r="G739" s="134"/>
      <c r="H739" s="134"/>
      <c r="I739" s="134"/>
      <c r="J739" s="134"/>
      <c r="K739" s="134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</row>
    <row r="740">
      <c r="A740" s="134"/>
      <c r="B740" s="134"/>
      <c r="C740" s="134"/>
      <c r="D740" s="134"/>
      <c r="E740" s="134"/>
      <c r="F740" s="134"/>
      <c r="G740" s="134"/>
      <c r="H740" s="134"/>
      <c r="I740" s="134"/>
      <c r="J740" s="134"/>
      <c r="K740" s="134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</row>
    <row r="741">
      <c r="A741" s="134"/>
      <c r="B741" s="134"/>
      <c r="C741" s="134"/>
      <c r="D741" s="134"/>
      <c r="E741" s="134"/>
      <c r="F741" s="134"/>
      <c r="G741" s="134"/>
      <c r="H741" s="134"/>
      <c r="I741" s="134"/>
      <c r="J741" s="134"/>
      <c r="K741" s="134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</row>
    <row r="742">
      <c r="A742" s="134"/>
      <c r="B742" s="134"/>
      <c r="C742" s="134"/>
      <c r="D742" s="134"/>
      <c r="E742" s="134"/>
      <c r="F742" s="134"/>
      <c r="G742" s="134"/>
      <c r="H742" s="134"/>
      <c r="I742" s="134"/>
      <c r="J742" s="134"/>
      <c r="K742" s="134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</row>
    <row r="743">
      <c r="A743" s="134"/>
      <c r="B743" s="134"/>
      <c r="C743" s="134"/>
      <c r="D743" s="134"/>
      <c r="E743" s="134"/>
      <c r="F743" s="134"/>
      <c r="G743" s="134"/>
      <c r="H743" s="134"/>
      <c r="I743" s="134"/>
      <c r="J743" s="134"/>
      <c r="K743" s="134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</row>
    <row r="744">
      <c r="A744" s="134"/>
      <c r="B744" s="134"/>
      <c r="C744" s="134"/>
      <c r="D744" s="134"/>
      <c r="E744" s="134"/>
      <c r="F744" s="134"/>
      <c r="G744" s="134"/>
      <c r="H744" s="134"/>
      <c r="I744" s="134"/>
      <c r="J744" s="134"/>
      <c r="K744" s="134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</row>
    <row r="745">
      <c r="A745" s="134"/>
      <c r="B745" s="134"/>
      <c r="C745" s="134"/>
      <c r="D745" s="134"/>
      <c r="E745" s="134"/>
      <c r="F745" s="134"/>
      <c r="G745" s="134"/>
      <c r="H745" s="134"/>
      <c r="I745" s="134"/>
      <c r="J745" s="134"/>
      <c r="K745" s="134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</row>
    <row r="746">
      <c r="A746" s="134"/>
      <c r="B746" s="134"/>
      <c r="C746" s="134"/>
      <c r="D746" s="134"/>
      <c r="E746" s="134"/>
      <c r="F746" s="134"/>
      <c r="G746" s="134"/>
      <c r="H746" s="134"/>
      <c r="I746" s="134"/>
      <c r="J746" s="134"/>
      <c r="K746" s="134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</row>
    <row r="747">
      <c r="A747" s="134"/>
      <c r="B747" s="134"/>
      <c r="C747" s="134"/>
      <c r="D747" s="134"/>
      <c r="E747" s="134"/>
      <c r="F747" s="134"/>
      <c r="G747" s="134"/>
      <c r="H747" s="134"/>
      <c r="I747" s="134"/>
      <c r="J747" s="134"/>
      <c r="K747" s="134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</row>
    <row r="748">
      <c r="A748" s="134"/>
      <c r="B748" s="134"/>
      <c r="C748" s="134"/>
      <c r="D748" s="134"/>
      <c r="E748" s="134"/>
      <c r="F748" s="134"/>
      <c r="G748" s="134"/>
      <c r="H748" s="134"/>
      <c r="I748" s="134"/>
      <c r="J748" s="134"/>
      <c r="K748" s="134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</row>
    <row r="749">
      <c r="A749" s="134"/>
      <c r="B749" s="134"/>
      <c r="C749" s="134"/>
      <c r="D749" s="134"/>
      <c r="E749" s="134"/>
      <c r="F749" s="134"/>
      <c r="G749" s="134"/>
      <c r="H749" s="134"/>
      <c r="I749" s="134"/>
      <c r="J749" s="134"/>
      <c r="K749" s="134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</row>
    <row r="750">
      <c r="A750" s="134"/>
      <c r="B750" s="134"/>
      <c r="C750" s="134"/>
      <c r="D750" s="134"/>
      <c r="E750" s="134"/>
      <c r="F750" s="134"/>
      <c r="G750" s="134"/>
      <c r="H750" s="134"/>
      <c r="I750" s="134"/>
      <c r="J750" s="134"/>
      <c r="K750" s="134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</row>
    <row r="751">
      <c r="A751" s="134"/>
      <c r="B751" s="134"/>
      <c r="C751" s="134"/>
      <c r="D751" s="134"/>
      <c r="E751" s="134"/>
      <c r="F751" s="134"/>
      <c r="G751" s="134"/>
      <c r="H751" s="134"/>
      <c r="I751" s="134"/>
      <c r="J751" s="134"/>
      <c r="K751" s="134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</row>
    <row r="752">
      <c r="A752" s="134"/>
      <c r="B752" s="134"/>
      <c r="C752" s="134"/>
      <c r="D752" s="134"/>
      <c r="E752" s="134"/>
      <c r="F752" s="134"/>
      <c r="G752" s="134"/>
      <c r="H752" s="134"/>
      <c r="I752" s="134"/>
      <c r="J752" s="134"/>
      <c r="K752" s="134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</row>
    <row r="753">
      <c r="A753" s="134"/>
      <c r="B753" s="134"/>
      <c r="C753" s="134"/>
      <c r="D753" s="134"/>
      <c r="E753" s="134"/>
      <c r="F753" s="134"/>
      <c r="G753" s="134"/>
      <c r="H753" s="134"/>
      <c r="I753" s="134"/>
      <c r="J753" s="134"/>
      <c r="K753" s="134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</row>
    <row r="754">
      <c r="A754" s="134"/>
      <c r="B754" s="134"/>
      <c r="C754" s="134"/>
      <c r="D754" s="134"/>
      <c r="E754" s="134"/>
      <c r="F754" s="134"/>
      <c r="G754" s="134"/>
      <c r="H754" s="134"/>
      <c r="I754" s="134"/>
      <c r="J754" s="134"/>
      <c r="K754" s="134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</row>
    <row r="755">
      <c r="A755" s="134"/>
      <c r="B755" s="134"/>
      <c r="C755" s="134"/>
      <c r="D755" s="134"/>
      <c r="E755" s="134"/>
      <c r="F755" s="134"/>
      <c r="G755" s="134"/>
      <c r="H755" s="134"/>
      <c r="I755" s="134"/>
      <c r="J755" s="134"/>
      <c r="K755" s="134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</row>
    <row r="756">
      <c r="A756" s="134"/>
      <c r="B756" s="134"/>
      <c r="C756" s="134"/>
      <c r="D756" s="134"/>
      <c r="E756" s="134"/>
      <c r="F756" s="134"/>
      <c r="G756" s="134"/>
      <c r="H756" s="134"/>
      <c r="I756" s="134"/>
      <c r="J756" s="134"/>
      <c r="K756" s="134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</row>
    <row r="757">
      <c r="A757" s="134"/>
      <c r="B757" s="134"/>
      <c r="C757" s="134"/>
      <c r="D757" s="134"/>
      <c r="E757" s="134"/>
      <c r="F757" s="134"/>
      <c r="G757" s="134"/>
      <c r="H757" s="134"/>
      <c r="I757" s="134"/>
      <c r="J757" s="134"/>
      <c r="K757" s="134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</row>
    <row r="758">
      <c r="A758" s="134"/>
      <c r="B758" s="134"/>
      <c r="C758" s="134"/>
      <c r="D758" s="134"/>
      <c r="E758" s="134"/>
      <c r="F758" s="134"/>
      <c r="G758" s="134"/>
      <c r="H758" s="134"/>
      <c r="I758" s="134"/>
      <c r="J758" s="134"/>
      <c r="K758" s="134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</row>
    <row r="759">
      <c r="A759" s="134"/>
      <c r="B759" s="134"/>
      <c r="C759" s="134"/>
      <c r="D759" s="134"/>
      <c r="E759" s="134"/>
      <c r="F759" s="134"/>
      <c r="G759" s="134"/>
      <c r="H759" s="134"/>
      <c r="I759" s="134"/>
      <c r="J759" s="134"/>
      <c r="K759" s="134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</row>
    <row r="760">
      <c r="A760" s="134"/>
      <c r="B760" s="134"/>
      <c r="C760" s="134"/>
      <c r="D760" s="134"/>
      <c r="E760" s="134"/>
      <c r="F760" s="134"/>
      <c r="G760" s="134"/>
      <c r="H760" s="134"/>
      <c r="I760" s="134"/>
      <c r="J760" s="134"/>
      <c r="K760" s="134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</row>
    <row r="761">
      <c r="A761" s="134"/>
      <c r="B761" s="134"/>
      <c r="C761" s="134"/>
      <c r="D761" s="134"/>
      <c r="E761" s="134"/>
      <c r="F761" s="134"/>
      <c r="G761" s="134"/>
      <c r="H761" s="134"/>
      <c r="I761" s="134"/>
      <c r="J761" s="134"/>
      <c r="K761" s="134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</row>
    <row r="762">
      <c r="A762" s="134"/>
      <c r="B762" s="134"/>
      <c r="C762" s="134"/>
      <c r="D762" s="134"/>
      <c r="E762" s="134"/>
      <c r="F762" s="134"/>
      <c r="G762" s="134"/>
      <c r="H762" s="134"/>
      <c r="I762" s="134"/>
      <c r="J762" s="134"/>
      <c r="K762" s="134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</row>
    <row r="763">
      <c r="E763" s="134"/>
      <c r="F763" s="134"/>
      <c r="G763" s="134"/>
      <c r="H763" s="134"/>
      <c r="I763" s="134"/>
      <c r="J763" s="134"/>
      <c r="K763" s="134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</row>
    <row r="764">
      <c r="E764" s="134"/>
      <c r="F764" s="134"/>
      <c r="G764" s="134"/>
      <c r="H764" s="134"/>
      <c r="I764" s="134"/>
      <c r="J764" s="134"/>
      <c r="K764" s="134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</row>
    <row r="765">
      <c r="E765" s="134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</row>
    <row r="766">
      <c r="F766" s="134"/>
      <c r="G766" s="134"/>
      <c r="H766" s="134"/>
      <c r="I766" s="134"/>
      <c r="J766" s="134"/>
      <c r="K766" s="134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</row>
    <row r="767">
      <c r="F767" s="134"/>
      <c r="G767" s="134"/>
      <c r="H767" s="134"/>
      <c r="I767" s="134"/>
      <c r="J767" s="134"/>
      <c r="K767" s="134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</row>
    <row r="768">
      <c r="F768" s="134"/>
      <c r="G768" s="134"/>
      <c r="H768" s="134"/>
      <c r="I768" s="134"/>
      <c r="J768" s="134"/>
      <c r="K768" s="134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</row>
    <row r="769">
      <c r="F769" s="134"/>
      <c r="G769" s="134"/>
      <c r="H769" s="134"/>
      <c r="I769" s="134"/>
      <c r="J769" s="134"/>
      <c r="K769" s="134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</row>
    <row r="770">
      <c r="F770" s="134"/>
      <c r="G770" s="134"/>
      <c r="H770" s="134"/>
      <c r="I770" s="134"/>
      <c r="J770" s="134"/>
      <c r="K770" s="134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</row>
    <row r="771">
      <c r="F771" s="134"/>
      <c r="G771" s="134"/>
      <c r="H771" s="134"/>
      <c r="I771" s="134"/>
      <c r="J771" s="134"/>
      <c r="K771" s="134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</row>
    <row r="772">
      <c r="F772" s="134"/>
      <c r="G772" s="134"/>
      <c r="H772" s="134"/>
      <c r="I772" s="134"/>
      <c r="J772" s="134"/>
      <c r="K772" s="134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</row>
    <row r="773">
      <c r="F773" s="134"/>
      <c r="G773" s="134"/>
      <c r="H773" s="134"/>
      <c r="I773" s="134"/>
      <c r="J773" s="134"/>
      <c r="K773" s="134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</row>
    <row r="774">
      <c r="F774" s="134"/>
      <c r="G774" s="134"/>
      <c r="H774" s="134"/>
      <c r="I774" s="134"/>
      <c r="J774" s="134"/>
      <c r="K774" s="134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</row>
    <row r="775">
      <c r="F775" s="134"/>
      <c r="G775" s="134"/>
      <c r="H775" s="134"/>
      <c r="I775" s="134"/>
      <c r="J775" s="134"/>
      <c r="K775" s="134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</row>
    <row r="776">
      <c r="F776" s="134"/>
      <c r="G776" s="134"/>
      <c r="H776" s="134"/>
      <c r="I776" s="134"/>
      <c r="J776" s="134"/>
      <c r="K776" s="134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</row>
    <row r="777">
      <c r="F777" s="134"/>
      <c r="G777" s="134"/>
      <c r="H777" s="134"/>
      <c r="I777" s="134"/>
      <c r="J777" s="134"/>
      <c r="K777" s="134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</row>
    <row r="778">
      <c r="F778" s="134"/>
      <c r="G778" s="134"/>
      <c r="H778" s="134"/>
      <c r="I778" s="134"/>
      <c r="J778" s="134"/>
      <c r="K778" s="134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</row>
    <row r="779">
      <c r="F779" s="134"/>
      <c r="G779" s="134"/>
      <c r="H779" s="134"/>
      <c r="I779" s="134"/>
      <c r="J779" s="134"/>
      <c r="K779" s="134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</row>
    <row r="780">
      <c r="F780" s="134"/>
      <c r="G780" s="134"/>
      <c r="H780" s="134"/>
      <c r="I780" s="134"/>
      <c r="J780" s="134"/>
      <c r="K780" s="134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</row>
    <row r="781">
      <c r="F781" s="134"/>
      <c r="G781" s="134"/>
      <c r="H781" s="134"/>
      <c r="I781" s="134"/>
      <c r="J781" s="134"/>
      <c r="K781" s="134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</row>
    <row r="782">
      <c r="F782" s="134"/>
      <c r="G782" s="134"/>
      <c r="H782" s="134"/>
      <c r="I782" s="134"/>
      <c r="J782" s="134"/>
      <c r="K782" s="134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</row>
    <row r="783">
      <c r="F783" s="134"/>
      <c r="G783" s="134"/>
      <c r="H783" s="134"/>
      <c r="I783" s="134"/>
      <c r="J783" s="134"/>
      <c r="K783" s="134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</row>
    <row r="784">
      <c r="F784" s="134"/>
      <c r="G784" s="134"/>
      <c r="H784" s="134"/>
      <c r="I784" s="134"/>
      <c r="J784" s="134"/>
      <c r="K784" s="134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</row>
    <row r="785">
      <c r="F785" s="134"/>
      <c r="G785" s="134"/>
      <c r="H785" s="134"/>
      <c r="I785" s="134"/>
      <c r="J785" s="134"/>
      <c r="K785" s="134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</row>
    <row r="786">
      <c r="F786" s="134"/>
      <c r="G786" s="134"/>
      <c r="H786" s="134"/>
      <c r="I786" s="134"/>
      <c r="J786" s="134"/>
      <c r="K786" s="134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</row>
    <row r="787">
      <c r="F787" s="134"/>
      <c r="G787" s="134"/>
      <c r="H787" s="134"/>
      <c r="I787" s="134"/>
      <c r="J787" s="134"/>
      <c r="K787" s="134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</row>
    <row r="788">
      <c r="F788" s="134"/>
      <c r="G788" s="134"/>
      <c r="H788" s="134"/>
      <c r="I788" s="134"/>
      <c r="J788" s="134"/>
      <c r="K788" s="134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</row>
    <row r="789">
      <c r="F789" s="134"/>
      <c r="G789" s="134"/>
      <c r="H789" s="134"/>
      <c r="I789" s="134"/>
      <c r="J789" s="134"/>
      <c r="K789" s="134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</row>
    <row r="790">
      <c r="F790" s="134"/>
      <c r="G790" s="134"/>
      <c r="H790" s="134"/>
      <c r="I790" s="134"/>
      <c r="J790" s="134"/>
      <c r="K790" s="134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</row>
    <row r="791">
      <c r="F791" s="134"/>
      <c r="G791" s="134"/>
      <c r="H791" s="134"/>
      <c r="I791" s="134"/>
      <c r="J791" s="134"/>
      <c r="K791" s="134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</row>
    <row r="792">
      <c r="F792" s="134"/>
      <c r="G792" s="134"/>
      <c r="H792" s="134"/>
      <c r="I792" s="134"/>
      <c r="J792" s="134"/>
      <c r="K792" s="134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</row>
  </sheetData>
  <mergeCells count="3">
    <mergeCell ref="F5:F7"/>
    <mergeCell ref="B9:D9"/>
    <mergeCell ref="B10:D10"/>
  </mergeCells>
  <printOptions gridLines="1" horizontalCentered="1"/>
  <pageMargins bottom="0.75" footer="0.0" header="0.0" left="0.25" right="0.25" top="0.75"/>
  <pageSetup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hidden="1" min="1" max="1" width="8.86"/>
    <col customWidth="1" min="2" max="26" width="8.86"/>
  </cols>
  <sheetData>
    <row r="1" ht="13.5" hidden="1" customHeight="1">
      <c r="A1" s="168"/>
      <c r="B1" s="168"/>
      <c r="C1" s="168">
        <v>1.0</v>
      </c>
      <c r="D1" s="168">
        <v>1.0</v>
      </c>
      <c r="E1" s="168">
        <v>2.0</v>
      </c>
      <c r="F1" s="168">
        <v>2.0</v>
      </c>
      <c r="G1" s="168">
        <v>3.0</v>
      </c>
      <c r="H1" s="168">
        <v>3.0</v>
      </c>
      <c r="I1" s="168">
        <v>4.0</v>
      </c>
      <c r="J1" s="168">
        <v>4.0</v>
      </c>
      <c r="K1" s="168">
        <v>5.0</v>
      </c>
      <c r="L1" s="168">
        <v>5.0</v>
      </c>
      <c r="M1" s="168">
        <v>6.0</v>
      </c>
      <c r="N1" s="168">
        <v>6.0</v>
      </c>
      <c r="O1" s="168">
        <v>7.0</v>
      </c>
      <c r="P1" s="168">
        <v>7.0</v>
      </c>
      <c r="Q1" s="168">
        <v>8.0</v>
      </c>
      <c r="R1" s="168">
        <v>8.0</v>
      </c>
      <c r="S1" s="168">
        <v>9.0</v>
      </c>
      <c r="T1" s="168">
        <v>9.0</v>
      </c>
      <c r="U1" s="168">
        <v>10.0</v>
      </c>
      <c r="V1" s="168">
        <v>10.0</v>
      </c>
      <c r="W1" s="168">
        <v>11.0</v>
      </c>
      <c r="X1" s="168">
        <v>11.0</v>
      </c>
      <c r="Y1" s="168">
        <v>12.0</v>
      </c>
      <c r="Z1" s="168">
        <v>12.0</v>
      </c>
    </row>
    <row r="2" ht="13.5" customHeight="1">
      <c r="A2" s="169"/>
      <c r="B2" s="170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2"/>
      <c r="U2" s="171"/>
      <c r="V2" s="171"/>
      <c r="W2" s="171"/>
      <c r="X2" s="171"/>
      <c r="Y2" s="171"/>
      <c r="Z2" s="171"/>
    </row>
    <row r="3" ht="13.5" customHeight="1">
      <c r="A3" s="63"/>
      <c r="B3" s="173"/>
      <c r="C3" s="174">
        <v>1.0</v>
      </c>
      <c r="D3" s="174">
        <v>2.0</v>
      </c>
      <c r="E3" s="174">
        <v>3.0</v>
      </c>
      <c r="F3" s="174">
        <v>4.0</v>
      </c>
      <c r="G3" s="174">
        <v>5.0</v>
      </c>
      <c r="H3" s="174">
        <v>6.0</v>
      </c>
      <c r="I3" s="174">
        <v>7.0</v>
      </c>
      <c r="J3" s="174">
        <v>8.0</v>
      </c>
      <c r="K3" s="174">
        <v>9.0</v>
      </c>
      <c r="L3" s="174">
        <v>10.0</v>
      </c>
      <c r="M3" s="174">
        <v>11.0</v>
      </c>
      <c r="N3" s="174">
        <v>12.0</v>
      </c>
      <c r="O3" s="174">
        <v>13.0</v>
      </c>
      <c r="P3" s="174">
        <v>14.0</v>
      </c>
      <c r="Q3" s="174">
        <v>15.0</v>
      </c>
      <c r="R3" s="174">
        <v>16.0</v>
      </c>
      <c r="S3" s="174">
        <v>17.0</v>
      </c>
      <c r="T3" s="175">
        <v>18.0</v>
      </c>
      <c r="U3" s="174">
        <v>19.0</v>
      </c>
      <c r="V3" s="174">
        <v>20.0</v>
      </c>
      <c r="W3" s="174">
        <v>21.0</v>
      </c>
      <c r="X3" s="174">
        <v>22.0</v>
      </c>
      <c r="Y3" s="174">
        <v>23.0</v>
      </c>
      <c r="Z3" s="174">
        <v>24.0</v>
      </c>
    </row>
    <row r="4" ht="13.5" customHeight="1">
      <c r="A4" s="176">
        <v>1.0</v>
      </c>
      <c r="B4" s="174" t="s">
        <v>26</v>
      </c>
      <c r="C4" s="177" t="str">
        <f>OFFSET('Plate 1'!$A$7, 'Plate 1 384-well Map'!$A4,'Plate 1 384-well Map'!C$1)</f>
        <v>TE</v>
      </c>
      <c r="D4" s="177" t="str">
        <f>OFFSET('Plate 1'!$A$18, 'Plate 1 384-well Map'!$A4,'Plate 1 384-well Map'!D$1)</f>
        <v>TE</v>
      </c>
      <c r="E4" s="177" t="str">
        <f>OFFSET('Plate 1'!$A$7, 'Plate 1 384-well Map'!$A4,'Plate 1 384-well Map'!E$1)</f>
        <v>N4919</v>
      </c>
      <c r="F4" s="177" t="str">
        <f>OFFSET('Plate 1'!$A$18, 'Plate 1 384-well Map'!$A4,'Plate 1 384-well Map'!F$1)</f>
        <v>U166</v>
      </c>
      <c r="G4" s="177" t="str">
        <f>OFFSET('Plate 1'!$A$7, 'Plate 1 384-well Map'!$A4,'Plate 1 384-well Map'!G$1)</f>
        <v>N4927</v>
      </c>
      <c r="H4" s="177" t="str">
        <f>OFFSET('Plate 1'!$A$18, 'Plate 1 384-well Map'!$A4,'Plate 1 384-well Map'!H$1)</f>
        <v>U281</v>
      </c>
      <c r="I4" s="177" t="str">
        <f>OFFSET('Plate 1'!$A$7, 'Plate 1 384-well Map'!$A4,'Plate 1 384-well Map'!I$1)</f>
        <v>N4935</v>
      </c>
      <c r="J4" s="177" t="str">
        <f>OFFSET('Plate 1'!$A$18, 'Plate 1 384-well Map'!$A4,'Plate 1 384-well Map'!J$1)</f>
        <v>U267</v>
      </c>
      <c r="K4" s="177" t="str">
        <f>OFFSET('Plate 1'!$A$7, 'Plate 1 384-well Map'!$A4,'Plate 1 384-well Map'!K$1)</f>
        <v>TE</v>
      </c>
      <c r="L4" s="177" t="str">
        <f>OFFSET('Plate 1'!$A$18, 'Plate 1 384-well Map'!$A4,'Plate 1 384-well Map'!L$1)</f>
        <v>U247</v>
      </c>
      <c r="M4" s="177" t="str">
        <f>OFFSET('Plate 1'!$A$7, 'Plate 1 384-well Map'!$A4,'Plate 1 384-well Map'!M$1)</f>
        <v>TE</v>
      </c>
      <c r="N4" s="177" t="str">
        <f>OFFSET('Plate 1'!$A$18, 'Plate 1 384-well Map'!$A4,'Plate 1 384-well Map'!N$1)</f>
        <v>TE</v>
      </c>
      <c r="O4" s="177" t="str">
        <f>OFFSET('Plate 1'!$A$7, 'Plate 1 384-well Map'!$A4,'Plate 1 384-well Map'!O$1)</f>
        <v>TE</v>
      </c>
      <c r="P4" s="177" t="str">
        <f>OFFSET('Plate 1'!$A$18, 'Plate 1 384-well Map'!$A4,'Plate 1 384-well Map'!P$1)</f>
        <v>TE</v>
      </c>
      <c r="Q4" s="177" t="str">
        <f>OFFSET('Plate 1'!$A$7, 'Plate 1 384-well Map'!$A4,'Plate 1 384-well Map'!Q$1)</f>
        <v>TE</v>
      </c>
      <c r="R4" s="177" t="str">
        <f>OFFSET('Plate 1'!$A$18, 'Plate 1 384-well Map'!$A4,'Plate 1 384-well Map'!R$1)</f>
        <v>TE</v>
      </c>
      <c r="S4" s="177" t="str">
        <f>OFFSET('Plate 1'!$A$7, 'Plate 1 384-well Map'!$A4,'Plate 1 384-well Map'!S$1)</f>
        <v>TE</v>
      </c>
      <c r="T4" s="177" t="str">
        <f>OFFSET('Plate 1'!$A$18, 'Plate 1 384-well Map'!$A4,'Plate 1 384-well Map'!T$1)</f>
        <v>TE</v>
      </c>
      <c r="U4" s="177" t="str">
        <f>OFFSET('Plate 1'!$A$7, 'Plate 1 384-well Map'!$A4,'Plate 1 384-well Map'!U$1)</f>
        <v>TE</v>
      </c>
      <c r="V4" s="177" t="str">
        <f>OFFSET('Plate 1'!$A$18, 'Plate 1 384-well Map'!$A4,'Plate 1 384-well Map'!V$1)</f>
        <v>TE</v>
      </c>
      <c r="W4" s="177" t="str">
        <f>OFFSET('Plate 1'!$A$7, 'Plate 1 384-well Map'!$A4,'Plate 1 384-well Map'!W$1)</f>
        <v>TE</v>
      </c>
      <c r="X4" s="177" t="str">
        <f>OFFSET('Plate 1'!$A$18, 'Plate 1 384-well Map'!$A4,'Plate 1 384-well Map'!X$1)</f>
        <v>TE</v>
      </c>
      <c r="Y4" s="177" t="str">
        <f>OFFSET('Plate 1'!$A$7, 'Plate 1 384-well Map'!$A4,'Plate 1 384-well Map'!Y$1)</f>
        <v>TE</v>
      </c>
      <c r="Z4" s="177" t="str">
        <f>OFFSET('Plate 1'!$A$18, 'Plate 1 384-well Map'!$A4,'Plate 1 384-well Map'!Z$1)</f>
        <v>TE</v>
      </c>
    </row>
    <row r="5" ht="13.5" customHeight="1">
      <c r="A5" s="176">
        <v>1.0</v>
      </c>
      <c r="B5" s="174" t="s">
        <v>35</v>
      </c>
      <c r="C5" s="177" t="str">
        <f>OFFSET('Plate 1'!$A$29, 'Plate 1 384-well Map'!$A5,'Plate 1 384-well Map'!C$1)</f>
        <v>TE</v>
      </c>
      <c r="D5" s="177" t="str">
        <f>OFFSET('Plate 1'!$A$40, 'Plate 1 384-well Map'!$A5,'Plate 1 384-well Map'!D$1)</f>
        <v>TE</v>
      </c>
      <c r="E5" s="177" t="str">
        <f>OFFSET('Plate 1'!$A$29, 'Plate 1 384-well Map'!$A5,'Plate 1 384-well Map'!E$1)</f>
        <v>U166</v>
      </c>
      <c r="F5" s="177" t="str">
        <f>OFFSET('Plate 1'!$A$40, 'Plate 1 384-well Map'!$A5,'Plate 1 384-well Map'!F$1)</f>
        <v>N4919</v>
      </c>
      <c r="G5" s="177" t="str">
        <f>OFFSET('Plate 1'!$A$29, 'Plate 1 384-well Map'!$A5,'Plate 1 384-well Map'!G$1)</f>
        <v>U281</v>
      </c>
      <c r="H5" s="177" t="str">
        <f>OFFSET('Plate 1'!$A$40, 'Plate 1 384-well Map'!$A5,'Plate 1 384-well Map'!H$1)</f>
        <v>N4927</v>
      </c>
      <c r="I5" s="177" t="str">
        <f>OFFSET('Plate 1'!$A$29, 'Plate 1 384-well Map'!$A5,'Plate 1 384-well Map'!I$1)</f>
        <v>U267</v>
      </c>
      <c r="J5" s="177" t="str">
        <f>OFFSET('Plate 1'!$A$40, 'Plate 1 384-well Map'!$A5,'Plate 1 384-well Map'!J$1)</f>
        <v>N4935</v>
      </c>
      <c r="K5" s="177" t="str">
        <f>OFFSET('Plate 1'!$A$29, 'Plate 1 384-well Map'!$A5,'Plate 1 384-well Map'!K$1)</f>
        <v>U247</v>
      </c>
      <c r="L5" s="177" t="str">
        <f>OFFSET('Plate 1'!$A$40, 'Plate 1 384-well Map'!$A5,'Plate 1 384-well Map'!L$1)</f>
        <v>TE</v>
      </c>
      <c r="M5" s="177" t="str">
        <f>OFFSET('Plate 1'!$A$29, 'Plate 1 384-well Map'!$A5,'Plate 1 384-well Map'!M$1)</f>
        <v>TE</v>
      </c>
      <c r="N5" s="177" t="str">
        <f>OFFSET('Plate 1'!$A$40, 'Plate 1 384-well Map'!$A5,'Plate 1 384-well Map'!N$1)</f>
        <v>TE</v>
      </c>
      <c r="O5" s="177" t="str">
        <f>OFFSET('Plate 1'!$A$29, 'Plate 1 384-well Map'!$A5,'Plate 1 384-well Map'!O$1)</f>
        <v>TE</v>
      </c>
      <c r="P5" s="177" t="str">
        <f>OFFSET('Plate 1'!$A$40, 'Plate 1 384-well Map'!$A5,'Plate 1 384-well Map'!P$1)</f>
        <v>TE</v>
      </c>
      <c r="Q5" s="177" t="str">
        <f>OFFSET('Plate 1'!$A$29, 'Plate 1 384-well Map'!$A5,'Plate 1 384-well Map'!Q$1)</f>
        <v>TE</v>
      </c>
      <c r="R5" s="177" t="str">
        <f>OFFSET('Plate 1'!$A$40, 'Plate 1 384-well Map'!$A5,'Plate 1 384-well Map'!R$1)</f>
        <v>TE</v>
      </c>
      <c r="S5" s="177" t="str">
        <f>OFFSET('Plate 1'!$A$29, 'Plate 1 384-well Map'!$A5,'Plate 1 384-well Map'!S$1)</f>
        <v>TE</v>
      </c>
      <c r="T5" s="177" t="str">
        <f>OFFSET('Plate 1'!$A$40, 'Plate 1 384-well Map'!$A5,'Plate 1 384-well Map'!T$1)</f>
        <v>TE</v>
      </c>
      <c r="U5" s="177" t="str">
        <f>OFFSET('Plate 1'!$A$29, 'Plate 1 384-well Map'!$A5,'Plate 1 384-well Map'!U$1)</f>
        <v>TE</v>
      </c>
      <c r="V5" s="177" t="str">
        <f>OFFSET('Plate 1'!$A$40, 'Plate 1 384-well Map'!$A5,'Plate 1 384-well Map'!V$1)</f>
        <v>TE</v>
      </c>
      <c r="W5" s="177" t="str">
        <f>OFFSET('Plate 1'!$A$29, 'Plate 1 384-well Map'!$A5,'Plate 1 384-well Map'!W$1)</f>
        <v>TE</v>
      </c>
      <c r="X5" s="177" t="str">
        <f>OFFSET('Plate 1'!$A$40, 'Plate 1 384-well Map'!$A5,'Plate 1 384-well Map'!X$1)</f>
        <v>TE</v>
      </c>
      <c r="Y5" s="177" t="str">
        <f>OFFSET('Plate 1'!$A$29, 'Plate 1 384-well Map'!$A5,'Plate 1 384-well Map'!Y$1)</f>
        <v>TE</v>
      </c>
      <c r="Z5" s="177" t="str">
        <f>OFFSET('Plate 1'!$A$40, 'Plate 1 384-well Map'!$A5,'Plate 1 384-well Map'!Z$1)</f>
        <v>TE</v>
      </c>
    </row>
    <row r="6" ht="13.5" customHeight="1">
      <c r="A6" s="176">
        <v>2.0</v>
      </c>
      <c r="B6" s="174" t="s">
        <v>41</v>
      </c>
      <c r="C6" s="177" t="str">
        <f>OFFSET('Plate 1'!$A$7, 'Plate 1 384-well Map'!$A6,'Plate 1 384-well Map'!C$1)</f>
        <v>TE</v>
      </c>
      <c r="D6" s="177" t="str">
        <f>OFFSET('Plate 1'!$A$18, 'Plate 1 384-well Map'!$A6,'Plate 1 384-well Map'!D$1)</f>
        <v>TE</v>
      </c>
      <c r="E6" s="177" t="str">
        <f>OFFSET('Plate 1'!$A$7, 'Plate 1 384-well Map'!$A6,'Plate 1 384-well Map'!E$1)</f>
        <v>N4920</v>
      </c>
      <c r="F6" s="177" t="str">
        <f>OFFSET('Plate 1'!$A$18, 'Plate 1 384-well Map'!$A6,'Plate 1 384-well Map'!F$1)</f>
        <v>U266</v>
      </c>
      <c r="G6" s="177" t="str">
        <f>OFFSET('Plate 1'!$A$7, 'Plate 1 384-well Map'!$A6,'Plate 1 384-well Map'!G$1)</f>
        <v>N4928</v>
      </c>
      <c r="H6" s="177" t="str">
        <f>OFFSET('Plate 1'!$A$18, 'Plate 1 384-well Map'!$A6,'Plate 1 384-well Map'!H$1)</f>
        <v>U252</v>
      </c>
      <c r="I6" s="177" t="str">
        <f>OFFSET('Plate 1'!$A$7, 'Plate 1 384-well Map'!$A6,'Plate 1 384-well Map'!I$1)</f>
        <v>N4936</v>
      </c>
      <c r="J6" s="177" t="str">
        <f>OFFSET('Plate 1'!$A$18, 'Plate 1 384-well Map'!$A6,'Plate 1 384-well Map'!J$1)</f>
        <v>U238</v>
      </c>
      <c r="K6" s="177" t="str">
        <f>OFFSET('Plate 1'!$A$7, 'Plate 1 384-well Map'!$A6,'Plate 1 384-well Map'!K$1)</f>
        <v>TE</v>
      </c>
      <c r="L6" s="177" t="str">
        <f>OFFSET('Plate 1'!$A$18, 'Plate 1 384-well Map'!$A6,'Plate 1 384-well Map'!L$1)</f>
        <v>U253</v>
      </c>
      <c r="M6" s="177" t="str">
        <f>OFFSET('Plate 1'!$A$7, 'Plate 1 384-well Map'!$A6,'Plate 1 384-well Map'!M$1)</f>
        <v>TE</v>
      </c>
      <c r="N6" s="177" t="str">
        <f>OFFSET('Plate 1'!$A$18, 'Plate 1 384-well Map'!$A6,'Plate 1 384-well Map'!N$1)</f>
        <v>TE</v>
      </c>
      <c r="O6" s="177" t="str">
        <f>OFFSET('Plate 1'!$A$7, 'Plate 1 384-well Map'!$A6,'Plate 1 384-well Map'!O$1)</f>
        <v>TE</v>
      </c>
      <c r="P6" s="177" t="str">
        <f>OFFSET('Plate 1'!$A$18, 'Plate 1 384-well Map'!$A6,'Plate 1 384-well Map'!P$1)</f>
        <v>TE</v>
      </c>
      <c r="Q6" s="177" t="str">
        <f>OFFSET('Plate 1'!$A$7, 'Plate 1 384-well Map'!$A6,'Plate 1 384-well Map'!Q$1)</f>
        <v>TE</v>
      </c>
      <c r="R6" s="177" t="str">
        <f>OFFSET('Plate 1'!$A$18, 'Plate 1 384-well Map'!$A6,'Plate 1 384-well Map'!R$1)</f>
        <v>TE</v>
      </c>
      <c r="S6" s="177" t="str">
        <f>OFFSET('Plate 1'!$A$7, 'Plate 1 384-well Map'!$A6,'Plate 1 384-well Map'!S$1)</f>
        <v>TE</v>
      </c>
      <c r="T6" s="177" t="str">
        <f>OFFSET('Plate 1'!$A$18, 'Plate 1 384-well Map'!$A6,'Plate 1 384-well Map'!T$1)</f>
        <v>TE</v>
      </c>
      <c r="U6" s="177" t="str">
        <f>OFFSET('Plate 1'!$A$7, 'Plate 1 384-well Map'!$A6,'Plate 1 384-well Map'!U$1)</f>
        <v>TE</v>
      </c>
      <c r="V6" s="177" t="str">
        <f>OFFSET('Plate 1'!$A$18, 'Plate 1 384-well Map'!$A6,'Plate 1 384-well Map'!V$1)</f>
        <v>TE</v>
      </c>
      <c r="W6" s="177" t="str">
        <f>OFFSET('Plate 1'!$A$7, 'Plate 1 384-well Map'!$A6,'Plate 1 384-well Map'!W$1)</f>
        <v>TE</v>
      </c>
      <c r="X6" s="177" t="str">
        <f>OFFSET('Plate 1'!$A$18, 'Plate 1 384-well Map'!$A6,'Plate 1 384-well Map'!X$1)</f>
        <v>TE</v>
      </c>
      <c r="Y6" s="177" t="str">
        <f>OFFSET('Plate 1'!$A$7, 'Plate 1 384-well Map'!$A6,'Plate 1 384-well Map'!Y$1)</f>
        <v>TE</v>
      </c>
      <c r="Z6" s="177" t="str">
        <f>OFFSET('Plate 1'!$A$18, 'Plate 1 384-well Map'!$A6,'Plate 1 384-well Map'!Z$1)</f>
        <v>TE</v>
      </c>
    </row>
    <row r="7" ht="13.5" customHeight="1">
      <c r="A7" s="176">
        <v>2.0</v>
      </c>
      <c r="B7" s="174" t="s">
        <v>45</v>
      </c>
      <c r="C7" s="177" t="str">
        <f>OFFSET('Plate 1'!$A$29, 'Plate 1 384-well Map'!$A7,'Plate 1 384-well Map'!C$1)</f>
        <v>TE</v>
      </c>
      <c r="D7" s="177" t="str">
        <f>OFFSET('Plate 1'!$A$40, 'Plate 1 384-well Map'!$A7,'Plate 1 384-well Map'!D$1)</f>
        <v>TE</v>
      </c>
      <c r="E7" s="177" t="str">
        <f>OFFSET('Plate 1'!$A$29, 'Plate 1 384-well Map'!$A7,'Plate 1 384-well Map'!E$1)</f>
        <v>U266</v>
      </c>
      <c r="F7" s="177" t="str">
        <f>OFFSET('Plate 1'!$A$40, 'Plate 1 384-well Map'!$A7,'Plate 1 384-well Map'!F$1)</f>
        <v>N4920</v>
      </c>
      <c r="G7" s="177" t="str">
        <f>OFFSET('Plate 1'!$A$29, 'Plate 1 384-well Map'!$A7,'Plate 1 384-well Map'!G$1)</f>
        <v>U252</v>
      </c>
      <c r="H7" s="177" t="str">
        <f>OFFSET('Plate 1'!$A$40, 'Plate 1 384-well Map'!$A7,'Plate 1 384-well Map'!H$1)</f>
        <v>N4928</v>
      </c>
      <c r="I7" s="177" t="str">
        <f>OFFSET('Plate 1'!$A$29, 'Plate 1 384-well Map'!$A7,'Plate 1 384-well Map'!I$1)</f>
        <v>U238</v>
      </c>
      <c r="J7" s="177" t="str">
        <f>OFFSET('Plate 1'!$A$40, 'Plate 1 384-well Map'!$A7,'Plate 1 384-well Map'!J$1)</f>
        <v>N4936</v>
      </c>
      <c r="K7" s="177" t="str">
        <f>OFFSET('Plate 1'!$A$29, 'Plate 1 384-well Map'!$A7,'Plate 1 384-well Map'!K$1)</f>
        <v>U253</v>
      </c>
      <c r="L7" s="177" t="str">
        <f>OFFSET('Plate 1'!$A$40, 'Plate 1 384-well Map'!$A7,'Plate 1 384-well Map'!L$1)</f>
        <v>TE</v>
      </c>
      <c r="M7" s="177" t="str">
        <f>OFFSET('Plate 1'!$A$29, 'Plate 1 384-well Map'!$A7,'Plate 1 384-well Map'!M$1)</f>
        <v>TE</v>
      </c>
      <c r="N7" s="177" t="str">
        <f>OFFSET('Plate 1'!$A$40, 'Plate 1 384-well Map'!$A7,'Plate 1 384-well Map'!N$1)</f>
        <v>TE</v>
      </c>
      <c r="O7" s="177" t="str">
        <f>OFFSET('Plate 1'!$A$29, 'Plate 1 384-well Map'!$A7,'Plate 1 384-well Map'!O$1)</f>
        <v>TE</v>
      </c>
      <c r="P7" s="177" t="str">
        <f>OFFSET('Plate 1'!$A$40, 'Plate 1 384-well Map'!$A7,'Plate 1 384-well Map'!P$1)</f>
        <v>TE</v>
      </c>
      <c r="Q7" s="177" t="str">
        <f>OFFSET('Plate 1'!$A$29, 'Plate 1 384-well Map'!$A7,'Plate 1 384-well Map'!Q$1)</f>
        <v>TE</v>
      </c>
      <c r="R7" s="177" t="str">
        <f>OFFSET('Plate 1'!$A$40, 'Plate 1 384-well Map'!$A7,'Plate 1 384-well Map'!R$1)</f>
        <v>TE</v>
      </c>
      <c r="S7" s="177" t="str">
        <f>OFFSET('Plate 1'!$A$29, 'Plate 1 384-well Map'!$A7,'Plate 1 384-well Map'!S$1)</f>
        <v>TE</v>
      </c>
      <c r="T7" s="177" t="str">
        <f>OFFSET('Plate 1'!$A$40, 'Plate 1 384-well Map'!$A7,'Plate 1 384-well Map'!T$1)</f>
        <v>TE</v>
      </c>
      <c r="U7" s="177" t="str">
        <f>OFFSET('Plate 1'!$A$29, 'Plate 1 384-well Map'!$A7,'Plate 1 384-well Map'!U$1)</f>
        <v>TE</v>
      </c>
      <c r="V7" s="177" t="str">
        <f>OFFSET('Plate 1'!$A$40, 'Plate 1 384-well Map'!$A7,'Plate 1 384-well Map'!V$1)</f>
        <v>TE</v>
      </c>
      <c r="W7" s="177" t="str">
        <f>OFFSET('Plate 1'!$A$29, 'Plate 1 384-well Map'!$A7,'Plate 1 384-well Map'!W$1)</f>
        <v>TE</v>
      </c>
      <c r="X7" s="177" t="str">
        <f>OFFSET('Plate 1'!$A$40, 'Plate 1 384-well Map'!$A7,'Plate 1 384-well Map'!X$1)</f>
        <v>TE</v>
      </c>
      <c r="Y7" s="177" t="str">
        <f>OFFSET('Plate 1'!$A$29, 'Plate 1 384-well Map'!$A7,'Plate 1 384-well Map'!Y$1)</f>
        <v>TE</v>
      </c>
      <c r="Z7" s="177" t="str">
        <f>OFFSET('Plate 1'!$A$40, 'Plate 1 384-well Map'!$A7,'Plate 1 384-well Map'!Z$1)</f>
        <v>TE</v>
      </c>
    </row>
    <row r="8" ht="13.5" customHeight="1">
      <c r="A8" s="176">
        <v>3.0</v>
      </c>
      <c r="B8" s="174" t="s">
        <v>49</v>
      </c>
      <c r="C8" s="177" t="str">
        <f>OFFSET('Plate 1'!$A$7, 'Plate 1 384-well Map'!$A8,'Plate 1 384-well Map'!C$1)</f>
        <v>TE</v>
      </c>
      <c r="D8" s="177" t="str">
        <f>OFFSET('Plate 1'!$A$18, 'Plate 1 384-well Map'!$A8,'Plate 1 384-well Map'!D$1)</f>
        <v>TE</v>
      </c>
      <c r="E8" s="177" t="str">
        <f>OFFSET('Plate 1'!$A$7, 'Plate 1 384-well Map'!$A8,'Plate 1 384-well Map'!E$1)</f>
        <v>N4921</v>
      </c>
      <c r="F8" s="177" t="str">
        <f>OFFSET('Plate 1'!$A$18, 'Plate 1 384-well Map'!$A8,'Plate 1 384-well Map'!F$1)</f>
        <v>U201</v>
      </c>
      <c r="G8" s="177" t="str">
        <f>OFFSET('Plate 1'!$A$7, 'Plate 1 384-well Map'!$A8,'Plate 1 384-well Map'!G$1)</f>
        <v>N4929</v>
      </c>
      <c r="H8" s="177" t="str">
        <f>OFFSET('Plate 1'!$A$18, 'Plate 1 384-well Map'!$A8,'Plate 1 384-well Map'!H$1)</f>
        <v>TE</v>
      </c>
      <c r="I8" s="177" t="str">
        <f>OFFSET('Plate 1'!$A$7, 'Plate 1 384-well Map'!$A8,'Plate 1 384-well Map'!I$1)</f>
        <v>N4937</v>
      </c>
      <c r="J8" s="177" t="str">
        <f>OFFSET('Plate 1'!$A$18, 'Plate 1 384-well Map'!$A8,'Plate 1 384-well Map'!J$1)</f>
        <v>U225</v>
      </c>
      <c r="K8" s="177" t="str">
        <f>OFFSET('Plate 1'!$A$7, 'Plate 1 384-well Map'!$A8,'Plate 1 384-well Map'!K$1)</f>
        <v>TE</v>
      </c>
      <c r="L8" s="177" t="str">
        <f>OFFSET('Plate 1'!$A$18, 'Plate 1 384-well Map'!$A8,'Plate 1 384-well Map'!L$1)</f>
        <v>TE</v>
      </c>
      <c r="M8" s="177" t="str">
        <f>OFFSET('Plate 1'!$A$7, 'Plate 1 384-well Map'!$A8,'Plate 1 384-well Map'!M$1)</f>
        <v>TE</v>
      </c>
      <c r="N8" s="177" t="str">
        <f>OFFSET('Plate 1'!$A$18, 'Plate 1 384-well Map'!$A8,'Plate 1 384-well Map'!N$1)</f>
        <v>TE</v>
      </c>
      <c r="O8" s="177" t="str">
        <f>OFFSET('Plate 1'!$A$7, 'Plate 1 384-well Map'!$A8,'Plate 1 384-well Map'!O$1)</f>
        <v>TE</v>
      </c>
      <c r="P8" s="177" t="str">
        <f>OFFSET('Plate 1'!$A$18, 'Plate 1 384-well Map'!$A8,'Plate 1 384-well Map'!P$1)</f>
        <v>TE</v>
      </c>
      <c r="Q8" s="177" t="str">
        <f>OFFSET('Plate 1'!$A$7, 'Plate 1 384-well Map'!$A8,'Plate 1 384-well Map'!Q$1)</f>
        <v>TE</v>
      </c>
      <c r="R8" s="177" t="str">
        <f>OFFSET('Plate 1'!$A$18, 'Plate 1 384-well Map'!$A8,'Plate 1 384-well Map'!R$1)</f>
        <v>TE</v>
      </c>
      <c r="S8" s="177" t="str">
        <f>OFFSET('Plate 1'!$A$7, 'Plate 1 384-well Map'!$A8,'Plate 1 384-well Map'!S$1)</f>
        <v>TE</v>
      </c>
      <c r="T8" s="177" t="str">
        <f>OFFSET('Plate 1'!$A$18, 'Plate 1 384-well Map'!$A8,'Plate 1 384-well Map'!T$1)</f>
        <v>TE</v>
      </c>
      <c r="U8" s="177" t="str">
        <f>OFFSET('Plate 1'!$A$7, 'Plate 1 384-well Map'!$A8,'Plate 1 384-well Map'!U$1)</f>
        <v>TE</v>
      </c>
      <c r="V8" s="177" t="str">
        <f>OFFSET('Plate 1'!$A$18, 'Plate 1 384-well Map'!$A8,'Plate 1 384-well Map'!V$1)</f>
        <v>TE</v>
      </c>
      <c r="W8" s="177" t="str">
        <f>OFFSET('Plate 1'!$A$7, 'Plate 1 384-well Map'!$A8,'Plate 1 384-well Map'!W$1)</f>
        <v>TE</v>
      </c>
      <c r="X8" s="177" t="str">
        <f>OFFSET('Plate 1'!$A$18, 'Plate 1 384-well Map'!$A8,'Plate 1 384-well Map'!X$1)</f>
        <v>TE</v>
      </c>
      <c r="Y8" s="177" t="str">
        <f>OFFSET('Plate 1'!$A$7, 'Plate 1 384-well Map'!$A8,'Plate 1 384-well Map'!Y$1)</f>
        <v>TE</v>
      </c>
      <c r="Z8" s="177" t="str">
        <f>OFFSET('Plate 1'!$A$18, 'Plate 1 384-well Map'!$A8,'Plate 1 384-well Map'!Z$1)</f>
        <v>TE</v>
      </c>
    </row>
    <row r="9" ht="13.5" customHeight="1">
      <c r="A9" s="176">
        <v>3.0</v>
      </c>
      <c r="B9" s="174" t="s">
        <v>54</v>
      </c>
      <c r="C9" s="177" t="str">
        <f>OFFSET('Plate 1'!$A$29, 'Plate 1 384-well Map'!$A9,'Plate 1 384-well Map'!C$1)</f>
        <v>TE</v>
      </c>
      <c r="D9" s="177" t="str">
        <f>OFFSET('Plate 1'!$A$40, 'Plate 1 384-well Map'!$A9,'Plate 1 384-well Map'!D$1)</f>
        <v>TE</v>
      </c>
      <c r="E9" s="177" t="str">
        <f>OFFSET('Plate 1'!$A$29, 'Plate 1 384-well Map'!$A9,'Plate 1 384-well Map'!E$1)</f>
        <v>U201</v>
      </c>
      <c r="F9" s="177" t="str">
        <f>OFFSET('Plate 1'!$A$40, 'Plate 1 384-well Map'!$A9,'Plate 1 384-well Map'!F$1)</f>
        <v>N4921</v>
      </c>
      <c r="G9" s="177" t="str">
        <f>OFFSET('Plate 1'!$A$29, 'Plate 1 384-well Map'!$A9,'Plate 1 384-well Map'!G$1)</f>
        <v>TE</v>
      </c>
      <c r="H9" s="177" t="str">
        <f>OFFSET('Plate 1'!$A$40, 'Plate 1 384-well Map'!$A9,'Plate 1 384-well Map'!H$1)</f>
        <v>N4929</v>
      </c>
      <c r="I9" s="177" t="str">
        <f>OFFSET('Plate 1'!$A$29, 'Plate 1 384-well Map'!$A9,'Plate 1 384-well Map'!I$1)</f>
        <v>U225</v>
      </c>
      <c r="J9" s="177" t="str">
        <f>OFFSET('Plate 1'!$A$40, 'Plate 1 384-well Map'!$A9,'Plate 1 384-well Map'!J$1)</f>
        <v>N4937</v>
      </c>
      <c r="K9" s="177" t="str">
        <f>OFFSET('Plate 1'!$A$29, 'Plate 1 384-well Map'!$A9,'Plate 1 384-well Map'!K$1)</f>
        <v>TE</v>
      </c>
      <c r="L9" s="177" t="str">
        <f>OFFSET('Plate 1'!$A$40, 'Plate 1 384-well Map'!$A9,'Plate 1 384-well Map'!L$1)</f>
        <v>TE</v>
      </c>
      <c r="M9" s="177" t="str">
        <f>OFFSET('Plate 1'!$A$29, 'Plate 1 384-well Map'!$A9,'Plate 1 384-well Map'!M$1)</f>
        <v>TE</v>
      </c>
      <c r="N9" s="177" t="str">
        <f>OFFSET('Plate 1'!$A$40, 'Plate 1 384-well Map'!$A9,'Plate 1 384-well Map'!N$1)</f>
        <v>TE</v>
      </c>
      <c r="O9" s="177" t="str">
        <f>OFFSET('Plate 1'!$A$29, 'Plate 1 384-well Map'!$A9,'Plate 1 384-well Map'!O$1)</f>
        <v>TE</v>
      </c>
      <c r="P9" s="177" t="str">
        <f>OFFSET('Plate 1'!$A$40, 'Plate 1 384-well Map'!$A9,'Plate 1 384-well Map'!P$1)</f>
        <v>TE</v>
      </c>
      <c r="Q9" s="177" t="str">
        <f>OFFSET('Plate 1'!$A$29, 'Plate 1 384-well Map'!$A9,'Plate 1 384-well Map'!Q$1)</f>
        <v>TE</v>
      </c>
      <c r="R9" s="177" t="str">
        <f>OFFSET('Plate 1'!$A$40, 'Plate 1 384-well Map'!$A9,'Plate 1 384-well Map'!R$1)</f>
        <v>TE</v>
      </c>
      <c r="S9" s="177" t="str">
        <f>OFFSET('Plate 1'!$A$29, 'Plate 1 384-well Map'!$A9,'Plate 1 384-well Map'!S$1)</f>
        <v>TE</v>
      </c>
      <c r="T9" s="177" t="str">
        <f>OFFSET('Plate 1'!$A$40, 'Plate 1 384-well Map'!$A9,'Plate 1 384-well Map'!T$1)</f>
        <v>TE</v>
      </c>
      <c r="U9" s="177" t="str">
        <f>OFFSET('Plate 1'!$A$29, 'Plate 1 384-well Map'!$A9,'Plate 1 384-well Map'!U$1)</f>
        <v>TE</v>
      </c>
      <c r="V9" s="177" t="str">
        <f>OFFSET('Plate 1'!$A$40, 'Plate 1 384-well Map'!$A9,'Plate 1 384-well Map'!V$1)</f>
        <v>TE</v>
      </c>
      <c r="W9" s="177" t="str">
        <f>OFFSET('Plate 1'!$A$29, 'Plate 1 384-well Map'!$A9,'Plate 1 384-well Map'!W$1)</f>
        <v>TE</v>
      </c>
      <c r="X9" s="177" t="str">
        <f>OFFSET('Plate 1'!$A$40, 'Plate 1 384-well Map'!$A9,'Plate 1 384-well Map'!X$1)</f>
        <v>TE</v>
      </c>
      <c r="Y9" s="177" t="str">
        <f>OFFSET('Plate 1'!$A$29, 'Plate 1 384-well Map'!$A9,'Plate 1 384-well Map'!Y$1)</f>
        <v>TE</v>
      </c>
      <c r="Z9" s="177" t="str">
        <f>OFFSET('Plate 1'!$A$40, 'Plate 1 384-well Map'!$A9,'Plate 1 384-well Map'!Z$1)</f>
        <v>TE</v>
      </c>
    </row>
    <row r="10" ht="13.5" customHeight="1">
      <c r="A10" s="176">
        <v>4.0</v>
      </c>
      <c r="B10" s="174" t="s">
        <v>58</v>
      </c>
      <c r="C10" s="177" t="str">
        <f>OFFSET('Plate 1'!$A$7, 'Plate 1 384-well Map'!$A10,'Plate 1 384-well Map'!C$1)</f>
        <v>TE</v>
      </c>
      <c r="D10" s="177" t="str">
        <f>OFFSET('Plate 1'!$A$18, 'Plate 1 384-well Map'!$A10,'Plate 1 384-well Map'!D$1)</f>
        <v>TE</v>
      </c>
      <c r="E10" s="177" t="str">
        <f>OFFSET('Plate 1'!$A$7, 'Plate 1 384-well Map'!$A10,'Plate 1 384-well Map'!E$1)</f>
        <v>N4922</v>
      </c>
      <c r="F10" s="177" t="str">
        <f>OFFSET('Plate 1'!$A$18, 'Plate 1 384-well Map'!$A10,'Plate 1 384-well Map'!F$1)</f>
        <v>U258</v>
      </c>
      <c r="G10" s="177" t="str">
        <f>OFFSET('Plate 1'!$A$7, 'Plate 1 384-well Map'!$A10,'Plate 1 384-well Map'!G$1)</f>
        <v>N4930</v>
      </c>
      <c r="H10" s="177" t="str">
        <f>OFFSET('Plate 1'!$A$18, 'Plate 1 384-well Map'!$A10,'Plate 1 384-well Map'!H$1)</f>
        <v>TE</v>
      </c>
      <c r="I10" s="177" t="str">
        <f>OFFSET('Plate 1'!$A$7, 'Plate 1 384-well Map'!$A10,'Plate 1 384-well Map'!I$1)</f>
        <v>N4938</v>
      </c>
      <c r="J10" s="177" t="str">
        <f>OFFSET('Plate 1'!$A$18, 'Plate 1 384-well Map'!$A10,'Plate 1 384-well Map'!J$1)</f>
        <v>U185</v>
      </c>
      <c r="K10" s="177" t="str">
        <f>OFFSET('Plate 1'!$A$7, 'Plate 1 384-well Map'!$A10,'Plate 1 384-well Map'!K$1)</f>
        <v>TE</v>
      </c>
      <c r="L10" s="177" t="str">
        <f>OFFSET('Plate 1'!$A$18, 'Plate 1 384-well Map'!$A10,'Plate 1 384-well Map'!L$1)</f>
        <v>TE</v>
      </c>
      <c r="M10" s="177" t="str">
        <f>OFFSET('Plate 1'!$A$7, 'Plate 1 384-well Map'!$A10,'Plate 1 384-well Map'!M$1)</f>
        <v>TE</v>
      </c>
      <c r="N10" s="177" t="str">
        <f>OFFSET('Plate 1'!$A$18, 'Plate 1 384-well Map'!$A10,'Plate 1 384-well Map'!N$1)</f>
        <v>TE</v>
      </c>
      <c r="O10" s="177" t="str">
        <f>OFFSET('Plate 1'!$A$7, 'Plate 1 384-well Map'!$A10,'Plate 1 384-well Map'!O$1)</f>
        <v>TE</v>
      </c>
      <c r="P10" s="177" t="str">
        <f>OFFSET('Plate 1'!$A$18, 'Plate 1 384-well Map'!$A10,'Plate 1 384-well Map'!P$1)</f>
        <v>TE</v>
      </c>
      <c r="Q10" s="177" t="str">
        <f>OFFSET('Plate 1'!$A$7, 'Plate 1 384-well Map'!$A10,'Plate 1 384-well Map'!Q$1)</f>
        <v>TE</v>
      </c>
      <c r="R10" s="177" t="str">
        <f>OFFSET('Plate 1'!$A$18, 'Plate 1 384-well Map'!$A10,'Plate 1 384-well Map'!R$1)</f>
        <v>TE</v>
      </c>
      <c r="S10" s="177" t="str">
        <f>OFFSET('Plate 1'!$A$7, 'Plate 1 384-well Map'!$A10,'Plate 1 384-well Map'!S$1)</f>
        <v>TE</v>
      </c>
      <c r="T10" s="177" t="str">
        <f>OFFSET('Plate 1'!$A$18, 'Plate 1 384-well Map'!$A10,'Plate 1 384-well Map'!T$1)</f>
        <v>TE</v>
      </c>
      <c r="U10" s="177" t="str">
        <f>OFFSET('Plate 1'!$A$7, 'Plate 1 384-well Map'!$A10,'Plate 1 384-well Map'!U$1)</f>
        <v>TE</v>
      </c>
      <c r="V10" s="177" t="str">
        <f>OFFSET('Plate 1'!$A$18, 'Plate 1 384-well Map'!$A10,'Plate 1 384-well Map'!V$1)</f>
        <v>TE</v>
      </c>
      <c r="W10" s="177" t="str">
        <f>OFFSET('Plate 1'!$A$7, 'Plate 1 384-well Map'!$A10,'Plate 1 384-well Map'!W$1)</f>
        <v>TE</v>
      </c>
      <c r="X10" s="177" t="str">
        <f>OFFSET('Plate 1'!$A$18, 'Plate 1 384-well Map'!$A10,'Plate 1 384-well Map'!X$1)</f>
        <v>TE</v>
      </c>
      <c r="Y10" s="177" t="str">
        <f>OFFSET('Plate 1'!$A$7, 'Plate 1 384-well Map'!$A10,'Plate 1 384-well Map'!Y$1)</f>
        <v>TE</v>
      </c>
      <c r="Z10" s="177" t="str">
        <f>OFFSET('Plate 1'!$A$18, 'Plate 1 384-well Map'!$A10,'Plate 1 384-well Map'!Z$1)</f>
        <v>TE</v>
      </c>
    </row>
    <row r="11" ht="13.5" customHeight="1">
      <c r="A11" s="176">
        <v>4.0</v>
      </c>
      <c r="B11" s="174" t="s">
        <v>62</v>
      </c>
      <c r="C11" s="177" t="str">
        <f>OFFSET('Plate 1'!$A$29, 'Plate 1 384-well Map'!$A11,'Plate 1 384-well Map'!C$1)</f>
        <v>TE</v>
      </c>
      <c r="D11" s="177" t="str">
        <f>OFFSET('Plate 1'!$A$40, 'Plate 1 384-well Map'!$A11,'Plate 1 384-well Map'!D$1)</f>
        <v>TE</v>
      </c>
      <c r="E11" s="177" t="str">
        <f>OFFSET('Plate 1'!$A$29, 'Plate 1 384-well Map'!$A11,'Plate 1 384-well Map'!E$1)</f>
        <v>U258</v>
      </c>
      <c r="F11" s="177" t="str">
        <f>OFFSET('Plate 1'!$A$40, 'Plate 1 384-well Map'!$A11,'Plate 1 384-well Map'!F$1)</f>
        <v>N4922</v>
      </c>
      <c r="G11" s="177" t="str">
        <f>OFFSET('Plate 1'!$A$29, 'Plate 1 384-well Map'!$A11,'Plate 1 384-well Map'!G$1)</f>
        <v>TE</v>
      </c>
      <c r="H11" s="177" t="str">
        <f>OFFSET('Plate 1'!$A$40, 'Plate 1 384-well Map'!$A11,'Plate 1 384-well Map'!H$1)</f>
        <v>N4930</v>
      </c>
      <c r="I11" s="177" t="str">
        <f>OFFSET('Plate 1'!$A$29, 'Plate 1 384-well Map'!$A11,'Plate 1 384-well Map'!I$1)</f>
        <v>U185</v>
      </c>
      <c r="J11" s="177" t="str">
        <f>OFFSET('Plate 1'!$A$40, 'Plate 1 384-well Map'!$A11,'Plate 1 384-well Map'!J$1)</f>
        <v>N4938</v>
      </c>
      <c r="K11" s="177" t="str">
        <f>OFFSET('Plate 1'!$A$29, 'Plate 1 384-well Map'!$A11,'Plate 1 384-well Map'!K$1)</f>
        <v>TE</v>
      </c>
      <c r="L11" s="177" t="str">
        <f>OFFSET('Plate 1'!$A$40, 'Plate 1 384-well Map'!$A11,'Plate 1 384-well Map'!L$1)</f>
        <v>TE</v>
      </c>
      <c r="M11" s="177" t="str">
        <f>OFFSET('Plate 1'!$A$29, 'Plate 1 384-well Map'!$A11,'Plate 1 384-well Map'!M$1)</f>
        <v>TE</v>
      </c>
      <c r="N11" s="177" t="str">
        <f>OFFSET('Plate 1'!$A$40, 'Plate 1 384-well Map'!$A11,'Plate 1 384-well Map'!N$1)</f>
        <v>TE</v>
      </c>
      <c r="O11" s="177" t="str">
        <f>OFFSET('Plate 1'!$A$29, 'Plate 1 384-well Map'!$A11,'Plate 1 384-well Map'!O$1)</f>
        <v>TE</v>
      </c>
      <c r="P11" s="177" t="str">
        <f>OFFSET('Plate 1'!$A$40, 'Plate 1 384-well Map'!$A11,'Plate 1 384-well Map'!P$1)</f>
        <v>TE</v>
      </c>
      <c r="Q11" s="177" t="str">
        <f>OFFSET('Plate 1'!$A$29, 'Plate 1 384-well Map'!$A11,'Plate 1 384-well Map'!Q$1)</f>
        <v>TE</v>
      </c>
      <c r="R11" s="177" t="str">
        <f>OFFSET('Plate 1'!$A$40, 'Plate 1 384-well Map'!$A11,'Plate 1 384-well Map'!R$1)</f>
        <v>TE</v>
      </c>
      <c r="S11" s="177" t="str">
        <f>OFFSET('Plate 1'!$A$29, 'Plate 1 384-well Map'!$A11,'Plate 1 384-well Map'!S$1)</f>
        <v>TE</v>
      </c>
      <c r="T11" s="177" t="str">
        <f>OFFSET('Plate 1'!$A$40, 'Plate 1 384-well Map'!$A11,'Plate 1 384-well Map'!T$1)</f>
        <v>TE</v>
      </c>
      <c r="U11" s="177" t="str">
        <f>OFFSET('Plate 1'!$A$29, 'Plate 1 384-well Map'!$A11,'Plate 1 384-well Map'!U$1)</f>
        <v>TE</v>
      </c>
      <c r="V11" s="177" t="str">
        <f>OFFSET('Plate 1'!$A$40, 'Plate 1 384-well Map'!$A11,'Plate 1 384-well Map'!V$1)</f>
        <v>TE</v>
      </c>
      <c r="W11" s="177" t="str">
        <f>OFFSET('Plate 1'!$A$29, 'Plate 1 384-well Map'!$A11,'Plate 1 384-well Map'!W$1)</f>
        <v>TE</v>
      </c>
      <c r="X11" s="177" t="str">
        <f>OFFSET('Plate 1'!$A$40, 'Plate 1 384-well Map'!$A11,'Plate 1 384-well Map'!X$1)</f>
        <v>TE</v>
      </c>
      <c r="Y11" s="177" t="str">
        <f>OFFSET('Plate 1'!$A$29, 'Plate 1 384-well Map'!$A11,'Plate 1 384-well Map'!Y$1)</f>
        <v>TE</v>
      </c>
      <c r="Z11" s="177" t="str">
        <f>OFFSET('Plate 1'!$A$40, 'Plate 1 384-well Map'!$A11,'Plate 1 384-well Map'!Z$1)</f>
        <v>TE</v>
      </c>
    </row>
    <row r="12" ht="13.5" customHeight="1">
      <c r="A12" s="176">
        <v>5.0</v>
      </c>
      <c r="B12" s="174" t="s">
        <v>99</v>
      </c>
      <c r="C12" s="177" t="str">
        <f>OFFSET('Plate 1'!$A$7, 'Plate 1 384-well Map'!$A12,'Plate 1 384-well Map'!C$1)</f>
        <v>TE</v>
      </c>
      <c r="D12" s="177" t="str">
        <f>OFFSET('Plate 1'!$A$18, 'Plate 1 384-well Map'!$A12,'Plate 1 384-well Map'!D$1)</f>
        <v>TE</v>
      </c>
      <c r="E12" s="177" t="str">
        <f>OFFSET('Plate 1'!$A$7, 'Plate 1 384-well Map'!$A12,'Plate 1 384-well Map'!E$1)</f>
        <v>N4923</v>
      </c>
      <c r="F12" s="177" t="str">
        <f>OFFSET('Plate 1'!$A$18, 'Plate 1 384-well Map'!$A12,'Plate 1 384-well Map'!F$1)</f>
        <v>U215</v>
      </c>
      <c r="G12" s="177" t="str">
        <f>OFFSET('Plate 1'!$A$7, 'Plate 1 384-well Map'!$A12,'Plate 1 384-well Map'!G$1)</f>
        <v>N4931</v>
      </c>
      <c r="H12" s="177" t="str">
        <f>OFFSET('Plate 1'!$A$18, 'Plate 1 384-well Map'!$A12,'Plate 1 384-well Map'!H$1)</f>
        <v>TE</v>
      </c>
      <c r="I12" s="177" t="str">
        <f>OFFSET('Plate 1'!$A$7, 'Plate 1 384-well Map'!$A12,'Plate 1 384-well Map'!I$1)</f>
        <v>TE</v>
      </c>
      <c r="J12" s="177" t="str">
        <f>OFFSET('Plate 1'!$A$18, 'Plate 1 384-well Map'!$A12,'Plate 1 384-well Map'!J$1)</f>
        <v>U176</v>
      </c>
      <c r="K12" s="177" t="str">
        <f>OFFSET('Plate 1'!$A$7, 'Plate 1 384-well Map'!$A12,'Plate 1 384-well Map'!K$1)</f>
        <v>TE</v>
      </c>
      <c r="L12" s="177" t="str">
        <f>OFFSET('Plate 1'!$A$18, 'Plate 1 384-well Map'!$A12,'Plate 1 384-well Map'!L$1)</f>
        <v>TE</v>
      </c>
      <c r="M12" s="177" t="str">
        <f>OFFSET('Plate 1'!$A$7, 'Plate 1 384-well Map'!$A12,'Plate 1 384-well Map'!M$1)</f>
        <v>TE</v>
      </c>
      <c r="N12" s="177" t="str">
        <f>OFFSET('Plate 1'!$A$18, 'Plate 1 384-well Map'!$A12,'Plate 1 384-well Map'!N$1)</f>
        <v>TE</v>
      </c>
      <c r="O12" s="177" t="str">
        <f>OFFSET('Plate 1'!$A$7, 'Plate 1 384-well Map'!$A12,'Plate 1 384-well Map'!O$1)</f>
        <v>TE</v>
      </c>
      <c r="P12" s="177" t="str">
        <f>OFFSET('Plate 1'!$A$18, 'Plate 1 384-well Map'!$A12,'Plate 1 384-well Map'!P$1)</f>
        <v>TE</v>
      </c>
      <c r="Q12" s="177" t="str">
        <f>OFFSET('Plate 1'!$A$7, 'Plate 1 384-well Map'!$A12,'Plate 1 384-well Map'!Q$1)</f>
        <v>TE</v>
      </c>
      <c r="R12" s="177" t="str">
        <f>OFFSET('Plate 1'!$A$18, 'Plate 1 384-well Map'!$A12,'Plate 1 384-well Map'!R$1)</f>
        <v>TE</v>
      </c>
      <c r="S12" s="177" t="str">
        <f>OFFSET('Plate 1'!$A$7, 'Plate 1 384-well Map'!$A12,'Plate 1 384-well Map'!S$1)</f>
        <v>TE</v>
      </c>
      <c r="T12" s="177" t="str">
        <f>OFFSET('Plate 1'!$A$18, 'Plate 1 384-well Map'!$A12,'Plate 1 384-well Map'!T$1)</f>
        <v>TE</v>
      </c>
      <c r="U12" s="177" t="str">
        <f>OFFSET('Plate 1'!$A$7, 'Plate 1 384-well Map'!$A12,'Plate 1 384-well Map'!U$1)</f>
        <v>TE</v>
      </c>
      <c r="V12" s="177" t="str">
        <f>OFFSET('Plate 1'!$A$18, 'Plate 1 384-well Map'!$A12,'Plate 1 384-well Map'!V$1)</f>
        <v>TE</v>
      </c>
      <c r="W12" s="177" t="str">
        <f>OFFSET('Plate 1'!$A$7, 'Plate 1 384-well Map'!$A12,'Plate 1 384-well Map'!W$1)</f>
        <v>TE</v>
      </c>
      <c r="X12" s="177" t="str">
        <f>OFFSET('Plate 1'!$A$18, 'Plate 1 384-well Map'!$A12,'Plate 1 384-well Map'!X$1)</f>
        <v>TE</v>
      </c>
      <c r="Y12" s="177" t="str">
        <f>OFFSET('Plate 1'!$A$7, 'Plate 1 384-well Map'!$A12,'Plate 1 384-well Map'!Y$1)</f>
        <v>TE</v>
      </c>
      <c r="Z12" s="177" t="str">
        <f>OFFSET('Plate 1'!$A$18, 'Plate 1 384-well Map'!$A12,'Plate 1 384-well Map'!Z$1)</f>
        <v>TE</v>
      </c>
    </row>
    <row r="13" ht="13.5" customHeight="1">
      <c r="A13" s="176">
        <v>5.0</v>
      </c>
      <c r="B13" s="174" t="s">
        <v>100</v>
      </c>
      <c r="C13" s="177" t="str">
        <f>OFFSET('Plate 1'!$A$29, 'Plate 1 384-well Map'!$A13,'Plate 1 384-well Map'!C$1)</f>
        <v>TE</v>
      </c>
      <c r="D13" s="177" t="str">
        <f>OFFSET('Plate 1'!$A$40, 'Plate 1 384-well Map'!$A13,'Plate 1 384-well Map'!D$1)</f>
        <v>TE</v>
      </c>
      <c r="E13" s="177" t="str">
        <f>OFFSET('Plate 1'!$A$29, 'Plate 1 384-well Map'!$A13,'Plate 1 384-well Map'!E$1)</f>
        <v>U215</v>
      </c>
      <c r="F13" s="177" t="str">
        <f>OFFSET('Plate 1'!$A$40, 'Plate 1 384-well Map'!$A13,'Plate 1 384-well Map'!F$1)</f>
        <v>N4923</v>
      </c>
      <c r="G13" s="177" t="str">
        <f>OFFSET('Plate 1'!$A$29, 'Plate 1 384-well Map'!$A13,'Plate 1 384-well Map'!G$1)</f>
        <v>TE</v>
      </c>
      <c r="H13" s="177" t="str">
        <f>OFFSET('Plate 1'!$A$40, 'Plate 1 384-well Map'!$A13,'Plate 1 384-well Map'!H$1)</f>
        <v>N4931</v>
      </c>
      <c r="I13" s="177" t="str">
        <f>OFFSET('Plate 1'!$A$29, 'Plate 1 384-well Map'!$A13,'Plate 1 384-well Map'!I$1)</f>
        <v>U176</v>
      </c>
      <c r="J13" s="177" t="str">
        <f>OFFSET('Plate 1'!$A$40, 'Plate 1 384-well Map'!$A13,'Plate 1 384-well Map'!J$1)</f>
        <v>TE</v>
      </c>
      <c r="K13" s="177" t="str">
        <f>OFFSET('Plate 1'!$A$29, 'Plate 1 384-well Map'!$A13,'Plate 1 384-well Map'!K$1)</f>
        <v>TE</v>
      </c>
      <c r="L13" s="177" t="str">
        <f>OFFSET('Plate 1'!$A$40, 'Plate 1 384-well Map'!$A13,'Plate 1 384-well Map'!L$1)</f>
        <v>TE</v>
      </c>
      <c r="M13" s="177" t="str">
        <f>OFFSET('Plate 1'!$A$29, 'Plate 1 384-well Map'!$A13,'Plate 1 384-well Map'!M$1)</f>
        <v>TE</v>
      </c>
      <c r="N13" s="177" t="str">
        <f>OFFSET('Plate 1'!$A$40, 'Plate 1 384-well Map'!$A13,'Plate 1 384-well Map'!N$1)</f>
        <v>TE</v>
      </c>
      <c r="O13" s="177" t="str">
        <f>OFFSET('Plate 1'!$A$29, 'Plate 1 384-well Map'!$A13,'Plate 1 384-well Map'!O$1)</f>
        <v>TE</v>
      </c>
      <c r="P13" s="177" t="str">
        <f>OFFSET('Plate 1'!$A$40, 'Plate 1 384-well Map'!$A13,'Plate 1 384-well Map'!P$1)</f>
        <v>TE</v>
      </c>
      <c r="Q13" s="177" t="str">
        <f>OFFSET('Plate 1'!$A$29, 'Plate 1 384-well Map'!$A13,'Plate 1 384-well Map'!Q$1)</f>
        <v>TE</v>
      </c>
      <c r="R13" s="177" t="str">
        <f>OFFSET('Plate 1'!$A$40, 'Plate 1 384-well Map'!$A13,'Plate 1 384-well Map'!R$1)</f>
        <v>TE</v>
      </c>
      <c r="S13" s="177" t="str">
        <f>OFFSET('Plate 1'!$A$29, 'Plate 1 384-well Map'!$A13,'Plate 1 384-well Map'!S$1)</f>
        <v>TE</v>
      </c>
      <c r="T13" s="177" t="str">
        <f>OFFSET('Plate 1'!$A$40, 'Plate 1 384-well Map'!$A13,'Plate 1 384-well Map'!T$1)</f>
        <v>TE</v>
      </c>
      <c r="U13" s="177" t="str">
        <f>OFFSET('Plate 1'!$A$29, 'Plate 1 384-well Map'!$A13,'Plate 1 384-well Map'!U$1)</f>
        <v>TE</v>
      </c>
      <c r="V13" s="177" t="str">
        <f>OFFSET('Plate 1'!$A$40, 'Plate 1 384-well Map'!$A13,'Plate 1 384-well Map'!V$1)</f>
        <v>TE</v>
      </c>
      <c r="W13" s="177" t="str">
        <f>OFFSET('Plate 1'!$A$29, 'Plate 1 384-well Map'!$A13,'Plate 1 384-well Map'!W$1)</f>
        <v>TE</v>
      </c>
      <c r="X13" s="177" t="str">
        <f>OFFSET('Plate 1'!$A$40, 'Plate 1 384-well Map'!$A13,'Plate 1 384-well Map'!X$1)</f>
        <v>TE</v>
      </c>
      <c r="Y13" s="177" t="str">
        <f>OFFSET('Plate 1'!$A$29, 'Plate 1 384-well Map'!$A13,'Plate 1 384-well Map'!Y$1)</f>
        <v>TE</v>
      </c>
      <c r="Z13" s="177" t="str">
        <f>OFFSET('Plate 1'!$A$40, 'Plate 1 384-well Map'!$A13,'Plate 1 384-well Map'!Z$1)</f>
        <v>TE</v>
      </c>
    </row>
    <row r="14" ht="13.5" customHeight="1">
      <c r="A14" s="176">
        <v>6.0</v>
      </c>
      <c r="B14" s="174" t="s">
        <v>101</v>
      </c>
      <c r="C14" s="177" t="str">
        <f>OFFSET('Plate 1'!$A$7, 'Plate 1 384-well Map'!$A14,'Plate 1 384-well Map'!C$1)</f>
        <v>TE</v>
      </c>
      <c r="D14" s="177" t="str">
        <f>OFFSET('Plate 1'!$A$18, 'Plate 1 384-well Map'!$A14,'Plate 1 384-well Map'!D$1)</f>
        <v>TE</v>
      </c>
      <c r="E14" s="177" t="str">
        <f>OFFSET('Plate 1'!$A$7, 'Plate 1 384-well Map'!$A14,'Plate 1 384-well Map'!E$1)</f>
        <v>N4924</v>
      </c>
      <c r="F14" s="177" t="str">
        <f>OFFSET('Plate 1'!$A$18, 'Plate 1 384-well Map'!$A14,'Plate 1 384-well Map'!F$1)</f>
        <v>U191</v>
      </c>
      <c r="G14" s="177" t="str">
        <f>OFFSET('Plate 1'!$A$7, 'Plate 1 384-well Map'!$A14,'Plate 1 384-well Map'!G$1)</f>
        <v>N4932</v>
      </c>
      <c r="H14" s="177" t="str">
        <f>OFFSET('Plate 1'!$A$18, 'Plate 1 384-well Map'!$A14,'Plate 1 384-well Map'!H$1)</f>
        <v>TE</v>
      </c>
      <c r="I14" s="177" t="str">
        <f>OFFSET('Plate 1'!$A$7, 'Plate 1 384-well Map'!$A14,'Plate 1 384-well Map'!I$1)</f>
        <v>TE</v>
      </c>
      <c r="J14" s="177" t="str">
        <f>OFFSET('Plate 1'!$A$18, 'Plate 1 384-well Map'!$A14,'Plate 1 384-well Map'!J$1)</f>
        <v>U279</v>
      </c>
      <c r="K14" s="177" t="str">
        <f>OFFSET('Plate 1'!$A$7, 'Plate 1 384-well Map'!$A14,'Plate 1 384-well Map'!K$1)</f>
        <v>TE</v>
      </c>
      <c r="L14" s="177" t="str">
        <f>OFFSET('Plate 1'!$A$18, 'Plate 1 384-well Map'!$A14,'Plate 1 384-well Map'!L$1)</f>
        <v>TE</v>
      </c>
      <c r="M14" s="177" t="str">
        <f>OFFSET('Plate 1'!$A$7, 'Plate 1 384-well Map'!$A14,'Plate 1 384-well Map'!M$1)</f>
        <v>TE</v>
      </c>
      <c r="N14" s="177" t="str">
        <f>OFFSET('Plate 1'!$A$18, 'Plate 1 384-well Map'!$A14,'Plate 1 384-well Map'!N$1)</f>
        <v>TE</v>
      </c>
      <c r="O14" s="177" t="str">
        <f>OFFSET('Plate 1'!$A$7, 'Plate 1 384-well Map'!$A14,'Plate 1 384-well Map'!O$1)</f>
        <v>TE</v>
      </c>
      <c r="P14" s="177" t="str">
        <f>OFFSET('Plate 1'!$A$18, 'Plate 1 384-well Map'!$A14,'Plate 1 384-well Map'!P$1)</f>
        <v>TE</v>
      </c>
      <c r="Q14" s="177" t="str">
        <f>OFFSET('Plate 1'!$A$7, 'Plate 1 384-well Map'!$A14,'Plate 1 384-well Map'!Q$1)</f>
        <v>TE</v>
      </c>
      <c r="R14" s="177" t="str">
        <f>OFFSET('Plate 1'!$A$18, 'Plate 1 384-well Map'!$A14,'Plate 1 384-well Map'!R$1)</f>
        <v>TE</v>
      </c>
      <c r="S14" s="177" t="str">
        <f>OFFSET('Plate 1'!$A$7, 'Plate 1 384-well Map'!$A14,'Plate 1 384-well Map'!S$1)</f>
        <v>TE</v>
      </c>
      <c r="T14" s="177" t="str">
        <f>OFFSET('Plate 1'!$A$18, 'Plate 1 384-well Map'!$A14,'Plate 1 384-well Map'!T$1)</f>
        <v>TE</v>
      </c>
      <c r="U14" s="177" t="str">
        <f>OFFSET('Plate 1'!$A$7, 'Plate 1 384-well Map'!$A14,'Plate 1 384-well Map'!U$1)</f>
        <v>TE</v>
      </c>
      <c r="V14" s="177" t="str">
        <f>OFFSET('Plate 1'!$A$18, 'Plate 1 384-well Map'!$A14,'Plate 1 384-well Map'!V$1)</f>
        <v>TE</v>
      </c>
      <c r="W14" s="177" t="str">
        <f>OFFSET('Plate 1'!$A$7, 'Plate 1 384-well Map'!$A14,'Plate 1 384-well Map'!W$1)</f>
        <v>TE</v>
      </c>
      <c r="X14" s="177" t="str">
        <f>OFFSET('Plate 1'!$A$18, 'Plate 1 384-well Map'!$A14,'Plate 1 384-well Map'!X$1)</f>
        <v>TE</v>
      </c>
      <c r="Y14" s="177" t="str">
        <f>OFFSET('Plate 1'!$A$7, 'Plate 1 384-well Map'!$A14,'Plate 1 384-well Map'!Y$1)</f>
        <v>TE</v>
      </c>
      <c r="Z14" s="177" t="str">
        <f>OFFSET('Plate 1'!$A$18, 'Plate 1 384-well Map'!$A14,'Plate 1 384-well Map'!Z$1)</f>
        <v>TE</v>
      </c>
    </row>
    <row r="15" ht="13.5" customHeight="1">
      <c r="A15" s="176">
        <v>6.0</v>
      </c>
      <c r="B15" s="174" t="s">
        <v>102</v>
      </c>
      <c r="C15" s="177" t="str">
        <f>OFFSET('Plate 1'!$A$29, 'Plate 1 384-well Map'!$A15,'Plate 1 384-well Map'!C$1)</f>
        <v>TE</v>
      </c>
      <c r="D15" s="177" t="str">
        <f>OFFSET('Plate 1'!$A$40, 'Plate 1 384-well Map'!$A15,'Plate 1 384-well Map'!D$1)</f>
        <v>TE</v>
      </c>
      <c r="E15" s="177" t="str">
        <f>OFFSET('Plate 1'!$A$29, 'Plate 1 384-well Map'!$A15,'Plate 1 384-well Map'!E$1)</f>
        <v>U191</v>
      </c>
      <c r="F15" s="177" t="str">
        <f>OFFSET('Plate 1'!$A$40, 'Plate 1 384-well Map'!$A15,'Plate 1 384-well Map'!F$1)</f>
        <v>N4924</v>
      </c>
      <c r="G15" s="177" t="str">
        <f>OFFSET('Plate 1'!$A$29, 'Plate 1 384-well Map'!$A15,'Plate 1 384-well Map'!G$1)</f>
        <v>TE</v>
      </c>
      <c r="H15" s="177" t="str">
        <f>OFFSET('Plate 1'!$A$40, 'Plate 1 384-well Map'!$A15,'Plate 1 384-well Map'!H$1)</f>
        <v>N4932</v>
      </c>
      <c r="I15" s="177" t="str">
        <f>OFFSET('Plate 1'!$A$29, 'Plate 1 384-well Map'!$A15,'Plate 1 384-well Map'!I$1)</f>
        <v>U279</v>
      </c>
      <c r="J15" s="177" t="str">
        <f>OFFSET('Plate 1'!$A$40, 'Plate 1 384-well Map'!$A15,'Plate 1 384-well Map'!J$1)</f>
        <v>TE</v>
      </c>
      <c r="K15" s="177" t="str">
        <f>OFFSET('Plate 1'!$A$29, 'Plate 1 384-well Map'!$A15,'Plate 1 384-well Map'!K$1)</f>
        <v>TE</v>
      </c>
      <c r="L15" s="177" t="str">
        <f>OFFSET('Plate 1'!$A$40, 'Plate 1 384-well Map'!$A15,'Plate 1 384-well Map'!L$1)</f>
        <v>TE</v>
      </c>
      <c r="M15" s="177" t="str">
        <f>OFFSET('Plate 1'!$A$29, 'Plate 1 384-well Map'!$A15,'Plate 1 384-well Map'!M$1)</f>
        <v>TE</v>
      </c>
      <c r="N15" s="177" t="str">
        <f>OFFSET('Plate 1'!$A$40, 'Plate 1 384-well Map'!$A15,'Plate 1 384-well Map'!N$1)</f>
        <v>TE</v>
      </c>
      <c r="O15" s="177" t="str">
        <f>OFFSET('Plate 1'!$A$29, 'Plate 1 384-well Map'!$A15,'Plate 1 384-well Map'!O$1)</f>
        <v>TE</v>
      </c>
      <c r="P15" s="177" t="str">
        <f>OFFSET('Plate 1'!$A$40, 'Plate 1 384-well Map'!$A15,'Plate 1 384-well Map'!P$1)</f>
        <v>TE</v>
      </c>
      <c r="Q15" s="177" t="str">
        <f>OFFSET('Plate 1'!$A$29, 'Plate 1 384-well Map'!$A15,'Plate 1 384-well Map'!Q$1)</f>
        <v>TE</v>
      </c>
      <c r="R15" s="177" t="str">
        <f>OFFSET('Plate 1'!$A$40, 'Plate 1 384-well Map'!$A15,'Plate 1 384-well Map'!R$1)</f>
        <v>TE</v>
      </c>
      <c r="S15" s="177" t="str">
        <f>OFFSET('Plate 1'!$A$29, 'Plate 1 384-well Map'!$A15,'Plate 1 384-well Map'!S$1)</f>
        <v>TE</v>
      </c>
      <c r="T15" s="177" t="str">
        <f>OFFSET('Plate 1'!$A$40, 'Plate 1 384-well Map'!$A15,'Plate 1 384-well Map'!T$1)</f>
        <v>TE</v>
      </c>
      <c r="U15" s="177" t="str">
        <f>OFFSET('Plate 1'!$A$29, 'Plate 1 384-well Map'!$A15,'Plate 1 384-well Map'!U$1)</f>
        <v>TE</v>
      </c>
      <c r="V15" s="177" t="str">
        <f>OFFSET('Plate 1'!$A$40, 'Plate 1 384-well Map'!$A15,'Plate 1 384-well Map'!V$1)</f>
        <v>TE</v>
      </c>
      <c r="W15" s="177" t="str">
        <f>OFFSET('Plate 1'!$A$29, 'Plate 1 384-well Map'!$A15,'Plate 1 384-well Map'!W$1)</f>
        <v>TE</v>
      </c>
      <c r="X15" s="177" t="str">
        <f>OFFSET('Plate 1'!$A$40, 'Plate 1 384-well Map'!$A15,'Plate 1 384-well Map'!X$1)</f>
        <v>TE</v>
      </c>
      <c r="Y15" s="177" t="str">
        <f>OFFSET('Plate 1'!$A$29, 'Plate 1 384-well Map'!$A15,'Plate 1 384-well Map'!Y$1)</f>
        <v>TE</v>
      </c>
      <c r="Z15" s="177" t="str">
        <f>OFFSET('Plate 1'!$A$40, 'Plate 1 384-well Map'!$A15,'Plate 1 384-well Map'!Z$1)</f>
        <v>TE</v>
      </c>
    </row>
    <row r="16" ht="13.5" customHeight="1">
      <c r="A16" s="176">
        <v>7.0</v>
      </c>
      <c r="B16" s="174" t="s">
        <v>103</v>
      </c>
      <c r="C16" s="177" t="str">
        <f>OFFSET('Plate 1'!$A$7, 'Plate 1 384-well Map'!$A16,'Plate 1 384-well Map'!C$1)</f>
        <v>TE</v>
      </c>
      <c r="D16" s="177" t="str">
        <f>OFFSET('Plate 1'!$A$18, 'Plate 1 384-well Map'!$A16,'Plate 1 384-well Map'!D$1)</f>
        <v>TE</v>
      </c>
      <c r="E16" s="177" t="str">
        <f>OFFSET('Plate 1'!$A$7, 'Plate 1 384-well Map'!$A16,'Plate 1 384-well Map'!E$1)</f>
        <v>N4925</v>
      </c>
      <c r="F16" s="177" t="str">
        <f>OFFSET('Plate 1'!$A$18, 'Plate 1 384-well Map'!$A16,'Plate 1 384-well Map'!F$1)</f>
        <v>U241</v>
      </c>
      <c r="G16" s="177" t="str">
        <f>OFFSET('Plate 1'!$A$7, 'Plate 1 384-well Map'!$A16,'Plate 1 384-well Map'!G$1)</f>
        <v>N4933</v>
      </c>
      <c r="H16" s="177" t="str">
        <f>OFFSET('Plate 1'!$A$18, 'Plate 1 384-well Map'!$A16,'Plate 1 384-well Map'!H$1)</f>
        <v>TE</v>
      </c>
      <c r="I16" s="177" t="str">
        <f>OFFSET('Plate 1'!$A$7, 'Plate 1 384-well Map'!$A16,'Plate 1 384-well Map'!I$1)</f>
        <v>TE</v>
      </c>
      <c r="J16" s="177" t="str">
        <f>OFFSET('Plate 1'!$A$18, 'Plate 1 384-well Map'!$A16,'Plate 1 384-well Map'!J$1)</f>
        <v>U228</v>
      </c>
      <c r="K16" s="177" t="str">
        <f>OFFSET('Plate 1'!$A$7, 'Plate 1 384-well Map'!$A16,'Plate 1 384-well Map'!K$1)</f>
        <v>TE</v>
      </c>
      <c r="L16" s="177" t="str">
        <f>OFFSET('Plate 1'!$A$18, 'Plate 1 384-well Map'!$A16,'Plate 1 384-well Map'!L$1)</f>
        <v>TE</v>
      </c>
      <c r="M16" s="177" t="str">
        <f>OFFSET('Plate 1'!$A$7, 'Plate 1 384-well Map'!$A16,'Plate 1 384-well Map'!M$1)</f>
        <v>TE</v>
      </c>
      <c r="N16" s="177" t="str">
        <f>OFFSET('Plate 1'!$A$18, 'Plate 1 384-well Map'!$A16,'Plate 1 384-well Map'!N$1)</f>
        <v>TE</v>
      </c>
      <c r="O16" s="177" t="str">
        <f>OFFSET('Plate 1'!$A$7, 'Plate 1 384-well Map'!$A16,'Plate 1 384-well Map'!O$1)</f>
        <v>TE</v>
      </c>
      <c r="P16" s="177" t="str">
        <f>OFFSET('Plate 1'!$A$18, 'Plate 1 384-well Map'!$A16,'Plate 1 384-well Map'!P$1)</f>
        <v>TE</v>
      </c>
      <c r="Q16" s="177" t="str">
        <f>OFFSET('Plate 1'!$A$7, 'Plate 1 384-well Map'!$A16,'Plate 1 384-well Map'!Q$1)</f>
        <v>TE</v>
      </c>
      <c r="R16" s="177" t="str">
        <f>OFFSET('Plate 1'!$A$18, 'Plate 1 384-well Map'!$A16,'Plate 1 384-well Map'!R$1)</f>
        <v>TE</v>
      </c>
      <c r="S16" s="177" t="str">
        <f>OFFSET('Plate 1'!$A$7, 'Plate 1 384-well Map'!$A16,'Plate 1 384-well Map'!S$1)</f>
        <v>TE</v>
      </c>
      <c r="T16" s="177" t="str">
        <f>OFFSET('Plate 1'!$A$18, 'Plate 1 384-well Map'!$A16,'Plate 1 384-well Map'!T$1)</f>
        <v>TE</v>
      </c>
      <c r="U16" s="177" t="str">
        <f>OFFSET('Plate 1'!$A$7, 'Plate 1 384-well Map'!$A16,'Plate 1 384-well Map'!U$1)</f>
        <v>TE</v>
      </c>
      <c r="V16" s="177" t="str">
        <f>OFFSET('Plate 1'!$A$18, 'Plate 1 384-well Map'!$A16,'Plate 1 384-well Map'!V$1)</f>
        <v>TE</v>
      </c>
      <c r="W16" s="177" t="str">
        <f>OFFSET('Plate 1'!$A$7, 'Plate 1 384-well Map'!$A16,'Plate 1 384-well Map'!W$1)</f>
        <v>TE</v>
      </c>
      <c r="X16" s="177" t="str">
        <f>OFFSET('Plate 1'!$A$18, 'Plate 1 384-well Map'!$A16,'Plate 1 384-well Map'!X$1)</f>
        <v>TE</v>
      </c>
      <c r="Y16" s="177" t="str">
        <f>OFFSET('Plate 1'!$A$7, 'Plate 1 384-well Map'!$A16,'Plate 1 384-well Map'!Y$1)</f>
        <v>TE</v>
      </c>
      <c r="Z16" s="177" t="str">
        <f>OFFSET('Plate 1'!$A$18, 'Plate 1 384-well Map'!$A16,'Plate 1 384-well Map'!Z$1)</f>
        <v>TE</v>
      </c>
    </row>
    <row r="17" ht="13.5" customHeight="1">
      <c r="A17" s="176">
        <v>7.0</v>
      </c>
      <c r="B17" s="174" t="s">
        <v>104</v>
      </c>
      <c r="C17" s="177" t="str">
        <f>OFFSET('Plate 1'!$A$29, 'Plate 1 384-well Map'!$A17,'Plate 1 384-well Map'!C$1)</f>
        <v>TE</v>
      </c>
      <c r="D17" s="177" t="str">
        <f>OFFSET('Plate 1'!$A$40, 'Plate 1 384-well Map'!$A17,'Plate 1 384-well Map'!D$1)</f>
        <v>TE</v>
      </c>
      <c r="E17" s="177" t="str">
        <f>OFFSET('Plate 1'!$A$29, 'Plate 1 384-well Map'!$A17,'Plate 1 384-well Map'!E$1)</f>
        <v>U241</v>
      </c>
      <c r="F17" s="177" t="str">
        <f>OFFSET('Plate 1'!$A$40, 'Plate 1 384-well Map'!$A17,'Plate 1 384-well Map'!F$1)</f>
        <v>N4925</v>
      </c>
      <c r="G17" s="177" t="str">
        <f>OFFSET('Plate 1'!$A$29, 'Plate 1 384-well Map'!$A17,'Plate 1 384-well Map'!G$1)</f>
        <v>TE</v>
      </c>
      <c r="H17" s="177" t="str">
        <f>OFFSET('Plate 1'!$A$40, 'Plate 1 384-well Map'!$A17,'Plate 1 384-well Map'!H$1)</f>
        <v>N4933</v>
      </c>
      <c r="I17" s="177" t="str">
        <f>OFFSET('Plate 1'!$A$29, 'Plate 1 384-well Map'!$A17,'Plate 1 384-well Map'!I$1)</f>
        <v>U228</v>
      </c>
      <c r="J17" s="177" t="str">
        <f>OFFSET('Plate 1'!$A$40, 'Plate 1 384-well Map'!$A17,'Plate 1 384-well Map'!J$1)</f>
        <v>TE</v>
      </c>
      <c r="K17" s="177" t="str">
        <f>OFFSET('Plate 1'!$A$29, 'Plate 1 384-well Map'!$A17,'Plate 1 384-well Map'!K$1)</f>
        <v>TE</v>
      </c>
      <c r="L17" s="177" t="str">
        <f>OFFSET('Plate 1'!$A$40, 'Plate 1 384-well Map'!$A17,'Plate 1 384-well Map'!L$1)</f>
        <v>TE</v>
      </c>
      <c r="M17" s="177" t="str">
        <f>OFFSET('Plate 1'!$A$29, 'Plate 1 384-well Map'!$A17,'Plate 1 384-well Map'!M$1)</f>
        <v>TE</v>
      </c>
      <c r="N17" s="177" t="str">
        <f>OFFSET('Plate 1'!$A$40, 'Plate 1 384-well Map'!$A17,'Plate 1 384-well Map'!N$1)</f>
        <v>TE</v>
      </c>
      <c r="O17" s="177" t="str">
        <f>OFFSET('Plate 1'!$A$29, 'Plate 1 384-well Map'!$A17,'Plate 1 384-well Map'!O$1)</f>
        <v>TE</v>
      </c>
      <c r="P17" s="177" t="str">
        <f>OFFSET('Plate 1'!$A$40, 'Plate 1 384-well Map'!$A17,'Plate 1 384-well Map'!P$1)</f>
        <v>TE</v>
      </c>
      <c r="Q17" s="177" t="str">
        <f>OFFSET('Plate 1'!$A$29, 'Plate 1 384-well Map'!$A17,'Plate 1 384-well Map'!Q$1)</f>
        <v>TE</v>
      </c>
      <c r="R17" s="177" t="str">
        <f>OFFSET('Plate 1'!$A$40, 'Plate 1 384-well Map'!$A17,'Plate 1 384-well Map'!R$1)</f>
        <v>TE</v>
      </c>
      <c r="S17" s="177" t="str">
        <f>OFFSET('Plate 1'!$A$29, 'Plate 1 384-well Map'!$A17,'Plate 1 384-well Map'!S$1)</f>
        <v>TE</v>
      </c>
      <c r="T17" s="177" t="str">
        <f>OFFSET('Plate 1'!$A$40, 'Plate 1 384-well Map'!$A17,'Plate 1 384-well Map'!T$1)</f>
        <v>TE</v>
      </c>
      <c r="U17" s="177" t="str">
        <f>OFFSET('Plate 1'!$A$29, 'Plate 1 384-well Map'!$A17,'Plate 1 384-well Map'!U$1)</f>
        <v>TE</v>
      </c>
      <c r="V17" s="177" t="str">
        <f>OFFSET('Plate 1'!$A$40, 'Plate 1 384-well Map'!$A17,'Plate 1 384-well Map'!V$1)</f>
        <v>TE</v>
      </c>
      <c r="W17" s="177" t="str">
        <f>OFFSET('Plate 1'!$A$29, 'Plate 1 384-well Map'!$A17,'Plate 1 384-well Map'!W$1)</f>
        <v>TE</v>
      </c>
      <c r="X17" s="177" t="str">
        <f>OFFSET('Plate 1'!$A$40, 'Plate 1 384-well Map'!$A17,'Plate 1 384-well Map'!X$1)</f>
        <v>TE</v>
      </c>
      <c r="Y17" s="177" t="str">
        <f>OFFSET('Plate 1'!$A$29, 'Plate 1 384-well Map'!$A17,'Plate 1 384-well Map'!Y$1)</f>
        <v>TE</v>
      </c>
      <c r="Z17" s="177" t="str">
        <f>OFFSET('Plate 1'!$A$40, 'Plate 1 384-well Map'!$A17,'Plate 1 384-well Map'!Z$1)</f>
        <v>TE</v>
      </c>
    </row>
    <row r="18" ht="13.5" customHeight="1">
      <c r="A18" s="176">
        <v>8.0</v>
      </c>
      <c r="B18" s="174" t="s">
        <v>105</v>
      </c>
      <c r="C18" s="177" t="str">
        <f>OFFSET('Plate 1'!$A$7, 'Plate 1 384-well Map'!$A18,'Plate 1 384-well Map'!C$1)</f>
        <v>TE</v>
      </c>
      <c r="D18" s="177" t="str">
        <f>OFFSET('Plate 1'!$A$18, 'Plate 1 384-well Map'!$A18,'Plate 1 384-well Map'!D$1)</f>
        <v>TE</v>
      </c>
      <c r="E18" s="177" t="str">
        <f>OFFSET('Plate 1'!$A$7, 'Plate 1 384-well Map'!$A18,'Plate 1 384-well Map'!E$1)</f>
        <v>N4926</v>
      </c>
      <c r="F18" s="177" t="str">
        <f>OFFSET('Plate 1'!$A$18, 'Plate 1 384-well Map'!$A18,'Plate 1 384-well Map'!F$1)</f>
        <v>U234</v>
      </c>
      <c r="G18" s="177" t="str">
        <f>OFFSET('Plate 1'!$A$7, 'Plate 1 384-well Map'!$A18,'Plate 1 384-well Map'!G$1)</f>
        <v>N4934</v>
      </c>
      <c r="H18" s="177" t="str">
        <f>OFFSET('Plate 1'!$A$18, 'Plate 1 384-well Map'!$A18,'Plate 1 384-well Map'!H$1)</f>
        <v>TE</v>
      </c>
      <c r="I18" s="177" t="str">
        <f>OFFSET('Plate 1'!$A$7, 'Plate 1 384-well Map'!$A18,'Plate 1 384-well Map'!I$1)</f>
        <v>TE</v>
      </c>
      <c r="J18" s="177" t="str">
        <f>OFFSET('Plate 1'!$A$18, 'Plate 1 384-well Map'!$A18,'Plate 1 384-well Map'!J$1)</f>
        <v>U204</v>
      </c>
      <c r="K18" s="177" t="str">
        <f>OFFSET('Plate 1'!$A$7, 'Plate 1 384-well Map'!$A18,'Plate 1 384-well Map'!K$1)</f>
        <v>TE</v>
      </c>
      <c r="L18" s="177" t="str">
        <f>OFFSET('Plate 1'!$A$18, 'Plate 1 384-well Map'!$A18,'Plate 1 384-well Map'!L$1)</f>
        <v>TE</v>
      </c>
      <c r="M18" s="177" t="str">
        <f>OFFSET('Plate 1'!$A$7, 'Plate 1 384-well Map'!$A18,'Plate 1 384-well Map'!M$1)</f>
        <v>TE</v>
      </c>
      <c r="N18" s="177" t="str">
        <f>OFFSET('Plate 1'!$A$18, 'Plate 1 384-well Map'!$A18,'Plate 1 384-well Map'!N$1)</f>
        <v>TE</v>
      </c>
      <c r="O18" s="177" t="str">
        <f>OFFSET('Plate 1'!$A$7, 'Plate 1 384-well Map'!$A18,'Plate 1 384-well Map'!O$1)</f>
        <v>TE</v>
      </c>
      <c r="P18" s="177" t="str">
        <f>OFFSET('Plate 1'!$A$18, 'Plate 1 384-well Map'!$A18,'Plate 1 384-well Map'!P$1)</f>
        <v>TE</v>
      </c>
      <c r="Q18" s="177" t="str">
        <f>OFFSET('Plate 1'!$A$7, 'Plate 1 384-well Map'!$A18,'Plate 1 384-well Map'!Q$1)</f>
        <v>TE</v>
      </c>
      <c r="R18" s="177" t="str">
        <f>OFFSET('Plate 1'!$A$18, 'Plate 1 384-well Map'!$A18,'Plate 1 384-well Map'!R$1)</f>
        <v>TE</v>
      </c>
      <c r="S18" s="177" t="str">
        <f>OFFSET('Plate 1'!$A$7, 'Plate 1 384-well Map'!$A18,'Plate 1 384-well Map'!S$1)</f>
        <v>TE</v>
      </c>
      <c r="T18" s="177" t="str">
        <f>OFFSET('Plate 1'!$A$18, 'Plate 1 384-well Map'!$A18,'Plate 1 384-well Map'!T$1)</f>
        <v>TE</v>
      </c>
      <c r="U18" s="177" t="str">
        <f>OFFSET('Plate 1'!$A$7, 'Plate 1 384-well Map'!$A18,'Plate 1 384-well Map'!U$1)</f>
        <v>TE</v>
      </c>
      <c r="V18" s="177" t="str">
        <f>OFFSET('Plate 1'!$A$18, 'Plate 1 384-well Map'!$A18,'Plate 1 384-well Map'!V$1)</f>
        <v>TE</v>
      </c>
      <c r="W18" s="177" t="str">
        <f>OFFSET('Plate 1'!$A$7, 'Plate 1 384-well Map'!$A18,'Plate 1 384-well Map'!W$1)</f>
        <v>TE</v>
      </c>
      <c r="X18" s="177" t="str">
        <f>OFFSET('Plate 1'!$A$18, 'Plate 1 384-well Map'!$A18,'Plate 1 384-well Map'!X$1)</f>
        <v>TE</v>
      </c>
      <c r="Y18" s="177" t="str">
        <f>OFFSET('Plate 1'!$A$7, 'Plate 1 384-well Map'!$A18,'Plate 1 384-well Map'!Y$1)</f>
        <v>PPC</v>
      </c>
      <c r="Z18" s="177" t="str">
        <f>OFFSET('Plate 1'!$A$18, 'Plate 1 384-well Map'!$A18,'Plate 1 384-well Map'!Z$1)</f>
        <v>PPC</v>
      </c>
    </row>
    <row r="19" ht="13.5" customHeight="1">
      <c r="A19" s="176">
        <v>8.0</v>
      </c>
      <c r="B19" s="174" t="s">
        <v>106</v>
      </c>
      <c r="C19" s="177" t="str">
        <f>OFFSET('Plate 1'!$A$29, 'Plate 1 384-well Map'!$A19,'Plate 1 384-well Map'!C$1)</f>
        <v>TE</v>
      </c>
      <c r="D19" s="177" t="str">
        <f>OFFSET('Plate 1'!$A$40, 'Plate 1 384-well Map'!$A19,'Plate 1 384-well Map'!D$1)</f>
        <v>TE</v>
      </c>
      <c r="E19" s="177" t="str">
        <f>OFFSET('Plate 1'!$A$29, 'Plate 1 384-well Map'!$A19,'Plate 1 384-well Map'!E$1)</f>
        <v>U234</v>
      </c>
      <c r="F19" s="177" t="str">
        <f>OFFSET('Plate 1'!$A$40, 'Plate 1 384-well Map'!$A19,'Plate 1 384-well Map'!F$1)</f>
        <v>N4926</v>
      </c>
      <c r="G19" s="177" t="str">
        <f>OFFSET('Plate 1'!$A$29, 'Plate 1 384-well Map'!$A19,'Plate 1 384-well Map'!G$1)</f>
        <v>TE</v>
      </c>
      <c r="H19" s="177" t="str">
        <f>OFFSET('Plate 1'!$A$40, 'Plate 1 384-well Map'!$A19,'Plate 1 384-well Map'!H$1)</f>
        <v>N4934</v>
      </c>
      <c r="I19" s="177" t="str">
        <f>OFFSET('Plate 1'!$A$29, 'Plate 1 384-well Map'!$A19,'Plate 1 384-well Map'!I$1)</f>
        <v>U204</v>
      </c>
      <c r="J19" s="177" t="str">
        <f>OFFSET('Plate 1'!$A$40, 'Plate 1 384-well Map'!$A19,'Plate 1 384-well Map'!J$1)</f>
        <v>TE</v>
      </c>
      <c r="K19" s="177" t="str">
        <f>OFFSET('Plate 1'!$A$29, 'Plate 1 384-well Map'!$A19,'Plate 1 384-well Map'!K$1)</f>
        <v>TE</v>
      </c>
      <c r="L19" s="177" t="str">
        <f>OFFSET('Plate 1'!$A$40, 'Plate 1 384-well Map'!$A19,'Plate 1 384-well Map'!L$1)</f>
        <v>TE</v>
      </c>
      <c r="M19" s="177" t="str">
        <f>OFFSET('Plate 1'!$A$29, 'Plate 1 384-well Map'!$A19,'Plate 1 384-well Map'!M$1)</f>
        <v>TE</v>
      </c>
      <c r="N19" s="177" t="str">
        <f>OFFSET('Plate 1'!$A$40, 'Plate 1 384-well Map'!$A19,'Plate 1 384-well Map'!N$1)</f>
        <v>TE</v>
      </c>
      <c r="O19" s="177" t="str">
        <f>OFFSET('Plate 1'!$A$29, 'Plate 1 384-well Map'!$A19,'Plate 1 384-well Map'!O$1)</f>
        <v>TE</v>
      </c>
      <c r="P19" s="177" t="str">
        <f>OFFSET('Plate 1'!$A$40, 'Plate 1 384-well Map'!$A19,'Plate 1 384-well Map'!P$1)</f>
        <v>TE</v>
      </c>
      <c r="Q19" s="177" t="str">
        <f>OFFSET('Plate 1'!$A$29, 'Plate 1 384-well Map'!$A19,'Plate 1 384-well Map'!Q$1)</f>
        <v>TE</v>
      </c>
      <c r="R19" s="177" t="str">
        <f>OFFSET('Plate 1'!$A$40, 'Plate 1 384-well Map'!$A19,'Plate 1 384-well Map'!R$1)</f>
        <v>TE</v>
      </c>
      <c r="S19" s="177" t="str">
        <f>OFFSET('Plate 1'!$A$29, 'Plate 1 384-well Map'!$A19,'Plate 1 384-well Map'!S$1)</f>
        <v>TE</v>
      </c>
      <c r="T19" s="177" t="str">
        <f>OFFSET('Plate 1'!$A$40, 'Plate 1 384-well Map'!$A19,'Plate 1 384-well Map'!T$1)</f>
        <v>TE</v>
      </c>
      <c r="U19" s="177" t="str">
        <f>OFFSET('Plate 1'!$A$29, 'Plate 1 384-well Map'!$A19,'Plate 1 384-well Map'!U$1)</f>
        <v>TE</v>
      </c>
      <c r="V19" s="177" t="str">
        <f>OFFSET('Plate 1'!$A$40, 'Plate 1 384-well Map'!$A19,'Plate 1 384-well Map'!V$1)</f>
        <v>TE</v>
      </c>
      <c r="W19" s="177" t="str">
        <f>OFFSET('Plate 1'!$A$29, 'Plate 1 384-well Map'!$A19,'Plate 1 384-well Map'!W$1)</f>
        <v>TE</v>
      </c>
      <c r="X19" s="177" t="str">
        <f>OFFSET('Plate 1'!$A$40, 'Plate 1 384-well Map'!$A19,'Plate 1 384-well Map'!X$1)</f>
        <v>TE</v>
      </c>
      <c r="Y19" s="177" t="str">
        <f>OFFSET('Plate 1'!$A$29, 'Plate 1 384-well Map'!$A19,'Plate 1 384-well Map'!Y$1)</f>
        <v>PPC</v>
      </c>
      <c r="Z19" s="177" t="str">
        <f>OFFSET('Plate 1'!$A$40, 'Plate 1 384-well Map'!$A19,'Plate 1 384-well Map'!Z$1)</f>
        <v>PPC</v>
      </c>
    </row>
    <row r="20" ht="13.5" customHeight="1"/>
    <row r="21" ht="13.5" customHeight="1">
      <c r="F21" s="63"/>
      <c r="Y21" s="63"/>
    </row>
    <row r="22" ht="13.5" customHeight="1"/>
    <row r="23" ht="13.5" customHeight="1">
      <c r="R23" s="169"/>
    </row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hidden="1" min="1" max="1" width="8.86"/>
    <col customWidth="1" min="2" max="26" width="8.86"/>
  </cols>
  <sheetData>
    <row r="1" ht="13.5" hidden="1" customHeight="1">
      <c r="A1" s="168"/>
      <c r="B1" s="168"/>
      <c r="C1" s="168">
        <v>1.0</v>
      </c>
      <c r="D1" s="168">
        <v>1.0</v>
      </c>
      <c r="E1" s="168">
        <v>2.0</v>
      </c>
      <c r="F1" s="168">
        <v>2.0</v>
      </c>
      <c r="G1" s="168">
        <v>3.0</v>
      </c>
      <c r="H1" s="168">
        <v>3.0</v>
      </c>
      <c r="I1" s="168">
        <v>4.0</v>
      </c>
      <c r="J1" s="168">
        <v>4.0</v>
      </c>
      <c r="K1" s="168">
        <v>5.0</v>
      </c>
      <c r="L1" s="168">
        <v>5.0</v>
      </c>
      <c r="M1" s="168">
        <v>6.0</v>
      </c>
      <c r="N1" s="168">
        <v>6.0</v>
      </c>
      <c r="O1" s="168">
        <v>7.0</v>
      </c>
      <c r="P1" s="168">
        <v>7.0</v>
      </c>
      <c r="Q1" s="168">
        <v>8.0</v>
      </c>
      <c r="R1" s="168">
        <v>8.0</v>
      </c>
      <c r="S1" s="168">
        <v>9.0</v>
      </c>
      <c r="T1" s="168">
        <v>9.0</v>
      </c>
      <c r="U1" s="168">
        <v>10.0</v>
      </c>
      <c r="V1" s="168">
        <v>10.0</v>
      </c>
      <c r="W1" s="168">
        <v>11.0</v>
      </c>
      <c r="X1" s="168">
        <v>11.0</v>
      </c>
      <c r="Y1" s="168">
        <v>12.0</v>
      </c>
      <c r="Z1" s="168">
        <v>12.0</v>
      </c>
    </row>
    <row r="2" ht="13.5" customHeight="1">
      <c r="A2" s="63"/>
      <c r="B2" s="173"/>
      <c r="C2" s="174">
        <v>1.0</v>
      </c>
      <c r="D2" s="174">
        <v>2.0</v>
      </c>
      <c r="E2" s="174">
        <v>3.0</v>
      </c>
      <c r="F2" s="174">
        <v>4.0</v>
      </c>
      <c r="G2" s="174">
        <v>5.0</v>
      </c>
      <c r="H2" s="174">
        <v>6.0</v>
      </c>
      <c r="I2" s="174">
        <v>7.0</v>
      </c>
      <c r="J2" s="174">
        <v>8.0</v>
      </c>
      <c r="K2" s="174">
        <v>9.0</v>
      </c>
      <c r="L2" s="174">
        <v>10.0</v>
      </c>
      <c r="M2" s="174">
        <v>11.0</v>
      </c>
      <c r="N2" s="174">
        <v>12.0</v>
      </c>
      <c r="O2" s="174">
        <v>13.0</v>
      </c>
      <c r="P2" s="174">
        <v>14.0</v>
      </c>
      <c r="Q2" s="174">
        <v>15.0</v>
      </c>
      <c r="R2" s="174">
        <v>16.0</v>
      </c>
      <c r="S2" s="174">
        <v>17.0</v>
      </c>
      <c r="T2" s="178">
        <v>18.0</v>
      </c>
      <c r="U2" s="174">
        <v>19.0</v>
      </c>
      <c r="V2" s="174">
        <v>20.0</v>
      </c>
      <c r="W2" s="174">
        <v>21.0</v>
      </c>
      <c r="X2" s="174">
        <v>22.0</v>
      </c>
      <c r="Y2" s="174">
        <v>23.0</v>
      </c>
      <c r="Z2" s="174">
        <v>24.0</v>
      </c>
    </row>
    <row r="3" ht="13.5" customHeight="1">
      <c r="A3" s="176">
        <v>1.0</v>
      </c>
      <c r="B3" s="174" t="s">
        <v>26</v>
      </c>
      <c r="C3" s="177" t="str">
        <f>OFFSET('Plate 2'!$A$7, 'Plate 2 384-well Map'!$A3,'Plate 2 384-well Map'!C$1)</f>
        <v/>
      </c>
      <c r="D3" s="177" t="str">
        <f>OFFSET('Plate 2'!$A$18, 'Plate 2 384-well Map'!$A3,'Plate 2 384-well Map'!D$1)</f>
        <v/>
      </c>
      <c r="E3" s="177" t="str">
        <f>OFFSET('Plate 2'!$A$7, 'Plate 2 384-well Map'!$A3,'Plate 2 384-well Map'!E$1)</f>
        <v/>
      </c>
      <c r="F3" s="177" t="str">
        <f>OFFSET('Plate 2'!$A$18, 'Plate 2 384-well Map'!$A3,'Plate 2 384-well Map'!F$1)</f>
        <v/>
      </c>
      <c r="G3" s="177" t="str">
        <f>OFFSET('Plate 2'!$A$7, 'Plate 2 384-well Map'!$A3,'Plate 2 384-well Map'!G$1)</f>
        <v/>
      </c>
      <c r="H3" s="177" t="str">
        <f>OFFSET('Plate 2'!$A$18, 'Plate 2 384-well Map'!$A3,'Plate 2 384-well Map'!H$1)</f>
        <v/>
      </c>
      <c r="I3" s="177" t="str">
        <f>OFFSET('Plate 2'!$A$7, 'Plate 2 384-well Map'!$A3,'Plate 2 384-well Map'!I$1)</f>
        <v/>
      </c>
      <c r="J3" s="177" t="str">
        <f>OFFSET('Plate 2'!$A$18, 'Plate 2 384-well Map'!$A3,'Plate 2 384-well Map'!J$1)</f>
        <v/>
      </c>
      <c r="K3" s="177" t="str">
        <f>OFFSET('Plate 2'!$A$7, 'Plate 2 384-well Map'!$A3,'Plate 2 384-well Map'!K$1)</f>
        <v/>
      </c>
      <c r="L3" s="177" t="str">
        <f>OFFSET('Plate 2'!$A$18, 'Plate 2 384-well Map'!$A3,'Plate 2 384-well Map'!L$1)</f>
        <v/>
      </c>
      <c r="M3" s="177" t="str">
        <f>OFFSET('Plate 2'!$A$7, 'Plate 2 384-well Map'!$A3,'Plate 2 384-well Map'!M$1)</f>
        <v/>
      </c>
      <c r="N3" s="177" t="str">
        <f>OFFSET('Plate 2'!$A$18, 'Plate 2 384-well Map'!$A3,'Plate 2 384-well Map'!N$1)</f>
        <v/>
      </c>
      <c r="O3" s="177" t="str">
        <f>OFFSET('Plate 2'!$A$7, 'Plate 2 384-well Map'!$A3,'Plate 2 384-well Map'!O$1)</f>
        <v/>
      </c>
      <c r="P3" s="177" t="str">
        <f>OFFSET('Plate 2'!$A$18, 'Plate 2 384-well Map'!$A3,'Plate 2 384-well Map'!P$1)</f>
        <v/>
      </c>
      <c r="Q3" s="177" t="str">
        <f>OFFSET('Plate 2'!$A$7, 'Plate 2 384-well Map'!$A3,'Plate 2 384-well Map'!Q$1)</f>
        <v/>
      </c>
      <c r="R3" s="177" t="str">
        <f>OFFSET('Plate 2'!$A$18, 'Plate 2 384-well Map'!$A3,'Plate 2 384-well Map'!R$1)</f>
        <v/>
      </c>
      <c r="S3" s="177" t="str">
        <f>OFFSET('Plate 2'!$A$7, 'Plate 2 384-well Map'!$A3,'Plate 2 384-well Map'!S$1)</f>
        <v/>
      </c>
      <c r="T3" s="177" t="str">
        <f>OFFSET('Plate 2'!$A$18, 'Plate 2 384-well Map'!$A3,'Plate 2 384-well Map'!T$1)</f>
        <v/>
      </c>
      <c r="U3" s="177" t="str">
        <f>OFFSET('Plate 2'!$A$7, 'Plate 2 384-well Map'!$A3,'Plate 2 384-well Map'!U$1)</f>
        <v/>
      </c>
      <c r="V3" s="177" t="str">
        <f>OFFSET('Plate 2'!$A$18, 'Plate 2 384-well Map'!$A3,'Plate 2 384-well Map'!V$1)</f>
        <v/>
      </c>
      <c r="W3" s="177" t="str">
        <f>OFFSET('Plate 2'!$A$7, 'Plate 2 384-well Map'!$A3,'Plate 2 384-well Map'!W$1)</f>
        <v/>
      </c>
      <c r="X3" s="177" t="str">
        <f>OFFSET('Plate 2'!$A$18, 'Plate 2 384-well Map'!$A3,'Plate 2 384-well Map'!X$1)</f>
        <v/>
      </c>
      <c r="Y3" s="177" t="str">
        <f>OFFSET('Plate 2'!$A$7, 'Plate 2 384-well Map'!$A3,'Plate 2 384-well Map'!Y$1)</f>
        <v/>
      </c>
      <c r="Z3" s="177" t="str">
        <f>OFFSET('Plate 2'!$A$18, 'Plate 2 384-well Map'!$A3,'Plate 2 384-well Map'!Z$1)</f>
        <v/>
      </c>
    </row>
    <row r="4" ht="13.5" customHeight="1">
      <c r="A4" s="176">
        <v>1.0</v>
      </c>
      <c r="B4" s="174" t="s">
        <v>35</v>
      </c>
      <c r="C4" s="177" t="str">
        <f>OFFSET('Plate 2'!$A$29, 'Plate 2 384-well Map'!$A4,'Plate 2 384-well Map'!C$1)</f>
        <v/>
      </c>
      <c r="D4" s="177" t="str">
        <f>OFFSET('Plate 2'!$A$40, 'Plate 2 384-well Map'!$A4,'Plate 2 384-well Map'!D$1)</f>
        <v/>
      </c>
      <c r="E4" s="177" t="str">
        <f>OFFSET('Plate 2'!$A$29, 'Plate 2 384-well Map'!$A4,'Plate 2 384-well Map'!E$1)</f>
        <v/>
      </c>
      <c r="F4" s="177" t="str">
        <f>OFFSET('Plate 2'!$A$40, 'Plate 2 384-well Map'!$A4,'Plate 2 384-well Map'!F$1)</f>
        <v/>
      </c>
      <c r="G4" s="177" t="str">
        <f>OFFSET('Plate 2'!$A$29, 'Plate 2 384-well Map'!$A4,'Plate 2 384-well Map'!G$1)</f>
        <v/>
      </c>
      <c r="H4" s="177" t="str">
        <f>OFFSET('Plate 2'!$A$40, 'Plate 2 384-well Map'!$A4,'Plate 2 384-well Map'!H$1)</f>
        <v/>
      </c>
      <c r="I4" s="177" t="str">
        <f>OFFSET('Plate 2'!$A$29, 'Plate 2 384-well Map'!$A4,'Plate 2 384-well Map'!I$1)</f>
        <v/>
      </c>
      <c r="J4" s="177" t="str">
        <f>OFFSET('Plate 2'!$A$40, 'Plate 2 384-well Map'!$A4,'Plate 2 384-well Map'!J$1)</f>
        <v/>
      </c>
      <c r="K4" s="177" t="str">
        <f>OFFSET('Plate 2'!$A$29, 'Plate 2 384-well Map'!$A4,'Plate 2 384-well Map'!K$1)</f>
        <v/>
      </c>
      <c r="L4" s="177" t="str">
        <f>OFFSET('Plate 2'!$A$40, 'Plate 2 384-well Map'!$A4,'Plate 2 384-well Map'!L$1)</f>
        <v/>
      </c>
      <c r="M4" s="177" t="str">
        <f>OFFSET('Plate 2'!$A$29, 'Plate 2 384-well Map'!$A4,'Plate 2 384-well Map'!M$1)</f>
        <v/>
      </c>
      <c r="N4" s="177" t="str">
        <f>OFFSET('Plate 2'!$A$40, 'Plate 2 384-well Map'!$A4,'Plate 2 384-well Map'!N$1)</f>
        <v/>
      </c>
      <c r="O4" s="177" t="str">
        <f>OFFSET('Plate 2'!$A$29, 'Plate 2 384-well Map'!$A4,'Plate 2 384-well Map'!O$1)</f>
        <v/>
      </c>
      <c r="P4" s="177" t="str">
        <f>OFFSET('Plate 2'!$A$40, 'Plate 2 384-well Map'!$A4,'Plate 2 384-well Map'!P$1)</f>
        <v/>
      </c>
      <c r="Q4" s="177" t="str">
        <f>OFFSET('Plate 2'!$A$29, 'Plate 2 384-well Map'!$A4,'Plate 2 384-well Map'!Q$1)</f>
        <v/>
      </c>
      <c r="R4" s="177" t="str">
        <f>OFFSET('Plate 2'!$A$40, 'Plate 2 384-well Map'!$A4,'Plate 2 384-well Map'!R$1)</f>
        <v/>
      </c>
      <c r="S4" s="177" t="str">
        <f>OFFSET('Plate 2'!$A$29, 'Plate 2 384-well Map'!$A4,'Plate 2 384-well Map'!S$1)</f>
        <v/>
      </c>
      <c r="T4" s="177" t="str">
        <f>OFFSET('Plate 2'!$A$40, 'Plate 2 384-well Map'!$A4,'Plate 2 384-well Map'!T$1)</f>
        <v/>
      </c>
      <c r="U4" s="177" t="str">
        <f>OFFSET('Plate 2'!$A$29, 'Plate 2 384-well Map'!$A4,'Plate 2 384-well Map'!U$1)</f>
        <v/>
      </c>
      <c r="V4" s="177" t="str">
        <f>OFFSET('Plate 2'!$A$40, 'Plate 2 384-well Map'!$A4,'Plate 2 384-well Map'!V$1)</f>
        <v/>
      </c>
      <c r="W4" s="177" t="str">
        <f>OFFSET('Plate 2'!$A$29, 'Plate 2 384-well Map'!$A4,'Plate 2 384-well Map'!W$1)</f>
        <v/>
      </c>
      <c r="X4" s="177" t="str">
        <f>OFFSET('Plate 2'!$A$40, 'Plate 2 384-well Map'!$A4,'Plate 2 384-well Map'!X$1)</f>
        <v/>
      </c>
      <c r="Y4" s="177" t="str">
        <f>OFFSET('Plate 2'!$A$29, 'Plate 2 384-well Map'!$A4,'Plate 2 384-well Map'!Y$1)</f>
        <v/>
      </c>
      <c r="Z4" s="177" t="str">
        <f>OFFSET('Plate 2'!$A$40, 'Plate 2 384-well Map'!$A4,'Plate 2 384-well Map'!Z$1)</f>
        <v/>
      </c>
    </row>
    <row r="5" ht="13.5" customHeight="1">
      <c r="A5" s="176">
        <v>2.0</v>
      </c>
      <c r="B5" s="174" t="s">
        <v>41</v>
      </c>
      <c r="C5" s="177" t="str">
        <f>OFFSET('Plate 2'!$A$7, 'Plate 2 384-well Map'!$A5,'Plate 2 384-well Map'!C$1)</f>
        <v/>
      </c>
      <c r="D5" s="177" t="str">
        <f>OFFSET('Plate 2'!$A$18, 'Plate 2 384-well Map'!$A5,'Plate 2 384-well Map'!D$1)</f>
        <v/>
      </c>
      <c r="E5" s="177" t="str">
        <f>OFFSET('Plate 2'!$A$7, 'Plate 2 384-well Map'!$A5,'Plate 2 384-well Map'!E$1)</f>
        <v/>
      </c>
      <c r="F5" s="177" t="str">
        <f>OFFSET('Plate 2'!$A$18, 'Plate 2 384-well Map'!$A5,'Plate 2 384-well Map'!F$1)</f>
        <v/>
      </c>
      <c r="G5" s="177" t="str">
        <f>OFFSET('Plate 2'!$A$7, 'Plate 2 384-well Map'!$A5,'Plate 2 384-well Map'!G$1)</f>
        <v/>
      </c>
      <c r="H5" s="177" t="str">
        <f>OFFSET('Plate 2'!$A$18, 'Plate 2 384-well Map'!$A5,'Plate 2 384-well Map'!H$1)</f>
        <v/>
      </c>
      <c r="I5" s="177" t="str">
        <f>OFFSET('Plate 2'!$A$7, 'Plate 2 384-well Map'!$A5,'Plate 2 384-well Map'!I$1)</f>
        <v/>
      </c>
      <c r="J5" s="177" t="str">
        <f>OFFSET('Plate 2'!$A$18, 'Plate 2 384-well Map'!$A5,'Plate 2 384-well Map'!J$1)</f>
        <v/>
      </c>
      <c r="K5" s="177" t="str">
        <f>OFFSET('Plate 2'!$A$7, 'Plate 2 384-well Map'!$A5,'Plate 2 384-well Map'!K$1)</f>
        <v/>
      </c>
      <c r="L5" s="177" t="str">
        <f>OFFSET('Plate 2'!$A$18, 'Plate 2 384-well Map'!$A5,'Plate 2 384-well Map'!L$1)</f>
        <v/>
      </c>
      <c r="M5" s="177" t="str">
        <f>OFFSET('Plate 2'!$A$7, 'Plate 2 384-well Map'!$A5,'Plate 2 384-well Map'!M$1)</f>
        <v/>
      </c>
      <c r="N5" s="177" t="str">
        <f>OFFSET('Plate 2'!$A$18, 'Plate 2 384-well Map'!$A5,'Plate 2 384-well Map'!N$1)</f>
        <v/>
      </c>
      <c r="O5" s="177" t="str">
        <f>OFFSET('Plate 2'!$A$7, 'Plate 2 384-well Map'!$A5,'Plate 2 384-well Map'!O$1)</f>
        <v/>
      </c>
      <c r="P5" s="177" t="str">
        <f>OFFSET('Plate 2'!$A$18, 'Plate 2 384-well Map'!$A5,'Plate 2 384-well Map'!P$1)</f>
        <v/>
      </c>
      <c r="Q5" s="177" t="str">
        <f>OFFSET('Plate 2'!$A$7, 'Plate 2 384-well Map'!$A5,'Plate 2 384-well Map'!Q$1)</f>
        <v/>
      </c>
      <c r="R5" s="177" t="str">
        <f>OFFSET('Plate 2'!$A$18, 'Plate 2 384-well Map'!$A5,'Plate 2 384-well Map'!R$1)</f>
        <v/>
      </c>
      <c r="S5" s="177" t="str">
        <f>OFFSET('Plate 2'!$A$7, 'Plate 2 384-well Map'!$A5,'Plate 2 384-well Map'!S$1)</f>
        <v/>
      </c>
      <c r="T5" s="177" t="str">
        <f>OFFSET('Plate 2'!$A$18, 'Plate 2 384-well Map'!$A5,'Plate 2 384-well Map'!T$1)</f>
        <v/>
      </c>
      <c r="U5" s="177" t="str">
        <f>OFFSET('Plate 2'!$A$7, 'Plate 2 384-well Map'!$A5,'Plate 2 384-well Map'!U$1)</f>
        <v/>
      </c>
      <c r="V5" s="177" t="str">
        <f>OFFSET('Plate 2'!$A$18, 'Plate 2 384-well Map'!$A5,'Plate 2 384-well Map'!V$1)</f>
        <v/>
      </c>
      <c r="W5" s="177" t="str">
        <f>OFFSET('Plate 2'!$A$7, 'Plate 2 384-well Map'!$A5,'Plate 2 384-well Map'!W$1)</f>
        <v/>
      </c>
      <c r="X5" s="177" t="str">
        <f>OFFSET('Plate 2'!$A$18, 'Plate 2 384-well Map'!$A5,'Plate 2 384-well Map'!X$1)</f>
        <v/>
      </c>
      <c r="Y5" s="177" t="str">
        <f>OFFSET('Plate 2'!$A$7, 'Plate 2 384-well Map'!$A5,'Plate 2 384-well Map'!Y$1)</f>
        <v/>
      </c>
      <c r="Z5" s="177" t="str">
        <f>OFFSET('Plate 2'!$A$18, 'Plate 2 384-well Map'!$A5,'Plate 2 384-well Map'!Z$1)</f>
        <v/>
      </c>
    </row>
    <row r="6" ht="13.5" customHeight="1">
      <c r="A6" s="176">
        <v>2.0</v>
      </c>
      <c r="B6" s="174" t="s">
        <v>45</v>
      </c>
      <c r="C6" s="177" t="str">
        <f>OFFSET('Plate 2'!$A$29, 'Plate 2 384-well Map'!$A6,'Plate 2 384-well Map'!C$1)</f>
        <v/>
      </c>
      <c r="D6" s="177" t="str">
        <f>OFFSET('Plate 2'!$A$40, 'Plate 2 384-well Map'!$A6,'Plate 2 384-well Map'!D$1)</f>
        <v/>
      </c>
      <c r="E6" s="177" t="str">
        <f>OFFSET('Plate 2'!$A$29, 'Plate 2 384-well Map'!$A6,'Plate 2 384-well Map'!E$1)</f>
        <v/>
      </c>
      <c r="F6" s="177" t="str">
        <f>OFFSET('Plate 2'!$A$40, 'Plate 2 384-well Map'!$A6,'Plate 2 384-well Map'!F$1)</f>
        <v/>
      </c>
      <c r="G6" s="177" t="str">
        <f>OFFSET('Plate 2'!$A$29, 'Plate 2 384-well Map'!$A6,'Plate 2 384-well Map'!G$1)</f>
        <v/>
      </c>
      <c r="H6" s="177" t="str">
        <f>OFFSET('Plate 2'!$A$40, 'Plate 2 384-well Map'!$A6,'Plate 2 384-well Map'!H$1)</f>
        <v/>
      </c>
      <c r="I6" s="177" t="str">
        <f>OFFSET('Plate 2'!$A$29, 'Plate 2 384-well Map'!$A6,'Plate 2 384-well Map'!I$1)</f>
        <v/>
      </c>
      <c r="J6" s="177" t="str">
        <f>OFFSET('Plate 2'!$A$40, 'Plate 2 384-well Map'!$A6,'Plate 2 384-well Map'!J$1)</f>
        <v/>
      </c>
      <c r="K6" s="177" t="str">
        <f>OFFSET('Plate 2'!$A$29, 'Plate 2 384-well Map'!$A6,'Plate 2 384-well Map'!K$1)</f>
        <v/>
      </c>
      <c r="L6" s="177" t="str">
        <f>OFFSET('Plate 2'!$A$40, 'Plate 2 384-well Map'!$A6,'Plate 2 384-well Map'!L$1)</f>
        <v/>
      </c>
      <c r="M6" s="177" t="str">
        <f>OFFSET('Plate 2'!$A$29, 'Plate 2 384-well Map'!$A6,'Plate 2 384-well Map'!M$1)</f>
        <v/>
      </c>
      <c r="N6" s="177" t="str">
        <f>OFFSET('Plate 2'!$A$40, 'Plate 2 384-well Map'!$A6,'Plate 2 384-well Map'!N$1)</f>
        <v/>
      </c>
      <c r="O6" s="177" t="str">
        <f>OFFSET('Plate 2'!$A$29, 'Plate 2 384-well Map'!$A6,'Plate 2 384-well Map'!O$1)</f>
        <v/>
      </c>
      <c r="P6" s="177" t="str">
        <f>OFFSET('Plate 2'!$A$40, 'Plate 2 384-well Map'!$A6,'Plate 2 384-well Map'!P$1)</f>
        <v/>
      </c>
      <c r="Q6" s="177" t="str">
        <f>OFFSET('Plate 2'!$A$29, 'Plate 2 384-well Map'!$A6,'Plate 2 384-well Map'!Q$1)</f>
        <v/>
      </c>
      <c r="R6" s="177" t="str">
        <f>OFFSET('Plate 2'!$A$40, 'Plate 2 384-well Map'!$A6,'Plate 2 384-well Map'!R$1)</f>
        <v/>
      </c>
      <c r="S6" s="177" t="str">
        <f>OFFSET('Plate 2'!$A$29, 'Plate 2 384-well Map'!$A6,'Plate 2 384-well Map'!S$1)</f>
        <v/>
      </c>
      <c r="T6" s="177" t="str">
        <f>OFFSET('Plate 2'!$A$40, 'Plate 2 384-well Map'!$A6,'Plate 2 384-well Map'!T$1)</f>
        <v/>
      </c>
      <c r="U6" s="177" t="str">
        <f>OFFSET('Plate 2'!$A$29, 'Plate 2 384-well Map'!$A6,'Plate 2 384-well Map'!U$1)</f>
        <v/>
      </c>
      <c r="V6" s="177" t="str">
        <f>OFFSET('Plate 2'!$A$40, 'Plate 2 384-well Map'!$A6,'Plate 2 384-well Map'!V$1)</f>
        <v/>
      </c>
      <c r="W6" s="177" t="str">
        <f>OFFSET('Plate 2'!$A$29, 'Plate 2 384-well Map'!$A6,'Plate 2 384-well Map'!W$1)</f>
        <v/>
      </c>
      <c r="X6" s="177" t="str">
        <f>OFFSET('Plate 2'!$A$40, 'Plate 2 384-well Map'!$A6,'Plate 2 384-well Map'!X$1)</f>
        <v/>
      </c>
      <c r="Y6" s="177" t="str">
        <f>OFFSET('Plate 2'!$A$29, 'Plate 2 384-well Map'!$A6,'Plate 2 384-well Map'!Y$1)</f>
        <v/>
      </c>
      <c r="Z6" s="177" t="str">
        <f>OFFSET('Plate 2'!$A$40, 'Plate 2 384-well Map'!$A6,'Plate 2 384-well Map'!Z$1)</f>
        <v/>
      </c>
    </row>
    <row r="7" ht="13.5" customHeight="1">
      <c r="A7" s="176">
        <v>3.0</v>
      </c>
      <c r="B7" s="174" t="s">
        <v>49</v>
      </c>
      <c r="C7" s="177" t="str">
        <f>OFFSET('Plate 2'!$A$7, 'Plate 2 384-well Map'!$A7,'Plate 2 384-well Map'!C$1)</f>
        <v/>
      </c>
      <c r="D7" s="177" t="str">
        <f>OFFSET('Plate 2'!$A$18, 'Plate 2 384-well Map'!$A7,'Plate 2 384-well Map'!D$1)</f>
        <v/>
      </c>
      <c r="E7" s="177" t="str">
        <f>OFFSET('Plate 2'!$A$7, 'Plate 2 384-well Map'!$A7,'Plate 2 384-well Map'!E$1)</f>
        <v/>
      </c>
      <c r="F7" s="177" t="str">
        <f>OFFSET('Plate 2'!$A$18, 'Plate 2 384-well Map'!$A7,'Plate 2 384-well Map'!F$1)</f>
        <v/>
      </c>
      <c r="G7" s="177" t="str">
        <f>OFFSET('Plate 2'!$A$7, 'Plate 2 384-well Map'!$A7,'Plate 2 384-well Map'!G$1)</f>
        <v/>
      </c>
      <c r="H7" s="177" t="str">
        <f>OFFSET('Plate 2'!$A$18, 'Plate 2 384-well Map'!$A7,'Plate 2 384-well Map'!H$1)</f>
        <v/>
      </c>
      <c r="I7" s="177" t="str">
        <f>OFFSET('Plate 2'!$A$7, 'Plate 2 384-well Map'!$A7,'Plate 2 384-well Map'!I$1)</f>
        <v/>
      </c>
      <c r="J7" s="177" t="str">
        <f>OFFSET('Plate 2'!$A$18, 'Plate 2 384-well Map'!$A7,'Plate 2 384-well Map'!J$1)</f>
        <v/>
      </c>
      <c r="K7" s="177" t="str">
        <f>OFFSET('Plate 2'!$A$7, 'Plate 2 384-well Map'!$A7,'Plate 2 384-well Map'!K$1)</f>
        <v/>
      </c>
      <c r="L7" s="177" t="str">
        <f>OFFSET('Plate 2'!$A$18, 'Plate 2 384-well Map'!$A7,'Plate 2 384-well Map'!L$1)</f>
        <v/>
      </c>
      <c r="M7" s="177" t="str">
        <f>OFFSET('Plate 2'!$A$7, 'Plate 2 384-well Map'!$A7,'Plate 2 384-well Map'!M$1)</f>
        <v/>
      </c>
      <c r="N7" s="177" t="str">
        <f>OFFSET('Plate 2'!$A$18, 'Plate 2 384-well Map'!$A7,'Plate 2 384-well Map'!N$1)</f>
        <v/>
      </c>
      <c r="O7" s="177" t="str">
        <f>OFFSET('Plate 2'!$A$7, 'Plate 2 384-well Map'!$A7,'Plate 2 384-well Map'!O$1)</f>
        <v/>
      </c>
      <c r="P7" s="177" t="str">
        <f>OFFSET('Plate 2'!$A$18, 'Plate 2 384-well Map'!$A7,'Plate 2 384-well Map'!P$1)</f>
        <v/>
      </c>
      <c r="Q7" s="177" t="str">
        <f>OFFSET('Plate 2'!$A$7, 'Plate 2 384-well Map'!$A7,'Plate 2 384-well Map'!Q$1)</f>
        <v/>
      </c>
      <c r="R7" s="177" t="str">
        <f>OFFSET('Plate 2'!$A$18, 'Plate 2 384-well Map'!$A7,'Plate 2 384-well Map'!R$1)</f>
        <v/>
      </c>
      <c r="S7" s="177" t="str">
        <f>OFFSET('Plate 2'!$A$7, 'Plate 2 384-well Map'!$A7,'Plate 2 384-well Map'!S$1)</f>
        <v/>
      </c>
      <c r="T7" s="177" t="str">
        <f>OFFSET('Plate 2'!$A$18, 'Plate 2 384-well Map'!$A7,'Plate 2 384-well Map'!T$1)</f>
        <v/>
      </c>
      <c r="U7" s="177" t="str">
        <f>OFFSET('Plate 2'!$A$7, 'Plate 2 384-well Map'!$A7,'Plate 2 384-well Map'!U$1)</f>
        <v/>
      </c>
      <c r="V7" s="177" t="str">
        <f>OFFSET('Plate 2'!$A$18, 'Plate 2 384-well Map'!$A7,'Plate 2 384-well Map'!V$1)</f>
        <v/>
      </c>
      <c r="W7" s="177" t="str">
        <f>OFFSET('Plate 2'!$A$7, 'Plate 2 384-well Map'!$A7,'Plate 2 384-well Map'!W$1)</f>
        <v/>
      </c>
      <c r="X7" s="177" t="str">
        <f>OFFSET('Plate 2'!$A$18, 'Plate 2 384-well Map'!$A7,'Plate 2 384-well Map'!X$1)</f>
        <v/>
      </c>
      <c r="Y7" s="177" t="str">
        <f>OFFSET('Plate 2'!$A$7, 'Plate 2 384-well Map'!$A7,'Plate 2 384-well Map'!Y$1)</f>
        <v/>
      </c>
      <c r="Z7" s="177" t="str">
        <f>OFFSET('Plate 2'!$A$18, 'Plate 2 384-well Map'!$A7,'Plate 2 384-well Map'!Z$1)</f>
        <v/>
      </c>
    </row>
    <row r="8" ht="13.5" customHeight="1">
      <c r="A8" s="176">
        <v>3.0</v>
      </c>
      <c r="B8" s="174" t="s">
        <v>54</v>
      </c>
      <c r="C8" s="177" t="str">
        <f>OFFSET('Plate 2'!$A$29, 'Plate 2 384-well Map'!$A8,'Plate 2 384-well Map'!C$1)</f>
        <v/>
      </c>
      <c r="D8" s="177" t="str">
        <f>OFFSET('Plate 2'!$A$40, 'Plate 2 384-well Map'!$A8,'Plate 2 384-well Map'!D$1)</f>
        <v/>
      </c>
      <c r="E8" s="177" t="str">
        <f>OFFSET('Plate 2'!$A$29, 'Plate 2 384-well Map'!$A8,'Plate 2 384-well Map'!E$1)</f>
        <v/>
      </c>
      <c r="F8" s="177" t="str">
        <f>OFFSET('Plate 2'!$A$40, 'Plate 2 384-well Map'!$A8,'Plate 2 384-well Map'!F$1)</f>
        <v/>
      </c>
      <c r="G8" s="177" t="str">
        <f>OFFSET('Plate 2'!$A$29, 'Plate 2 384-well Map'!$A8,'Plate 2 384-well Map'!G$1)</f>
        <v/>
      </c>
      <c r="H8" s="177" t="str">
        <f>OFFSET('Plate 2'!$A$40, 'Plate 2 384-well Map'!$A8,'Plate 2 384-well Map'!H$1)</f>
        <v/>
      </c>
      <c r="I8" s="177" t="str">
        <f>OFFSET('Plate 2'!$A$29, 'Plate 2 384-well Map'!$A8,'Plate 2 384-well Map'!I$1)</f>
        <v/>
      </c>
      <c r="J8" s="177" t="str">
        <f>OFFSET('Plate 2'!$A$40, 'Plate 2 384-well Map'!$A8,'Plate 2 384-well Map'!J$1)</f>
        <v/>
      </c>
      <c r="K8" s="177" t="str">
        <f>OFFSET('Plate 2'!$A$29, 'Plate 2 384-well Map'!$A8,'Plate 2 384-well Map'!K$1)</f>
        <v/>
      </c>
      <c r="L8" s="177" t="str">
        <f>OFFSET('Plate 2'!$A$40, 'Plate 2 384-well Map'!$A8,'Plate 2 384-well Map'!L$1)</f>
        <v/>
      </c>
      <c r="M8" s="177" t="str">
        <f>OFFSET('Plate 2'!$A$29, 'Plate 2 384-well Map'!$A8,'Plate 2 384-well Map'!M$1)</f>
        <v/>
      </c>
      <c r="N8" s="177" t="str">
        <f>OFFSET('Plate 2'!$A$40, 'Plate 2 384-well Map'!$A8,'Plate 2 384-well Map'!N$1)</f>
        <v/>
      </c>
      <c r="O8" s="177" t="str">
        <f>OFFSET('Plate 2'!$A$29, 'Plate 2 384-well Map'!$A8,'Plate 2 384-well Map'!O$1)</f>
        <v/>
      </c>
      <c r="P8" s="177" t="str">
        <f>OFFSET('Plate 2'!$A$40, 'Plate 2 384-well Map'!$A8,'Plate 2 384-well Map'!P$1)</f>
        <v/>
      </c>
      <c r="Q8" s="177" t="str">
        <f>OFFSET('Plate 2'!$A$29, 'Plate 2 384-well Map'!$A8,'Plate 2 384-well Map'!Q$1)</f>
        <v/>
      </c>
      <c r="R8" s="177" t="str">
        <f>OFFSET('Plate 2'!$A$40, 'Plate 2 384-well Map'!$A8,'Plate 2 384-well Map'!R$1)</f>
        <v/>
      </c>
      <c r="S8" s="177" t="str">
        <f>OFFSET('Plate 2'!$A$29, 'Plate 2 384-well Map'!$A8,'Plate 2 384-well Map'!S$1)</f>
        <v/>
      </c>
      <c r="T8" s="177" t="str">
        <f>OFFSET('Plate 2'!$A$40, 'Plate 2 384-well Map'!$A8,'Plate 2 384-well Map'!T$1)</f>
        <v/>
      </c>
      <c r="U8" s="177" t="str">
        <f>OFFSET('Plate 2'!$A$29, 'Plate 2 384-well Map'!$A8,'Plate 2 384-well Map'!U$1)</f>
        <v/>
      </c>
      <c r="V8" s="177" t="str">
        <f>OFFSET('Plate 2'!$A$40, 'Plate 2 384-well Map'!$A8,'Plate 2 384-well Map'!V$1)</f>
        <v/>
      </c>
      <c r="W8" s="177" t="str">
        <f>OFFSET('Plate 2'!$A$29, 'Plate 2 384-well Map'!$A8,'Plate 2 384-well Map'!W$1)</f>
        <v/>
      </c>
      <c r="X8" s="177" t="str">
        <f>OFFSET('Plate 2'!$A$40, 'Plate 2 384-well Map'!$A8,'Plate 2 384-well Map'!X$1)</f>
        <v/>
      </c>
      <c r="Y8" s="177" t="str">
        <f>OFFSET('Plate 2'!$A$29, 'Plate 2 384-well Map'!$A8,'Plate 2 384-well Map'!Y$1)</f>
        <v/>
      </c>
      <c r="Z8" s="177" t="str">
        <f>OFFSET('Plate 2'!$A$40, 'Plate 2 384-well Map'!$A8,'Plate 2 384-well Map'!Z$1)</f>
        <v/>
      </c>
    </row>
    <row r="9" ht="13.5" customHeight="1">
      <c r="A9" s="176">
        <v>4.0</v>
      </c>
      <c r="B9" s="174" t="s">
        <v>58</v>
      </c>
      <c r="C9" s="177" t="str">
        <f>OFFSET('Plate 2'!$A$7, 'Plate 2 384-well Map'!$A9,'Plate 2 384-well Map'!C$1)</f>
        <v/>
      </c>
      <c r="D9" s="177" t="str">
        <f>OFFSET('Plate 2'!$A$18, 'Plate 2 384-well Map'!$A9,'Plate 2 384-well Map'!D$1)</f>
        <v/>
      </c>
      <c r="E9" s="177" t="str">
        <f>OFFSET('Plate 2'!$A$7, 'Plate 2 384-well Map'!$A9,'Plate 2 384-well Map'!E$1)</f>
        <v/>
      </c>
      <c r="F9" s="177" t="str">
        <f>OFFSET('Plate 2'!$A$18, 'Plate 2 384-well Map'!$A9,'Plate 2 384-well Map'!F$1)</f>
        <v/>
      </c>
      <c r="G9" s="177" t="str">
        <f>OFFSET('Plate 2'!$A$7, 'Plate 2 384-well Map'!$A9,'Plate 2 384-well Map'!G$1)</f>
        <v/>
      </c>
      <c r="H9" s="177" t="str">
        <f>OFFSET('Plate 2'!$A$18, 'Plate 2 384-well Map'!$A9,'Plate 2 384-well Map'!H$1)</f>
        <v/>
      </c>
      <c r="I9" s="177" t="str">
        <f>OFFSET('Plate 2'!$A$7, 'Plate 2 384-well Map'!$A9,'Plate 2 384-well Map'!I$1)</f>
        <v/>
      </c>
      <c r="J9" s="177" t="str">
        <f>OFFSET('Plate 2'!$A$18, 'Plate 2 384-well Map'!$A9,'Plate 2 384-well Map'!J$1)</f>
        <v/>
      </c>
      <c r="K9" s="177" t="str">
        <f>OFFSET('Plate 2'!$A$7, 'Plate 2 384-well Map'!$A9,'Plate 2 384-well Map'!K$1)</f>
        <v/>
      </c>
      <c r="L9" s="177" t="str">
        <f>OFFSET('Plate 2'!$A$18, 'Plate 2 384-well Map'!$A9,'Plate 2 384-well Map'!L$1)</f>
        <v/>
      </c>
      <c r="M9" s="177" t="str">
        <f>OFFSET('Plate 2'!$A$7, 'Plate 2 384-well Map'!$A9,'Plate 2 384-well Map'!M$1)</f>
        <v/>
      </c>
      <c r="N9" s="177" t="str">
        <f>OFFSET('Plate 2'!$A$18, 'Plate 2 384-well Map'!$A9,'Plate 2 384-well Map'!N$1)</f>
        <v/>
      </c>
      <c r="O9" s="177" t="str">
        <f>OFFSET('Plate 2'!$A$7, 'Plate 2 384-well Map'!$A9,'Plate 2 384-well Map'!O$1)</f>
        <v/>
      </c>
      <c r="P9" s="177" t="str">
        <f>OFFSET('Plate 2'!$A$18, 'Plate 2 384-well Map'!$A9,'Plate 2 384-well Map'!P$1)</f>
        <v/>
      </c>
      <c r="Q9" s="177" t="str">
        <f>OFFSET('Plate 2'!$A$7, 'Plate 2 384-well Map'!$A9,'Plate 2 384-well Map'!Q$1)</f>
        <v/>
      </c>
      <c r="R9" s="177" t="str">
        <f>OFFSET('Plate 2'!$A$18, 'Plate 2 384-well Map'!$A9,'Plate 2 384-well Map'!R$1)</f>
        <v/>
      </c>
      <c r="S9" s="177" t="str">
        <f>OFFSET('Plate 2'!$A$7, 'Plate 2 384-well Map'!$A9,'Plate 2 384-well Map'!S$1)</f>
        <v/>
      </c>
      <c r="T9" s="177" t="str">
        <f>OFFSET('Plate 2'!$A$18, 'Plate 2 384-well Map'!$A9,'Plate 2 384-well Map'!T$1)</f>
        <v/>
      </c>
      <c r="U9" s="177" t="str">
        <f>OFFSET('Plate 2'!$A$7, 'Plate 2 384-well Map'!$A9,'Plate 2 384-well Map'!U$1)</f>
        <v/>
      </c>
      <c r="V9" s="177" t="str">
        <f>OFFSET('Plate 2'!$A$18, 'Plate 2 384-well Map'!$A9,'Plate 2 384-well Map'!V$1)</f>
        <v/>
      </c>
      <c r="W9" s="177" t="str">
        <f>OFFSET('Plate 2'!$A$7, 'Plate 2 384-well Map'!$A9,'Plate 2 384-well Map'!W$1)</f>
        <v/>
      </c>
      <c r="X9" s="177" t="str">
        <f>OFFSET('Plate 2'!$A$18, 'Plate 2 384-well Map'!$A9,'Plate 2 384-well Map'!X$1)</f>
        <v/>
      </c>
      <c r="Y9" s="177" t="str">
        <f>OFFSET('Plate 2'!$A$7, 'Plate 2 384-well Map'!$A9,'Plate 2 384-well Map'!Y$1)</f>
        <v/>
      </c>
      <c r="Z9" s="177" t="str">
        <f>OFFSET('Plate 2'!$A$18, 'Plate 2 384-well Map'!$A9,'Plate 2 384-well Map'!Z$1)</f>
        <v/>
      </c>
    </row>
    <row r="10" ht="13.5" customHeight="1">
      <c r="A10" s="176">
        <v>4.0</v>
      </c>
      <c r="B10" s="174" t="s">
        <v>62</v>
      </c>
      <c r="C10" s="177" t="str">
        <f>OFFSET('Plate 2'!$A$29, 'Plate 2 384-well Map'!$A10,'Plate 2 384-well Map'!C$1)</f>
        <v/>
      </c>
      <c r="D10" s="177" t="str">
        <f>OFFSET('Plate 2'!$A$40, 'Plate 2 384-well Map'!$A10,'Plate 2 384-well Map'!D$1)</f>
        <v/>
      </c>
      <c r="E10" s="177" t="str">
        <f>OFFSET('Plate 2'!$A$29, 'Plate 2 384-well Map'!$A10,'Plate 2 384-well Map'!E$1)</f>
        <v/>
      </c>
      <c r="F10" s="177" t="str">
        <f>OFFSET('Plate 2'!$A$40, 'Plate 2 384-well Map'!$A10,'Plate 2 384-well Map'!F$1)</f>
        <v/>
      </c>
      <c r="G10" s="177" t="str">
        <f>OFFSET('Plate 2'!$A$29, 'Plate 2 384-well Map'!$A10,'Plate 2 384-well Map'!G$1)</f>
        <v/>
      </c>
      <c r="H10" s="177" t="str">
        <f>OFFSET('Plate 2'!$A$40, 'Plate 2 384-well Map'!$A10,'Plate 2 384-well Map'!H$1)</f>
        <v/>
      </c>
      <c r="I10" s="177" t="str">
        <f>OFFSET('Plate 2'!$A$29, 'Plate 2 384-well Map'!$A10,'Plate 2 384-well Map'!I$1)</f>
        <v/>
      </c>
      <c r="J10" s="177" t="str">
        <f>OFFSET('Plate 2'!$A$40, 'Plate 2 384-well Map'!$A10,'Plate 2 384-well Map'!J$1)</f>
        <v/>
      </c>
      <c r="K10" s="177" t="str">
        <f>OFFSET('Plate 2'!$A$29, 'Plate 2 384-well Map'!$A10,'Plate 2 384-well Map'!K$1)</f>
        <v/>
      </c>
      <c r="L10" s="177" t="str">
        <f>OFFSET('Plate 2'!$A$40, 'Plate 2 384-well Map'!$A10,'Plate 2 384-well Map'!L$1)</f>
        <v/>
      </c>
      <c r="M10" s="177" t="str">
        <f>OFFSET('Plate 2'!$A$29, 'Plate 2 384-well Map'!$A10,'Plate 2 384-well Map'!M$1)</f>
        <v/>
      </c>
      <c r="N10" s="177" t="str">
        <f>OFFSET('Plate 2'!$A$40, 'Plate 2 384-well Map'!$A10,'Plate 2 384-well Map'!N$1)</f>
        <v/>
      </c>
      <c r="O10" s="177" t="str">
        <f>OFFSET('Plate 2'!$A$29, 'Plate 2 384-well Map'!$A10,'Plate 2 384-well Map'!O$1)</f>
        <v/>
      </c>
      <c r="P10" s="177" t="str">
        <f>OFFSET('Plate 2'!$A$40, 'Plate 2 384-well Map'!$A10,'Plate 2 384-well Map'!P$1)</f>
        <v/>
      </c>
      <c r="Q10" s="177" t="str">
        <f>OFFSET('Plate 2'!$A$29, 'Plate 2 384-well Map'!$A10,'Plate 2 384-well Map'!Q$1)</f>
        <v/>
      </c>
      <c r="R10" s="177" t="str">
        <f>OFFSET('Plate 2'!$A$40, 'Plate 2 384-well Map'!$A10,'Plate 2 384-well Map'!R$1)</f>
        <v/>
      </c>
      <c r="S10" s="177" t="str">
        <f>OFFSET('Plate 2'!$A$29, 'Plate 2 384-well Map'!$A10,'Plate 2 384-well Map'!S$1)</f>
        <v/>
      </c>
      <c r="T10" s="177" t="str">
        <f>OFFSET('Plate 2'!$A$40, 'Plate 2 384-well Map'!$A10,'Plate 2 384-well Map'!T$1)</f>
        <v/>
      </c>
      <c r="U10" s="177" t="str">
        <f>OFFSET('Plate 2'!$A$29, 'Plate 2 384-well Map'!$A10,'Plate 2 384-well Map'!U$1)</f>
        <v/>
      </c>
      <c r="V10" s="177" t="str">
        <f>OFFSET('Plate 2'!$A$40, 'Plate 2 384-well Map'!$A10,'Plate 2 384-well Map'!V$1)</f>
        <v/>
      </c>
      <c r="W10" s="177" t="str">
        <f>OFFSET('Plate 2'!$A$29, 'Plate 2 384-well Map'!$A10,'Plate 2 384-well Map'!W$1)</f>
        <v/>
      </c>
      <c r="X10" s="177" t="str">
        <f>OFFSET('Plate 2'!$A$40, 'Plate 2 384-well Map'!$A10,'Plate 2 384-well Map'!X$1)</f>
        <v/>
      </c>
      <c r="Y10" s="177" t="str">
        <f>OFFSET('Plate 2'!$A$29, 'Plate 2 384-well Map'!$A10,'Plate 2 384-well Map'!Y$1)</f>
        <v/>
      </c>
      <c r="Z10" s="177" t="str">
        <f>OFFSET('Plate 2'!$A$40, 'Plate 2 384-well Map'!$A10,'Plate 2 384-well Map'!Z$1)</f>
        <v/>
      </c>
    </row>
    <row r="11" ht="13.5" customHeight="1">
      <c r="A11" s="176">
        <v>5.0</v>
      </c>
      <c r="B11" s="174" t="s">
        <v>99</v>
      </c>
      <c r="C11" s="177" t="str">
        <f>OFFSET('Plate 2'!$A$7, 'Plate 2 384-well Map'!$A11,'Plate 2 384-well Map'!C$1)</f>
        <v/>
      </c>
      <c r="D11" s="177" t="str">
        <f>OFFSET('Plate 2'!$A$18, 'Plate 2 384-well Map'!$A11,'Plate 2 384-well Map'!D$1)</f>
        <v/>
      </c>
      <c r="E11" s="177" t="str">
        <f>OFFSET('Plate 2'!$A$7, 'Plate 2 384-well Map'!$A11,'Plate 2 384-well Map'!E$1)</f>
        <v/>
      </c>
      <c r="F11" s="177" t="str">
        <f>OFFSET('Plate 2'!$A$18, 'Plate 2 384-well Map'!$A11,'Plate 2 384-well Map'!F$1)</f>
        <v/>
      </c>
      <c r="G11" s="177" t="str">
        <f>OFFSET('Plate 2'!$A$7, 'Plate 2 384-well Map'!$A11,'Plate 2 384-well Map'!G$1)</f>
        <v/>
      </c>
      <c r="H11" s="177" t="str">
        <f>OFFSET('Plate 2'!$A$18, 'Plate 2 384-well Map'!$A11,'Plate 2 384-well Map'!H$1)</f>
        <v/>
      </c>
      <c r="I11" s="177" t="str">
        <f>OFFSET('Plate 2'!$A$7, 'Plate 2 384-well Map'!$A11,'Plate 2 384-well Map'!I$1)</f>
        <v/>
      </c>
      <c r="J11" s="177" t="str">
        <f>OFFSET('Plate 2'!$A$18, 'Plate 2 384-well Map'!$A11,'Plate 2 384-well Map'!J$1)</f>
        <v/>
      </c>
      <c r="K11" s="177" t="str">
        <f>OFFSET('Plate 2'!$A$7, 'Plate 2 384-well Map'!$A11,'Plate 2 384-well Map'!K$1)</f>
        <v/>
      </c>
      <c r="L11" s="177" t="str">
        <f>OFFSET('Plate 2'!$A$18, 'Plate 2 384-well Map'!$A11,'Plate 2 384-well Map'!L$1)</f>
        <v/>
      </c>
      <c r="M11" s="177" t="str">
        <f>OFFSET('Plate 2'!$A$7, 'Plate 2 384-well Map'!$A11,'Plate 2 384-well Map'!M$1)</f>
        <v/>
      </c>
      <c r="N11" s="177" t="str">
        <f>OFFSET('Plate 2'!$A$18, 'Plate 2 384-well Map'!$A11,'Plate 2 384-well Map'!N$1)</f>
        <v/>
      </c>
      <c r="O11" s="177" t="str">
        <f>OFFSET('Plate 2'!$A$7, 'Plate 2 384-well Map'!$A11,'Plate 2 384-well Map'!O$1)</f>
        <v/>
      </c>
      <c r="P11" s="177" t="str">
        <f>OFFSET('Plate 2'!$A$18, 'Plate 2 384-well Map'!$A11,'Plate 2 384-well Map'!P$1)</f>
        <v/>
      </c>
      <c r="Q11" s="177" t="str">
        <f>OFFSET('Plate 2'!$A$7, 'Plate 2 384-well Map'!$A11,'Plate 2 384-well Map'!Q$1)</f>
        <v/>
      </c>
      <c r="R11" s="177" t="str">
        <f>OFFSET('Plate 2'!$A$18, 'Plate 2 384-well Map'!$A11,'Plate 2 384-well Map'!R$1)</f>
        <v/>
      </c>
      <c r="S11" s="177" t="str">
        <f>OFFSET('Plate 2'!$A$7, 'Plate 2 384-well Map'!$A11,'Plate 2 384-well Map'!S$1)</f>
        <v/>
      </c>
      <c r="T11" s="177" t="str">
        <f>OFFSET('Plate 2'!$A$18, 'Plate 2 384-well Map'!$A11,'Plate 2 384-well Map'!T$1)</f>
        <v/>
      </c>
      <c r="U11" s="177" t="str">
        <f>OFFSET('Plate 2'!$A$7, 'Plate 2 384-well Map'!$A11,'Plate 2 384-well Map'!U$1)</f>
        <v/>
      </c>
      <c r="V11" s="177" t="str">
        <f>OFFSET('Plate 2'!$A$18, 'Plate 2 384-well Map'!$A11,'Plate 2 384-well Map'!V$1)</f>
        <v/>
      </c>
      <c r="W11" s="177" t="str">
        <f>OFFSET('Plate 2'!$A$7, 'Plate 2 384-well Map'!$A11,'Plate 2 384-well Map'!W$1)</f>
        <v/>
      </c>
      <c r="X11" s="177" t="str">
        <f>OFFSET('Plate 2'!$A$18, 'Plate 2 384-well Map'!$A11,'Plate 2 384-well Map'!X$1)</f>
        <v/>
      </c>
      <c r="Y11" s="177" t="str">
        <f>OFFSET('Plate 2'!$A$7, 'Plate 2 384-well Map'!$A11,'Plate 2 384-well Map'!Y$1)</f>
        <v/>
      </c>
      <c r="Z11" s="177" t="str">
        <f>OFFSET('Plate 2'!$A$18, 'Plate 2 384-well Map'!$A11,'Plate 2 384-well Map'!Z$1)</f>
        <v/>
      </c>
    </row>
    <row r="12" ht="13.5" customHeight="1">
      <c r="A12" s="176">
        <v>5.0</v>
      </c>
      <c r="B12" s="174" t="s">
        <v>100</v>
      </c>
      <c r="C12" s="177" t="str">
        <f>OFFSET('Plate 2'!$A$29, 'Plate 2 384-well Map'!$A12,'Plate 2 384-well Map'!C$1)</f>
        <v/>
      </c>
      <c r="D12" s="177" t="str">
        <f>OFFSET('Plate 2'!$A$40, 'Plate 2 384-well Map'!$A12,'Plate 2 384-well Map'!D$1)</f>
        <v/>
      </c>
      <c r="E12" s="177" t="str">
        <f>OFFSET('Plate 2'!$A$29, 'Plate 2 384-well Map'!$A12,'Plate 2 384-well Map'!E$1)</f>
        <v/>
      </c>
      <c r="F12" s="177" t="str">
        <f>OFFSET('Plate 2'!$A$40, 'Plate 2 384-well Map'!$A12,'Plate 2 384-well Map'!F$1)</f>
        <v/>
      </c>
      <c r="G12" s="177" t="str">
        <f>OFFSET('Plate 2'!$A$29, 'Plate 2 384-well Map'!$A12,'Plate 2 384-well Map'!G$1)</f>
        <v/>
      </c>
      <c r="H12" s="177" t="str">
        <f>OFFSET('Plate 2'!$A$40, 'Plate 2 384-well Map'!$A12,'Plate 2 384-well Map'!H$1)</f>
        <v/>
      </c>
      <c r="I12" s="177" t="str">
        <f>OFFSET('Plate 2'!$A$29, 'Plate 2 384-well Map'!$A12,'Plate 2 384-well Map'!I$1)</f>
        <v/>
      </c>
      <c r="J12" s="177" t="str">
        <f>OFFSET('Plate 2'!$A$40, 'Plate 2 384-well Map'!$A12,'Plate 2 384-well Map'!J$1)</f>
        <v/>
      </c>
      <c r="K12" s="177" t="str">
        <f>OFFSET('Plate 2'!$A$29, 'Plate 2 384-well Map'!$A12,'Plate 2 384-well Map'!K$1)</f>
        <v/>
      </c>
      <c r="L12" s="177" t="str">
        <f>OFFSET('Plate 2'!$A$40, 'Plate 2 384-well Map'!$A12,'Plate 2 384-well Map'!L$1)</f>
        <v/>
      </c>
      <c r="M12" s="177" t="str">
        <f>OFFSET('Plate 2'!$A$29, 'Plate 2 384-well Map'!$A12,'Plate 2 384-well Map'!M$1)</f>
        <v/>
      </c>
      <c r="N12" s="177" t="str">
        <f>OFFSET('Plate 2'!$A$40, 'Plate 2 384-well Map'!$A12,'Plate 2 384-well Map'!N$1)</f>
        <v/>
      </c>
      <c r="O12" s="177" t="str">
        <f>OFFSET('Plate 2'!$A$29, 'Plate 2 384-well Map'!$A12,'Plate 2 384-well Map'!O$1)</f>
        <v/>
      </c>
      <c r="P12" s="177" t="str">
        <f>OFFSET('Plate 2'!$A$40, 'Plate 2 384-well Map'!$A12,'Plate 2 384-well Map'!P$1)</f>
        <v/>
      </c>
      <c r="Q12" s="177" t="str">
        <f>OFFSET('Plate 2'!$A$29, 'Plate 2 384-well Map'!$A12,'Plate 2 384-well Map'!Q$1)</f>
        <v/>
      </c>
      <c r="R12" s="177" t="str">
        <f>OFFSET('Plate 2'!$A$40, 'Plate 2 384-well Map'!$A12,'Plate 2 384-well Map'!R$1)</f>
        <v/>
      </c>
      <c r="S12" s="177" t="str">
        <f>OFFSET('Plate 2'!$A$29, 'Plate 2 384-well Map'!$A12,'Plate 2 384-well Map'!S$1)</f>
        <v/>
      </c>
      <c r="T12" s="177" t="str">
        <f>OFFSET('Plate 2'!$A$40, 'Plate 2 384-well Map'!$A12,'Plate 2 384-well Map'!T$1)</f>
        <v/>
      </c>
      <c r="U12" s="177" t="str">
        <f>OFFSET('Plate 2'!$A$29, 'Plate 2 384-well Map'!$A12,'Plate 2 384-well Map'!U$1)</f>
        <v/>
      </c>
      <c r="V12" s="177" t="str">
        <f>OFFSET('Plate 2'!$A$40, 'Plate 2 384-well Map'!$A12,'Plate 2 384-well Map'!V$1)</f>
        <v/>
      </c>
      <c r="W12" s="177" t="str">
        <f>OFFSET('Plate 2'!$A$29, 'Plate 2 384-well Map'!$A12,'Plate 2 384-well Map'!W$1)</f>
        <v/>
      </c>
      <c r="X12" s="177" t="str">
        <f>OFFSET('Plate 2'!$A$40, 'Plate 2 384-well Map'!$A12,'Plate 2 384-well Map'!X$1)</f>
        <v/>
      </c>
      <c r="Y12" s="177" t="str">
        <f>OFFSET('Plate 2'!$A$29, 'Plate 2 384-well Map'!$A12,'Plate 2 384-well Map'!Y$1)</f>
        <v/>
      </c>
      <c r="Z12" s="177" t="str">
        <f>OFFSET('Plate 2'!$A$40, 'Plate 2 384-well Map'!$A12,'Plate 2 384-well Map'!Z$1)</f>
        <v/>
      </c>
    </row>
    <row r="13" ht="13.5" customHeight="1">
      <c r="A13" s="176">
        <v>6.0</v>
      </c>
      <c r="B13" s="174" t="s">
        <v>101</v>
      </c>
      <c r="C13" s="177" t="str">
        <f>OFFSET('Plate 2'!$A$7, 'Plate 2 384-well Map'!$A13,'Plate 2 384-well Map'!C$1)</f>
        <v/>
      </c>
      <c r="D13" s="177" t="str">
        <f>OFFSET('Plate 2'!$A$18, 'Plate 2 384-well Map'!$A13,'Plate 2 384-well Map'!D$1)</f>
        <v/>
      </c>
      <c r="E13" s="177" t="str">
        <f>OFFSET('Plate 2'!$A$7, 'Plate 2 384-well Map'!$A13,'Plate 2 384-well Map'!E$1)</f>
        <v/>
      </c>
      <c r="F13" s="177" t="str">
        <f>OFFSET('Plate 2'!$A$18, 'Plate 2 384-well Map'!$A13,'Plate 2 384-well Map'!F$1)</f>
        <v/>
      </c>
      <c r="G13" s="177" t="str">
        <f>OFFSET('Plate 2'!$A$7, 'Plate 2 384-well Map'!$A13,'Plate 2 384-well Map'!G$1)</f>
        <v/>
      </c>
      <c r="H13" s="177" t="str">
        <f>OFFSET('Plate 2'!$A$18, 'Plate 2 384-well Map'!$A13,'Plate 2 384-well Map'!H$1)</f>
        <v/>
      </c>
      <c r="I13" s="177" t="str">
        <f>OFFSET('Plate 2'!$A$7, 'Plate 2 384-well Map'!$A13,'Plate 2 384-well Map'!I$1)</f>
        <v/>
      </c>
      <c r="J13" s="177" t="str">
        <f>OFFSET('Plate 2'!$A$18, 'Plate 2 384-well Map'!$A13,'Plate 2 384-well Map'!J$1)</f>
        <v/>
      </c>
      <c r="K13" s="177" t="str">
        <f>OFFSET('Plate 2'!$A$7, 'Plate 2 384-well Map'!$A13,'Plate 2 384-well Map'!K$1)</f>
        <v/>
      </c>
      <c r="L13" s="177" t="str">
        <f>OFFSET('Plate 2'!$A$18, 'Plate 2 384-well Map'!$A13,'Plate 2 384-well Map'!L$1)</f>
        <v/>
      </c>
      <c r="M13" s="177" t="str">
        <f>OFFSET('Plate 2'!$A$7, 'Plate 2 384-well Map'!$A13,'Plate 2 384-well Map'!M$1)</f>
        <v/>
      </c>
      <c r="N13" s="177" t="str">
        <f>OFFSET('Plate 2'!$A$18, 'Plate 2 384-well Map'!$A13,'Plate 2 384-well Map'!N$1)</f>
        <v/>
      </c>
      <c r="O13" s="177" t="str">
        <f>OFFSET('Plate 2'!$A$7, 'Plate 2 384-well Map'!$A13,'Plate 2 384-well Map'!O$1)</f>
        <v/>
      </c>
      <c r="P13" s="177" t="str">
        <f>OFFSET('Plate 2'!$A$18, 'Plate 2 384-well Map'!$A13,'Plate 2 384-well Map'!P$1)</f>
        <v/>
      </c>
      <c r="Q13" s="177" t="str">
        <f>OFFSET('Plate 2'!$A$7, 'Plate 2 384-well Map'!$A13,'Plate 2 384-well Map'!Q$1)</f>
        <v/>
      </c>
      <c r="R13" s="177" t="str">
        <f>OFFSET('Plate 2'!$A$18, 'Plate 2 384-well Map'!$A13,'Plate 2 384-well Map'!R$1)</f>
        <v/>
      </c>
      <c r="S13" s="177" t="str">
        <f>OFFSET('Plate 2'!$A$7, 'Plate 2 384-well Map'!$A13,'Plate 2 384-well Map'!S$1)</f>
        <v/>
      </c>
      <c r="T13" s="177" t="str">
        <f>OFFSET('Plate 2'!$A$18, 'Plate 2 384-well Map'!$A13,'Plate 2 384-well Map'!T$1)</f>
        <v/>
      </c>
      <c r="U13" s="177" t="str">
        <f>OFFSET('Plate 2'!$A$7, 'Plate 2 384-well Map'!$A13,'Plate 2 384-well Map'!U$1)</f>
        <v/>
      </c>
      <c r="V13" s="177" t="str">
        <f>OFFSET('Plate 2'!$A$18, 'Plate 2 384-well Map'!$A13,'Plate 2 384-well Map'!V$1)</f>
        <v/>
      </c>
      <c r="W13" s="177" t="str">
        <f>OFFSET('Plate 2'!$A$7, 'Plate 2 384-well Map'!$A13,'Plate 2 384-well Map'!W$1)</f>
        <v/>
      </c>
      <c r="X13" s="177" t="str">
        <f>OFFSET('Plate 2'!$A$18, 'Plate 2 384-well Map'!$A13,'Plate 2 384-well Map'!X$1)</f>
        <v/>
      </c>
      <c r="Y13" s="177" t="str">
        <f>OFFSET('Plate 2'!$A$7, 'Plate 2 384-well Map'!$A13,'Plate 2 384-well Map'!Y$1)</f>
        <v/>
      </c>
      <c r="Z13" s="177" t="str">
        <f>OFFSET('Plate 2'!$A$18, 'Plate 2 384-well Map'!$A13,'Plate 2 384-well Map'!Z$1)</f>
        <v/>
      </c>
    </row>
    <row r="14" ht="13.5" customHeight="1">
      <c r="A14" s="176">
        <v>6.0</v>
      </c>
      <c r="B14" s="174" t="s">
        <v>102</v>
      </c>
      <c r="C14" s="177" t="str">
        <f>OFFSET('Plate 2'!$A$29, 'Plate 2 384-well Map'!$A14,'Plate 2 384-well Map'!C$1)</f>
        <v/>
      </c>
      <c r="D14" s="177" t="str">
        <f>OFFSET('Plate 2'!$A$40, 'Plate 2 384-well Map'!$A14,'Plate 2 384-well Map'!D$1)</f>
        <v/>
      </c>
      <c r="E14" s="177" t="str">
        <f>OFFSET('Plate 2'!$A$29, 'Plate 2 384-well Map'!$A14,'Plate 2 384-well Map'!E$1)</f>
        <v/>
      </c>
      <c r="F14" s="177" t="str">
        <f>OFFSET('Plate 2'!$A$40, 'Plate 2 384-well Map'!$A14,'Plate 2 384-well Map'!F$1)</f>
        <v/>
      </c>
      <c r="G14" s="177" t="str">
        <f>OFFSET('Plate 2'!$A$29, 'Plate 2 384-well Map'!$A14,'Plate 2 384-well Map'!G$1)</f>
        <v/>
      </c>
      <c r="H14" s="177" t="str">
        <f>OFFSET('Plate 2'!$A$40, 'Plate 2 384-well Map'!$A14,'Plate 2 384-well Map'!H$1)</f>
        <v/>
      </c>
      <c r="I14" s="177" t="str">
        <f>OFFSET('Plate 2'!$A$29, 'Plate 2 384-well Map'!$A14,'Plate 2 384-well Map'!I$1)</f>
        <v/>
      </c>
      <c r="J14" s="177" t="str">
        <f>OFFSET('Plate 2'!$A$40, 'Plate 2 384-well Map'!$A14,'Plate 2 384-well Map'!J$1)</f>
        <v/>
      </c>
      <c r="K14" s="177" t="str">
        <f>OFFSET('Plate 2'!$A$29, 'Plate 2 384-well Map'!$A14,'Plate 2 384-well Map'!K$1)</f>
        <v/>
      </c>
      <c r="L14" s="177" t="str">
        <f>OFFSET('Plate 2'!$A$40, 'Plate 2 384-well Map'!$A14,'Plate 2 384-well Map'!L$1)</f>
        <v/>
      </c>
      <c r="M14" s="177" t="str">
        <f>OFFSET('Plate 2'!$A$29, 'Plate 2 384-well Map'!$A14,'Plate 2 384-well Map'!M$1)</f>
        <v/>
      </c>
      <c r="N14" s="177" t="str">
        <f>OFFSET('Plate 2'!$A$40, 'Plate 2 384-well Map'!$A14,'Plate 2 384-well Map'!N$1)</f>
        <v/>
      </c>
      <c r="O14" s="177" t="str">
        <f>OFFSET('Plate 2'!$A$29, 'Plate 2 384-well Map'!$A14,'Plate 2 384-well Map'!O$1)</f>
        <v/>
      </c>
      <c r="P14" s="177" t="str">
        <f>OFFSET('Plate 2'!$A$40, 'Plate 2 384-well Map'!$A14,'Plate 2 384-well Map'!P$1)</f>
        <v/>
      </c>
      <c r="Q14" s="177" t="str">
        <f>OFFSET('Plate 2'!$A$29, 'Plate 2 384-well Map'!$A14,'Plate 2 384-well Map'!Q$1)</f>
        <v/>
      </c>
      <c r="R14" s="177" t="str">
        <f>OFFSET('Plate 2'!$A$40, 'Plate 2 384-well Map'!$A14,'Plate 2 384-well Map'!R$1)</f>
        <v/>
      </c>
      <c r="S14" s="177" t="str">
        <f>OFFSET('Plate 2'!$A$29, 'Plate 2 384-well Map'!$A14,'Plate 2 384-well Map'!S$1)</f>
        <v/>
      </c>
      <c r="T14" s="177" t="str">
        <f>OFFSET('Plate 2'!$A$40, 'Plate 2 384-well Map'!$A14,'Plate 2 384-well Map'!T$1)</f>
        <v/>
      </c>
      <c r="U14" s="177" t="str">
        <f>OFFSET('Plate 2'!$A$29, 'Plate 2 384-well Map'!$A14,'Plate 2 384-well Map'!U$1)</f>
        <v/>
      </c>
      <c r="V14" s="177" t="str">
        <f>OFFSET('Plate 2'!$A$40, 'Plate 2 384-well Map'!$A14,'Plate 2 384-well Map'!V$1)</f>
        <v/>
      </c>
      <c r="W14" s="177" t="str">
        <f>OFFSET('Plate 2'!$A$29, 'Plate 2 384-well Map'!$A14,'Plate 2 384-well Map'!W$1)</f>
        <v/>
      </c>
      <c r="X14" s="177" t="str">
        <f>OFFSET('Plate 2'!$A$40, 'Plate 2 384-well Map'!$A14,'Plate 2 384-well Map'!X$1)</f>
        <v/>
      </c>
      <c r="Y14" s="177" t="str">
        <f>OFFSET('Plate 2'!$A$29, 'Plate 2 384-well Map'!$A14,'Plate 2 384-well Map'!Y$1)</f>
        <v/>
      </c>
      <c r="Z14" s="177" t="str">
        <f>OFFSET('Plate 2'!$A$40, 'Plate 2 384-well Map'!$A14,'Plate 2 384-well Map'!Z$1)</f>
        <v/>
      </c>
    </row>
    <row r="15" ht="13.5" customHeight="1">
      <c r="A15" s="176">
        <v>7.0</v>
      </c>
      <c r="B15" s="174" t="s">
        <v>103</v>
      </c>
      <c r="C15" s="177" t="str">
        <f>OFFSET('Plate 2'!$A$7, 'Plate 2 384-well Map'!$A15,'Plate 2 384-well Map'!C$1)</f>
        <v/>
      </c>
      <c r="D15" s="177" t="str">
        <f>OFFSET('Plate 2'!$A$18, 'Plate 2 384-well Map'!$A15,'Plate 2 384-well Map'!D$1)</f>
        <v/>
      </c>
      <c r="E15" s="177" t="str">
        <f>OFFSET('Plate 2'!$A$7, 'Plate 2 384-well Map'!$A15,'Plate 2 384-well Map'!E$1)</f>
        <v/>
      </c>
      <c r="F15" s="177" t="str">
        <f>OFFSET('Plate 2'!$A$18, 'Plate 2 384-well Map'!$A15,'Plate 2 384-well Map'!F$1)</f>
        <v/>
      </c>
      <c r="G15" s="177" t="str">
        <f>OFFSET('Plate 2'!$A$7, 'Plate 2 384-well Map'!$A15,'Plate 2 384-well Map'!G$1)</f>
        <v/>
      </c>
      <c r="H15" s="177" t="str">
        <f>OFFSET('Plate 2'!$A$18, 'Plate 2 384-well Map'!$A15,'Plate 2 384-well Map'!H$1)</f>
        <v/>
      </c>
      <c r="I15" s="177" t="str">
        <f>OFFSET('Plate 2'!$A$7, 'Plate 2 384-well Map'!$A15,'Plate 2 384-well Map'!I$1)</f>
        <v/>
      </c>
      <c r="J15" s="177" t="str">
        <f>OFFSET('Plate 2'!$A$18, 'Plate 2 384-well Map'!$A15,'Plate 2 384-well Map'!J$1)</f>
        <v/>
      </c>
      <c r="K15" s="177" t="str">
        <f>OFFSET('Plate 2'!$A$7, 'Plate 2 384-well Map'!$A15,'Plate 2 384-well Map'!K$1)</f>
        <v/>
      </c>
      <c r="L15" s="177" t="str">
        <f>OFFSET('Plate 2'!$A$18, 'Plate 2 384-well Map'!$A15,'Plate 2 384-well Map'!L$1)</f>
        <v/>
      </c>
      <c r="M15" s="177" t="str">
        <f>OFFSET('Plate 2'!$A$7, 'Plate 2 384-well Map'!$A15,'Plate 2 384-well Map'!M$1)</f>
        <v/>
      </c>
      <c r="N15" s="177" t="str">
        <f>OFFSET('Plate 2'!$A$18, 'Plate 2 384-well Map'!$A15,'Plate 2 384-well Map'!N$1)</f>
        <v/>
      </c>
      <c r="O15" s="177" t="str">
        <f>OFFSET('Plate 2'!$A$7, 'Plate 2 384-well Map'!$A15,'Plate 2 384-well Map'!O$1)</f>
        <v/>
      </c>
      <c r="P15" s="177" t="str">
        <f>OFFSET('Plate 2'!$A$18, 'Plate 2 384-well Map'!$A15,'Plate 2 384-well Map'!P$1)</f>
        <v/>
      </c>
      <c r="Q15" s="177" t="str">
        <f>OFFSET('Plate 2'!$A$7, 'Plate 2 384-well Map'!$A15,'Plate 2 384-well Map'!Q$1)</f>
        <v/>
      </c>
      <c r="R15" s="177" t="str">
        <f>OFFSET('Plate 2'!$A$18, 'Plate 2 384-well Map'!$A15,'Plate 2 384-well Map'!R$1)</f>
        <v/>
      </c>
      <c r="S15" s="177" t="str">
        <f>OFFSET('Plate 2'!$A$7, 'Plate 2 384-well Map'!$A15,'Plate 2 384-well Map'!S$1)</f>
        <v/>
      </c>
      <c r="T15" s="177" t="str">
        <f>OFFSET('Plate 2'!$A$18, 'Plate 2 384-well Map'!$A15,'Plate 2 384-well Map'!T$1)</f>
        <v/>
      </c>
      <c r="U15" s="177" t="str">
        <f>OFFSET('Plate 2'!$A$7, 'Plate 2 384-well Map'!$A15,'Plate 2 384-well Map'!U$1)</f>
        <v/>
      </c>
      <c r="V15" s="177" t="str">
        <f>OFFSET('Plate 2'!$A$18, 'Plate 2 384-well Map'!$A15,'Plate 2 384-well Map'!V$1)</f>
        <v/>
      </c>
      <c r="W15" s="177" t="str">
        <f>OFFSET('Plate 2'!$A$7, 'Plate 2 384-well Map'!$A15,'Plate 2 384-well Map'!W$1)</f>
        <v/>
      </c>
      <c r="X15" s="177" t="str">
        <f>OFFSET('Plate 2'!$A$18, 'Plate 2 384-well Map'!$A15,'Plate 2 384-well Map'!X$1)</f>
        <v/>
      </c>
      <c r="Y15" s="177" t="str">
        <f>OFFSET('Plate 2'!$A$7, 'Plate 2 384-well Map'!$A15,'Plate 2 384-well Map'!Y$1)</f>
        <v/>
      </c>
      <c r="Z15" s="177" t="str">
        <f>OFFSET('Plate 2'!$A$18, 'Plate 2 384-well Map'!$A15,'Plate 2 384-well Map'!Z$1)</f>
        <v/>
      </c>
    </row>
    <row r="16" ht="13.5" customHeight="1">
      <c r="A16" s="176">
        <v>7.0</v>
      </c>
      <c r="B16" s="174" t="s">
        <v>104</v>
      </c>
      <c r="C16" s="177" t="str">
        <f>OFFSET('Plate 2'!$A$29, 'Plate 2 384-well Map'!$A16,'Plate 2 384-well Map'!C$1)</f>
        <v/>
      </c>
      <c r="D16" s="177" t="str">
        <f>OFFSET('Plate 2'!$A$40, 'Plate 2 384-well Map'!$A16,'Plate 2 384-well Map'!D$1)</f>
        <v/>
      </c>
      <c r="E16" s="177" t="str">
        <f>OFFSET('Plate 2'!$A$29, 'Plate 2 384-well Map'!$A16,'Plate 2 384-well Map'!E$1)</f>
        <v/>
      </c>
      <c r="F16" s="177" t="str">
        <f>OFFSET('Plate 2'!$A$40, 'Plate 2 384-well Map'!$A16,'Plate 2 384-well Map'!F$1)</f>
        <v/>
      </c>
      <c r="G16" s="177" t="str">
        <f>OFFSET('Plate 2'!$A$29, 'Plate 2 384-well Map'!$A16,'Plate 2 384-well Map'!G$1)</f>
        <v/>
      </c>
      <c r="H16" s="177" t="str">
        <f>OFFSET('Plate 2'!$A$40, 'Plate 2 384-well Map'!$A16,'Plate 2 384-well Map'!H$1)</f>
        <v/>
      </c>
      <c r="I16" s="177" t="str">
        <f>OFFSET('Plate 2'!$A$29, 'Plate 2 384-well Map'!$A16,'Plate 2 384-well Map'!I$1)</f>
        <v/>
      </c>
      <c r="J16" s="177" t="str">
        <f>OFFSET('Plate 2'!$A$40, 'Plate 2 384-well Map'!$A16,'Plate 2 384-well Map'!J$1)</f>
        <v/>
      </c>
      <c r="K16" s="177" t="str">
        <f>OFFSET('Plate 2'!$A$29, 'Plate 2 384-well Map'!$A16,'Plate 2 384-well Map'!K$1)</f>
        <v/>
      </c>
      <c r="L16" s="177" t="str">
        <f>OFFSET('Plate 2'!$A$40, 'Plate 2 384-well Map'!$A16,'Plate 2 384-well Map'!L$1)</f>
        <v/>
      </c>
      <c r="M16" s="177" t="str">
        <f>OFFSET('Plate 2'!$A$29, 'Plate 2 384-well Map'!$A16,'Plate 2 384-well Map'!M$1)</f>
        <v/>
      </c>
      <c r="N16" s="177" t="str">
        <f>OFFSET('Plate 2'!$A$40, 'Plate 2 384-well Map'!$A16,'Plate 2 384-well Map'!N$1)</f>
        <v/>
      </c>
      <c r="O16" s="177" t="str">
        <f>OFFSET('Plate 2'!$A$29, 'Plate 2 384-well Map'!$A16,'Plate 2 384-well Map'!O$1)</f>
        <v/>
      </c>
      <c r="P16" s="177" t="str">
        <f>OFFSET('Plate 2'!$A$40, 'Plate 2 384-well Map'!$A16,'Plate 2 384-well Map'!P$1)</f>
        <v/>
      </c>
      <c r="Q16" s="177" t="str">
        <f>OFFSET('Plate 2'!$A$29, 'Plate 2 384-well Map'!$A16,'Plate 2 384-well Map'!Q$1)</f>
        <v/>
      </c>
      <c r="R16" s="177" t="str">
        <f>OFFSET('Plate 2'!$A$40, 'Plate 2 384-well Map'!$A16,'Plate 2 384-well Map'!R$1)</f>
        <v/>
      </c>
      <c r="S16" s="177" t="str">
        <f>OFFSET('Plate 2'!$A$29, 'Plate 2 384-well Map'!$A16,'Plate 2 384-well Map'!S$1)</f>
        <v/>
      </c>
      <c r="T16" s="177" t="str">
        <f>OFFSET('Plate 2'!$A$40, 'Plate 2 384-well Map'!$A16,'Plate 2 384-well Map'!T$1)</f>
        <v/>
      </c>
      <c r="U16" s="177" t="str">
        <f>OFFSET('Plate 2'!$A$29, 'Plate 2 384-well Map'!$A16,'Plate 2 384-well Map'!U$1)</f>
        <v/>
      </c>
      <c r="V16" s="177" t="str">
        <f>OFFSET('Plate 2'!$A$40, 'Plate 2 384-well Map'!$A16,'Plate 2 384-well Map'!V$1)</f>
        <v/>
      </c>
      <c r="W16" s="177" t="str">
        <f>OFFSET('Plate 2'!$A$29, 'Plate 2 384-well Map'!$A16,'Plate 2 384-well Map'!W$1)</f>
        <v/>
      </c>
      <c r="X16" s="177" t="str">
        <f>OFFSET('Plate 2'!$A$40, 'Plate 2 384-well Map'!$A16,'Plate 2 384-well Map'!X$1)</f>
        <v/>
      </c>
      <c r="Y16" s="177" t="str">
        <f>OFFSET('Plate 2'!$A$29, 'Plate 2 384-well Map'!$A16,'Plate 2 384-well Map'!Y$1)</f>
        <v/>
      </c>
      <c r="Z16" s="177" t="str">
        <f>OFFSET('Plate 2'!$A$40, 'Plate 2 384-well Map'!$A16,'Plate 2 384-well Map'!Z$1)</f>
        <v/>
      </c>
    </row>
    <row r="17" ht="13.5" customHeight="1">
      <c r="A17" s="176">
        <v>8.0</v>
      </c>
      <c r="B17" s="174" t="s">
        <v>105</v>
      </c>
      <c r="C17" s="177" t="str">
        <f>OFFSET('Plate 2'!$A$7, 'Plate 2 384-well Map'!$A17,'Plate 2 384-well Map'!C$1)</f>
        <v/>
      </c>
      <c r="D17" s="177" t="str">
        <f>OFFSET('Plate 2'!$A$18, 'Plate 2 384-well Map'!$A17,'Plate 2 384-well Map'!D$1)</f>
        <v/>
      </c>
      <c r="E17" s="177" t="str">
        <f>OFFSET('Plate 2'!$A$7, 'Plate 2 384-well Map'!$A17,'Plate 2 384-well Map'!E$1)</f>
        <v/>
      </c>
      <c r="F17" s="177" t="str">
        <f>OFFSET('Plate 2'!$A$18, 'Plate 2 384-well Map'!$A17,'Plate 2 384-well Map'!F$1)</f>
        <v/>
      </c>
      <c r="G17" s="177" t="str">
        <f>OFFSET('Plate 2'!$A$7, 'Plate 2 384-well Map'!$A17,'Plate 2 384-well Map'!G$1)</f>
        <v/>
      </c>
      <c r="H17" s="177" t="str">
        <f>OFFSET('Plate 2'!$A$18, 'Plate 2 384-well Map'!$A17,'Plate 2 384-well Map'!H$1)</f>
        <v/>
      </c>
      <c r="I17" s="177" t="str">
        <f>OFFSET('Plate 2'!$A$7, 'Plate 2 384-well Map'!$A17,'Plate 2 384-well Map'!I$1)</f>
        <v/>
      </c>
      <c r="J17" s="177" t="str">
        <f>OFFSET('Plate 2'!$A$18, 'Plate 2 384-well Map'!$A17,'Plate 2 384-well Map'!J$1)</f>
        <v/>
      </c>
      <c r="K17" s="177" t="str">
        <f>OFFSET('Plate 2'!$A$7, 'Plate 2 384-well Map'!$A17,'Plate 2 384-well Map'!K$1)</f>
        <v/>
      </c>
      <c r="L17" s="177" t="str">
        <f>OFFSET('Plate 2'!$A$18, 'Plate 2 384-well Map'!$A17,'Plate 2 384-well Map'!L$1)</f>
        <v/>
      </c>
      <c r="M17" s="177" t="str">
        <f>OFFSET('Plate 2'!$A$7, 'Plate 2 384-well Map'!$A17,'Plate 2 384-well Map'!M$1)</f>
        <v/>
      </c>
      <c r="N17" s="177" t="str">
        <f>OFFSET('Plate 2'!$A$18, 'Plate 2 384-well Map'!$A17,'Plate 2 384-well Map'!N$1)</f>
        <v/>
      </c>
      <c r="O17" s="177" t="str">
        <f>OFFSET('Plate 2'!$A$7, 'Plate 2 384-well Map'!$A17,'Plate 2 384-well Map'!O$1)</f>
        <v/>
      </c>
      <c r="P17" s="177" t="str">
        <f>OFFSET('Plate 2'!$A$18, 'Plate 2 384-well Map'!$A17,'Plate 2 384-well Map'!P$1)</f>
        <v/>
      </c>
      <c r="Q17" s="177" t="str">
        <f>OFFSET('Plate 2'!$A$7, 'Plate 2 384-well Map'!$A17,'Plate 2 384-well Map'!Q$1)</f>
        <v/>
      </c>
      <c r="R17" s="177" t="str">
        <f>OFFSET('Plate 2'!$A$18, 'Plate 2 384-well Map'!$A17,'Plate 2 384-well Map'!R$1)</f>
        <v/>
      </c>
      <c r="S17" s="177" t="str">
        <f>OFFSET('Plate 2'!$A$7, 'Plate 2 384-well Map'!$A17,'Plate 2 384-well Map'!S$1)</f>
        <v/>
      </c>
      <c r="T17" s="177" t="str">
        <f>OFFSET('Plate 2'!$A$18, 'Plate 2 384-well Map'!$A17,'Plate 2 384-well Map'!T$1)</f>
        <v/>
      </c>
      <c r="U17" s="177" t="str">
        <f>OFFSET('Plate 2'!$A$7, 'Plate 2 384-well Map'!$A17,'Plate 2 384-well Map'!U$1)</f>
        <v/>
      </c>
      <c r="V17" s="177" t="str">
        <f>OFFSET('Plate 2'!$A$18, 'Plate 2 384-well Map'!$A17,'Plate 2 384-well Map'!V$1)</f>
        <v/>
      </c>
      <c r="W17" s="177" t="str">
        <f>OFFSET('Plate 2'!$A$7, 'Plate 2 384-well Map'!$A17,'Plate 2 384-well Map'!W$1)</f>
        <v/>
      </c>
      <c r="X17" s="177" t="str">
        <f>OFFSET('Plate 2'!$A$18, 'Plate 2 384-well Map'!$A17,'Plate 2 384-well Map'!X$1)</f>
        <v/>
      </c>
      <c r="Y17" s="177" t="str">
        <f>OFFSET('Plate 2'!$A$7, 'Plate 2 384-well Map'!$A17,'Plate 2 384-well Map'!Y$1)</f>
        <v/>
      </c>
      <c r="Z17" s="177" t="str">
        <f>OFFSET('Plate 2'!$A$18, 'Plate 2 384-well Map'!$A17,'Plate 2 384-well Map'!Z$1)</f>
        <v/>
      </c>
    </row>
    <row r="18" ht="13.5" customHeight="1">
      <c r="A18" s="176">
        <v>8.0</v>
      </c>
      <c r="B18" s="174" t="s">
        <v>106</v>
      </c>
      <c r="C18" s="177" t="str">
        <f>OFFSET('Plate 2'!$A$29, 'Plate 2 384-well Map'!$A18,'Plate 2 384-well Map'!C$1)</f>
        <v/>
      </c>
      <c r="D18" s="177" t="str">
        <f>OFFSET('Plate 2'!$A$40, 'Plate 2 384-well Map'!$A18,'Plate 2 384-well Map'!D$1)</f>
        <v/>
      </c>
      <c r="E18" s="177" t="str">
        <f>OFFSET('Plate 2'!$A$29, 'Plate 2 384-well Map'!$A18,'Plate 2 384-well Map'!E$1)</f>
        <v/>
      </c>
      <c r="F18" s="177" t="str">
        <f>OFFSET('Plate 2'!$A$40, 'Plate 2 384-well Map'!$A18,'Plate 2 384-well Map'!F$1)</f>
        <v/>
      </c>
      <c r="G18" s="177" t="str">
        <f>OFFSET('Plate 2'!$A$29, 'Plate 2 384-well Map'!$A18,'Plate 2 384-well Map'!G$1)</f>
        <v/>
      </c>
      <c r="H18" s="177" t="str">
        <f>OFFSET('Plate 2'!$A$40, 'Plate 2 384-well Map'!$A18,'Plate 2 384-well Map'!H$1)</f>
        <v/>
      </c>
      <c r="I18" s="177" t="str">
        <f>OFFSET('Plate 2'!$A$29, 'Plate 2 384-well Map'!$A18,'Plate 2 384-well Map'!I$1)</f>
        <v/>
      </c>
      <c r="J18" s="177" t="str">
        <f>OFFSET('Plate 2'!$A$40, 'Plate 2 384-well Map'!$A18,'Plate 2 384-well Map'!J$1)</f>
        <v/>
      </c>
      <c r="K18" s="177" t="str">
        <f>OFFSET('Plate 2'!$A$29, 'Plate 2 384-well Map'!$A18,'Plate 2 384-well Map'!K$1)</f>
        <v/>
      </c>
      <c r="L18" s="177" t="str">
        <f>OFFSET('Plate 2'!$A$40, 'Plate 2 384-well Map'!$A18,'Plate 2 384-well Map'!L$1)</f>
        <v/>
      </c>
      <c r="M18" s="177" t="str">
        <f>OFFSET('Plate 2'!$A$29, 'Plate 2 384-well Map'!$A18,'Plate 2 384-well Map'!M$1)</f>
        <v/>
      </c>
      <c r="N18" s="177" t="str">
        <f>OFFSET('Plate 2'!$A$40, 'Plate 2 384-well Map'!$A18,'Plate 2 384-well Map'!N$1)</f>
        <v/>
      </c>
      <c r="O18" s="177" t="str">
        <f>OFFSET('Plate 2'!$A$29, 'Plate 2 384-well Map'!$A18,'Plate 2 384-well Map'!O$1)</f>
        <v/>
      </c>
      <c r="P18" s="177" t="str">
        <f>OFFSET('Plate 2'!$A$40, 'Plate 2 384-well Map'!$A18,'Plate 2 384-well Map'!P$1)</f>
        <v/>
      </c>
      <c r="Q18" s="177" t="str">
        <f>OFFSET('Plate 2'!$A$29, 'Plate 2 384-well Map'!$A18,'Plate 2 384-well Map'!Q$1)</f>
        <v/>
      </c>
      <c r="R18" s="177" t="str">
        <f>OFFSET('Plate 2'!$A$40, 'Plate 2 384-well Map'!$A18,'Plate 2 384-well Map'!R$1)</f>
        <v/>
      </c>
      <c r="S18" s="177" t="str">
        <f>OFFSET('Plate 2'!$A$29, 'Plate 2 384-well Map'!$A18,'Plate 2 384-well Map'!S$1)</f>
        <v/>
      </c>
      <c r="T18" s="177" t="str">
        <f>OFFSET('Plate 2'!$A$40, 'Plate 2 384-well Map'!$A18,'Plate 2 384-well Map'!T$1)</f>
        <v/>
      </c>
      <c r="U18" s="177" t="str">
        <f>OFFSET('Plate 2'!$A$29, 'Plate 2 384-well Map'!$A18,'Plate 2 384-well Map'!U$1)</f>
        <v/>
      </c>
      <c r="V18" s="177" t="str">
        <f>OFFSET('Plate 2'!$A$40, 'Plate 2 384-well Map'!$A18,'Plate 2 384-well Map'!V$1)</f>
        <v/>
      </c>
      <c r="W18" s="177" t="str">
        <f>OFFSET('Plate 2'!$A$29, 'Plate 2 384-well Map'!$A18,'Plate 2 384-well Map'!W$1)</f>
        <v/>
      </c>
      <c r="X18" s="177" t="str">
        <f>OFFSET('Plate 2'!$A$40, 'Plate 2 384-well Map'!$A18,'Plate 2 384-well Map'!X$1)</f>
        <v/>
      </c>
      <c r="Y18" s="177" t="str">
        <f>OFFSET('Plate 2'!$A$29, 'Plate 2 384-well Map'!$A18,'Plate 2 384-well Map'!Y$1)</f>
        <v/>
      </c>
      <c r="Z18" s="177" t="str">
        <f>OFFSET('Plate 2'!$A$40, 'Plate 2 384-well Map'!$A18,'Plate 2 384-well Map'!Z$1)</f>
        <v/>
      </c>
    </row>
    <row r="19" ht="13.5" customHeight="1"/>
    <row r="20" ht="13.5" customHeight="1">
      <c r="F20" s="63"/>
      <c r="Y20" s="63"/>
    </row>
    <row r="21" ht="13.5" customHeight="1"/>
    <row r="22" ht="13.5" customHeight="1">
      <c r="R22" s="63"/>
    </row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hidden="1" min="1" max="1" width="8.86"/>
    <col customWidth="1" min="2" max="26" width="8.86"/>
  </cols>
  <sheetData>
    <row r="1" ht="13.5" hidden="1" customHeight="1">
      <c r="A1" s="168"/>
      <c r="B1" s="168"/>
      <c r="C1" s="168">
        <v>1.0</v>
      </c>
      <c r="D1" s="168">
        <v>1.0</v>
      </c>
      <c r="E1" s="168">
        <v>2.0</v>
      </c>
      <c r="F1" s="168">
        <v>2.0</v>
      </c>
      <c r="G1" s="168">
        <v>3.0</v>
      </c>
      <c r="H1" s="168">
        <v>3.0</v>
      </c>
      <c r="I1" s="168">
        <v>4.0</v>
      </c>
      <c r="J1" s="168">
        <v>4.0</v>
      </c>
      <c r="K1" s="168">
        <v>5.0</v>
      </c>
      <c r="L1" s="168">
        <v>5.0</v>
      </c>
      <c r="M1" s="168">
        <v>6.0</v>
      </c>
      <c r="N1" s="168">
        <v>6.0</v>
      </c>
      <c r="O1" s="168">
        <v>7.0</v>
      </c>
      <c r="P1" s="168">
        <v>7.0</v>
      </c>
      <c r="Q1" s="168">
        <v>8.0</v>
      </c>
      <c r="R1" s="168">
        <v>8.0</v>
      </c>
      <c r="S1" s="168">
        <v>9.0</v>
      </c>
      <c r="T1" s="168">
        <v>9.0</v>
      </c>
      <c r="U1" s="168">
        <v>10.0</v>
      </c>
      <c r="V1" s="168">
        <v>10.0</v>
      </c>
      <c r="W1" s="168">
        <v>11.0</v>
      </c>
      <c r="X1" s="168">
        <v>11.0</v>
      </c>
      <c r="Y1" s="168">
        <v>12.0</v>
      </c>
      <c r="Z1" s="168">
        <v>12.0</v>
      </c>
    </row>
    <row r="2" ht="13.5" customHeight="1">
      <c r="A2" s="63"/>
      <c r="B2" s="173"/>
      <c r="C2" s="174">
        <v>1.0</v>
      </c>
      <c r="D2" s="174">
        <v>2.0</v>
      </c>
      <c r="E2" s="174">
        <v>3.0</v>
      </c>
      <c r="F2" s="174">
        <v>4.0</v>
      </c>
      <c r="G2" s="174">
        <v>5.0</v>
      </c>
      <c r="H2" s="174">
        <v>6.0</v>
      </c>
      <c r="I2" s="174">
        <v>7.0</v>
      </c>
      <c r="J2" s="174">
        <v>8.0</v>
      </c>
      <c r="K2" s="174">
        <v>9.0</v>
      </c>
      <c r="L2" s="174">
        <v>10.0</v>
      </c>
      <c r="M2" s="174">
        <v>11.0</v>
      </c>
      <c r="N2" s="174">
        <v>12.0</v>
      </c>
      <c r="O2" s="174">
        <v>13.0</v>
      </c>
      <c r="P2" s="174">
        <v>14.0</v>
      </c>
      <c r="Q2" s="174">
        <v>15.0</v>
      </c>
      <c r="R2" s="174">
        <v>16.0</v>
      </c>
      <c r="S2" s="174">
        <v>17.0</v>
      </c>
      <c r="T2" s="178">
        <v>18.0</v>
      </c>
      <c r="U2" s="174">
        <v>19.0</v>
      </c>
      <c r="V2" s="174">
        <v>20.0</v>
      </c>
      <c r="W2" s="174">
        <v>21.0</v>
      </c>
      <c r="X2" s="174">
        <v>22.0</v>
      </c>
      <c r="Y2" s="174">
        <v>23.0</v>
      </c>
      <c r="Z2" s="174">
        <v>24.0</v>
      </c>
    </row>
    <row r="3" ht="13.5" customHeight="1">
      <c r="A3" s="176">
        <v>1.0</v>
      </c>
      <c r="B3" s="174" t="s">
        <v>26</v>
      </c>
      <c r="C3" s="177" t="str">
        <f>OFFSET('Plate 3'!$A$7, 'Plate 3 384-well Map'!$A3,'Plate 3 384-well Map'!C$1)</f>
        <v/>
      </c>
      <c r="D3" s="177" t="str">
        <f>OFFSET('Plate 3'!$A$18, 'Plate 3 384-well Map'!$A3,'Plate 3 384-well Map'!D$1)</f>
        <v/>
      </c>
      <c r="E3" s="177" t="str">
        <f>OFFSET('Plate 3'!$A$7, 'Plate 3 384-well Map'!$A3,'Plate 3 384-well Map'!E$1)</f>
        <v/>
      </c>
      <c r="F3" s="177" t="str">
        <f>OFFSET('Plate 3'!$A$18, 'Plate 3 384-well Map'!$A3,'Plate 3 384-well Map'!F$1)</f>
        <v/>
      </c>
      <c r="G3" s="177" t="str">
        <f>OFFSET('Plate 3'!$A$7, 'Plate 3 384-well Map'!$A3,'Plate 3 384-well Map'!G$1)</f>
        <v/>
      </c>
      <c r="H3" s="177" t="str">
        <f>OFFSET('Plate 3'!$A$18, 'Plate 3 384-well Map'!$A3,'Plate 3 384-well Map'!H$1)</f>
        <v/>
      </c>
      <c r="I3" s="177" t="str">
        <f>OFFSET('Plate 3'!$A$7, 'Plate 3 384-well Map'!$A3,'Plate 3 384-well Map'!I$1)</f>
        <v/>
      </c>
      <c r="J3" s="177" t="str">
        <f>OFFSET('Plate 3'!$A$18, 'Plate 3 384-well Map'!$A3,'Plate 3 384-well Map'!J$1)</f>
        <v/>
      </c>
      <c r="K3" s="177" t="str">
        <f>OFFSET('Plate 3'!$A$7, 'Plate 3 384-well Map'!$A3,'Plate 3 384-well Map'!K$1)</f>
        <v/>
      </c>
      <c r="L3" s="177" t="str">
        <f>OFFSET('Plate 3'!$A$18, 'Plate 3 384-well Map'!$A3,'Plate 3 384-well Map'!L$1)</f>
        <v/>
      </c>
      <c r="M3" s="177" t="str">
        <f>OFFSET('Plate 3'!$A$7, 'Plate 3 384-well Map'!$A3,'Plate 3 384-well Map'!M$1)</f>
        <v/>
      </c>
      <c r="N3" s="177" t="str">
        <f>OFFSET('Plate 3'!$A$18, 'Plate 3 384-well Map'!$A3,'Plate 3 384-well Map'!N$1)</f>
        <v/>
      </c>
      <c r="O3" s="177" t="str">
        <f>OFFSET('Plate 3'!$A$7, 'Plate 3 384-well Map'!$A3,'Plate 3 384-well Map'!O$1)</f>
        <v/>
      </c>
      <c r="P3" s="177" t="str">
        <f>OFFSET('Plate 3'!$A$18, 'Plate 3 384-well Map'!$A3,'Plate 3 384-well Map'!P$1)</f>
        <v/>
      </c>
      <c r="Q3" s="177" t="str">
        <f>OFFSET('Plate 3'!$A$7, 'Plate 3 384-well Map'!$A3,'Plate 3 384-well Map'!Q$1)</f>
        <v/>
      </c>
      <c r="R3" s="177" t="str">
        <f>OFFSET('Plate 3'!$A$18, 'Plate 3 384-well Map'!$A3,'Plate 3 384-well Map'!R$1)</f>
        <v/>
      </c>
      <c r="S3" s="177" t="str">
        <f>OFFSET('Plate 3'!$A$7, 'Plate 3 384-well Map'!$A3,'Plate 3 384-well Map'!S$1)</f>
        <v/>
      </c>
      <c r="T3" s="177" t="str">
        <f>OFFSET('Plate 3'!$A$18, 'Plate 3 384-well Map'!$A3,'Plate 3 384-well Map'!T$1)</f>
        <v/>
      </c>
      <c r="U3" s="177" t="str">
        <f>OFFSET('Plate 3'!$A$7, 'Plate 3 384-well Map'!$A3,'Plate 3 384-well Map'!U$1)</f>
        <v/>
      </c>
      <c r="V3" s="177" t="str">
        <f>OFFSET('Plate 3'!$A$18, 'Plate 3 384-well Map'!$A3,'Plate 3 384-well Map'!V$1)</f>
        <v/>
      </c>
      <c r="W3" s="177" t="str">
        <f>OFFSET('Plate 3'!$A$7, 'Plate 3 384-well Map'!$A3,'Plate 3 384-well Map'!W$1)</f>
        <v/>
      </c>
      <c r="X3" s="177" t="str">
        <f>OFFSET('Plate 3'!$A$18, 'Plate 3 384-well Map'!$A3,'Plate 3 384-well Map'!X$1)</f>
        <v/>
      </c>
      <c r="Y3" s="177" t="str">
        <f>OFFSET('Plate 3'!$A$7, 'Plate 3 384-well Map'!$A3,'Plate 3 384-well Map'!Y$1)</f>
        <v/>
      </c>
      <c r="Z3" s="177" t="str">
        <f>OFFSET('Plate 3'!$A$18, 'Plate 3 384-well Map'!$A3,'Plate 3 384-well Map'!Z$1)</f>
        <v/>
      </c>
    </row>
    <row r="4" ht="13.5" customHeight="1">
      <c r="A4" s="176">
        <v>1.0</v>
      </c>
      <c r="B4" s="174" t="s">
        <v>35</v>
      </c>
      <c r="C4" s="177" t="str">
        <f>OFFSET('Plate 3'!$A$29, 'Plate 3 384-well Map'!$A4,'Plate 3 384-well Map'!C$1)</f>
        <v/>
      </c>
      <c r="D4" s="177" t="str">
        <f>OFFSET('Plate 3'!$A$40, 'Plate 3 384-well Map'!$A4,'Plate 3 384-well Map'!D$1)</f>
        <v/>
      </c>
      <c r="E4" s="177" t="str">
        <f>OFFSET('Plate 3'!$A$29, 'Plate 3 384-well Map'!$A4,'Plate 3 384-well Map'!E$1)</f>
        <v/>
      </c>
      <c r="F4" s="177" t="str">
        <f>OFFSET('Plate 3'!$A$40, 'Plate 3 384-well Map'!$A4,'Plate 3 384-well Map'!F$1)</f>
        <v/>
      </c>
      <c r="G4" s="177" t="str">
        <f>OFFSET('Plate 3'!$A$29, 'Plate 3 384-well Map'!$A4,'Plate 3 384-well Map'!G$1)</f>
        <v/>
      </c>
      <c r="H4" s="177" t="str">
        <f>OFFSET('Plate 3'!$A$40, 'Plate 3 384-well Map'!$A4,'Plate 3 384-well Map'!H$1)</f>
        <v/>
      </c>
      <c r="I4" s="177" t="str">
        <f>OFFSET('Plate 3'!$A$29, 'Plate 3 384-well Map'!$A4,'Plate 3 384-well Map'!I$1)</f>
        <v/>
      </c>
      <c r="J4" s="177" t="str">
        <f>OFFSET('Plate 3'!$A$40, 'Plate 3 384-well Map'!$A4,'Plate 3 384-well Map'!J$1)</f>
        <v/>
      </c>
      <c r="K4" s="177" t="str">
        <f>OFFSET('Plate 3'!$A$29, 'Plate 3 384-well Map'!$A4,'Plate 3 384-well Map'!K$1)</f>
        <v/>
      </c>
      <c r="L4" s="177" t="str">
        <f>OFFSET('Plate 3'!$A$40, 'Plate 3 384-well Map'!$A4,'Plate 3 384-well Map'!L$1)</f>
        <v/>
      </c>
      <c r="M4" s="177" t="str">
        <f>OFFSET('Plate 3'!$A$29, 'Plate 3 384-well Map'!$A4,'Plate 3 384-well Map'!M$1)</f>
        <v/>
      </c>
      <c r="N4" s="177" t="str">
        <f>OFFSET('Plate 3'!$A$40, 'Plate 3 384-well Map'!$A4,'Plate 3 384-well Map'!N$1)</f>
        <v/>
      </c>
      <c r="O4" s="177" t="str">
        <f>OFFSET('Plate 3'!$A$29, 'Plate 3 384-well Map'!$A4,'Plate 3 384-well Map'!O$1)</f>
        <v/>
      </c>
      <c r="P4" s="177" t="str">
        <f>OFFSET('Plate 3'!$A$40, 'Plate 3 384-well Map'!$A4,'Plate 3 384-well Map'!P$1)</f>
        <v/>
      </c>
      <c r="Q4" s="177" t="str">
        <f>OFFSET('Plate 3'!$A$29, 'Plate 3 384-well Map'!$A4,'Plate 3 384-well Map'!Q$1)</f>
        <v/>
      </c>
      <c r="R4" s="177" t="str">
        <f>OFFSET('Plate 3'!$A$40, 'Plate 3 384-well Map'!$A4,'Plate 3 384-well Map'!R$1)</f>
        <v/>
      </c>
      <c r="S4" s="177" t="str">
        <f>OFFSET('Plate 3'!$A$29, 'Plate 3 384-well Map'!$A4,'Plate 3 384-well Map'!S$1)</f>
        <v/>
      </c>
      <c r="T4" s="177" t="str">
        <f>OFFSET('Plate 3'!$A$40, 'Plate 3 384-well Map'!$A4,'Plate 3 384-well Map'!T$1)</f>
        <v/>
      </c>
      <c r="U4" s="177" t="str">
        <f>OFFSET('Plate 3'!$A$29, 'Plate 3 384-well Map'!$A4,'Plate 3 384-well Map'!U$1)</f>
        <v/>
      </c>
      <c r="V4" s="177" t="str">
        <f>OFFSET('Plate 3'!$A$40, 'Plate 3 384-well Map'!$A4,'Plate 3 384-well Map'!V$1)</f>
        <v/>
      </c>
      <c r="W4" s="177" t="str">
        <f>OFFSET('Plate 3'!$A$29, 'Plate 3 384-well Map'!$A4,'Plate 3 384-well Map'!W$1)</f>
        <v/>
      </c>
      <c r="X4" s="177" t="str">
        <f>OFFSET('Plate 3'!$A$40, 'Plate 3 384-well Map'!$A4,'Plate 3 384-well Map'!X$1)</f>
        <v/>
      </c>
      <c r="Y4" s="177" t="str">
        <f>OFFSET('Plate 3'!$A$29, 'Plate 3 384-well Map'!$A4,'Plate 3 384-well Map'!Y$1)</f>
        <v/>
      </c>
      <c r="Z4" s="177" t="str">
        <f>OFFSET('Plate 3'!$A$40, 'Plate 3 384-well Map'!$A4,'Plate 3 384-well Map'!Z$1)</f>
        <v/>
      </c>
    </row>
    <row r="5" ht="13.5" customHeight="1">
      <c r="A5" s="176">
        <v>2.0</v>
      </c>
      <c r="B5" s="174" t="s">
        <v>41</v>
      </c>
      <c r="C5" s="177" t="str">
        <f>OFFSET('Plate 3'!$A$7, 'Plate 3 384-well Map'!$A5,'Plate 3 384-well Map'!C$1)</f>
        <v/>
      </c>
      <c r="D5" s="177" t="str">
        <f>OFFSET('Plate 3'!$A$18, 'Plate 3 384-well Map'!$A5,'Plate 3 384-well Map'!D$1)</f>
        <v/>
      </c>
      <c r="E5" s="177" t="str">
        <f>OFFSET('Plate 3'!$A$7, 'Plate 3 384-well Map'!$A5,'Plate 3 384-well Map'!E$1)</f>
        <v/>
      </c>
      <c r="F5" s="177" t="str">
        <f>OFFSET('Plate 3'!$A$18, 'Plate 3 384-well Map'!$A5,'Plate 3 384-well Map'!F$1)</f>
        <v/>
      </c>
      <c r="G5" s="177" t="str">
        <f>OFFSET('Plate 3'!$A$7, 'Plate 3 384-well Map'!$A5,'Plate 3 384-well Map'!G$1)</f>
        <v/>
      </c>
      <c r="H5" s="177" t="str">
        <f>OFFSET('Plate 3'!$A$18, 'Plate 3 384-well Map'!$A5,'Plate 3 384-well Map'!H$1)</f>
        <v/>
      </c>
      <c r="I5" s="177" t="str">
        <f>OFFSET('Plate 3'!$A$7, 'Plate 3 384-well Map'!$A5,'Plate 3 384-well Map'!I$1)</f>
        <v/>
      </c>
      <c r="J5" s="177" t="str">
        <f>OFFSET('Plate 3'!$A$18, 'Plate 3 384-well Map'!$A5,'Plate 3 384-well Map'!J$1)</f>
        <v/>
      </c>
      <c r="K5" s="177" t="str">
        <f>OFFSET('Plate 3'!$A$7, 'Plate 3 384-well Map'!$A5,'Plate 3 384-well Map'!K$1)</f>
        <v/>
      </c>
      <c r="L5" s="177" t="str">
        <f>OFFSET('Plate 3'!$A$18, 'Plate 3 384-well Map'!$A5,'Plate 3 384-well Map'!L$1)</f>
        <v/>
      </c>
      <c r="M5" s="177" t="str">
        <f>OFFSET('Plate 3'!$A$7, 'Plate 3 384-well Map'!$A5,'Plate 3 384-well Map'!M$1)</f>
        <v/>
      </c>
      <c r="N5" s="177" t="str">
        <f>OFFSET('Plate 3'!$A$18, 'Plate 3 384-well Map'!$A5,'Plate 3 384-well Map'!N$1)</f>
        <v/>
      </c>
      <c r="O5" s="177" t="str">
        <f>OFFSET('Plate 3'!$A$7, 'Plate 3 384-well Map'!$A5,'Plate 3 384-well Map'!O$1)</f>
        <v/>
      </c>
      <c r="P5" s="177" t="str">
        <f>OFFSET('Plate 3'!$A$18, 'Plate 3 384-well Map'!$A5,'Plate 3 384-well Map'!P$1)</f>
        <v/>
      </c>
      <c r="Q5" s="177" t="str">
        <f>OFFSET('Plate 3'!$A$7, 'Plate 3 384-well Map'!$A5,'Plate 3 384-well Map'!Q$1)</f>
        <v/>
      </c>
      <c r="R5" s="177" t="str">
        <f>OFFSET('Plate 3'!$A$18, 'Plate 3 384-well Map'!$A5,'Plate 3 384-well Map'!R$1)</f>
        <v/>
      </c>
      <c r="S5" s="177" t="str">
        <f>OFFSET('Plate 3'!$A$7, 'Plate 3 384-well Map'!$A5,'Plate 3 384-well Map'!S$1)</f>
        <v/>
      </c>
      <c r="T5" s="177" t="str">
        <f>OFFSET('Plate 3'!$A$18, 'Plate 3 384-well Map'!$A5,'Plate 3 384-well Map'!T$1)</f>
        <v/>
      </c>
      <c r="U5" s="177" t="str">
        <f>OFFSET('Plate 3'!$A$7, 'Plate 3 384-well Map'!$A5,'Plate 3 384-well Map'!U$1)</f>
        <v/>
      </c>
      <c r="V5" s="177" t="str">
        <f>OFFSET('Plate 3'!$A$18, 'Plate 3 384-well Map'!$A5,'Plate 3 384-well Map'!V$1)</f>
        <v/>
      </c>
      <c r="W5" s="177" t="str">
        <f>OFFSET('Plate 3'!$A$7, 'Plate 3 384-well Map'!$A5,'Plate 3 384-well Map'!W$1)</f>
        <v/>
      </c>
      <c r="X5" s="177" t="str">
        <f>OFFSET('Plate 3'!$A$18, 'Plate 3 384-well Map'!$A5,'Plate 3 384-well Map'!X$1)</f>
        <v/>
      </c>
      <c r="Y5" s="177" t="str">
        <f>OFFSET('Plate 3'!$A$7, 'Plate 3 384-well Map'!$A5,'Plate 3 384-well Map'!Y$1)</f>
        <v/>
      </c>
      <c r="Z5" s="177" t="str">
        <f>OFFSET('Plate 3'!$A$18, 'Plate 3 384-well Map'!$A5,'Plate 3 384-well Map'!Z$1)</f>
        <v/>
      </c>
    </row>
    <row r="6" ht="13.5" customHeight="1">
      <c r="A6" s="176">
        <v>2.0</v>
      </c>
      <c r="B6" s="174" t="s">
        <v>45</v>
      </c>
      <c r="C6" s="177" t="str">
        <f>OFFSET('Plate 3'!$A$29, 'Plate 3 384-well Map'!$A6,'Plate 3 384-well Map'!C$1)</f>
        <v/>
      </c>
      <c r="D6" s="177" t="str">
        <f>OFFSET('Plate 3'!$A$40, 'Plate 3 384-well Map'!$A6,'Plate 3 384-well Map'!D$1)</f>
        <v/>
      </c>
      <c r="E6" s="177" t="str">
        <f>OFFSET('Plate 3'!$A$29, 'Plate 3 384-well Map'!$A6,'Plate 3 384-well Map'!E$1)</f>
        <v/>
      </c>
      <c r="F6" s="177" t="str">
        <f>OFFSET('Plate 3'!$A$40, 'Plate 3 384-well Map'!$A6,'Plate 3 384-well Map'!F$1)</f>
        <v/>
      </c>
      <c r="G6" s="177" t="str">
        <f>OFFSET('Plate 3'!$A$29, 'Plate 3 384-well Map'!$A6,'Plate 3 384-well Map'!G$1)</f>
        <v/>
      </c>
      <c r="H6" s="177" t="str">
        <f>OFFSET('Plate 3'!$A$40, 'Plate 3 384-well Map'!$A6,'Plate 3 384-well Map'!H$1)</f>
        <v/>
      </c>
      <c r="I6" s="177" t="str">
        <f>OFFSET('Plate 3'!$A$29, 'Plate 3 384-well Map'!$A6,'Plate 3 384-well Map'!I$1)</f>
        <v/>
      </c>
      <c r="J6" s="177" t="str">
        <f>OFFSET('Plate 3'!$A$40, 'Plate 3 384-well Map'!$A6,'Plate 3 384-well Map'!J$1)</f>
        <v/>
      </c>
      <c r="K6" s="177" t="str">
        <f>OFFSET('Plate 3'!$A$29, 'Plate 3 384-well Map'!$A6,'Plate 3 384-well Map'!K$1)</f>
        <v/>
      </c>
      <c r="L6" s="177" t="str">
        <f>OFFSET('Plate 3'!$A$40, 'Plate 3 384-well Map'!$A6,'Plate 3 384-well Map'!L$1)</f>
        <v/>
      </c>
      <c r="M6" s="177" t="str">
        <f>OFFSET('Plate 3'!$A$29, 'Plate 3 384-well Map'!$A6,'Plate 3 384-well Map'!M$1)</f>
        <v/>
      </c>
      <c r="N6" s="177" t="str">
        <f>OFFSET('Plate 3'!$A$40, 'Plate 3 384-well Map'!$A6,'Plate 3 384-well Map'!N$1)</f>
        <v/>
      </c>
      <c r="O6" s="177" t="str">
        <f>OFFSET('Plate 3'!$A$29, 'Plate 3 384-well Map'!$A6,'Plate 3 384-well Map'!O$1)</f>
        <v/>
      </c>
      <c r="P6" s="177" t="str">
        <f>OFFSET('Plate 3'!$A$40, 'Plate 3 384-well Map'!$A6,'Plate 3 384-well Map'!P$1)</f>
        <v/>
      </c>
      <c r="Q6" s="177" t="str">
        <f>OFFSET('Plate 3'!$A$29, 'Plate 3 384-well Map'!$A6,'Plate 3 384-well Map'!Q$1)</f>
        <v/>
      </c>
      <c r="R6" s="177" t="str">
        <f>OFFSET('Plate 3'!$A$40, 'Plate 3 384-well Map'!$A6,'Plate 3 384-well Map'!R$1)</f>
        <v/>
      </c>
      <c r="S6" s="177" t="str">
        <f>OFFSET('Plate 3'!$A$29, 'Plate 3 384-well Map'!$A6,'Plate 3 384-well Map'!S$1)</f>
        <v/>
      </c>
      <c r="T6" s="177" t="str">
        <f>OFFSET('Plate 3'!$A$40, 'Plate 3 384-well Map'!$A6,'Plate 3 384-well Map'!T$1)</f>
        <v/>
      </c>
      <c r="U6" s="177" t="str">
        <f>OFFSET('Plate 3'!$A$29, 'Plate 3 384-well Map'!$A6,'Plate 3 384-well Map'!U$1)</f>
        <v/>
      </c>
      <c r="V6" s="177" t="str">
        <f>OFFSET('Plate 3'!$A$40, 'Plate 3 384-well Map'!$A6,'Plate 3 384-well Map'!V$1)</f>
        <v/>
      </c>
      <c r="W6" s="177" t="str">
        <f>OFFSET('Plate 3'!$A$29, 'Plate 3 384-well Map'!$A6,'Plate 3 384-well Map'!W$1)</f>
        <v/>
      </c>
      <c r="X6" s="177" t="str">
        <f>OFFSET('Plate 3'!$A$40, 'Plate 3 384-well Map'!$A6,'Plate 3 384-well Map'!X$1)</f>
        <v/>
      </c>
      <c r="Y6" s="177" t="str">
        <f>OFFSET('Plate 3'!$A$29, 'Plate 3 384-well Map'!$A6,'Plate 3 384-well Map'!Y$1)</f>
        <v/>
      </c>
      <c r="Z6" s="177" t="str">
        <f>OFFSET('Plate 3'!$A$40, 'Plate 3 384-well Map'!$A6,'Plate 3 384-well Map'!Z$1)</f>
        <v/>
      </c>
    </row>
    <row r="7" ht="13.5" customHeight="1">
      <c r="A7" s="176">
        <v>3.0</v>
      </c>
      <c r="B7" s="174" t="s">
        <v>49</v>
      </c>
      <c r="C7" s="177" t="str">
        <f>OFFSET('Plate 3'!$A$7, 'Plate 3 384-well Map'!$A7,'Plate 3 384-well Map'!C$1)</f>
        <v/>
      </c>
      <c r="D7" s="177" t="str">
        <f>OFFSET('Plate 3'!$A$18, 'Plate 3 384-well Map'!$A7,'Plate 3 384-well Map'!D$1)</f>
        <v/>
      </c>
      <c r="E7" s="177" t="str">
        <f>OFFSET('Plate 3'!$A$7, 'Plate 3 384-well Map'!$A7,'Plate 3 384-well Map'!E$1)</f>
        <v/>
      </c>
      <c r="F7" s="177" t="str">
        <f>OFFSET('Plate 3'!$A$18, 'Plate 3 384-well Map'!$A7,'Plate 3 384-well Map'!F$1)</f>
        <v/>
      </c>
      <c r="G7" s="177" t="str">
        <f>OFFSET('Plate 3'!$A$7, 'Plate 3 384-well Map'!$A7,'Plate 3 384-well Map'!G$1)</f>
        <v/>
      </c>
      <c r="H7" s="177" t="str">
        <f>OFFSET('Plate 3'!$A$18, 'Plate 3 384-well Map'!$A7,'Plate 3 384-well Map'!H$1)</f>
        <v/>
      </c>
      <c r="I7" s="177" t="str">
        <f>OFFSET('Plate 3'!$A$7, 'Plate 3 384-well Map'!$A7,'Plate 3 384-well Map'!I$1)</f>
        <v/>
      </c>
      <c r="J7" s="177" t="str">
        <f>OFFSET('Plate 3'!$A$18, 'Plate 3 384-well Map'!$A7,'Plate 3 384-well Map'!J$1)</f>
        <v/>
      </c>
      <c r="K7" s="177" t="str">
        <f>OFFSET('Plate 3'!$A$7, 'Plate 3 384-well Map'!$A7,'Plate 3 384-well Map'!K$1)</f>
        <v/>
      </c>
      <c r="L7" s="177" t="str">
        <f>OFFSET('Plate 3'!$A$18, 'Plate 3 384-well Map'!$A7,'Plate 3 384-well Map'!L$1)</f>
        <v/>
      </c>
      <c r="M7" s="177" t="str">
        <f>OFFSET('Plate 3'!$A$7, 'Plate 3 384-well Map'!$A7,'Plate 3 384-well Map'!M$1)</f>
        <v/>
      </c>
      <c r="N7" s="177" t="str">
        <f>OFFSET('Plate 3'!$A$18, 'Plate 3 384-well Map'!$A7,'Plate 3 384-well Map'!N$1)</f>
        <v/>
      </c>
      <c r="O7" s="177" t="str">
        <f>OFFSET('Plate 3'!$A$7, 'Plate 3 384-well Map'!$A7,'Plate 3 384-well Map'!O$1)</f>
        <v/>
      </c>
      <c r="P7" s="177" t="str">
        <f>OFFSET('Plate 3'!$A$18, 'Plate 3 384-well Map'!$A7,'Plate 3 384-well Map'!P$1)</f>
        <v/>
      </c>
      <c r="Q7" s="177" t="str">
        <f>OFFSET('Plate 3'!$A$7, 'Plate 3 384-well Map'!$A7,'Plate 3 384-well Map'!Q$1)</f>
        <v/>
      </c>
      <c r="R7" s="177" t="str">
        <f>OFFSET('Plate 3'!$A$18, 'Plate 3 384-well Map'!$A7,'Plate 3 384-well Map'!R$1)</f>
        <v/>
      </c>
      <c r="S7" s="177" t="str">
        <f>OFFSET('Plate 3'!$A$7, 'Plate 3 384-well Map'!$A7,'Plate 3 384-well Map'!S$1)</f>
        <v/>
      </c>
      <c r="T7" s="177" t="str">
        <f>OFFSET('Plate 3'!$A$18, 'Plate 3 384-well Map'!$A7,'Plate 3 384-well Map'!T$1)</f>
        <v/>
      </c>
      <c r="U7" s="177" t="str">
        <f>OFFSET('Plate 3'!$A$7, 'Plate 3 384-well Map'!$A7,'Plate 3 384-well Map'!U$1)</f>
        <v/>
      </c>
      <c r="V7" s="177" t="str">
        <f>OFFSET('Plate 3'!$A$18, 'Plate 3 384-well Map'!$A7,'Plate 3 384-well Map'!V$1)</f>
        <v/>
      </c>
      <c r="W7" s="177" t="str">
        <f>OFFSET('Plate 3'!$A$7, 'Plate 3 384-well Map'!$A7,'Plate 3 384-well Map'!W$1)</f>
        <v/>
      </c>
      <c r="X7" s="177" t="str">
        <f>OFFSET('Plate 3'!$A$18, 'Plate 3 384-well Map'!$A7,'Plate 3 384-well Map'!X$1)</f>
        <v/>
      </c>
      <c r="Y7" s="177" t="str">
        <f>OFFSET('Plate 3'!$A$7, 'Plate 3 384-well Map'!$A7,'Plate 3 384-well Map'!Y$1)</f>
        <v/>
      </c>
      <c r="Z7" s="177" t="str">
        <f>OFFSET('Plate 3'!$A$18, 'Plate 3 384-well Map'!$A7,'Plate 3 384-well Map'!Z$1)</f>
        <v/>
      </c>
    </row>
    <row r="8" ht="13.5" customHeight="1">
      <c r="A8" s="176">
        <v>3.0</v>
      </c>
      <c r="B8" s="174" t="s">
        <v>54</v>
      </c>
      <c r="C8" s="177" t="str">
        <f>OFFSET('Plate 3'!$A$29, 'Plate 3 384-well Map'!$A8,'Plate 3 384-well Map'!C$1)</f>
        <v/>
      </c>
      <c r="D8" s="177" t="str">
        <f>OFFSET('Plate 3'!$A$40, 'Plate 3 384-well Map'!$A8,'Plate 3 384-well Map'!D$1)</f>
        <v/>
      </c>
      <c r="E8" s="177" t="str">
        <f>OFFSET('Plate 3'!$A$29, 'Plate 3 384-well Map'!$A8,'Plate 3 384-well Map'!E$1)</f>
        <v/>
      </c>
      <c r="F8" s="177" t="str">
        <f>OFFSET('Plate 3'!$A$40, 'Plate 3 384-well Map'!$A8,'Plate 3 384-well Map'!F$1)</f>
        <v/>
      </c>
      <c r="G8" s="177" t="str">
        <f>OFFSET('Plate 3'!$A$29, 'Plate 3 384-well Map'!$A8,'Plate 3 384-well Map'!G$1)</f>
        <v/>
      </c>
      <c r="H8" s="177" t="str">
        <f>OFFSET('Plate 3'!$A$40, 'Plate 3 384-well Map'!$A8,'Plate 3 384-well Map'!H$1)</f>
        <v/>
      </c>
      <c r="I8" s="177" t="str">
        <f>OFFSET('Plate 3'!$A$29, 'Plate 3 384-well Map'!$A8,'Plate 3 384-well Map'!I$1)</f>
        <v/>
      </c>
      <c r="J8" s="177" t="str">
        <f>OFFSET('Plate 3'!$A$40, 'Plate 3 384-well Map'!$A8,'Plate 3 384-well Map'!J$1)</f>
        <v/>
      </c>
      <c r="K8" s="177" t="str">
        <f>OFFSET('Plate 3'!$A$29, 'Plate 3 384-well Map'!$A8,'Plate 3 384-well Map'!K$1)</f>
        <v/>
      </c>
      <c r="L8" s="177" t="str">
        <f>OFFSET('Plate 3'!$A$40, 'Plate 3 384-well Map'!$A8,'Plate 3 384-well Map'!L$1)</f>
        <v/>
      </c>
      <c r="M8" s="177" t="str">
        <f>OFFSET('Plate 3'!$A$29, 'Plate 3 384-well Map'!$A8,'Plate 3 384-well Map'!M$1)</f>
        <v/>
      </c>
      <c r="N8" s="177" t="str">
        <f>OFFSET('Plate 3'!$A$40, 'Plate 3 384-well Map'!$A8,'Plate 3 384-well Map'!N$1)</f>
        <v/>
      </c>
      <c r="O8" s="177" t="str">
        <f>OFFSET('Plate 3'!$A$29, 'Plate 3 384-well Map'!$A8,'Plate 3 384-well Map'!O$1)</f>
        <v/>
      </c>
      <c r="P8" s="177" t="str">
        <f>OFFSET('Plate 3'!$A$40, 'Plate 3 384-well Map'!$A8,'Plate 3 384-well Map'!P$1)</f>
        <v/>
      </c>
      <c r="Q8" s="177" t="str">
        <f>OFFSET('Plate 3'!$A$29, 'Plate 3 384-well Map'!$A8,'Plate 3 384-well Map'!Q$1)</f>
        <v/>
      </c>
      <c r="R8" s="177" t="str">
        <f>OFFSET('Plate 3'!$A$40, 'Plate 3 384-well Map'!$A8,'Plate 3 384-well Map'!R$1)</f>
        <v/>
      </c>
      <c r="S8" s="177" t="str">
        <f>OFFSET('Plate 3'!$A$29, 'Plate 3 384-well Map'!$A8,'Plate 3 384-well Map'!S$1)</f>
        <v/>
      </c>
      <c r="T8" s="177" t="str">
        <f>OFFSET('Plate 3'!$A$40, 'Plate 3 384-well Map'!$A8,'Plate 3 384-well Map'!T$1)</f>
        <v/>
      </c>
      <c r="U8" s="177" t="str">
        <f>OFFSET('Plate 3'!$A$29, 'Plate 3 384-well Map'!$A8,'Plate 3 384-well Map'!U$1)</f>
        <v/>
      </c>
      <c r="V8" s="177" t="str">
        <f>OFFSET('Plate 3'!$A$40, 'Plate 3 384-well Map'!$A8,'Plate 3 384-well Map'!V$1)</f>
        <v/>
      </c>
      <c r="W8" s="177" t="str">
        <f>OFFSET('Plate 3'!$A$29, 'Plate 3 384-well Map'!$A8,'Plate 3 384-well Map'!W$1)</f>
        <v/>
      </c>
      <c r="X8" s="177" t="str">
        <f>OFFSET('Plate 3'!$A$40, 'Plate 3 384-well Map'!$A8,'Plate 3 384-well Map'!X$1)</f>
        <v/>
      </c>
      <c r="Y8" s="177" t="str">
        <f>OFFSET('Plate 3'!$A$29, 'Plate 3 384-well Map'!$A8,'Plate 3 384-well Map'!Y$1)</f>
        <v/>
      </c>
      <c r="Z8" s="177" t="str">
        <f>OFFSET('Plate 3'!$A$40, 'Plate 3 384-well Map'!$A8,'Plate 3 384-well Map'!Z$1)</f>
        <v/>
      </c>
    </row>
    <row r="9" ht="13.5" customHeight="1">
      <c r="A9" s="176">
        <v>4.0</v>
      </c>
      <c r="B9" s="174" t="s">
        <v>58</v>
      </c>
      <c r="C9" s="177" t="str">
        <f>OFFSET('Plate 3'!$A$7, 'Plate 3 384-well Map'!$A9,'Plate 3 384-well Map'!C$1)</f>
        <v/>
      </c>
      <c r="D9" s="177" t="str">
        <f>OFFSET('Plate 3'!$A$18, 'Plate 3 384-well Map'!$A9,'Plate 3 384-well Map'!D$1)</f>
        <v/>
      </c>
      <c r="E9" s="177" t="str">
        <f>OFFSET('Plate 3'!$A$7, 'Plate 3 384-well Map'!$A9,'Plate 3 384-well Map'!E$1)</f>
        <v/>
      </c>
      <c r="F9" s="177" t="str">
        <f>OFFSET('Plate 3'!$A$18, 'Plate 3 384-well Map'!$A9,'Plate 3 384-well Map'!F$1)</f>
        <v/>
      </c>
      <c r="G9" s="177" t="str">
        <f>OFFSET('Plate 3'!$A$7, 'Plate 3 384-well Map'!$A9,'Plate 3 384-well Map'!G$1)</f>
        <v/>
      </c>
      <c r="H9" s="177" t="str">
        <f>OFFSET('Plate 3'!$A$18, 'Plate 3 384-well Map'!$A9,'Plate 3 384-well Map'!H$1)</f>
        <v/>
      </c>
      <c r="I9" s="177" t="str">
        <f>OFFSET('Plate 3'!$A$7, 'Plate 3 384-well Map'!$A9,'Plate 3 384-well Map'!I$1)</f>
        <v/>
      </c>
      <c r="J9" s="177" t="str">
        <f>OFFSET('Plate 3'!$A$18, 'Plate 3 384-well Map'!$A9,'Plate 3 384-well Map'!J$1)</f>
        <v/>
      </c>
      <c r="K9" s="177" t="str">
        <f>OFFSET('Plate 3'!$A$7, 'Plate 3 384-well Map'!$A9,'Plate 3 384-well Map'!K$1)</f>
        <v/>
      </c>
      <c r="L9" s="177" t="str">
        <f>OFFSET('Plate 3'!$A$18, 'Plate 3 384-well Map'!$A9,'Plate 3 384-well Map'!L$1)</f>
        <v/>
      </c>
      <c r="M9" s="177" t="str">
        <f>OFFSET('Plate 3'!$A$7, 'Plate 3 384-well Map'!$A9,'Plate 3 384-well Map'!M$1)</f>
        <v/>
      </c>
      <c r="N9" s="177" t="str">
        <f>OFFSET('Plate 3'!$A$18, 'Plate 3 384-well Map'!$A9,'Plate 3 384-well Map'!N$1)</f>
        <v/>
      </c>
      <c r="O9" s="177" t="str">
        <f>OFFSET('Plate 3'!$A$7, 'Plate 3 384-well Map'!$A9,'Plate 3 384-well Map'!O$1)</f>
        <v/>
      </c>
      <c r="P9" s="177" t="str">
        <f>OFFSET('Plate 3'!$A$18, 'Plate 3 384-well Map'!$A9,'Plate 3 384-well Map'!P$1)</f>
        <v/>
      </c>
      <c r="Q9" s="177" t="str">
        <f>OFFSET('Plate 3'!$A$7, 'Plate 3 384-well Map'!$A9,'Plate 3 384-well Map'!Q$1)</f>
        <v/>
      </c>
      <c r="R9" s="177" t="str">
        <f>OFFSET('Plate 3'!$A$18, 'Plate 3 384-well Map'!$A9,'Plate 3 384-well Map'!R$1)</f>
        <v/>
      </c>
      <c r="S9" s="177" t="str">
        <f>OFFSET('Plate 3'!$A$7, 'Plate 3 384-well Map'!$A9,'Plate 3 384-well Map'!S$1)</f>
        <v/>
      </c>
      <c r="T9" s="177" t="str">
        <f>OFFSET('Plate 3'!$A$18, 'Plate 3 384-well Map'!$A9,'Plate 3 384-well Map'!T$1)</f>
        <v/>
      </c>
      <c r="U9" s="177" t="str">
        <f>OFFSET('Plate 3'!$A$7, 'Plate 3 384-well Map'!$A9,'Plate 3 384-well Map'!U$1)</f>
        <v/>
      </c>
      <c r="V9" s="177" t="str">
        <f>OFFSET('Plate 3'!$A$18, 'Plate 3 384-well Map'!$A9,'Plate 3 384-well Map'!V$1)</f>
        <v/>
      </c>
      <c r="W9" s="177" t="str">
        <f>OFFSET('Plate 3'!$A$7, 'Plate 3 384-well Map'!$A9,'Plate 3 384-well Map'!W$1)</f>
        <v/>
      </c>
      <c r="X9" s="177" t="str">
        <f>OFFSET('Plate 3'!$A$18, 'Plate 3 384-well Map'!$A9,'Plate 3 384-well Map'!X$1)</f>
        <v/>
      </c>
      <c r="Y9" s="177" t="str">
        <f>OFFSET('Plate 3'!$A$7, 'Plate 3 384-well Map'!$A9,'Plate 3 384-well Map'!Y$1)</f>
        <v/>
      </c>
      <c r="Z9" s="177" t="str">
        <f>OFFSET('Plate 3'!$A$18, 'Plate 3 384-well Map'!$A9,'Plate 3 384-well Map'!Z$1)</f>
        <v/>
      </c>
    </row>
    <row r="10" ht="13.5" customHeight="1">
      <c r="A10" s="176">
        <v>4.0</v>
      </c>
      <c r="B10" s="174" t="s">
        <v>62</v>
      </c>
      <c r="C10" s="177" t="str">
        <f>OFFSET('Plate 3'!$A$29, 'Plate 3 384-well Map'!$A10,'Plate 3 384-well Map'!C$1)</f>
        <v/>
      </c>
      <c r="D10" s="177" t="str">
        <f>OFFSET('Plate 3'!$A$40, 'Plate 3 384-well Map'!$A10,'Plate 3 384-well Map'!D$1)</f>
        <v/>
      </c>
      <c r="E10" s="177" t="str">
        <f>OFFSET('Plate 3'!$A$29, 'Plate 3 384-well Map'!$A10,'Plate 3 384-well Map'!E$1)</f>
        <v/>
      </c>
      <c r="F10" s="177" t="str">
        <f>OFFSET('Plate 3'!$A$40, 'Plate 3 384-well Map'!$A10,'Plate 3 384-well Map'!F$1)</f>
        <v/>
      </c>
      <c r="G10" s="177" t="str">
        <f>OFFSET('Plate 3'!$A$29, 'Plate 3 384-well Map'!$A10,'Plate 3 384-well Map'!G$1)</f>
        <v/>
      </c>
      <c r="H10" s="177" t="str">
        <f>OFFSET('Plate 3'!$A$40, 'Plate 3 384-well Map'!$A10,'Plate 3 384-well Map'!H$1)</f>
        <v/>
      </c>
      <c r="I10" s="177" t="str">
        <f>OFFSET('Plate 3'!$A$29, 'Plate 3 384-well Map'!$A10,'Plate 3 384-well Map'!I$1)</f>
        <v/>
      </c>
      <c r="J10" s="177" t="str">
        <f>OFFSET('Plate 3'!$A$40, 'Plate 3 384-well Map'!$A10,'Plate 3 384-well Map'!J$1)</f>
        <v/>
      </c>
      <c r="K10" s="177" t="str">
        <f>OFFSET('Plate 3'!$A$29, 'Plate 3 384-well Map'!$A10,'Plate 3 384-well Map'!K$1)</f>
        <v/>
      </c>
      <c r="L10" s="177" t="str">
        <f>OFFSET('Plate 3'!$A$40, 'Plate 3 384-well Map'!$A10,'Plate 3 384-well Map'!L$1)</f>
        <v/>
      </c>
      <c r="M10" s="177" t="str">
        <f>OFFSET('Plate 3'!$A$29, 'Plate 3 384-well Map'!$A10,'Plate 3 384-well Map'!M$1)</f>
        <v/>
      </c>
      <c r="N10" s="177" t="str">
        <f>OFFSET('Plate 3'!$A$40, 'Plate 3 384-well Map'!$A10,'Plate 3 384-well Map'!N$1)</f>
        <v/>
      </c>
      <c r="O10" s="177" t="str">
        <f>OFFSET('Plate 3'!$A$29, 'Plate 3 384-well Map'!$A10,'Plate 3 384-well Map'!O$1)</f>
        <v/>
      </c>
      <c r="P10" s="177" t="str">
        <f>OFFSET('Plate 3'!$A$40, 'Plate 3 384-well Map'!$A10,'Plate 3 384-well Map'!P$1)</f>
        <v/>
      </c>
      <c r="Q10" s="177" t="str">
        <f>OFFSET('Plate 3'!$A$29, 'Plate 3 384-well Map'!$A10,'Plate 3 384-well Map'!Q$1)</f>
        <v/>
      </c>
      <c r="R10" s="177" t="str">
        <f>OFFSET('Plate 3'!$A$40, 'Plate 3 384-well Map'!$A10,'Plate 3 384-well Map'!R$1)</f>
        <v/>
      </c>
      <c r="S10" s="177" t="str">
        <f>OFFSET('Plate 3'!$A$29, 'Plate 3 384-well Map'!$A10,'Plate 3 384-well Map'!S$1)</f>
        <v/>
      </c>
      <c r="T10" s="177" t="str">
        <f>OFFSET('Plate 3'!$A$40, 'Plate 3 384-well Map'!$A10,'Plate 3 384-well Map'!T$1)</f>
        <v/>
      </c>
      <c r="U10" s="177" t="str">
        <f>OFFSET('Plate 3'!$A$29, 'Plate 3 384-well Map'!$A10,'Plate 3 384-well Map'!U$1)</f>
        <v/>
      </c>
      <c r="V10" s="177" t="str">
        <f>OFFSET('Plate 3'!$A$40, 'Plate 3 384-well Map'!$A10,'Plate 3 384-well Map'!V$1)</f>
        <v/>
      </c>
      <c r="W10" s="177" t="str">
        <f>OFFSET('Plate 3'!$A$29, 'Plate 3 384-well Map'!$A10,'Plate 3 384-well Map'!W$1)</f>
        <v/>
      </c>
      <c r="X10" s="177" t="str">
        <f>OFFSET('Plate 3'!$A$40, 'Plate 3 384-well Map'!$A10,'Plate 3 384-well Map'!X$1)</f>
        <v/>
      </c>
      <c r="Y10" s="177" t="str">
        <f>OFFSET('Plate 3'!$A$29, 'Plate 3 384-well Map'!$A10,'Plate 3 384-well Map'!Y$1)</f>
        <v/>
      </c>
      <c r="Z10" s="177" t="str">
        <f>OFFSET('Plate 3'!$A$40, 'Plate 3 384-well Map'!$A10,'Plate 3 384-well Map'!Z$1)</f>
        <v/>
      </c>
    </row>
    <row r="11" ht="13.5" customHeight="1">
      <c r="A11" s="176">
        <v>5.0</v>
      </c>
      <c r="B11" s="174" t="s">
        <v>99</v>
      </c>
      <c r="C11" s="177" t="str">
        <f>OFFSET('Plate 3'!$A$7, 'Plate 3 384-well Map'!$A11,'Plate 3 384-well Map'!C$1)</f>
        <v/>
      </c>
      <c r="D11" s="177" t="str">
        <f>OFFSET('Plate 3'!$A$18, 'Plate 3 384-well Map'!$A11,'Plate 3 384-well Map'!D$1)</f>
        <v/>
      </c>
      <c r="E11" s="177" t="str">
        <f>OFFSET('Plate 3'!$A$7, 'Plate 3 384-well Map'!$A11,'Plate 3 384-well Map'!E$1)</f>
        <v/>
      </c>
      <c r="F11" s="177" t="str">
        <f>OFFSET('Plate 3'!$A$18, 'Plate 3 384-well Map'!$A11,'Plate 3 384-well Map'!F$1)</f>
        <v/>
      </c>
      <c r="G11" s="177" t="str">
        <f>OFFSET('Plate 3'!$A$7, 'Plate 3 384-well Map'!$A11,'Plate 3 384-well Map'!G$1)</f>
        <v/>
      </c>
      <c r="H11" s="177" t="str">
        <f>OFFSET('Plate 3'!$A$18, 'Plate 3 384-well Map'!$A11,'Plate 3 384-well Map'!H$1)</f>
        <v/>
      </c>
      <c r="I11" s="177" t="str">
        <f>OFFSET('Plate 3'!$A$7, 'Plate 3 384-well Map'!$A11,'Plate 3 384-well Map'!I$1)</f>
        <v/>
      </c>
      <c r="J11" s="177" t="str">
        <f>OFFSET('Plate 3'!$A$18, 'Plate 3 384-well Map'!$A11,'Plate 3 384-well Map'!J$1)</f>
        <v/>
      </c>
      <c r="K11" s="177" t="str">
        <f>OFFSET('Plate 3'!$A$7, 'Plate 3 384-well Map'!$A11,'Plate 3 384-well Map'!K$1)</f>
        <v/>
      </c>
      <c r="L11" s="177" t="str">
        <f>OFFSET('Plate 3'!$A$18, 'Plate 3 384-well Map'!$A11,'Plate 3 384-well Map'!L$1)</f>
        <v/>
      </c>
      <c r="M11" s="177" t="str">
        <f>OFFSET('Plate 3'!$A$7, 'Plate 3 384-well Map'!$A11,'Plate 3 384-well Map'!M$1)</f>
        <v/>
      </c>
      <c r="N11" s="177" t="str">
        <f>OFFSET('Plate 3'!$A$18, 'Plate 3 384-well Map'!$A11,'Plate 3 384-well Map'!N$1)</f>
        <v/>
      </c>
      <c r="O11" s="177" t="str">
        <f>OFFSET('Plate 3'!$A$7, 'Plate 3 384-well Map'!$A11,'Plate 3 384-well Map'!O$1)</f>
        <v/>
      </c>
      <c r="P11" s="177" t="str">
        <f>OFFSET('Plate 3'!$A$18, 'Plate 3 384-well Map'!$A11,'Plate 3 384-well Map'!P$1)</f>
        <v/>
      </c>
      <c r="Q11" s="177" t="str">
        <f>OFFSET('Plate 3'!$A$7, 'Plate 3 384-well Map'!$A11,'Plate 3 384-well Map'!Q$1)</f>
        <v/>
      </c>
      <c r="R11" s="177" t="str">
        <f>OFFSET('Plate 3'!$A$18, 'Plate 3 384-well Map'!$A11,'Plate 3 384-well Map'!R$1)</f>
        <v/>
      </c>
      <c r="S11" s="177" t="str">
        <f>OFFSET('Plate 3'!$A$7, 'Plate 3 384-well Map'!$A11,'Plate 3 384-well Map'!S$1)</f>
        <v/>
      </c>
      <c r="T11" s="177" t="str">
        <f>OFFSET('Plate 3'!$A$18, 'Plate 3 384-well Map'!$A11,'Plate 3 384-well Map'!T$1)</f>
        <v/>
      </c>
      <c r="U11" s="177" t="str">
        <f>OFFSET('Plate 3'!$A$7, 'Plate 3 384-well Map'!$A11,'Plate 3 384-well Map'!U$1)</f>
        <v/>
      </c>
      <c r="V11" s="177" t="str">
        <f>OFFSET('Plate 3'!$A$18, 'Plate 3 384-well Map'!$A11,'Plate 3 384-well Map'!V$1)</f>
        <v/>
      </c>
      <c r="W11" s="177" t="str">
        <f>OFFSET('Plate 3'!$A$7, 'Plate 3 384-well Map'!$A11,'Plate 3 384-well Map'!W$1)</f>
        <v/>
      </c>
      <c r="X11" s="177" t="str">
        <f>OFFSET('Plate 3'!$A$18, 'Plate 3 384-well Map'!$A11,'Plate 3 384-well Map'!X$1)</f>
        <v/>
      </c>
      <c r="Y11" s="177" t="str">
        <f>OFFSET('Plate 3'!$A$7, 'Plate 3 384-well Map'!$A11,'Plate 3 384-well Map'!Y$1)</f>
        <v/>
      </c>
      <c r="Z11" s="177" t="str">
        <f>OFFSET('Plate 3'!$A$18, 'Plate 3 384-well Map'!$A11,'Plate 3 384-well Map'!Z$1)</f>
        <v/>
      </c>
    </row>
    <row r="12" ht="13.5" customHeight="1">
      <c r="A12" s="176">
        <v>5.0</v>
      </c>
      <c r="B12" s="174" t="s">
        <v>100</v>
      </c>
      <c r="C12" s="177" t="str">
        <f>OFFSET('Plate 3'!$A$29, 'Plate 3 384-well Map'!$A12,'Plate 3 384-well Map'!C$1)</f>
        <v/>
      </c>
      <c r="D12" s="177" t="str">
        <f>OFFSET('Plate 3'!$A$40, 'Plate 3 384-well Map'!$A12,'Plate 3 384-well Map'!D$1)</f>
        <v/>
      </c>
      <c r="E12" s="177" t="str">
        <f>OFFSET('Plate 3'!$A$29, 'Plate 3 384-well Map'!$A12,'Plate 3 384-well Map'!E$1)</f>
        <v/>
      </c>
      <c r="F12" s="177" t="str">
        <f>OFFSET('Plate 3'!$A$40, 'Plate 3 384-well Map'!$A12,'Plate 3 384-well Map'!F$1)</f>
        <v/>
      </c>
      <c r="G12" s="177" t="str">
        <f>OFFSET('Plate 3'!$A$29, 'Plate 3 384-well Map'!$A12,'Plate 3 384-well Map'!G$1)</f>
        <v/>
      </c>
      <c r="H12" s="177" t="str">
        <f>OFFSET('Plate 3'!$A$40, 'Plate 3 384-well Map'!$A12,'Plate 3 384-well Map'!H$1)</f>
        <v/>
      </c>
      <c r="I12" s="177" t="str">
        <f>OFFSET('Plate 3'!$A$29, 'Plate 3 384-well Map'!$A12,'Plate 3 384-well Map'!I$1)</f>
        <v/>
      </c>
      <c r="J12" s="177" t="str">
        <f>OFFSET('Plate 3'!$A$40, 'Plate 3 384-well Map'!$A12,'Plate 3 384-well Map'!J$1)</f>
        <v/>
      </c>
      <c r="K12" s="177" t="str">
        <f>OFFSET('Plate 3'!$A$29, 'Plate 3 384-well Map'!$A12,'Plate 3 384-well Map'!K$1)</f>
        <v/>
      </c>
      <c r="L12" s="177" t="str">
        <f>OFFSET('Plate 3'!$A$40, 'Plate 3 384-well Map'!$A12,'Plate 3 384-well Map'!L$1)</f>
        <v/>
      </c>
      <c r="M12" s="177" t="str">
        <f>OFFSET('Plate 3'!$A$29, 'Plate 3 384-well Map'!$A12,'Plate 3 384-well Map'!M$1)</f>
        <v/>
      </c>
      <c r="N12" s="177" t="str">
        <f>OFFSET('Plate 3'!$A$40, 'Plate 3 384-well Map'!$A12,'Plate 3 384-well Map'!N$1)</f>
        <v/>
      </c>
      <c r="O12" s="177" t="str">
        <f>OFFSET('Plate 3'!$A$29, 'Plate 3 384-well Map'!$A12,'Plate 3 384-well Map'!O$1)</f>
        <v/>
      </c>
      <c r="P12" s="177" t="str">
        <f>OFFSET('Plate 3'!$A$40, 'Plate 3 384-well Map'!$A12,'Plate 3 384-well Map'!P$1)</f>
        <v/>
      </c>
      <c r="Q12" s="177" t="str">
        <f>OFFSET('Plate 3'!$A$29, 'Plate 3 384-well Map'!$A12,'Plate 3 384-well Map'!Q$1)</f>
        <v/>
      </c>
      <c r="R12" s="177" t="str">
        <f>OFFSET('Plate 3'!$A$40, 'Plate 3 384-well Map'!$A12,'Plate 3 384-well Map'!R$1)</f>
        <v/>
      </c>
      <c r="S12" s="177" t="str">
        <f>OFFSET('Plate 3'!$A$29, 'Plate 3 384-well Map'!$A12,'Plate 3 384-well Map'!S$1)</f>
        <v/>
      </c>
      <c r="T12" s="177" t="str">
        <f>OFFSET('Plate 3'!$A$40, 'Plate 3 384-well Map'!$A12,'Plate 3 384-well Map'!T$1)</f>
        <v/>
      </c>
      <c r="U12" s="177" t="str">
        <f>OFFSET('Plate 3'!$A$29, 'Plate 3 384-well Map'!$A12,'Plate 3 384-well Map'!U$1)</f>
        <v/>
      </c>
      <c r="V12" s="177" t="str">
        <f>OFFSET('Plate 3'!$A$40, 'Plate 3 384-well Map'!$A12,'Plate 3 384-well Map'!V$1)</f>
        <v/>
      </c>
      <c r="W12" s="177" t="str">
        <f>OFFSET('Plate 3'!$A$29, 'Plate 3 384-well Map'!$A12,'Plate 3 384-well Map'!W$1)</f>
        <v/>
      </c>
      <c r="X12" s="177" t="str">
        <f>OFFSET('Plate 3'!$A$40, 'Plate 3 384-well Map'!$A12,'Plate 3 384-well Map'!X$1)</f>
        <v/>
      </c>
      <c r="Y12" s="177" t="str">
        <f>OFFSET('Plate 3'!$A$29, 'Plate 3 384-well Map'!$A12,'Plate 3 384-well Map'!Y$1)</f>
        <v/>
      </c>
      <c r="Z12" s="177" t="str">
        <f>OFFSET('Plate 3'!$A$40, 'Plate 3 384-well Map'!$A12,'Plate 3 384-well Map'!Z$1)</f>
        <v/>
      </c>
    </row>
    <row r="13" ht="13.5" customHeight="1">
      <c r="A13" s="176">
        <v>6.0</v>
      </c>
      <c r="B13" s="174" t="s">
        <v>101</v>
      </c>
      <c r="C13" s="177" t="str">
        <f>OFFSET('Plate 3'!$A$7, 'Plate 3 384-well Map'!$A13,'Plate 3 384-well Map'!C$1)</f>
        <v/>
      </c>
      <c r="D13" s="177" t="str">
        <f>OFFSET('Plate 3'!$A$18, 'Plate 3 384-well Map'!$A13,'Plate 3 384-well Map'!D$1)</f>
        <v/>
      </c>
      <c r="E13" s="177" t="str">
        <f>OFFSET('Plate 3'!$A$7, 'Plate 3 384-well Map'!$A13,'Plate 3 384-well Map'!E$1)</f>
        <v/>
      </c>
      <c r="F13" s="177" t="str">
        <f>OFFSET('Plate 3'!$A$18, 'Plate 3 384-well Map'!$A13,'Plate 3 384-well Map'!F$1)</f>
        <v/>
      </c>
      <c r="G13" s="177" t="str">
        <f>OFFSET('Plate 3'!$A$7, 'Plate 3 384-well Map'!$A13,'Plate 3 384-well Map'!G$1)</f>
        <v/>
      </c>
      <c r="H13" s="177" t="str">
        <f>OFFSET('Plate 3'!$A$18, 'Plate 3 384-well Map'!$A13,'Plate 3 384-well Map'!H$1)</f>
        <v/>
      </c>
      <c r="I13" s="177" t="str">
        <f>OFFSET('Plate 3'!$A$7, 'Plate 3 384-well Map'!$A13,'Plate 3 384-well Map'!I$1)</f>
        <v/>
      </c>
      <c r="J13" s="177" t="str">
        <f>OFFSET('Plate 3'!$A$18, 'Plate 3 384-well Map'!$A13,'Plate 3 384-well Map'!J$1)</f>
        <v/>
      </c>
      <c r="K13" s="177" t="str">
        <f>OFFSET('Plate 3'!$A$7, 'Plate 3 384-well Map'!$A13,'Plate 3 384-well Map'!K$1)</f>
        <v/>
      </c>
      <c r="L13" s="177" t="str">
        <f>OFFSET('Plate 3'!$A$18, 'Plate 3 384-well Map'!$A13,'Plate 3 384-well Map'!L$1)</f>
        <v/>
      </c>
      <c r="M13" s="177" t="str">
        <f>OFFSET('Plate 3'!$A$7, 'Plate 3 384-well Map'!$A13,'Plate 3 384-well Map'!M$1)</f>
        <v/>
      </c>
      <c r="N13" s="177" t="str">
        <f>OFFSET('Plate 3'!$A$18, 'Plate 3 384-well Map'!$A13,'Plate 3 384-well Map'!N$1)</f>
        <v/>
      </c>
      <c r="O13" s="177" t="str">
        <f>OFFSET('Plate 3'!$A$7, 'Plate 3 384-well Map'!$A13,'Plate 3 384-well Map'!O$1)</f>
        <v/>
      </c>
      <c r="P13" s="177" t="str">
        <f>OFFSET('Plate 3'!$A$18, 'Plate 3 384-well Map'!$A13,'Plate 3 384-well Map'!P$1)</f>
        <v/>
      </c>
      <c r="Q13" s="177" t="str">
        <f>OFFSET('Plate 3'!$A$7, 'Plate 3 384-well Map'!$A13,'Plate 3 384-well Map'!Q$1)</f>
        <v/>
      </c>
      <c r="R13" s="177" t="str">
        <f>OFFSET('Plate 3'!$A$18, 'Plate 3 384-well Map'!$A13,'Plate 3 384-well Map'!R$1)</f>
        <v/>
      </c>
      <c r="S13" s="177" t="str">
        <f>OFFSET('Plate 3'!$A$7, 'Plate 3 384-well Map'!$A13,'Plate 3 384-well Map'!S$1)</f>
        <v/>
      </c>
      <c r="T13" s="177" t="str">
        <f>OFFSET('Plate 3'!$A$18, 'Plate 3 384-well Map'!$A13,'Plate 3 384-well Map'!T$1)</f>
        <v/>
      </c>
      <c r="U13" s="177" t="str">
        <f>OFFSET('Plate 3'!$A$7, 'Plate 3 384-well Map'!$A13,'Plate 3 384-well Map'!U$1)</f>
        <v/>
      </c>
      <c r="V13" s="177" t="str">
        <f>OFFSET('Plate 3'!$A$18, 'Plate 3 384-well Map'!$A13,'Plate 3 384-well Map'!V$1)</f>
        <v/>
      </c>
      <c r="W13" s="177" t="str">
        <f>OFFSET('Plate 3'!$A$7, 'Plate 3 384-well Map'!$A13,'Plate 3 384-well Map'!W$1)</f>
        <v/>
      </c>
      <c r="X13" s="177" t="str">
        <f>OFFSET('Plate 3'!$A$18, 'Plate 3 384-well Map'!$A13,'Plate 3 384-well Map'!X$1)</f>
        <v/>
      </c>
      <c r="Y13" s="177" t="str">
        <f>OFFSET('Plate 3'!$A$7, 'Plate 3 384-well Map'!$A13,'Plate 3 384-well Map'!Y$1)</f>
        <v/>
      </c>
      <c r="Z13" s="177" t="str">
        <f>OFFSET('Plate 3'!$A$18, 'Plate 3 384-well Map'!$A13,'Plate 3 384-well Map'!Z$1)</f>
        <v/>
      </c>
    </row>
    <row r="14" ht="13.5" customHeight="1">
      <c r="A14" s="176">
        <v>6.0</v>
      </c>
      <c r="B14" s="174" t="s">
        <v>102</v>
      </c>
      <c r="C14" s="177" t="str">
        <f>OFFSET('Plate 3'!$A$29, 'Plate 3 384-well Map'!$A14,'Plate 3 384-well Map'!C$1)</f>
        <v/>
      </c>
      <c r="D14" s="177" t="str">
        <f>OFFSET('Plate 3'!$A$40, 'Plate 3 384-well Map'!$A14,'Plate 3 384-well Map'!D$1)</f>
        <v/>
      </c>
      <c r="E14" s="177" t="str">
        <f>OFFSET('Plate 3'!$A$29, 'Plate 3 384-well Map'!$A14,'Plate 3 384-well Map'!E$1)</f>
        <v/>
      </c>
      <c r="F14" s="177" t="str">
        <f>OFFSET('Plate 3'!$A$40, 'Plate 3 384-well Map'!$A14,'Plate 3 384-well Map'!F$1)</f>
        <v/>
      </c>
      <c r="G14" s="177" t="str">
        <f>OFFSET('Plate 3'!$A$29, 'Plate 3 384-well Map'!$A14,'Plate 3 384-well Map'!G$1)</f>
        <v/>
      </c>
      <c r="H14" s="177" t="str">
        <f>OFFSET('Plate 3'!$A$40, 'Plate 3 384-well Map'!$A14,'Plate 3 384-well Map'!H$1)</f>
        <v/>
      </c>
      <c r="I14" s="177" t="str">
        <f>OFFSET('Plate 3'!$A$29, 'Plate 3 384-well Map'!$A14,'Plate 3 384-well Map'!I$1)</f>
        <v/>
      </c>
      <c r="J14" s="177" t="str">
        <f>OFFSET('Plate 3'!$A$40, 'Plate 3 384-well Map'!$A14,'Plate 3 384-well Map'!J$1)</f>
        <v/>
      </c>
      <c r="K14" s="177" t="str">
        <f>OFFSET('Plate 3'!$A$29, 'Plate 3 384-well Map'!$A14,'Plate 3 384-well Map'!K$1)</f>
        <v/>
      </c>
      <c r="L14" s="177" t="str">
        <f>OFFSET('Plate 3'!$A$40, 'Plate 3 384-well Map'!$A14,'Plate 3 384-well Map'!L$1)</f>
        <v/>
      </c>
      <c r="M14" s="177" t="str">
        <f>OFFSET('Plate 3'!$A$29, 'Plate 3 384-well Map'!$A14,'Plate 3 384-well Map'!M$1)</f>
        <v/>
      </c>
      <c r="N14" s="177" t="str">
        <f>OFFSET('Plate 3'!$A$40, 'Plate 3 384-well Map'!$A14,'Plate 3 384-well Map'!N$1)</f>
        <v/>
      </c>
      <c r="O14" s="177" t="str">
        <f>OFFSET('Plate 3'!$A$29, 'Plate 3 384-well Map'!$A14,'Plate 3 384-well Map'!O$1)</f>
        <v/>
      </c>
      <c r="P14" s="177" t="str">
        <f>OFFSET('Plate 3'!$A$40, 'Plate 3 384-well Map'!$A14,'Plate 3 384-well Map'!P$1)</f>
        <v/>
      </c>
      <c r="Q14" s="177" t="str">
        <f>OFFSET('Plate 3'!$A$29, 'Plate 3 384-well Map'!$A14,'Plate 3 384-well Map'!Q$1)</f>
        <v/>
      </c>
      <c r="R14" s="177" t="str">
        <f>OFFSET('Plate 3'!$A$40, 'Plate 3 384-well Map'!$A14,'Plate 3 384-well Map'!R$1)</f>
        <v/>
      </c>
      <c r="S14" s="177" t="str">
        <f>OFFSET('Plate 3'!$A$29, 'Plate 3 384-well Map'!$A14,'Plate 3 384-well Map'!S$1)</f>
        <v/>
      </c>
      <c r="T14" s="177" t="str">
        <f>OFFSET('Plate 3'!$A$40, 'Plate 3 384-well Map'!$A14,'Plate 3 384-well Map'!T$1)</f>
        <v/>
      </c>
      <c r="U14" s="177" t="str">
        <f>OFFSET('Plate 3'!$A$29, 'Plate 3 384-well Map'!$A14,'Plate 3 384-well Map'!U$1)</f>
        <v/>
      </c>
      <c r="V14" s="177" t="str">
        <f>OFFSET('Plate 3'!$A$40, 'Plate 3 384-well Map'!$A14,'Plate 3 384-well Map'!V$1)</f>
        <v/>
      </c>
      <c r="W14" s="177" t="str">
        <f>OFFSET('Plate 3'!$A$29, 'Plate 3 384-well Map'!$A14,'Plate 3 384-well Map'!W$1)</f>
        <v/>
      </c>
      <c r="X14" s="177" t="str">
        <f>OFFSET('Plate 3'!$A$40, 'Plate 3 384-well Map'!$A14,'Plate 3 384-well Map'!X$1)</f>
        <v/>
      </c>
      <c r="Y14" s="177" t="str">
        <f>OFFSET('Plate 3'!$A$29, 'Plate 3 384-well Map'!$A14,'Plate 3 384-well Map'!Y$1)</f>
        <v/>
      </c>
      <c r="Z14" s="177" t="str">
        <f>OFFSET('Plate 3'!$A$40, 'Plate 3 384-well Map'!$A14,'Plate 3 384-well Map'!Z$1)</f>
        <v/>
      </c>
    </row>
    <row r="15" ht="13.5" customHeight="1">
      <c r="A15" s="176">
        <v>7.0</v>
      </c>
      <c r="B15" s="174" t="s">
        <v>103</v>
      </c>
      <c r="C15" s="177" t="str">
        <f>OFFSET('Plate 3'!$A$7, 'Plate 3 384-well Map'!$A15,'Plate 3 384-well Map'!C$1)</f>
        <v/>
      </c>
      <c r="D15" s="177" t="str">
        <f>OFFSET('Plate 3'!$A$18, 'Plate 3 384-well Map'!$A15,'Plate 3 384-well Map'!D$1)</f>
        <v/>
      </c>
      <c r="E15" s="177" t="str">
        <f>OFFSET('Plate 3'!$A$7, 'Plate 3 384-well Map'!$A15,'Plate 3 384-well Map'!E$1)</f>
        <v/>
      </c>
      <c r="F15" s="177" t="str">
        <f>OFFSET('Plate 3'!$A$18, 'Plate 3 384-well Map'!$A15,'Plate 3 384-well Map'!F$1)</f>
        <v/>
      </c>
      <c r="G15" s="177" t="str">
        <f>OFFSET('Plate 3'!$A$7, 'Plate 3 384-well Map'!$A15,'Plate 3 384-well Map'!G$1)</f>
        <v/>
      </c>
      <c r="H15" s="177" t="str">
        <f>OFFSET('Plate 3'!$A$18, 'Plate 3 384-well Map'!$A15,'Plate 3 384-well Map'!H$1)</f>
        <v/>
      </c>
      <c r="I15" s="177" t="str">
        <f>OFFSET('Plate 3'!$A$7, 'Plate 3 384-well Map'!$A15,'Plate 3 384-well Map'!I$1)</f>
        <v/>
      </c>
      <c r="J15" s="177" t="str">
        <f>OFFSET('Plate 3'!$A$18, 'Plate 3 384-well Map'!$A15,'Plate 3 384-well Map'!J$1)</f>
        <v/>
      </c>
      <c r="K15" s="177" t="str">
        <f>OFFSET('Plate 3'!$A$7, 'Plate 3 384-well Map'!$A15,'Plate 3 384-well Map'!K$1)</f>
        <v/>
      </c>
      <c r="L15" s="177" t="str">
        <f>OFFSET('Plate 3'!$A$18, 'Plate 3 384-well Map'!$A15,'Plate 3 384-well Map'!L$1)</f>
        <v/>
      </c>
      <c r="M15" s="177" t="str">
        <f>OFFSET('Plate 3'!$A$7, 'Plate 3 384-well Map'!$A15,'Plate 3 384-well Map'!M$1)</f>
        <v/>
      </c>
      <c r="N15" s="177" t="str">
        <f>OFFSET('Plate 3'!$A$18, 'Plate 3 384-well Map'!$A15,'Plate 3 384-well Map'!N$1)</f>
        <v/>
      </c>
      <c r="O15" s="177" t="str">
        <f>OFFSET('Plate 3'!$A$7, 'Plate 3 384-well Map'!$A15,'Plate 3 384-well Map'!O$1)</f>
        <v/>
      </c>
      <c r="P15" s="177" t="str">
        <f>OFFSET('Plate 3'!$A$18, 'Plate 3 384-well Map'!$A15,'Plate 3 384-well Map'!P$1)</f>
        <v/>
      </c>
      <c r="Q15" s="177" t="str">
        <f>OFFSET('Plate 3'!$A$7, 'Plate 3 384-well Map'!$A15,'Plate 3 384-well Map'!Q$1)</f>
        <v/>
      </c>
      <c r="R15" s="177" t="str">
        <f>OFFSET('Plate 3'!$A$18, 'Plate 3 384-well Map'!$A15,'Plate 3 384-well Map'!R$1)</f>
        <v/>
      </c>
      <c r="S15" s="177" t="str">
        <f>OFFSET('Plate 3'!$A$7, 'Plate 3 384-well Map'!$A15,'Plate 3 384-well Map'!S$1)</f>
        <v/>
      </c>
      <c r="T15" s="177" t="str">
        <f>OFFSET('Plate 3'!$A$18, 'Plate 3 384-well Map'!$A15,'Plate 3 384-well Map'!T$1)</f>
        <v/>
      </c>
      <c r="U15" s="177" t="str">
        <f>OFFSET('Plate 3'!$A$7, 'Plate 3 384-well Map'!$A15,'Plate 3 384-well Map'!U$1)</f>
        <v/>
      </c>
      <c r="V15" s="177" t="str">
        <f>OFFSET('Plate 3'!$A$18, 'Plate 3 384-well Map'!$A15,'Plate 3 384-well Map'!V$1)</f>
        <v/>
      </c>
      <c r="W15" s="177" t="str">
        <f>OFFSET('Plate 3'!$A$7, 'Plate 3 384-well Map'!$A15,'Plate 3 384-well Map'!W$1)</f>
        <v/>
      </c>
      <c r="X15" s="177" t="str">
        <f>OFFSET('Plate 3'!$A$18, 'Plate 3 384-well Map'!$A15,'Plate 3 384-well Map'!X$1)</f>
        <v/>
      </c>
      <c r="Y15" s="177" t="str">
        <f>OFFSET('Plate 3'!$A$7, 'Plate 3 384-well Map'!$A15,'Plate 3 384-well Map'!Y$1)</f>
        <v/>
      </c>
      <c r="Z15" s="177" t="str">
        <f>OFFSET('Plate 3'!$A$18, 'Plate 3 384-well Map'!$A15,'Plate 3 384-well Map'!Z$1)</f>
        <v/>
      </c>
    </row>
    <row r="16" ht="13.5" customHeight="1">
      <c r="A16" s="176">
        <v>7.0</v>
      </c>
      <c r="B16" s="174" t="s">
        <v>104</v>
      </c>
      <c r="C16" s="177" t="str">
        <f>OFFSET('Plate 3'!$A$29, 'Plate 3 384-well Map'!$A16,'Plate 3 384-well Map'!C$1)</f>
        <v/>
      </c>
      <c r="D16" s="177" t="str">
        <f>OFFSET('Plate 3'!$A$40, 'Plate 3 384-well Map'!$A16,'Plate 3 384-well Map'!D$1)</f>
        <v/>
      </c>
      <c r="E16" s="177" t="str">
        <f>OFFSET('Plate 3'!$A$29, 'Plate 3 384-well Map'!$A16,'Plate 3 384-well Map'!E$1)</f>
        <v/>
      </c>
      <c r="F16" s="177" t="str">
        <f>OFFSET('Plate 3'!$A$40, 'Plate 3 384-well Map'!$A16,'Plate 3 384-well Map'!F$1)</f>
        <v/>
      </c>
      <c r="G16" s="177" t="str">
        <f>OFFSET('Plate 3'!$A$29, 'Plate 3 384-well Map'!$A16,'Plate 3 384-well Map'!G$1)</f>
        <v/>
      </c>
      <c r="H16" s="177" t="str">
        <f>OFFSET('Plate 3'!$A$40, 'Plate 3 384-well Map'!$A16,'Plate 3 384-well Map'!H$1)</f>
        <v/>
      </c>
      <c r="I16" s="177" t="str">
        <f>OFFSET('Plate 3'!$A$29, 'Plate 3 384-well Map'!$A16,'Plate 3 384-well Map'!I$1)</f>
        <v/>
      </c>
      <c r="J16" s="177" t="str">
        <f>OFFSET('Plate 3'!$A$40, 'Plate 3 384-well Map'!$A16,'Plate 3 384-well Map'!J$1)</f>
        <v/>
      </c>
      <c r="K16" s="177" t="str">
        <f>OFFSET('Plate 3'!$A$29, 'Plate 3 384-well Map'!$A16,'Plate 3 384-well Map'!K$1)</f>
        <v/>
      </c>
      <c r="L16" s="177" t="str">
        <f>OFFSET('Plate 3'!$A$40, 'Plate 3 384-well Map'!$A16,'Plate 3 384-well Map'!L$1)</f>
        <v/>
      </c>
      <c r="M16" s="177" t="str">
        <f>OFFSET('Plate 3'!$A$29, 'Plate 3 384-well Map'!$A16,'Plate 3 384-well Map'!M$1)</f>
        <v/>
      </c>
      <c r="N16" s="177" t="str">
        <f>OFFSET('Plate 3'!$A$40, 'Plate 3 384-well Map'!$A16,'Plate 3 384-well Map'!N$1)</f>
        <v/>
      </c>
      <c r="O16" s="177" t="str">
        <f>OFFSET('Plate 3'!$A$29, 'Plate 3 384-well Map'!$A16,'Plate 3 384-well Map'!O$1)</f>
        <v/>
      </c>
      <c r="P16" s="177" t="str">
        <f>OFFSET('Plate 3'!$A$40, 'Plate 3 384-well Map'!$A16,'Plate 3 384-well Map'!P$1)</f>
        <v/>
      </c>
      <c r="Q16" s="177" t="str">
        <f>OFFSET('Plate 3'!$A$29, 'Plate 3 384-well Map'!$A16,'Plate 3 384-well Map'!Q$1)</f>
        <v/>
      </c>
      <c r="R16" s="177" t="str">
        <f>OFFSET('Plate 3'!$A$40, 'Plate 3 384-well Map'!$A16,'Plate 3 384-well Map'!R$1)</f>
        <v/>
      </c>
      <c r="S16" s="177" t="str">
        <f>OFFSET('Plate 3'!$A$29, 'Plate 3 384-well Map'!$A16,'Plate 3 384-well Map'!S$1)</f>
        <v/>
      </c>
      <c r="T16" s="177" t="str">
        <f>OFFSET('Plate 3'!$A$40, 'Plate 3 384-well Map'!$A16,'Plate 3 384-well Map'!T$1)</f>
        <v/>
      </c>
      <c r="U16" s="177" t="str">
        <f>OFFSET('Plate 3'!$A$29, 'Plate 3 384-well Map'!$A16,'Plate 3 384-well Map'!U$1)</f>
        <v/>
      </c>
      <c r="V16" s="177" t="str">
        <f>OFFSET('Plate 3'!$A$40, 'Plate 3 384-well Map'!$A16,'Plate 3 384-well Map'!V$1)</f>
        <v/>
      </c>
      <c r="W16" s="177" t="str">
        <f>OFFSET('Plate 3'!$A$29, 'Plate 3 384-well Map'!$A16,'Plate 3 384-well Map'!W$1)</f>
        <v/>
      </c>
      <c r="X16" s="177" t="str">
        <f>OFFSET('Plate 3'!$A$40, 'Plate 3 384-well Map'!$A16,'Plate 3 384-well Map'!X$1)</f>
        <v/>
      </c>
      <c r="Y16" s="177" t="str">
        <f>OFFSET('Plate 3'!$A$29, 'Plate 3 384-well Map'!$A16,'Plate 3 384-well Map'!Y$1)</f>
        <v/>
      </c>
      <c r="Z16" s="177" t="str">
        <f>OFFSET('Plate 3'!$A$40, 'Plate 3 384-well Map'!$A16,'Plate 3 384-well Map'!Z$1)</f>
        <v/>
      </c>
    </row>
    <row r="17" ht="13.5" customHeight="1">
      <c r="A17" s="176">
        <v>8.0</v>
      </c>
      <c r="B17" s="174" t="s">
        <v>105</v>
      </c>
      <c r="C17" s="177" t="str">
        <f>OFFSET('Plate 3'!$A$7, 'Plate 3 384-well Map'!$A17,'Plate 3 384-well Map'!C$1)</f>
        <v/>
      </c>
      <c r="D17" s="177" t="str">
        <f>OFFSET('Plate 3'!$A$18, 'Plate 3 384-well Map'!$A17,'Plate 3 384-well Map'!D$1)</f>
        <v/>
      </c>
      <c r="E17" s="177" t="str">
        <f>OFFSET('Plate 3'!$A$7, 'Plate 3 384-well Map'!$A17,'Plate 3 384-well Map'!E$1)</f>
        <v/>
      </c>
      <c r="F17" s="177" t="str">
        <f>OFFSET('Plate 3'!$A$18, 'Plate 3 384-well Map'!$A17,'Plate 3 384-well Map'!F$1)</f>
        <v/>
      </c>
      <c r="G17" s="177" t="str">
        <f>OFFSET('Plate 3'!$A$7, 'Plate 3 384-well Map'!$A17,'Plate 3 384-well Map'!G$1)</f>
        <v/>
      </c>
      <c r="H17" s="177" t="str">
        <f>OFFSET('Plate 3'!$A$18, 'Plate 3 384-well Map'!$A17,'Plate 3 384-well Map'!H$1)</f>
        <v/>
      </c>
      <c r="I17" s="177" t="str">
        <f>OFFSET('Plate 3'!$A$7, 'Plate 3 384-well Map'!$A17,'Plate 3 384-well Map'!I$1)</f>
        <v/>
      </c>
      <c r="J17" s="177" t="str">
        <f>OFFSET('Plate 3'!$A$18, 'Plate 3 384-well Map'!$A17,'Plate 3 384-well Map'!J$1)</f>
        <v/>
      </c>
      <c r="K17" s="177" t="str">
        <f>OFFSET('Plate 3'!$A$7, 'Plate 3 384-well Map'!$A17,'Plate 3 384-well Map'!K$1)</f>
        <v/>
      </c>
      <c r="L17" s="177" t="str">
        <f>OFFSET('Plate 3'!$A$18, 'Plate 3 384-well Map'!$A17,'Plate 3 384-well Map'!L$1)</f>
        <v/>
      </c>
      <c r="M17" s="177" t="str">
        <f>OFFSET('Plate 3'!$A$7, 'Plate 3 384-well Map'!$A17,'Plate 3 384-well Map'!M$1)</f>
        <v/>
      </c>
      <c r="N17" s="177" t="str">
        <f>OFFSET('Plate 3'!$A$18, 'Plate 3 384-well Map'!$A17,'Plate 3 384-well Map'!N$1)</f>
        <v/>
      </c>
      <c r="O17" s="177" t="str">
        <f>OFFSET('Plate 3'!$A$7, 'Plate 3 384-well Map'!$A17,'Plate 3 384-well Map'!O$1)</f>
        <v/>
      </c>
      <c r="P17" s="177" t="str">
        <f>OFFSET('Plate 3'!$A$18, 'Plate 3 384-well Map'!$A17,'Plate 3 384-well Map'!P$1)</f>
        <v/>
      </c>
      <c r="Q17" s="177" t="str">
        <f>OFFSET('Plate 3'!$A$7, 'Plate 3 384-well Map'!$A17,'Plate 3 384-well Map'!Q$1)</f>
        <v/>
      </c>
      <c r="R17" s="177" t="str">
        <f>OFFSET('Plate 3'!$A$18, 'Plate 3 384-well Map'!$A17,'Plate 3 384-well Map'!R$1)</f>
        <v/>
      </c>
      <c r="S17" s="177" t="str">
        <f>OFFSET('Plate 3'!$A$7, 'Plate 3 384-well Map'!$A17,'Plate 3 384-well Map'!S$1)</f>
        <v/>
      </c>
      <c r="T17" s="177" t="str">
        <f>OFFSET('Plate 3'!$A$18, 'Plate 3 384-well Map'!$A17,'Plate 3 384-well Map'!T$1)</f>
        <v/>
      </c>
      <c r="U17" s="177" t="str">
        <f>OFFSET('Plate 3'!$A$7, 'Plate 3 384-well Map'!$A17,'Plate 3 384-well Map'!U$1)</f>
        <v/>
      </c>
      <c r="V17" s="177" t="str">
        <f>OFFSET('Plate 3'!$A$18, 'Plate 3 384-well Map'!$A17,'Plate 3 384-well Map'!V$1)</f>
        <v/>
      </c>
      <c r="W17" s="177" t="str">
        <f>OFFSET('Plate 3'!$A$7, 'Plate 3 384-well Map'!$A17,'Plate 3 384-well Map'!W$1)</f>
        <v/>
      </c>
      <c r="X17" s="177" t="str">
        <f>OFFSET('Plate 3'!$A$18, 'Plate 3 384-well Map'!$A17,'Plate 3 384-well Map'!X$1)</f>
        <v/>
      </c>
      <c r="Y17" s="177" t="str">
        <f>OFFSET('Plate 3'!$A$7, 'Plate 3 384-well Map'!$A17,'Plate 3 384-well Map'!Y$1)</f>
        <v/>
      </c>
      <c r="Z17" s="177" t="str">
        <f>OFFSET('Plate 3'!$A$18, 'Plate 3 384-well Map'!$A17,'Plate 3 384-well Map'!Z$1)</f>
        <v/>
      </c>
    </row>
    <row r="18" ht="13.5" customHeight="1">
      <c r="A18" s="176">
        <v>8.0</v>
      </c>
      <c r="B18" s="174" t="s">
        <v>106</v>
      </c>
      <c r="C18" s="177" t="str">
        <f>OFFSET('Plate 3'!$A$29, 'Plate 3 384-well Map'!$A18,'Plate 3 384-well Map'!C$1)</f>
        <v/>
      </c>
      <c r="D18" s="177" t="str">
        <f>OFFSET('Plate 3'!$A$40, 'Plate 3 384-well Map'!$A18,'Plate 3 384-well Map'!D$1)</f>
        <v/>
      </c>
      <c r="E18" s="177" t="str">
        <f>OFFSET('Plate 3'!$A$29, 'Plate 3 384-well Map'!$A18,'Plate 3 384-well Map'!E$1)</f>
        <v/>
      </c>
      <c r="F18" s="177" t="str">
        <f>OFFSET('Plate 3'!$A$40, 'Plate 3 384-well Map'!$A18,'Plate 3 384-well Map'!F$1)</f>
        <v/>
      </c>
      <c r="G18" s="177" t="str">
        <f>OFFSET('Plate 3'!$A$29, 'Plate 3 384-well Map'!$A18,'Plate 3 384-well Map'!G$1)</f>
        <v/>
      </c>
      <c r="H18" s="177" t="str">
        <f>OFFSET('Plate 3'!$A$40, 'Plate 3 384-well Map'!$A18,'Plate 3 384-well Map'!H$1)</f>
        <v/>
      </c>
      <c r="I18" s="177" t="str">
        <f>OFFSET('Plate 3'!$A$29, 'Plate 3 384-well Map'!$A18,'Plate 3 384-well Map'!I$1)</f>
        <v/>
      </c>
      <c r="J18" s="177" t="str">
        <f>OFFSET('Plate 3'!$A$40, 'Plate 3 384-well Map'!$A18,'Plate 3 384-well Map'!J$1)</f>
        <v/>
      </c>
      <c r="K18" s="177" t="str">
        <f>OFFSET('Plate 3'!$A$29, 'Plate 3 384-well Map'!$A18,'Plate 3 384-well Map'!K$1)</f>
        <v/>
      </c>
      <c r="L18" s="177" t="str">
        <f>OFFSET('Plate 3'!$A$40, 'Plate 3 384-well Map'!$A18,'Plate 3 384-well Map'!L$1)</f>
        <v/>
      </c>
      <c r="M18" s="177" t="str">
        <f>OFFSET('Plate 3'!$A$29, 'Plate 3 384-well Map'!$A18,'Plate 3 384-well Map'!M$1)</f>
        <v/>
      </c>
      <c r="N18" s="177" t="str">
        <f>OFFSET('Plate 3'!$A$40, 'Plate 3 384-well Map'!$A18,'Plate 3 384-well Map'!N$1)</f>
        <v/>
      </c>
      <c r="O18" s="177" t="str">
        <f>OFFSET('Plate 3'!$A$29, 'Plate 3 384-well Map'!$A18,'Plate 3 384-well Map'!O$1)</f>
        <v/>
      </c>
      <c r="P18" s="177" t="str">
        <f>OFFSET('Plate 3'!$A$40, 'Plate 3 384-well Map'!$A18,'Plate 3 384-well Map'!P$1)</f>
        <v/>
      </c>
      <c r="Q18" s="177" t="str">
        <f>OFFSET('Plate 3'!$A$29, 'Plate 3 384-well Map'!$A18,'Plate 3 384-well Map'!Q$1)</f>
        <v/>
      </c>
      <c r="R18" s="177" t="str">
        <f>OFFSET('Plate 3'!$A$40, 'Plate 3 384-well Map'!$A18,'Plate 3 384-well Map'!R$1)</f>
        <v/>
      </c>
      <c r="S18" s="177" t="str">
        <f>OFFSET('Plate 3'!$A$29, 'Plate 3 384-well Map'!$A18,'Plate 3 384-well Map'!S$1)</f>
        <v/>
      </c>
      <c r="T18" s="177" t="str">
        <f>OFFSET('Plate 3'!$A$40, 'Plate 3 384-well Map'!$A18,'Plate 3 384-well Map'!T$1)</f>
        <v/>
      </c>
      <c r="U18" s="177" t="str">
        <f>OFFSET('Plate 3'!$A$29, 'Plate 3 384-well Map'!$A18,'Plate 3 384-well Map'!U$1)</f>
        <v/>
      </c>
      <c r="V18" s="177" t="str">
        <f>OFFSET('Plate 3'!$A$40, 'Plate 3 384-well Map'!$A18,'Plate 3 384-well Map'!V$1)</f>
        <v/>
      </c>
      <c r="W18" s="177" t="str">
        <f>OFFSET('Plate 3'!$A$29, 'Plate 3 384-well Map'!$A18,'Plate 3 384-well Map'!W$1)</f>
        <v/>
      </c>
      <c r="X18" s="177" t="str">
        <f>OFFSET('Plate 3'!$A$40, 'Plate 3 384-well Map'!$A18,'Plate 3 384-well Map'!X$1)</f>
        <v/>
      </c>
      <c r="Y18" s="177" t="str">
        <f>OFFSET('Plate 3'!$A$29, 'Plate 3 384-well Map'!$A18,'Plate 3 384-well Map'!Y$1)</f>
        <v/>
      </c>
      <c r="Z18" s="177" t="str">
        <f>OFFSET('Plate 3'!$A$40, 'Plate 3 384-well Map'!$A18,'Plate 3 384-well Map'!Z$1)</f>
        <v/>
      </c>
    </row>
    <row r="19" ht="13.5" customHeight="1"/>
    <row r="20" ht="13.5" customHeight="1">
      <c r="F20" s="63"/>
      <c r="Y20" s="63"/>
    </row>
    <row r="21" ht="13.5" customHeight="1"/>
    <row r="22" ht="13.5" customHeight="1">
      <c r="R22" s="63"/>
    </row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