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OKECH\Desktop\Joshua\Data Career\Data Analyst Bootcamp\Bootcamp Files\Excel\"/>
    </mc:Choice>
  </mc:AlternateContent>
  <xr:revisionPtr revIDLastSave="0" documentId="13_ncr:1_{28625AC0-EA27-4BAF-94CF-AF9391237AF7}" xr6:coauthVersionLast="47" xr6:coauthVersionMax="47" xr10:uidLastSave="{00000000-0000-0000-0000-000000000000}"/>
  <bookViews>
    <workbookView xWindow="-120" yWindow="-120" windowWidth="20730" windowHeight="1116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10" i="3"/>
  <c r="L9" i="3"/>
  <c r="L8" i="3"/>
  <c r="L7" i="3"/>
  <c r="L6" i="3"/>
  <c r="L5" i="3"/>
  <c r="L4" i="3"/>
  <c r="L3" i="3"/>
  <c r="L2" i="3"/>
  <c r="J3" i="3"/>
  <c r="J4" i="3"/>
  <c r="J5" i="3"/>
  <c r="J6" i="3"/>
  <c r="J7" i="3"/>
  <c r="J8" i="3"/>
  <c r="J9" i="3"/>
  <c r="J10" i="3"/>
  <c r="J2" i="3"/>
  <c r="L2" i="4" a="1"/>
  <c r="L2" i="4" s="1"/>
  <c r="K2" i="4" a="1"/>
  <c r="K2" i="4" s="1"/>
  <c r="J2" i="2" a="1"/>
  <c r="J2" i="2" s="1"/>
  <c r="K2" i="8" a="1"/>
  <c r="K2" i="8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<sst xmlns="http://schemas.openxmlformats.org/spreadsheetml/2006/main" count="582" uniqueCount="88">
  <si>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</si>
  <si>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</si>
  <si>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</si>
  <si>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</si>
  <si>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</si>
  <si>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</si>
  <si>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</si>
  <si>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</si>
  <si>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</si>
  <si>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</si>
  <si>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</si>
  <si>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</si>
  <si>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</si>
  <si>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</si>
  <si>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</si>
  <si>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</si>
  <si>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</si>
  <si>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</si>
  <si>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</si>
  <si>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</si>
  <si>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</si>
  <si>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</si>
  <si>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</si>
  <si>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</si>
  <si>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</si>
  <si>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</si>
  <si>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</si>
  <si>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</si>
  <si>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</si>
  <si>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</si>
  <si>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</si>
  <si>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</si>
  <si>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</si>
  <si>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</si>
  <si>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</si>
  <si>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</si>
  <si>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</si>
  <si>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</si>
  <si>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</si>
  <si>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</si>
  <si>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</si>
  <si>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</si>
  <si>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</si>
  <si>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</si>
  <si>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</si>
  <si>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</si>
  <si>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</si>
  <si>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</si>
  <si>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</si>
  <si>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</si>
  <si>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</si>
  <si>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</si>
  <si>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</si>
  <si>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</si>
  <si>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</si>
  <si>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</si>
  <si>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</si>
  <si>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</si>
  <si>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</si>
  <si>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</si>
  <si>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</si>
  <si>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</si>
  <si>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</si>
  <si>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</si>
  <si>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</si>
  <si>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</si>
  <si>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</si>
  <si>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</si>
  <si>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</si>
  <si>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</si>
  <si>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</si>
  <si>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</si>
  <si>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</si>
  <si>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</si>
  <si>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</si>
  <si>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</si>
  <si>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</si>
  <si>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</si>
  <si>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</si>
  <si>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</si>
  <si>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IF</t>
  </si>
  <si>
    <t>IFS</t>
  </si>
  <si>
    <t>DAYS</t>
  </si>
  <si>
    <t>NETWORKDAYS</t>
  </si>
  <si>
    <t>Left</t>
  </si>
  <si>
    <t>Right</t>
  </si>
  <si>
    <t>Max Salary</t>
  </si>
  <si>
    <t>Min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</si>
</sst>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L6" sqref="L6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86</v>
      </c>
      <c r="K1" t="s">
        <v>87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2">
        <f>MAX(G2:G10)</f>
        <v>65000</v>
      </c>
      <c r="K2" s="2">
        <f>MIN(G2:G10)</f>
        <v>36000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/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L10" sqref="L10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 t="str" cm="1">
        <f t="array" ref="J2:J10">IF(D2:D10 &gt; 30, "Old", "Young")</f>
        <v>Young</v>
      </c>
      <c r="K2" t="str" cm="1">
        <f t="array" ref="K2:K10">_xlfn.IFS(F2:F10 = "Salesman", "Increase salary", F2:F10 = "Accountant", "Fire immediately", F2:F10 = "HR", "Reduce salary", F2:F10 = "Receptionist", "Maintain salary")</f>
        <v>Increase salary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 t="str">
        <v>Young</v>
      </c>
      <c r="K3" t="str">
        <v>Maintain salary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 t="str">
        <v>Young</v>
      </c>
      <c r="K4" t="str">
        <v>Increase salary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 t="str">
        <v>Old</v>
      </c>
      <c r="K5" t="str">
        <v>Fire immediately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 t="str">
        <v>Old</v>
      </c>
      <c r="K6" t="str">
        <v>Reduce salary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 t="str">
        <v>Old</v>
      </c>
      <c r="K7" t="e">
        <v>#N/A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 t="str">
        <v>Old</v>
      </c>
      <c r="K9" t="str">
        <v>Increase salary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 t="str">
        <v>Old</v>
      </c>
      <c r="K10" t="str">
        <v>Fire immediately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H19" sqref="H19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L11"/>
  <sheetViews>
    <sheetView topLeftCell="C1" workbookViewId="0">
      <selection activeCell="L2" sqref="L2"/>
    </sheetView>
  </sheetViews>
  <sheetFormatPr defaultColWidth="14.5703125" defaultRowHeight="15" x14ac:dyDescent="0.25"/>
  <cols>
    <col min="4" max="4" width="8" customWidth="1"/>
    <col min="10" max="10" width="47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84</v>
      </c>
      <c r="L1" t="s">
        <v>85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1">LEFT(B2:B11, 3)</f>
        <v>Jim</v>
      </c>
      <c r="L2" t="str" cm="1">
        <f t="array" ref="L2:L10">RIGHT(I2:I10, 4)</f>
        <v>2015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2015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2017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2015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2017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2013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2013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2015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2015</v>
      </c>
    </row>
    <row r="11" spans="1:12" x14ac:dyDescent="0.25">
      <c r="K11" t="str"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24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TEXT(H2, "dd/mm/yyyy")</f>
        <v>02/11/2001</v>
      </c>
      <c r="L2" t="str">
        <f>TEXT(J2, "dd/mm/yyyy")</f>
        <v>02/11/2001</v>
      </c>
      <c r="M2" t="str" cm="1">
        <f t="array" ref="M2:M10">RIGHT(L2:L10, 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L10" si="0">TEXT(H3, "dd/mm/yyyy")</f>
        <v>03/10/1999</v>
      </c>
      <c r="L3" t="str">
        <f t="shared" si="0"/>
        <v>03/10/1999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L4" t="str">
        <f t="shared" si="0"/>
        <v>04/07/2000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L5" t="str">
        <f t="shared" si="0"/>
        <v>05/01/2000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L6" t="str">
        <f t="shared" si="0"/>
        <v>06/05/2001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L7" t="str">
        <f t="shared" si="0"/>
        <v>07/12/1995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L8" t="str">
        <f t="shared" si="0"/>
        <v>08/11/2003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L9" t="str">
        <f t="shared" si="0"/>
        <v>09/06/2002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L10" t="str">
        <f t="shared" si="0"/>
        <v>10/08/2003</v>
      </c>
      <c r="M10" t="str">
        <v>2003</v>
      </c>
    </row>
    <row r="12" spans="1:13" x14ac:dyDescent="0.25">
      <c r="H12" s="1"/>
    </row>
    <row r="13" spans="1:13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12" sqref="K1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  <col min="10" max="10" width="15.5703125" customWidth="1"/>
    <col min="11" max="11" width="16.5703125" customWidth="1"/>
    <col min="12" max="12" width="17.4257812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 "/", "-", 1)</f>
        <v>11-2/2001</v>
      </c>
      <c r="K2" t="str" cm="1">
        <f t="array" ref="K2:K10">SUBSTITUTE(H2:H10, "/", "-", 2)</f>
        <v>11/2-2001</v>
      </c>
      <c r="L2" t="str" cm="1">
        <f t="array" ref="L2:L10">SUBSTITUTE(H2:H10, "/", 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7-4/2000</v>
      </c>
      <c r="K4" t="str">
        <v>7/4-2000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1-5/2000</v>
      </c>
      <c r="K5" t="str">
        <v>1/5-2000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5-6/2001</v>
      </c>
      <c r="K6" t="str">
        <v>5/6-2001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5-6/2001</v>
      </c>
      <c r="K7" t="str">
        <v>5/6-2001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6-9/2002</v>
      </c>
      <c r="K9" t="str">
        <v>6/9-2002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5">
      <c r="H12" s="3"/>
      <c r="I12" s="3"/>
    </row>
    <row r="13" spans="1:12" x14ac:dyDescent="0.25">
      <c r="H13" s="3"/>
      <c r="I13" s="3"/>
    </row>
    <row r="14" spans="1:12" x14ac:dyDescent="0.25">
      <c r="H14" s="3"/>
      <c r="I14" s="3"/>
    </row>
    <row r="15" spans="1:12" x14ac:dyDescent="0.25">
      <c r="H15" s="3"/>
      <c r="I15" s="3"/>
    </row>
    <row r="16" spans="1:12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"&gt;=50000")</f>
        <v>178000</v>
      </c>
      <c r="L2">
        <f>SUMIFS(G2:G10, E2:E10, "Female", D2:D10, 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"&gt;45000")</f>
        <v>5</v>
      </c>
      <c r="L2">
        <f>COUNTIFS(G2:G10, "&gt;45000", E2:E10, "Male")</f>
        <v>4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L8" sqref="L8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 " ", C2)</f>
        <v>Jim 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 " ", C3)</f>
        <v>Pam Beasley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25">
      <c r="H11" t="str">
        <f t="shared" ref="H11:H12" si="1">CONCATENATE(B11," ",C11)</f>
        <v xml:space="preserve"> </v>
      </c>
    </row>
    <row r="12" spans="1:10" x14ac:dyDescent="0.25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L12" sqref="L12"/>
    </sheetView>
  </sheetViews>
  <sheetFormatPr defaultRowHeight="15" x14ac:dyDescent="0.25"/>
  <cols>
    <col min="8" max="8" width="14.42578125" style="3" customWidth="1"/>
    <col min="9" max="9" width="13.28515625" style="3" customWidth="1"/>
    <col min="10" max="10" width="10.7109375" customWidth="1"/>
    <col min="11" max="11" width="18.140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s="3" t="s">
        <v>36</v>
      </c>
      <c r="I1" s="3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 H2)</f>
        <v>5231</v>
      </c>
      <c r="K2">
        <f>NETWORKDAYS(H2,I2)</f>
        <v>3737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 H3)</f>
        <v>6058</v>
      </c>
      <c r="K3">
        <f t="shared" ref="K3:K10" si="1">NETWORKDAYS(H3,I3)</f>
        <v>4328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6333</v>
      </c>
      <c r="K4">
        <f t="shared" si="1"/>
        <v>4524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5428</v>
      </c>
      <c r="K5">
        <f t="shared" si="1"/>
        <v>3879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e">
        <f t="shared" si="0"/>
        <v>#VALUE!</v>
      </c>
      <c r="K6" t="e">
        <f t="shared" si="1"/>
        <v>#VALUE!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4540</v>
      </c>
      <c r="K7">
        <f t="shared" si="1"/>
        <v>3244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3743</v>
      </c>
      <c r="K8">
        <f t="shared" si="1"/>
        <v>2675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e">
        <f t="shared" si="0"/>
        <v>#VALUE!</v>
      </c>
      <c r="K9" t="e">
        <f t="shared" si="1"/>
        <v>#VALUE!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MR.OKECH</cp:lastModifiedBy>
  <dcterms:created xsi:type="dcterms:W3CDTF">2021-12-16T14:18:34Z</dcterms:created>
  <dcterms:modified xsi:type="dcterms:W3CDTF">2024-08-06T16:59:04Z</dcterms:modified>
</cp:coreProperties>
</file>