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imdep\Downloads\"/>
    </mc:Choice>
  </mc:AlternateContent>
  <xr:revisionPtr revIDLastSave="0" documentId="13_ncr:1_{BC47CAFD-308F-4962-AE22-A8B2802BD144}" xr6:coauthVersionLast="47" xr6:coauthVersionMax="47" xr10:uidLastSave="{00000000-0000-0000-0000-000000000000}"/>
  <bookViews>
    <workbookView xWindow="28680" yWindow="-120" windowWidth="29040" windowHeight="15840" tabRatio="478" xr2:uid="{00000000-000D-0000-FFFF-FFFF00000000}"/>
  </bookViews>
  <sheets>
    <sheet name="Biweekly Time Sheet" sheetId="1" r:id="rId1"/>
  </sheets>
  <definedNames>
    <definedName name="_xlnm.Print_Titles" localSheetId="0">'Biweekly Time Sheet'!$6:$6</definedName>
    <definedName name="RowTitleRegion1..C5">'Biweekly Time Sheet'!$B$3</definedName>
    <definedName name="RowTitleRegion2..G4">'Biweekly Time Sheet'!$F$3</definedName>
    <definedName name="RowTitleRegion3..C7">'Biweekly Time Sheet'!#REF!</definedName>
    <definedName name="RowTitleRegion4..G7">'Biweekly Time Sheet'!#REF!</definedName>
    <definedName name="RowTitleRegion5..H24">'Biweekly Time Sheet'!$C$21</definedName>
    <definedName name="RowTitleRegion6..G25">'Biweekly Time Sheet'!$C$22</definedName>
    <definedName name="RowTitleRegion7..H26">'Biweekly Time Sheet'!$C$23</definedName>
    <definedName name="Title1">TimeSheet[[#Headers],[Day]]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C20" i="1"/>
  <c r="B20" i="1" s="1"/>
  <c r="D21" i="1"/>
  <c r="C17" i="1"/>
  <c r="B17" i="1" s="1"/>
  <c r="C18" i="1"/>
  <c r="B18" i="1" s="1"/>
  <c r="C19" i="1"/>
  <c r="B19" i="1" s="1"/>
  <c r="D23" i="1" l="1"/>
  <c r="C9" i="1" l="1"/>
  <c r="B9" i="1" s="1"/>
  <c r="C16" i="1"/>
  <c r="B16" i="1" s="1"/>
  <c r="C15" i="1"/>
  <c r="B15" i="1" s="1"/>
  <c r="C14" i="1"/>
  <c r="B14" i="1" s="1"/>
  <c r="C13" i="1"/>
  <c r="B13" i="1" s="1"/>
  <c r="C12" i="1"/>
  <c r="B12" i="1" s="1"/>
  <c r="C11" i="1"/>
  <c r="B11" i="1" s="1"/>
  <c r="C10" i="1"/>
  <c r="B10" i="1" s="1"/>
  <c r="C8" i="1"/>
  <c r="B8" i="1" s="1"/>
  <c r="C7" i="1"/>
  <c r="B7" i="1" s="1"/>
</calcChain>
</file>

<file path=xl/sharedStrings.xml><?xml version="1.0" encoding="utf-8"?>
<sst xmlns="http://schemas.openxmlformats.org/spreadsheetml/2006/main" count="16" uniqueCount="16">
  <si>
    <t>Day</t>
  </si>
  <si>
    <t>Date</t>
  </si>
  <si>
    <t>Biweekly Time Sheet</t>
  </si>
  <si>
    <t>Henson Summer Research Program</t>
  </si>
  <si>
    <t>Student Name</t>
  </si>
  <si>
    <t>Mentor Name</t>
  </si>
  <si>
    <t>Hours Worked</t>
  </si>
  <si>
    <t>Total hours this period</t>
  </si>
  <si>
    <t>Period start date:</t>
  </si>
  <si>
    <t>Period end date:</t>
  </si>
  <si>
    <t>Previous Logged Hours</t>
  </si>
  <si>
    <t xml:space="preserve">Notes: </t>
  </si>
  <si>
    <t xml:space="preserve">Please fill in the yellow box (previous logged hours) by looking at the total hours on the previous time card.  If you are spacing your hours equally over the 11 weeks of the program, you should have 120 total hours complete after  this cycle. </t>
  </si>
  <si>
    <t>Total Hours Complete</t>
  </si>
  <si>
    <t>Kutter Aaron</t>
  </si>
  <si>
    <t>Dr. Wang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</si>
</sst>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164" formatCode="&quot;$&quot;#,##0.00"/>
    <numFmt numFmtId="165" formatCode="[&lt;=9999999]###\-####;\(###\)\ ###\-####"/>
    <numFmt numFmtId="166" formatCode="&quot;$&quot;#,##0"/>
  </numFmts>
  <fonts count="8" x14ac:knownFonts="1">
    <font>
      <sz val="11"/>
      <name val="Century Gothic"/>
      <family val="2"/>
      <scheme val="minor"/>
    </font>
    <font>
      <sz val="11"/>
      <color theme="1"/>
      <name val="Century Gothic"/>
      <family val="2"/>
      <scheme val="minor"/>
    </font>
    <font>
      <b/>
      <sz val="22"/>
      <color theme="1" tint="0.499984740745262"/>
      <name val="Century Gothic"/>
      <family val="2"/>
      <scheme val="major"/>
    </font>
    <font>
      <sz val="11"/>
      <name val="Century Gothic"/>
      <family val="2"/>
      <scheme val="minor"/>
    </font>
    <font>
      <b/>
      <sz val="22"/>
      <color theme="1" tint="0.24994659260841701"/>
      <name val="Century Gothic"/>
      <family val="2"/>
      <scheme val="minor"/>
    </font>
    <font>
      <b/>
      <sz val="11"/>
      <name val="Century Gothic"/>
      <family val="2"/>
      <scheme val="minor"/>
    </font>
    <font>
      <b/>
      <sz val="13"/>
      <name val="Century Gothic"/>
      <family val="2"/>
      <scheme val="minor"/>
    </font>
    <font>
      <sz val="11"/>
      <name val="Century Gothic"/>
      <family val="2"/>
      <scheme val="major"/>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5"/>
      </patternFill>
    </fill>
    <fill>
      <patternFill patternType="solid">
        <fgColor theme="0" tint="-0.24994659260841701"/>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theme="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1">
    <xf numFmtId="0" fontId="0" fillId="0" borderId="0">
      <alignment horizontal="left" vertical="center" indent="1"/>
    </xf>
    <xf numFmtId="164" fontId="3" fillId="0" borderId="0" applyFill="0" applyBorder="0" applyProtection="0">
      <alignment horizontal="right" vertical="center" indent="1"/>
    </xf>
    <xf numFmtId="2" fontId="3" fillId="0" borderId="0" applyFont="0" applyFill="0" applyBorder="0" applyProtection="0">
      <alignment horizontal="right" vertical="center" indent="1"/>
    </xf>
    <xf numFmtId="41" fontId="3" fillId="0" borderId="0" applyFont="0" applyFill="0" applyBorder="0" applyAlignment="0" applyProtection="0"/>
    <xf numFmtId="166" fontId="3" fillId="2" borderId="1" applyProtection="0">
      <alignment horizontal="right" vertical="center" indent="1"/>
    </xf>
    <xf numFmtId="9" fontId="3" fillId="0" borderId="0" applyFont="0" applyFill="0" applyBorder="0" applyAlignment="0" applyProtection="0"/>
    <xf numFmtId="0" fontId="2" fillId="0" borderId="0" applyNumberFormat="0" applyFill="0" applyBorder="0" applyProtection="0">
      <alignment horizontal="right"/>
    </xf>
    <xf numFmtId="0" fontId="4" fillId="0" borderId="0" applyNumberFormat="0" applyFill="0" applyBorder="0" applyProtection="0">
      <alignment horizontal="left" vertical="center"/>
    </xf>
    <xf numFmtId="0" fontId="6" fillId="0" borderId="0" applyNumberFormat="0" applyFill="0" applyAlignment="0" applyProtection="0"/>
    <xf numFmtId="0" fontId="3" fillId="0" borderId="0" applyNumberFormat="0" applyFill="0" applyBorder="0" applyProtection="0">
      <alignment horizontal="left"/>
    </xf>
    <xf numFmtId="0" fontId="3" fillId="0" borderId="0" applyNumberFormat="0" applyFill="0" applyBorder="0" applyProtection="0">
      <alignment horizontal="right" indent="1"/>
    </xf>
    <xf numFmtId="2" fontId="5" fillId="2" borderId="1" applyProtection="0">
      <alignment horizontal="right" vertical="center" indent="1"/>
    </xf>
    <xf numFmtId="0" fontId="1" fillId="3" borderId="1" applyNumberFormat="0" applyAlignment="0" applyProtection="0"/>
    <xf numFmtId="14" fontId="3" fillId="2" borderId="0" applyFont="0" applyFill="0" applyBorder="0" applyAlignment="0">
      <alignment horizontal="left" vertical="center" indent="1"/>
    </xf>
    <xf numFmtId="165" fontId="3" fillId="0" borderId="0" applyFont="0" applyFill="0" applyBorder="0" applyAlignment="0"/>
    <xf numFmtId="2" fontId="3" fillId="0" borderId="0" applyFont="0" applyFill="0" applyBorder="0">
      <alignment horizontal="right" vertical="center" indent="1"/>
    </xf>
    <xf numFmtId="0" fontId="7" fillId="0" borderId="0" applyNumberFormat="0" applyFill="0" applyBorder="0" applyProtection="0">
      <alignment horizontal="left" wrapText="1"/>
    </xf>
    <xf numFmtId="0" fontId="3" fillId="0" borderId="0" applyNumberFormat="0" applyFill="0" applyBorder="0" applyProtection="0">
      <alignment horizontal="left" wrapText="1"/>
    </xf>
    <xf numFmtId="0" fontId="3" fillId="0" borderId="2" applyNumberFormat="0" applyFont="0" applyFill="0" applyProtection="0">
      <alignment horizontal="left" wrapText="1"/>
    </xf>
    <xf numFmtId="14" fontId="3" fillId="2" borderId="0" applyFont="0" applyBorder="0" applyAlignment="0">
      <alignment horizontal="left" wrapText="1"/>
    </xf>
    <xf numFmtId="0" fontId="3" fillId="0" borderId="0" applyNumberFormat="0" applyFont="0" applyFill="0" applyBorder="0">
      <alignment horizontal="center" vertical="center"/>
    </xf>
  </cellStyleXfs>
  <cellXfs count="31">
    <xf numFmtId="0" fontId="0" fillId="0" borderId="0" xfId="0">
      <alignment horizontal="left" vertical="center" indent="1"/>
    </xf>
    <xf numFmtId="0" fontId="4" fillId="0" borderId="0" xfId="7" applyAlignment="1">
      <alignment vertical="center"/>
    </xf>
    <xf numFmtId="0" fontId="0" fillId="0" borderId="0" xfId="0" applyFont="1" applyFill="1" applyBorder="1" applyAlignment="1">
      <alignment horizontal="left" vertical="center" indent="1"/>
    </xf>
    <xf numFmtId="2" fontId="0" fillId="0" borderId="0" xfId="2" applyFont="1" applyFill="1" applyBorder="1">
      <alignment horizontal="right" vertical="center" indent="1"/>
    </xf>
    <xf numFmtId="14" fontId="3" fillId="0" borderId="2" xfId="13" applyFill="1" applyBorder="1" applyAlignment="1">
      <alignment horizontal="left" wrapText="1"/>
    </xf>
    <xf numFmtId="14" fontId="0" fillId="2" borderId="0" xfId="19" applyFont="1" applyBorder="1" applyAlignment="1">
      <alignment horizontal="left" vertical="center" indent="1"/>
    </xf>
    <xf numFmtId="0" fontId="0" fillId="0" borderId="0" xfId="20" applyFont="1" applyFill="1" applyBorder="1">
      <alignment horizontal="center" vertical="center"/>
    </xf>
    <xf numFmtId="0" fontId="0" fillId="0" borderId="0" xfId="0">
      <alignment horizontal="left" vertical="center" indent="1"/>
    </xf>
    <xf numFmtId="0" fontId="0" fillId="0" borderId="2" xfId="18" applyFont="1">
      <alignment horizontal="left" wrapText="1"/>
    </xf>
    <xf numFmtId="0" fontId="3" fillId="0" borderId="2" xfId="18" applyAlignment="1">
      <alignment horizontal="left"/>
    </xf>
    <xf numFmtId="0" fontId="0" fillId="0" borderId="0" xfId="9" applyFont="1">
      <alignment horizontal="left"/>
    </xf>
    <xf numFmtId="0" fontId="5" fillId="4" borderId="1" xfId="0" applyFont="1" applyFill="1" applyBorder="1" applyAlignment="1">
      <alignment horizontal="left" vertical="center" wrapText="1" indent="1"/>
    </xf>
    <xf numFmtId="2" fontId="0" fillId="2" borderId="1" xfId="11" applyFont="1">
      <alignment horizontal="right" vertical="center" indent="1"/>
    </xf>
    <xf numFmtId="0" fontId="0" fillId="0" borderId="0" xfId="10" applyFont="1">
      <alignment horizontal="right" indent="1"/>
    </xf>
    <xf numFmtId="2" fontId="3" fillId="2" borderId="1" xfId="4" applyNumberFormat="1">
      <alignment horizontal="right" vertical="center" indent="1"/>
    </xf>
    <xf numFmtId="14" fontId="0" fillId="2" borderId="0" xfId="19" applyFont="1" applyBorder="1">
      <alignment horizontal="left" wrapText="1"/>
    </xf>
    <xf numFmtId="2" fontId="3" fillId="5" borderId="0" xfId="1" applyNumberFormat="1" applyFill="1">
      <alignment horizontal="right" vertical="center" indent="1"/>
    </xf>
    <xf numFmtId="0" fontId="5" fillId="4" borderId="0" xfId="0" applyFont="1" applyFill="1" applyBorder="1" applyAlignment="1">
      <alignment horizontal="left" vertical="center" wrapText="1" indent="1"/>
    </xf>
    <xf numFmtId="2" fontId="5" fillId="2" borderId="3" xfId="11" applyBorder="1" applyAlignment="1">
      <alignment horizontal="center" vertical="center" wrapText="1"/>
    </xf>
    <xf numFmtId="2" fontId="5" fillId="2" borderId="4" xfId="11" applyBorder="1" applyAlignment="1">
      <alignment horizontal="center" vertical="center" wrapText="1"/>
    </xf>
    <xf numFmtId="2" fontId="5" fillId="2" borderId="5" xfId="11" applyBorder="1" applyAlignment="1">
      <alignment horizontal="center" vertical="center" wrapText="1"/>
    </xf>
    <xf numFmtId="2" fontId="5" fillId="2" borderId="6" xfId="11" applyBorder="1" applyAlignment="1">
      <alignment horizontal="center" vertical="center" wrapText="1"/>
    </xf>
    <xf numFmtId="2" fontId="5" fillId="2" borderId="0" xfId="11" applyBorder="1" applyAlignment="1">
      <alignment horizontal="center" vertical="center" wrapText="1"/>
    </xf>
    <xf numFmtId="2" fontId="5" fillId="2" borderId="7" xfId="11" applyBorder="1" applyAlignment="1">
      <alignment horizontal="center" vertical="center" wrapText="1"/>
    </xf>
    <xf numFmtId="2" fontId="5" fillId="2" borderId="8" xfId="11" applyBorder="1" applyAlignment="1">
      <alignment horizontal="center" vertical="center" wrapText="1"/>
    </xf>
    <xf numFmtId="2" fontId="5" fillId="2" borderId="9" xfId="11" applyBorder="1" applyAlignment="1">
      <alignment horizontal="center" vertical="center" wrapText="1"/>
    </xf>
    <xf numFmtId="2" fontId="5" fillId="2" borderId="10" xfId="11" applyBorder="1" applyAlignment="1">
      <alignment horizontal="center" vertical="center" wrapText="1"/>
    </xf>
    <xf numFmtId="0" fontId="2" fillId="0" borderId="0" xfId="6">
      <alignment horizontal="right"/>
    </xf>
    <xf numFmtId="14" fontId="0" fillId="0" borderId="2" xfId="13" applyFont="1" applyFill="1" applyBorder="1" applyAlignment="1">
      <alignment horizontal="left" wrapText="1"/>
    </xf>
    <xf numFmtId="14" fontId="0" fillId="2" borderId="2" xfId="19" applyFont="1" applyBorder="1">
      <alignment horizontal="left" wrapText="1"/>
    </xf>
    <xf numFmtId="0" fontId="0" fillId="0" borderId="2" xfId="18" applyFont="1">
      <alignment horizontal="left" wrapText="1"/>
    </xf>
  </cellXfs>
  <cellStyles count="21">
    <cellStyle name="20% - Accent1" xfId="12" builtinId="30" customBuiltin="1"/>
    <cellStyle name="Comma" xfId="2" builtinId="3" customBuiltin="1"/>
    <cellStyle name="Comma [0]" xfId="3" builtinId="6" customBuiltin="1"/>
    <cellStyle name="Currency" xfId="1" builtinId="4" customBuiltin="1"/>
    <cellStyle name="Currency [0]" xfId="4" builtinId="7" customBuiltin="1"/>
    <cellStyle name="Date" xfId="13" xr:uid="{00000000-0005-0000-0000-000005000000}"/>
    <cellStyle name="Date Fill" xfId="19" xr:uid="{00000000-0005-0000-0000-000006000000}"/>
    <cellStyle name="Followed Hyperlink" xfId="17" builtinId="9" customBuiltin="1"/>
    <cellStyle name="Heading 1" xfId="7" builtinId="16" customBuiltin="1"/>
    <cellStyle name="Heading 2" xfId="8" builtinId="17" customBuiltin="1"/>
    <cellStyle name="Heading 3" xfId="9" builtinId="18" customBuiltin="1"/>
    <cellStyle name="Heading 4" xfId="10" builtinId="19" customBuiltin="1"/>
    <cellStyle name="Hours" xfId="15" xr:uid="{00000000-0005-0000-0000-00000C000000}"/>
    <cellStyle name="Hyperlink" xfId="16" builtinId="8" customBuiltin="1"/>
    <cellStyle name="Input" xfId="18" builtinId="20" customBuiltin="1"/>
    <cellStyle name="Normal" xfId="0" builtinId="0" customBuiltin="1"/>
    <cellStyle name="Percent" xfId="5" builtinId="5" customBuiltin="1"/>
    <cellStyle name="Phone" xfId="14" xr:uid="{00000000-0005-0000-0000-000011000000}"/>
    <cellStyle name="Table heading center align" xfId="20" xr:uid="{00000000-0005-0000-0000-000012000000}"/>
    <cellStyle name="Title" xfId="6" builtinId="15" customBuiltin="1"/>
    <cellStyle name="Total" xfId="11" builtinId="25" customBuiltin="1"/>
  </cellStyles>
  <dxfs count="5">
    <dxf>
      <font>
        <b val="0"/>
        <i val="0"/>
        <strike val="0"/>
        <condense val="0"/>
        <extend val="0"/>
        <outline val="0"/>
        <shadow val="0"/>
        <u val="none"/>
        <vertAlign val="baseline"/>
        <sz val="11"/>
        <color auto="1"/>
        <name val="Century Gothic"/>
        <scheme val="minor"/>
      </font>
      <fill>
        <patternFill patternType="none">
          <fgColor indexed="64"/>
          <bgColor indexed="65"/>
        </patternFill>
      </fill>
      <alignment horizontal="left" vertical="center" textRotation="0" wrapText="0" indent="1" justifyLastLine="0" shrinkToFit="0" readingOrder="0"/>
    </dxf>
    <dxf>
      <fill>
        <patternFill>
          <bgColor theme="4" tint="0.79998168889431442"/>
        </patternFill>
      </fill>
    </dxf>
    <dxf>
      <font>
        <b/>
        <i val="0"/>
      </font>
      <fill>
        <patternFill>
          <bgColor theme="0" tint="-0.24994659260841701"/>
        </patternFill>
      </fill>
    </dxf>
    <dxf>
      <font>
        <b/>
        <i val="0"/>
      </font>
      <fill>
        <patternFill>
          <bgColor theme="0"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Biweekly time sheet with sick leave and vacation" defaultPivotStyle="PivotStyleLight16">
    <tableStyle name="Biweekly time sheet with sick leave and vacation" pivot="0" count="4" xr9:uid="{00000000-0011-0000-FFFF-FFFF00000000}">
      <tableStyleElement type="wholeTable" dxfId="4"/>
      <tableStyleElement type="headerRow" dxfId="3"/>
      <tableStyleElement type="firstColumn" dxfId="2"/>
      <tableStyleElement type="secondColumnStripe" dxfId="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imeSheet" displayName="TimeSheet" ref="B6:D20" totalsRowShown="0">
  <autoFilter ref="B6:D20" xr:uid="{00000000-0009-0000-0100-000002000000}">
    <filterColumn colId="0" hiddenButton="1"/>
    <filterColumn colId="1" hiddenButton="1"/>
    <filterColumn colId="2" hiddenButton="1"/>
  </autoFilter>
  <tableColumns count="3">
    <tableColumn id="1" xr3:uid="{00000000-0010-0000-0000-000001000000}" name="Day" dataDxfId="0">
      <calculatedColumnFormula>IFERROR(TEXT(TimeSheet[[#This Row],[Date]],"aaaa"), "")</calculatedColumnFormula>
    </tableColumn>
    <tableColumn id="2" xr3:uid="{00000000-0010-0000-0000-000002000000}" name="Date" dataCellStyle="Date Fill"/>
    <tableColumn id="3" xr3:uid="{00000000-0010-0000-0000-000003000000}" name="Hours Worked" dataCellStyle="Comma"/>
  </tableColumns>
  <tableStyleInfo name="Biweekly time sheet with sick leave and vacation" showFirstColumn="1" showLastColumn="0" showRowStripes="0" showColumnStripes="1"/>
  <extLst>
    <ext xmlns:x14="http://schemas.microsoft.com/office/spreadsheetml/2009/9/main" uri="{504A1905-F514-4f6f-8877-14C23A59335A}">
      <x14:table altTextSummary="Enter Regular, Overtime, Sick, and Vacation hours for the day and date in column B and C in this table. Total Hours and Total Pay are automatically calcul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H27"/>
  <sheetViews>
    <sheetView showGridLines="0" showZeros="0" tabSelected="1" topLeftCell="B1" zoomScaleNormal="100" workbookViewId="0">
      <selection activeCell="E21" sqref="E21:H23"/>
    </sheetView>
  </sheetViews>
  <sheetFormatPr defaultRowHeight="30" customHeight="1" x14ac:dyDescent="0.3"/>
  <cols>
    <col min="1" max="1" width="2.625" customWidth="1"/>
    <col min="2" max="4" width="16.625" customWidth="1"/>
    <col min="5" max="5" width="16.75" customWidth="1"/>
    <col min="6" max="7" width="16.625" customWidth="1"/>
    <col min="8" max="8" width="18.625" customWidth="1"/>
    <col min="9" max="9" width="2.625" customWidth="1"/>
  </cols>
  <sheetData>
    <row r="1" spans="2:8" ht="55.5" customHeight="1" x14ac:dyDescent="0.4">
      <c r="B1" s="27" t="s">
        <v>2</v>
      </c>
      <c r="C1" s="27"/>
      <c r="D1" s="27"/>
      <c r="E1" s="27"/>
      <c r="F1" s="27"/>
      <c r="G1" s="27"/>
      <c r="H1" s="27"/>
    </row>
    <row r="2" spans="2:8" ht="42.75" customHeight="1" x14ac:dyDescent="0.3">
      <c r="B2" s="1" t="s">
        <v>3</v>
      </c>
      <c r="C2" s="1"/>
      <c r="D2" s="1"/>
    </row>
    <row r="3" spans="2:8" ht="30" customHeight="1" x14ac:dyDescent="0.3">
      <c r="B3" s="10" t="s">
        <v>4</v>
      </c>
      <c r="C3" s="30" t="s">
        <v>14</v>
      </c>
      <c r="D3" s="30"/>
      <c r="F3" s="13" t="s">
        <v>8</v>
      </c>
      <c r="G3" s="28">
        <v>44375</v>
      </c>
      <c r="H3" s="28"/>
    </row>
    <row r="4" spans="2:8" ht="30" customHeight="1" x14ac:dyDescent="0.3">
      <c r="B4" s="10" t="s">
        <v>5</v>
      </c>
      <c r="C4" s="30" t="s">
        <v>15</v>
      </c>
      <c r="D4" s="30"/>
      <c r="F4" s="13" t="s">
        <v>9</v>
      </c>
      <c r="G4" s="29">
        <f>IFERROR(IF($G$3="","",$G$3+13), "")</f>
        <v>44388</v>
      </c>
      <c r="H4" s="29"/>
    </row>
    <row r="5" spans="2:8" s="7" customFormat="1" ht="30" customHeight="1" x14ac:dyDescent="0.3">
      <c r="B5" s="10"/>
      <c r="C5" s="8"/>
      <c r="D5" s="8"/>
      <c r="F5" s="13"/>
      <c r="G5" s="15"/>
      <c r="H5" s="15"/>
    </row>
    <row r="6" spans="2:8" ht="30" customHeight="1" x14ac:dyDescent="0.3">
      <c r="B6" s="2" t="s">
        <v>0</v>
      </c>
      <c r="C6" s="2" t="s">
        <v>1</v>
      </c>
      <c r="D6" s="6" t="s">
        <v>6</v>
      </c>
    </row>
    <row r="7" spans="2:8" ht="30" customHeight="1" x14ac:dyDescent="0.3">
      <c r="B7" s="2" t="str">
        <f>IFERROR(TEXT(TimeSheet[[#This Row],[Date]],"aaaa"), "")</f>
        <v>Monday</v>
      </c>
      <c r="C7" s="5">
        <f>G3</f>
        <v>44375</v>
      </c>
      <c r="D7" s="3">
        <v>5</v>
      </c>
    </row>
    <row r="8" spans="2:8" ht="30" customHeight="1" x14ac:dyDescent="0.3">
      <c r="B8" s="2" t="str">
        <f>IFERROR(TEXT(TimeSheet[[#This Row],[Date]],"aaaa"), "")</f>
        <v>Tuesday</v>
      </c>
      <c r="C8" s="5">
        <f>IF($G$3="","",$G$3+1)</f>
        <v>44376</v>
      </c>
      <c r="D8" s="3">
        <v>5</v>
      </c>
    </row>
    <row r="9" spans="2:8" ht="30" customHeight="1" x14ac:dyDescent="0.3">
      <c r="B9" s="2" t="str">
        <f>IFERROR(TEXT(TimeSheet[[#This Row],[Date]],"aaaa"), "")</f>
        <v>Wednesday</v>
      </c>
      <c r="C9" s="5">
        <f>IF($G$3="","",$G$3+2)</f>
        <v>44377</v>
      </c>
      <c r="D9" s="3">
        <v>4</v>
      </c>
    </row>
    <row r="10" spans="2:8" ht="30" customHeight="1" x14ac:dyDescent="0.3">
      <c r="B10" s="2" t="str">
        <f>IFERROR(TEXT(TimeSheet[[#This Row],[Date]],"aaaa"), "")</f>
        <v>Thursday</v>
      </c>
      <c r="C10" s="5">
        <f>IF($G$3="","",$G$3+3)</f>
        <v>44378</v>
      </c>
      <c r="D10" s="3">
        <v>4</v>
      </c>
    </row>
    <row r="11" spans="2:8" ht="30" customHeight="1" x14ac:dyDescent="0.3">
      <c r="B11" s="2" t="str">
        <f>IFERROR(TEXT(TimeSheet[[#This Row],[Date]],"aaaa"), "")</f>
        <v>Friday</v>
      </c>
      <c r="C11" s="5">
        <f>IF($G$3="","",$G$3+4)</f>
        <v>44379</v>
      </c>
      <c r="D11" s="3">
        <v>5</v>
      </c>
    </row>
    <row r="12" spans="2:8" ht="30" customHeight="1" x14ac:dyDescent="0.3">
      <c r="B12" s="2" t="str">
        <f>IFERROR(TEXT(TimeSheet[[#This Row],[Date]],"aaaa"), "")</f>
        <v>Saturday</v>
      </c>
      <c r="C12" s="5">
        <f>IF($G$3="","",$G$3+5)</f>
        <v>44380</v>
      </c>
      <c r="D12" s="3">
        <v>0</v>
      </c>
    </row>
    <row r="13" spans="2:8" ht="30" customHeight="1" x14ac:dyDescent="0.3">
      <c r="B13" s="2" t="str">
        <f>IFERROR(TEXT(TimeSheet[[#This Row],[Date]],"aaaa"), "")</f>
        <v>Sunday</v>
      </c>
      <c r="C13" s="5">
        <f>IF($G$3="","",$G$3+6)</f>
        <v>44381</v>
      </c>
      <c r="D13" s="3">
        <v>0</v>
      </c>
    </row>
    <row r="14" spans="2:8" ht="30" customHeight="1" x14ac:dyDescent="0.3">
      <c r="B14" s="2" t="str">
        <f>IFERROR(TEXT(TimeSheet[[#This Row],[Date]],"aaaa"), "")</f>
        <v>Monday</v>
      </c>
      <c r="C14" s="5">
        <f>IF($G$3="","",$G$3+7)</f>
        <v>44382</v>
      </c>
      <c r="D14" s="3">
        <v>4</v>
      </c>
    </row>
    <row r="15" spans="2:8" ht="30" customHeight="1" x14ac:dyDescent="0.3">
      <c r="B15" s="2" t="str">
        <f>IFERROR(TEXT(TimeSheet[[#This Row],[Date]],"aaaa"), "")</f>
        <v>Tuesday</v>
      </c>
      <c r="C15" s="5">
        <f>IF($G$3="","",$G$3+8)</f>
        <v>44383</v>
      </c>
      <c r="D15" s="3">
        <v>5</v>
      </c>
    </row>
    <row r="16" spans="2:8" ht="30" customHeight="1" x14ac:dyDescent="0.3">
      <c r="B16" s="2" t="str">
        <f>IFERROR(TEXT(TimeSheet[[#This Row],[Date]],"aaaa"), "")</f>
        <v>Wednesday</v>
      </c>
      <c r="C16" s="5">
        <f>IF($G$3="","",$G$3+9)</f>
        <v>44384</v>
      </c>
      <c r="D16" s="3">
        <v>4</v>
      </c>
    </row>
    <row r="17" spans="2:8" ht="30" customHeight="1" x14ac:dyDescent="0.3">
      <c r="B17" s="2" t="str">
        <f>IFERROR(TEXT(TimeSheet[[#This Row],[Date]],"aaaa"), "")</f>
        <v>Thursday</v>
      </c>
      <c r="C17" s="5">
        <f>IF($G$3="","",$G$3+10)</f>
        <v>44385</v>
      </c>
      <c r="D17" s="3">
        <v>4</v>
      </c>
    </row>
    <row r="18" spans="2:8" ht="30" customHeight="1" x14ac:dyDescent="0.3">
      <c r="B18" s="2" t="str">
        <f>IFERROR(TEXT(TimeSheet[[#This Row],[Date]],"aaaa"), "")</f>
        <v>Friday</v>
      </c>
      <c r="C18" s="5">
        <f>IF($G$3="","",$G$3+11)</f>
        <v>44386</v>
      </c>
      <c r="D18" s="3">
        <v>5</v>
      </c>
    </row>
    <row r="19" spans="2:8" ht="30" customHeight="1" x14ac:dyDescent="0.3">
      <c r="B19" s="2" t="str">
        <f>IFERROR(TEXT(TimeSheet[[#This Row],[Date]],"aaaa"), "")</f>
        <v>Saturday</v>
      </c>
      <c r="C19" s="5">
        <f>IF($G$3="","",$G$3+12)</f>
        <v>44387</v>
      </c>
      <c r="D19" s="3">
        <v>4</v>
      </c>
    </row>
    <row r="20" spans="2:8" ht="30" customHeight="1" x14ac:dyDescent="0.3">
      <c r="B20" s="2" t="str">
        <f>IFERROR(TEXT(TimeSheet[[#This Row],[Date]],"aaaa"), "")</f>
        <v>Sunday</v>
      </c>
      <c r="C20" s="5">
        <f>IF($G$3="","",$G$3+13)</f>
        <v>44388</v>
      </c>
      <c r="D20" s="3"/>
    </row>
    <row r="21" spans="2:8" ht="42" customHeight="1" x14ac:dyDescent="0.3">
      <c r="C21" s="11" t="s">
        <v>7</v>
      </c>
      <c r="D21" s="12">
        <f>IFERROR(SUM(D7:D20), "")</f>
        <v>49</v>
      </c>
      <c r="E21" s="18" t="s">
        <v>12</v>
      </c>
      <c r="F21" s="19"/>
      <c r="G21" s="19"/>
      <c r="H21" s="20"/>
    </row>
    <row r="22" spans="2:8" ht="41.25" customHeight="1" x14ac:dyDescent="0.3">
      <c r="C22" s="11" t="s">
        <v>10</v>
      </c>
      <c r="D22" s="16">
        <v>93</v>
      </c>
      <c r="E22" s="21"/>
      <c r="F22" s="22"/>
      <c r="G22" s="22"/>
      <c r="H22" s="23"/>
    </row>
    <row r="23" spans="2:8" ht="69.75" customHeight="1" x14ac:dyDescent="0.3">
      <c r="C23" s="11" t="s">
        <v>13</v>
      </c>
      <c r="D23" s="14">
        <f>IFERROR(D21+D22, "")</f>
        <v>142</v>
      </c>
      <c r="E23" s="24"/>
      <c r="F23" s="25"/>
      <c r="G23" s="25"/>
      <c r="H23" s="26"/>
    </row>
    <row r="24" spans="2:8" ht="43.5" customHeight="1" x14ac:dyDescent="0.3">
      <c r="D24" s="9"/>
      <c r="E24" s="9"/>
      <c r="F24" s="9"/>
      <c r="G24" s="9"/>
      <c r="H24" s="4"/>
    </row>
    <row r="25" spans="2:8" ht="30" customHeight="1" x14ac:dyDescent="0.3">
      <c r="C25" s="17" t="s">
        <v>11</v>
      </c>
      <c r="D25" s="7"/>
      <c r="E25" s="7"/>
      <c r="F25" s="7"/>
      <c r="G25" s="7"/>
    </row>
    <row r="26" spans="2:8" ht="30" customHeight="1" x14ac:dyDescent="0.3">
      <c r="D26" s="9"/>
      <c r="E26" s="9"/>
      <c r="F26" s="9"/>
      <c r="G26" s="9"/>
      <c r="H26" s="4"/>
    </row>
    <row r="27" spans="2:8" ht="30" customHeight="1" x14ac:dyDescent="0.3">
      <c r="D27" s="7"/>
      <c r="E27" s="7"/>
      <c r="F27" s="7"/>
      <c r="G27" s="7"/>
    </row>
  </sheetData>
  <mergeCells count="6">
    <mergeCell ref="E21:H23"/>
    <mergeCell ref="B1:H1"/>
    <mergeCell ref="G3:H3"/>
    <mergeCell ref="G4:H4"/>
    <mergeCell ref="C3:D3"/>
    <mergeCell ref="C4:D4"/>
  </mergeCells>
  <phoneticPr fontId="0" type="noConversion"/>
  <dataValidations count="19">
    <dataValidation allowBlank="1" showInputMessage="1" showErrorMessage="1" prompt="Create a Biweekly Time Sheet in this worksheet. Total Hours and Total Pay are automatically calculated" sqref="A1" xr:uid="{00000000-0002-0000-0000-000000000000}"/>
    <dataValidation allowBlank="1" showInputMessage="1" showErrorMessage="1" prompt="Title of this worksheet is in this cell" sqref="B1:H1" xr:uid="{00000000-0002-0000-0000-000001000000}"/>
    <dataValidation allowBlank="1" showInputMessage="1" showErrorMessage="1" prompt="Enter Company Name in this cell. Enter company Address in cells B3 to C5, Pay period start date and end date in cells G3 and G4, and employee details in cells B6 to G7" sqref="B2" xr:uid="{00000000-0002-0000-0000-000002000000}"/>
    <dataValidation allowBlank="1" showInputMessage="1" showErrorMessage="1" prompt="Enter Street Address in this cell" sqref="C3:D3" xr:uid="{00000000-0002-0000-0000-000003000000}"/>
    <dataValidation allowBlank="1" showInputMessage="1" showErrorMessage="1" prompt="Enter Address 2 in this cell" sqref="C4:D5" xr:uid="{00000000-0002-0000-0000-000004000000}"/>
    <dataValidation allowBlank="1" showInputMessage="1" showErrorMessage="1" prompt="Enter Pay period start date in this cell" sqref="G3" xr:uid="{00000000-0002-0000-0000-00000A000000}"/>
    <dataValidation allowBlank="1" showInputMessage="1" showErrorMessage="1" prompt="Enter Pay period end date in cell at right" sqref="F4:F5" xr:uid="{00000000-0002-0000-0000-00000B000000}"/>
    <dataValidation allowBlank="1" showInputMessage="1" showErrorMessage="1" prompt="Enter Pay period start date in cell at right" sqref="F3" xr:uid="{00000000-0002-0000-0000-00000C000000}"/>
    <dataValidation allowBlank="1" showInputMessage="1" showErrorMessage="1" prompt="Enter Pay period end date in this cell" sqref="G4:G5" xr:uid="{00000000-0002-0000-0000-00000D000000}"/>
    <dataValidation allowBlank="1" showInputMessage="1" showErrorMessage="1" prompt="Enter Regular Hours in this column under this heading" sqref="D6" xr:uid="{00000000-0002-0000-0000-000012000000}"/>
    <dataValidation allowBlank="1" showInputMessage="1" showErrorMessage="1" prompt="Date is automatically updated in this column under this heading based on Pay period start and end date in cells G3 and G4" sqref="C6" xr:uid="{00000000-0002-0000-0000-000013000000}"/>
    <dataValidation allowBlank="1" showInputMessage="1" showErrorMessage="1" prompt="Total hours for the entire period are automatically calculated in cells at right" sqref="C21" xr:uid="{00000000-0002-0000-0000-000018000000}"/>
    <dataValidation allowBlank="1" showInputMessage="1" showErrorMessage="1" prompt="Enter Rate Per hour in cells at right" sqref="C22" xr:uid="{00000000-0002-0000-0000-000019000000}"/>
    <dataValidation allowBlank="1" showInputMessage="1" showErrorMessage="1" prompt="Total pay is automatically calculated in cells at right" sqref="C23" xr:uid="{00000000-0002-0000-0000-00001A000000}"/>
    <dataValidation allowBlank="1" showInputMessage="1" showErrorMessage="1" prompt="Enter Date in this cell" sqref="H24 H26" xr:uid="{00000000-0002-0000-0000-00001D000000}"/>
    <dataValidation allowBlank="1" showInputMessage="1" showErrorMessage="1" prompt="Enter Street Address in cell at right" sqref="B3" xr:uid="{00000000-0002-0000-0000-00001E000000}"/>
    <dataValidation allowBlank="1" showInputMessage="1" showErrorMessage="1" prompt="Enter Address 2 in cell at right" sqref="B4:B5" xr:uid="{00000000-0002-0000-0000-00001F000000}"/>
    <dataValidation allowBlank="1" showInputMessage="1" showErrorMessage="1" prompt="Enter Employee Signature in this cell" sqref="D24:G24" xr:uid="{00000000-0002-0000-0000-00001B000000}"/>
    <dataValidation allowBlank="1" showInputMessage="1" showErrorMessage="1" prompt="Enter Manager Signature in this cell" sqref="D26:G26" xr:uid="{00000000-0002-0000-0000-00001C000000}"/>
  </dataValidations>
  <printOptions horizontalCentered="1"/>
  <pageMargins left="0.75" right="0.75" top="0.5" bottom="0.5" header="0.5" footer="0.5"/>
  <pageSetup scale="67"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Biweekly Time Sheet</vt:lpstr>
      <vt:lpstr>'Biweekly Time Sheet'!Print_Titles</vt:lpstr>
      <vt:lpstr>RowTitleRegion1..C5</vt:lpstr>
      <vt:lpstr>RowTitleRegion2..G4</vt:lpstr>
      <vt:lpstr>RowTitleRegion5..H24</vt:lpstr>
      <vt:lpstr>RowTitleRegion6..G25</vt:lpstr>
      <vt:lpstr>RowTitleRegion7..H26</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Alison Dewald</dc:creator>
  <cp:lastModifiedBy>Kutter Aaron</cp:lastModifiedBy>
  <dcterms:created xsi:type="dcterms:W3CDTF">2017-09-11T06:48:50Z</dcterms:created>
  <dcterms:modified xsi:type="dcterms:W3CDTF">2021-07-12T18:11:34Z</dcterms:modified>
</cp:coreProperties>
</file>