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fault.DESKTOP-BS5BNA2\Documents\"/>
    </mc:Choice>
  </mc:AlternateContent>
  <bookViews>
    <workbookView xWindow="0" yWindow="0" windowWidth="1887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1" l="1"/>
  <c r="AA2" i="1" l="1"/>
  <c r="D23" i="1"/>
  <c r="G23" i="1"/>
  <c r="J23" i="1"/>
  <c r="O23" i="1"/>
  <c r="R23" i="1"/>
  <c r="U23" i="1"/>
  <c r="U11" i="1"/>
  <c r="R11" i="1"/>
  <c r="O11" i="1"/>
  <c r="J11" i="1"/>
  <c r="G11" i="1"/>
  <c r="AA26" i="1"/>
  <c r="AB26" i="1" s="1"/>
  <c r="AC26" i="1" s="1"/>
  <c r="AA25" i="1"/>
  <c r="AB25" i="1" s="1"/>
  <c r="AC25" i="1" s="1"/>
  <c r="AA24" i="1"/>
  <c r="AB24" i="1" s="1"/>
  <c r="AC24" i="1" s="1"/>
  <c r="AA23" i="1"/>
  <c r="AB23" i="1" s="1"/>
  <c r="AC23" i="1" s="1"/>
  <c r="AA22" i="1"/>
  <c r="AB22" i="1" s="1"/>
  <c r="AC22" i="1" s="1"/>
  <c r="AA21" i="1"/>
  <c r="AB21" i="1" s="1"/>
  <c r="AC21" i="1" s="1"/>
  <c r="AA20" i="1"/>
  <c r="AB20" i="1" s="1"/>
  <c r="AC20" i="1" s="1"/>
  <c r="AA19" i="1"/>
  <c r="AA18" i="1"/>
  <c r="AB18" i="1" s="1"/>
  <c r="AC18" i="1" s="1"/>
  <c r="AA17" i="1"/>
  <c r="AB17" i="1" s="1"/>
  <c r="AC17" i="1" s="1"/>
  <c r="AA16" i="1"/>
  <c r="AB16" i="1" s="1"/>
  <c r="AC16" i="1" s="1"/>
  <c r="AA15" i="1"/>
  <c r="AB15" i="1" s="1"/>
  <c r="AC15" i="1" s="1"/>
  <c r="AA14" i="1"/>
  <c r="AB14" i="1" s="1"/>
  <c r="AC14" i="1" s="1"/>
  <c r="AA13" i="1"/>
  <c r="AB13" i="1" s="1"/>
  <c r="AC13" i="1" s="1"/>
  <c r="AA12" i="1"/>
  <c r="AB12" i="1" s="1"/>
  <c r="AC12" i="1" s="1"/>
  <c r="AA11" i="1"/>
  <c r="AB11" i="1" s="1"/>
  <c r="AC11" i="1" s="1"/>
  <c r="AA10" i="1"/>
  <c r="AB10" i="1" s="1"/>
  <c r="AC10" i="1" s="1"/>
  <c r="AA8" i="1"/>
  <c r="AB8" i="1" s="1"/>
  <c r="AC8" i="1" s="1"/>
  <c r="AA7" i="1"/>
  <c r="AB7" i="1" s="1"/>
  <c r="AC7" i="1" s="1"/>
  <c r="AA6" i="1"/>
  <c r="AB6" i="1" s="1"/>
  <c r="AC6" i="1" s="1"/>
  <c r="AA5" i="1"/>
  <c r="AB5" i="1" s="1"/>
  <c r="AC5" i="1" s="1"/>
  <c r="AA4" i="1"/>
  <c r="AB4" i="1" s="1"/>
  <c r="AC4" i="1" s="1"/>
  <c r="AA3" i="1"/>
  <c r="AB3" i="1" s="1"/>
  <c r="AC3" i="1" s="1"/>
  <c r="D11" i="1"/>
  <c r="AB2" i="1" l="1"/>
  <c r="AB19" i="1"/>
  <c r="AC19" i="1" s="1"/>
  <c r="AA9" i="1"/>
  <c r="AB9" i="1" s="1"/>
  <c r="AC9" i="1" s="1"/>
  <c r="AA27" i="1" l="1"/>
  <c r="AC2" i="1"/>
  <c r="AB27" i="1"/>
  <c r="AC27" i="1" s="1"/>
</calcChain>
</file>

<file path=xl/sharedStrings.xml><?xml version="1.0" encoding="utf-8"?>
<sst xmlns="http://schemas.openxmlformats.org/spreadsheetml/2006/main" count="221" uniqueCount="121">
  <si>
    <t>Term-&gt;</t>
  </si>
  <si>
    <t>C</t>
  </si>
  <si>
    <t>O</t>
  </si>
  <si>
    <t>U</t>
  </si>
  <si>
    <t>R</t>
  </si>
  <si>
    <t>S</t>
  </si>
  <si>
    <t>E</t>
  </si>
  <si>
    <t>Units</t>
  </si>
  <si>
    <t>FRESHMAN</t>
  </si>
  <si>
    <t>SOPHOMORE</t>
  </si>
  <si>
    <t>SENIOR</t>
  </si>
  <si>
    <t>JUNIOR</t>
  </si>
  <si>
    <t>Total Units</t>
  </si>
  <si>
    <t>ma1a</t>
  </si>
  <si>
    <t>ph1a</t>
  </si>
  <si>
    <t>ch1a</t>
  </si>
  <si>
    <t>ch3x</t>
  </si>
  <si>
    <t>aph9a</t>
  </si>
  <si>
    <t>cs1</t>
  </si>
  <si>
    <t>classifier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</si>
  <si>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</si>
  <si>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</si>
  <si>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</si>
  <si>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</si>
  <si>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</si>
  <si>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</si>
  <si>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</si>
  <si>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</si>
  <si>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</si>
  <si>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</si>
  <si>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</si>
  <si>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</si>
  <si>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</si>
  <si>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</si>
  <si>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</si>
  <si>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</si>
  <si>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</si>
  <si>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</si>
  <si>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</si>
  <si>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</si>
  <si>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</si>
  <si>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</si>
  <si>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</si>
  <si>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</si>
  <si>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</si>
  <si>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requirement</t>
  </si>
  <si>
    <t>required</t>
  </si>
  <si>
    <t>earned</t>
  </si>
  <si>
    <t>needed</t>
  </si>
  <si>
    <t>ma1abc</t>
  </si>
  <si>
    <t>ph1abc</t>
  </si>
  <si>
    <t>ch1ab</t>
  </si>
  <si>
    <t>bi1</t>
  </si>
  <si>
    <t>menu</t>
  </si>
  <si>
    <t>ch3a</t>
  </si>
  <si>
    <t>introlab</t>
  </si>
  <si>
    <t>science comm.</t>
  </si>
  <si>
    <t>fresh hum</t>
  </si>
  <si>
    <t>advanced hum</t>
  </si>
  <si>
    <t>intro ss</t>
  </si>
  <si>
    <t>advanced ss</t>
  </si>
  <si>
    <t>additional hss</t>
  </si>
  <si>
    <t>3 writing intensive</t>
  </si>
  <si>
    <t>pe</t>
  </si>
  <si>
    <t>cs1,2,4,11,21,24,38</t>
  </si>
  <si>
    <t>cs sequence</t>
  </si>
  <si>
    <t>advanced (cs &gt;114)</t>
  </si>
  <si>
    <t>cs122,124,139,151</t>
  </si>
  <si>
    <t>ma2,3,6a</t>
  </si>
  <si>
    <t>e10,11</t>
  </si>
  <si>
    <t>electives ma,acm,cs</t>
  </si>
  <si>
    <t>non pe/pa electives</t>
  </si>
  <si>
    <t>electives eas,ma</t>
  </si>
  <si>
    <t>Req</t>
  </si>
  <si>
    <t>ma1b</t>
  </si>
  <si>
    <t>ph1b</t>
  </si>
  <si>
    <t>ch1b</t>
  </si>
  <si>
    <t>bi8</t>
  </si>
  <si>
    <t>hum5</t>
  </si>
  <si>
    <t>ma1c</t>
  </si>
  <si>
    <t>ph1c</t>
  </si>
  <si>
    <t>cs24</t>
  </si>
  <si>
    <t>hum3c</t>
  </si>
  <si>
    <t>ge1</t>
  </si>
  <si>
    <t>ma2</t>
  </si>
  <si>
    <t>ma6a</t>
  </si>
  <si>
    <t>cs156a</t>
  </si>
  <si>
    <t>me11a</t>
  </si>
  <si>
    <t>ps12</t>
  </si>
  <si>
    <t>ma3</t>
  </si>
  <si>
    <t>cs2</t>
  </si>
  <si>
    <t>cs21</t>
  </si>
  <si>
    <t>cs155</t>
  </si>
  <si>
    <t>cs38</t>
  </si>
  <si>
    <t>cs11</t>
  </si>
  <si>
    <t>cs sequence = ml sequence (cs 156ab, cs155)</t>
  </si>
  <si>
    <t>writing intensive = adv hum or ec105,129,130,140,ps99ab,120,141,law146</t>
  </si>
  <si>
    <t>e10</t>
  </si>
  <si>
    <t>cs143</t>
  </si>
  <si>
    <t>cs144</t>
  </si>
  <si>
    <t>cs149</t>
  </si>
  <si>
    <t>ee111</t>
  </si>
  <si>
    <t>e11</t>
  </si>
  <si>
    <t>cs121</t>
  </si>
  <si>
    <t>cs4</t>
  </si>
  <si>
    <t>cs159</t>
  </si>
  <si>
    <t>acm116</t>
  </si>
  <si>
    <t>TODO:</t>
  </si>
  <si>
    <t>l,w</t>
  </si>
  <si>
    <t>me13</t>
  </si>
  <si>
    <t>ps172</t>
  </si>
  <si>
    <t>hps110</t>
  </si>
  <si>
    <t>cs122</t>
  </si>
  <si>
    <t>cs142</t>
  </si>
  <si>
    <t>r,w</t>
  </si>
  <si>
    <t>ec11</t>
  </si>
  <si>
    <t>bem103</t>
  </si>
  <si>
    <t>ec122</t>
  </si>
  <si>
    <t>cs124</t>
  </si>
  <si>
    <t>ee51</t>
  </si>
  <si>
    <t>ph,bi,ch,100+,2,89,41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</si>
</sst>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Fill="1" applyBorder="1"/>
    <xf numFmtId="0" fontId="0" fillId="0" borderId="8" xfId="0" applyFill="1" applyBorder="1"/>
    <xf numFmtId="0" fontId="0" fillId="0" borderId="15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zoomScale="80" zoomScaleNormal="80" workbookViewId="0">
      <selection activeCell="Y25" sqref="Y25"/>
    </sheetView>
  </sheetViews>
  <sheetFormatPr defaultRowHeight="15" x14ac:dyDescent="0.25"/>
  <sheetData>
    <row r="1" spans="1:29" x14ac:dyDescent="0.25">
      <c r="A1" s="15" t="s">
        <v>8</v>
      </c>
      <c r="B1" s="16"/>
      <c r="C1" s="2"/>
      <c r="D1" s="2"/>
      <c r="E1" s="2"/>
      <c r="F1" s="2"/>
      <c r="G1" s="2"/>
      <c r="H1" s="2"/>
      <c r="I1" s="2"/>
      <c r="J1" s="3"/>
      <c r="L1" s="15" t="s">
        <v>9</v>
      </c>
      <c r="M1" s="16"/>
      <c r="N1" s="2"/>
      <c r="O1" s="2"/>
      <c r="P1" s="2"/>
      <c r="Q1" s="2"/>
      <c r="R1" s="2"/>
      <c r="S1" s="2"/>
      <c r="T1" s="2"/>
      <c r="U1" s="3"/>
      <c r="W1" s="10" t="s">
        <v>19</v>
      </c>
      <c r="X1" s="15" t="s">
        <v>45</v>
      </c>
      <c r="Y1" s="16"/>
      <c r="Z1" s="10" t="s">
        <v>46</v>
      </c>
      <c r="AA1" s="10" t="s">
        <v>47</v>
      </c>
      <c r="AB1" s="12" t="s">
        <v>48</v>
      </c>
    </row>
    <row r="2" spans="1:29" x14ac:dyDescent="0.25">
      <c r="A2" s="4"/>
      <c r="B2" s="4"/>
      <c r="C2" s="2" t="s">
        <v>73</v>
      </c>
      <c r="D2" s="3" t="s">
        <v>7</v>
      </c>
      <c r="E2" s="1"/>
      <c r="F2" s="2" t="s">
        <v>73</v>
      </c>
      <c r="G2" s="3" t="s">
        <v>7</v>
      </c>
      <c r="H2" s="1"/>
      <c r="I2" s="2" t="s">
        <v>73</v>
      </c>
      <c r="J2" s="3" t="s">
        <v>7</v>
      </c>
      <c r="L2" s="4"/>
      <c r="M2" s="4"/>
      <c r="N2" s="2" t="s">
        <v>73</v>
      </c>
      <c r="O2" s="3" t="s">
        <v>7</v>
      </c>
      <c r="P2" s="1"/>
      <c r="Q2" s="2" t="s">
        <v>73</v>
      </c>
      <c r="R2" s="3" t="s">
        <v>7</v>
      </c>
      <c r="S2" s="1"/>
      <c r="T2" s="2" t="s">
        <v>73</v>
      </c>
      <c r="U2" s="3" t="s">
        <v>7</v>
      </c>
      <c r="W2" s="12" t="s">
        <v>20</v>
      </c>
      <c r="X2" s="1" t="s">
        <v>49</v>
      </c>
      <c r="Y2" s="3"/>
      <c r="Z2" s="12">
        <v>27</v>
      </c>
      <c r="AA2" s="1">
        <f>IF(C4=W2,D4,0)+IF(C5=W2,D5,0)+IF(C6=W2,D6,0)+IF(C7=W2,D7,0)+IF(C8=W2,D8,0)+IF(C9=W2,D9,0)+IF(C10=W2,D10,0)+IF(C16=W2,D16,0)+IF(C17=W2,D17,0)+IF(C18=W2,D18,0)+IF(C19=W2,D19,0)+IF(C20=W2,D20,0)+IF(C21=W2,D21,0)+IF(C22=W2,D22,0)+IF(F4=W2,G4,0)+IF(F5=W2,G5,0)+IF(F6=W2,G6,0)+IF(F7=W2,G7,0)+IF(F8=W2,G8,0)+IF(F9=W2,G9,0)+IF(F10=W2,G10,0)+IF(F16=W2,G16,0)+IF(F17=W2,G17,0)+IF(F18=W2,G18,0)+IF(F19=W2,G19,0)+IF(F20=W2,G20,0)+IF(F21=W2,G21,0)+IF(F22=W2,G22,0)+IF(I4=W2,J4,0)+IF(I5=W2,J5,0)+IF(I6=W2,J6,0)+IF(I7=W2,J7,0)+IF(I8=W2,J8,0)+IF(I9=W2,J9,0)+IF(I10=W2,J10,0)+IF(I16=W2,J16,0)+IF(I17=W2,J17,0)+IF(I18=W2,J18,0)+IF(I19=W2,J19,0)+IF(I20=W2,J20,0)+IF(I21=W2,J21,0)+IF(I22=W2,J22,0)+IF(N4=W2,O4,0)+IF(N5=W2,O5,0)+IF(N6=W2,O6,0)+IF(N7=W2,O7,0)+IF(N8=W2,O8,0)+IF(N9=W2,O9,0)+IF(N10=W2,O10,0)+IF(N16=W2,O16,0)+IF(N17=W2,O17,0)+IF(N18=W2,O18,0)+IF(N19=W2,O19,0)+IF(N20=W2,O20,0)+IF(N21=W2,O21,0)+IF(N22=W2,O22,0)+IF(Q4=W2,R4,0)+IF(Q5=W2,R5,0)+IF(Q6=W2,R6,0)+IF(Q7=W2,R7,0)+IF(Q8=W2,R8,0)+IF(Q9=W2,R9,0)+IF(Q10=W2,R10,0)+IF(Q16=W2,R16,0)+IF(Q17=W2,R17,0)+IF(Q18=W2,R18,0)+IF(Q19=W2,R19,0)+IF(Q20=W2,R20,0)+IF(Q21=W2,R21,0)+IF(Q22=W2,R22,0)+IF(T4=W2,U4,0)+IF(T5=W2,U5,0)+IF(T6=W2,U6,0)+IF(T7=W2,U7,0)+IF(T8=W2,U8,0)+IF(T9=W2,U9,0)+IF(T10=W2,U10,0)+IF(T16=W2,U16,0)+IF(T17=W2,U17,0)+IF(T18=W2,U18,0)+IF(T19=W2,U19,0)+IF(T20=W2,U20,0)+IF(T21=W2,U21,0)+IF(T22=W2,U22,0)</f>
        <v>27</v>
      </c>
      <c r="AB2" s="12">
        <f>MAX(0,Z2-AA2)</f>
        <v>0</v>
      </c>
      <c r="AC2" t="str">
        <f>IF(AB2=0,"COMPLETE","")</f>
        <v>COMPLETE</v>
      </c>
    </row>
    <row r="3" spans="1:29" x14ac:dyDescent="0.25">
      <c r="A3" s="4" t="s">
        <v>0</v>
      </c>
      <c r="B3" s="4">
        <v>1</v>
      </c>
      <c r="C3" s="5"/>
      <c r="D3" s="6"/>
      <c r="E3" s="4">
        <v>2</v>
      </c>
      <c r="F3" s="5"/>
      <c r="G3" s="6"/>
      <c r="H3" s="4">
        <v>3</v>
      </c>
      <c r="I3" s="5"/>
      <c r="J3" s="6"/>
      <c r="L3" s="4" t="s">
        <v>0</v>
      </c>
      <c r="M3" s="4">
        <v>1</v>
      </c>
      <c r="N3" s="5"/>
      <c r="O3" s="6"/>
      <c r="P3" s="4">
        <v>2</v>
      </c>
      <c r="Q3" s="5"/>
      <c r="R3" s="6"/>
      <c r="S3" s="4">
        <v>3</v>
      </c>
      <c r="T3" s="5"/>
      <c r="U3" s="6"/>
      <c r="W3" s="13" t="s">
        <v>21</v>
      </c>
      <c r="X3" s="4" t="s">
        <v>50</v>
      </c>
      <c r="Y3" s="6"/>
      <c r="Z3" s="13">
        <v>27</v>
      </c>
      <c r="AA3" s="4">
        <f>IF(C4=W3,D4,0)+IF(C5=W3,D5,0)+IF(C6=W3,D6,0)+IF(C7=W3,D7,0)+IF(C8=W3,D8,0)+IF(C9=W3,D9,0)+IF(C10=W3,D10,0)+IF(C16=W3,D16,0)+IF(C17=W3,D17,0)+IF(C18=W3,D18,0)+IF(C19=W3,D19,0)+IF(C20=W3,D20,0)+IF(C21=W3,D21,0)+IF(C22=W3,D22,0)+IF(F4=W3,G4,0)+IF(F5=W3,G5,0)+IF(F6=W3,G6,0)+IF(F7=W3,G7,0)+IF(F8=W3,G8,0)+IF(F9=W3,G9,0)+IF(F10=W3,G10,0)+IF(F16=W3,G16,0)+IF(F17=W3,G17,0)+IF(F18=W3,G18,0)+IF(F19=W3,G19,0)+IF(F20=W3,G20,0)+IF(F21=W3,G21,0)+IF(F22=W3,G22,0)+IF(I4=W3,J4,0)+IF(I5=W3,J5,0)+IF(I6=W3,J6,0)+IF(I7=W3,J7,0)+IF(I8=W3,J8,0)+IF(I9=W3,J9,0)+IF(I10=W3,J10,0)+IF(I16=W3,J16,0)+IF(I17=W3,J17,0)+IF(I18=W3,J18,0)+IF(I19=W3,J19,0)+IF(I20=W3,J20,0)+IF(I21=W3,J21,0)+IF(I22=W3,J22,0)+IF(N4=W3,O4,0)+IF(N5=W3,O5,0)+IF(N6=W3,O6,0)+IF(N7=W3,O7,0)+IF(N8=W3,O8,0)+IF(N9=W3,O9,0)+IF(N10=W3,O10,0)+IF(N16=W3,O16,0)+IF(N17=W3,O17,0)+IF(N18=W3,O18,0)+IF(N19=W3,O19,0)+IF(N20=W3,O20,0)+IF(N21=W3,O21,0)+IF(N22=W3,O22,0)+IF(Q4=W3,R4,0)+IF(Q5=W3,R5,0)+IF(Q6=W3,R6,0)+IF(Q7=W3,R7,0)+IF(Q8=W3,R8,0)+IF(Q9=W3,R9,0)+IF(Q10=W3,R10,0)+IF(Q16=W3,R16,0)+IF(Q17=W3,R17,0)+IF(Q18=W3,R18,0)+IF(Q19=W3,R19,0)+IF(Q20=W3,R20,0)+IF(Q21=W3,R21,0)+IF(Q22=W3,R22,0)+IF(T4=W3,U4,0)+IF(T5=W3,U5,0)+IF(T6=W3,U6,0)+IF(T7=W3,U7,0)+IF(T8=W3,U8,0)+IF(T9=W3,U9,0)+IF(T10=W3,U10,0)+IF(T16=W3,U16,0)+IF(T17=W3,U17,0)+IF(T18=W3,U18,0)+IF(T19=W3,U19,0)+IF(T20=W3,U20,0)+IF(T21=W3,U21,0)+IF(T22=W3,U22,0)</f>
        <v>27</v>
      </c>
      <c r="AB3" s="13">
        <f t="shared" ref="AB3:AB18" si="0">MAX(0,Z3-AA3)</f>
        <v>0</v>
      </c>
      <c r="AC3" t="str">
        <f t="shared" ref="AC3:AC27" si="1">IF(AB3=0,"COMPLETE","")</f>
        <v>COMPLETE</v>
      </c>
    </row>
    <row r="4" spans="1:29" x14ac:dyDescent="0.25">
      <c r="A4" s="4" t="s">
        <v>1</v>
      </c>
      <c r="B4" s="1" t="s">
        <v>13</v>
      </c>
      <c r="C4" s="2" t="s">
        <v>20</v>
      </c>
      <c r="D4" s="3">
        <v>9</v>
      </c>
      <c r="E4" s="1" t="s">
        <v>74</v>
      </c>
      <c r="F4" s="17" t="s">
        <v>20</v>
      </c>
      <c r="G4" s="3">
        <v>9</v>
      </c>
      <c r="H4" s="1" t="s">
        <v>79</v>
      </c>
      <c r="I4" s="17" t="s">
        <v>20</v>
      </c>
      <c r="J4" s="3">
        <v>9</v>
      </c>
      <c r="L4" s="1" t="s">
        <v>1</v>
      </c>
      <c r="M4" s="1" t="s">
        <v>84</v>
      </c>
      <c r="N4" s="17" t="s">
        <v>39</v>
      </c>
      <c r="O4" s="3">
        <v>9</v>
      </c>
      <c r="P4" s="1" t="s">
        <v>89</v>
      </c>
      <c r="Q4" s="17" t="s">
        <v>39</v>
      </c>
      <c r="R4" s="3">
        <v>9</v>
      </c>
      <c r="S4" s="1" t="s">
        <v>93</v>
      </c>
      <c r="T4" s="17" t="s">
        <v>35</v>
      </c>
      <c r="U4" s="3">
        <v>9</v>
      </c>
      <c r="W4" s="13" t="s">
        <v>22</v>
      </c>
      <c r="X4" s="4" t="s">
        <v>51</v>
      </c>
      <c r="Y4" s="6"/>
      <c r="Z4" s="13">
        <v>15</v>
      </c>
      <c r="AA4" s="4">
        <f>IF(C4=W4,D4,0)+IF(C5=W4,D5,0)+IF(C6=W4,D6,0)+IF(C7=W4,D7,0)+IF(C8=W4,D8,0)+IF(C9=W4,D9,0)+IF(C10=W4,D10,0)+IF(C16=W4,D16,0)+IF(C17=W4,D17,0)+IF(C18=W4,D18,0)+IF(C19=W4,D19,0)+IF(C20=W4,D20,0)+IF(C21=W4,D21,0)+IF(C22=W4,D22,0)+IF(F4=W4,G4,0)+IF(F5=W4,G5,0)+IF(F6=W4,G6,0)+IF(F7=W4,G7,0)+IF(F8=W4,G8,0)+IF(F9=W4,G9,0)+IF(F10=W4,G10,0)+IF(F16=W4,G16,0)+IF(F17=W4,G17,0)+IF(F18=W4,G18,0)+IF(F19=W4,G19,0)+IF(F20=W4,G20,0)+IF(F21=W4,G21,0)+IF(F22=W4,G22,0)+IF(I4=W4,J4,0)+IF(I5=W4,J5,0)+IF(I6=W4,J6,0)+IF(I7=W4,J7,0)+IF(I8=W4,J8,0)+IF(I9=W4,J9,0)+IF(I10=W4,J10,0)+IF(I16=W4,J16,0)+IF(I17=W4,J17,0)+IF(I18=W4,J18,0)+IF(I19=W4,J19,0)+IF(I20=W4,J20,0)+IF(I21=W4,J21,0)+IF(I22=W4,J22,0)+IF(N4=W4,O4,0)+IF(N5=W4,O5,0)+IF(N6=W4,O6,0)+IF(N7=W4,O7,0)+IF(N8=W4,O8,0)+IF(N9=W4,O9,0)+IF(N10=W4,O10,0)+IF(N16=W4,O16,0)+IF(N17=W4,O17,0)+IF(N18=W4,O18,0)+IF(N19=W4,O19,0)+IF(N20=W4,O20,0)+IF(N21=W4,O21,0)+IF(N22=W4,O22,0)+IF(Q4=W4,R4,0)+IF(Q5=W4,R5,0)+IF(Q6=W4,R6,0)+IF(Q7=W4,R7,0)+IF(Q8=W4,R8,0)+IF(Q9=W4,R9,0)+IF(Q10=W4,R10,0)+IF(Q16=W4,R16,0)+IF(Q17=W4,R17,0)+IF(Q18=W4,R18,0)+IF(Q19=W4,R19,0)+IF(Q20=W4,R20,0)+IF(Q21=W4,R21,0)+IF(Q22=W4,R22,0)+IF(T4=W4,U4,0)+IF(T5=W4,U5,0)+IF(T6=W4,U6,0)+IF(T7=W4,U7,0)+IF(T8=W4,U8,0)+IF(T9=W4,U9,0)+IF(T10=W4,U10,0)+IF(T16=W4,U16,0)+IF(T17=W4,U17,0)+IF(T18=W4,U18,0)+IF(T19=W4,U19,0)+IF(T20=W4,U20,0)+IF(T21=W4,U21,0)+IF(T22=W4,U22,0)</f>
        <v>15</v>
      </c>
      <c r="AB4" s="13">
        <f t="shared" si="0"/>
        <v>0</v>
      </c>
      <c r="AC4" t="str">
        <f t="shared" si="1"/>
        <v>COMPLETE</v>
      </c>
    </row>
    <row r="5" spans="1:29" x14ac:dyDescent="0.25">
      <c r="A5" s="4" t="s">
        <v>2</v>
      </c>
      <c r="B5" s="4" t="s">
        <v>14</v>
      </c>
      <c r="C5" s="5" t="s">
        <v>21</v>
      </c>
      <c r="D5" s="6">
        <v>9</v>
      </c>
      <c r="E5" s="4" t="s">
        <v>75</v>
      </c>
      <c r="F5" s="11" t="s">
        <v>21</v>
      </c>
      <c r="G5" s="6">
        <v>9</v>
      </c>
      <c r="H5" s="4" t="s">
        <v>80</v>
      </c>
      <c r="I5" s="11" t="s">
        <v>21</v>
      </c>
      <c r="J5" s="6">
        <v>9</v>
      </c>
      <c r="L5" s="4" t="s">
        <v>2</v>
      </c>
      <c r="M5" s="4" t="s">
        <v>85</v>
      </c>
      <c r="N5" s="11" t="s">
        <v>39</v>
      </c>
      <c r="O5" s="6">
        <v>9</v>
      </c>
      <c r="P5" s="4" t="s">
        <v>90</v>
      </c>
      <c r="Q5" s="11" t="s">
        <v>35</v>
      </c>
      <c r="R5" s="6">
        <v>9</v>
      </c>
      <c r="S5" s="4"/>
      <c r="T5" s="11"/>
      <c r="U5" s="6"/>
      <c r="W5" s="13" t="s">
        <v>23</v>
      </c>
      <c r="X5" s="4" t="s">
        <v>52</v>
      </c>
      <c r="Y5" s="6"/>
      <c r="Z5" s="13">
        <v>9</v>
      </c>
      <c r="AA5" s="4">
        <f>IF(C4=W5,D4,0)+IF(C5=W5,D5,0)+IF(C6=W5,D6,0)+IF(C7=W5,D7,0)+IF(C8=W5,D8,0)+IF(C9=W5,D9,0)+IF(C10=W5,D10,0)+IF(C16=W5,D16,0)+IF(C17=W5,D17,0)+IF(C18=W5,D18,0)+IF(C19=W5,D19,0)+IF(C20=W5,D20,0)+IF(C21=W5,D21,0)+IF(C22=W5,D22,0)+IF(F4=W5,G4,0)+IF(F5=W5,G5,0)+IF(F6=W5,G6,0)+IF(F7=W5,G7,0)+IF(F8=W5,G8,0)+IF(F9=W5,G9,0)+IF(F10=W5,G10,0)+IF(F16=W5,G16,0)+IF(F17=W5,G17,0)+IF(F18=W5,G18,0)+IF(F19=W5,G19,0)+IF(F20=W5,G20,0)+IF(F21=W5,G21,0)+IF(F22=W5,G22,0)+IF(I4=W5,J4,0)+IF(I5=W5,J5,0)+IF(I6=W5,J6,0)+IF(I7=W5,J7,0)+IF(I8=W5,J8,0)+IF(I9=W5,J9,0)+IF(I10=W5,J10,0)+IF(I16=W5,J16,0)+IF(I17=W5,J17,0)+IF(I18=W5,J18,0)+IF(I19=W5,J19,0)+IF(I20=W5,J20,0)+IF(I21=W5,J21,0)+IF(I22=W5,J22,0)+IF(N4=W5,O4,0)+IF(N5=W5,O5,0)+IF(N6=W5,O6,0)+IF(N7=W5,O7,0)+IF(N8=W5,O8,0)+IF(N9=W5,O9,0)+IF(N10=W5,O10,0)+IF(N16=W5,O16,0)+IF(N17=W5,O17,0)+IF(N18=W5,O18,0)+IF(N19=W5,O19,0)+IF(N20=W5,O20,0)+IF(N21=W5,O21,0)+IF(N22=W5,O22,0)+IF(Q4=W5,R4,0)+IF(Q5=W5,R5,0)+IF(Q6=W5,R6,0)+IF(Q7=W5,R7,0)+IF(Q8=W5,R8,0)+IF(Q9=W5,R9,0)+IF(Q10=W5,R10,0)+IF(Q16=W5,R16,0)+IF(Q17=W5,R17,0)+IF(Q18=W5,R18,0)+IF(Q19=W5,R19,0)+IF(Q20=W5,R20,0)+IF(Q21=W5,R21,0)+IF(Q22=W5,R22,0)+IF(T4=W5,U4,0)+IF(T5=W5,U5,0)+IF(T6=W5,U6,0)+IF(T7=W5,U7,0)+IF(T8=W5,U8,0)+IF(T9=W5,U9,0)+IF(T10=W5,U10,0)+IF(T16=W5,U16,0)+IF(T17=W5,U17,0)+IF(T18=W5,U18,0)+IF(T19=W5,U19,0)+IF(T20=W5,U20,0)+IF(T21=W5,U21,0)+IF(T22=W5,U22,0)</f>
        <v>9</v>
      </c>
      <c r="AB5" s="13">
        <f t="shared" si="0"/>
        <v>0</v>
      </c>
      <c r="AC5" t="str">
        <f t="shared" si="1"/>
        <v>COMPLETE</v>
      </c>
    </row>
    <row r="6" spans="1:29" x14ac:dyDescent="0.25">
      <c r="A6" s="4" t="s">
        <v>3</v>
      </c>
      <c r="B6" s="4" t="s">
        <v>15</v>
      </c>
      <c r="C6" s="11" t="s">
        <v>22</v>
      </c>
      <c r="D6" s="6">
        <v>6</v>
      </c>
      <c r="E6" s="4" t="s">
        <v>76</v>
      </c>
      <c r="F6" s="11" t="s">
        <v>22</v>
      </c>
      <c r="G6" s="6">
        <v>9</v>
      </c>
      <c r="H6" s="4" t="s">
        <v>81</v>
      </c>
      <c r="I6" s="11" t="s">
        <v>35</v>
      </c>
      <c r="J6" s="6">
        <v>9</v>
      </c>
      <c r="L6" s="4" t="s">
        <v>3</v>
      </c>
      <c r="M6" s="4" t="s">
        <v>86</v>
      </c>
      <c r="N6" s="11" t="s">
        <v>36</v>
      </c>
      <c r="O6" s="6">
        <v>9</v>
      </c>
      <c r="P6" s="4" t="s">
        <v>91</v>
      </c>
      <c r="Q6" s="11" t="s">
        <v>35</v>
      </c>
      <c r="R6" s="6">
        <v>9</v>
      </c>
      <c r="S6" s="4"/>
      <c r="T6" s="11"/>
      <c r="U6" s="6"/>
      <c r="W6" s="13" t="s">
        <v>24</v>
      </c>
      <c r="X6" s="4" t="s">
        <v>53</v>
      </c>
      <c r="Y6" s="6"/>
      <c r="Z6" s="13">
        <v>9</v>
      </c>
      <c r="AA6" s="4">
        <f>IF(C4=W6,D4,0)+IF(C5=W6,D5,0)+IF(C6=W6,D6,0)+IF(C7=W6,D7,0)+IF(C8=W6,D8,0)+IF(C9=W6,D9,0)+IF(C10=W6,D10,0)+IF(C16=W6,D16,0)+IF(C17=W6,D17,0)+IF(C18=W6,D18,0)+IF(C19=W6,D19,0)+IF(C20=W6,D20,0)+IF(C21=W6,D21,0)+IF(C22=W6,D22,0)+IF(F4=W6,G4,0)+IF(F5=W6,G5,0)+IF(F6=W6,G6,0)+IF(F7=W6,G7,0)+IF(F8=W6,G8,0)+IF(F9=W6,G9,0)+IF(F10=W6,G10,0)+IF(F16=W6,G16,0)+IF(F17=W6,G17,0)+IF(F18=W6,G18,0)+IF(F19=W6,G19,0)+IF(F20=W6,G20,0)+IF(F21=W6,G21,0)+IF(F22=W6,G22,0)+IF(I4=W6,J4,0)+IF(I5=W6,J5,0)+IF(I6=W6,J6,0)+IF(I7=W6,J7,0)+IF(I8=W6,J8,0)+IF(I9=W6,J9,0)+IF(I10=W6,J10,0)+IF(I16=W6,J16,0)+IF(I17=W6,J17,0)+IF(I18=W6,J18,0)+IF(I19=W6,J19,0)+IF(I20=W6,J20,0)+IF(I21=W6,J21,0)+IF(I22=W6,J22,0)+IF(N4=W6,O4,0)+IF(N5=W6,O5,0)+IF(N6=W6,O6,0)+IF(N7=W6,O7,0)+IF(N8=W6,O8,0)+IF(N9=W6,O9,0)+IF(N10=W6,O10,0)+IF(N16=W6,O16,0)+IF(N17=W6,O17,0)+IF(N18=W6,O18,0)+IF(N19=W6,O19,0)+IF(N20=W6,O20,0)+IF(N21=W6,O21,0)+IF(N22=W6,O22,0)+IF(Q4=W6,R4,0)+IF(Q5=W6,R5,0)+IF(Q6=W6,R6,0)+IF(Q7=W6,R7,0)+IF(Q8=W6,R8,0)+IF(Q9=W6,R9,0)+IF(Q10=W6,R10,0)+IF(Q16=W6,R16,0)+IF(Q17=W6,R17,0)+IF(Q18=W6,R18,0)+IF(Q19=W6,R19,0)+IF(Q20=W6,R20,0)+IF(Q21=W6,R21,0)+IF(Q22=W6,R22,0)+IF(T4=W6,U4,0)+IF(T5=W6,U5,0)+IF(T6=W6,U6,0)+IF(T7=W6,U7,0)+IF(T8=W6,U8,0)+IF(T9=W6,U9,0)+IF(T10=W6,U10,0)+IF(T16=W6,U16,0)+IF(T17=W6,U17,0)+IF(T18=W6,U18,0)+IF(T19=W6,U19,0)+IF(T20=W6,U20,0)+IF(T21=W6,U21,0)+IF(T22=W6,U22,0)</f>
        <v>9</v>
      </c>
      <c r="AB6" s="13">
        <f t="shared" si="0"/>
        <v>0</v>
      </c>
      <c r="AC6" t="str">
        <f t="shared" si="1"/>
        <v>COMPLETE</v>
      </c>
    </row>
    <row r="7" spans="1:29" x14ac:dyDescent="0.25">
      <c r="A7" s="4" t="s">
        <v>4</v>
      </c>
      <c r="B7" s="4" t="s">
        <v>16</v>
      </c>
      <c r="C7" s="11" t="s">
        <v>25</v>
      </c>
      <c r="D7" s="6">
        <v>6</v>
      </c>
      <c r="E7" s="4" t="s">
        <v>77</v>
      </c>
      <c r="F7" s="11" t="s">
        <v>23</v>
      </c>
      <c r="G7" s="6">
        <v>9</v>
      </c>
      <c r="H7" s="4" t="s">
        <v>82</v>
      </c>
      <c r="I7" s="11" t="s">
        <v>28</v>
      </c>
      <c r="J7" s="6">
        <v>9</v>
      </c>
      <c r="L7" s="4" t="s">
        <v>4</v>
      </c>
      <c r="M7" s="4" t="s">
        <v>87</v>
      </c>
      <c r="N7" s="11" t="s">
        <v>43</v>
      </c>
      <c r="O7" s="6">
        <v>9</v>
      </c>
      <c r="P7" s="4" t="s">
        <v>92</v>
      </c>
      <c r="Q7" s="11" t="s">
        <v>36</v>
      </c>
      <c r="R7" s="6">
        <v>12</v>
      </c>
      <c r="S7" s="4"/>
      <c r="T7" s="11"/>
      <c r="U7" s="6"/>
      <c r="W7" s="13" t="s">
        <v>25</v>
      </c>
      <c r="X7" s="4" t="s">
        <v>54</v>
      </c>
      <c r="Y7" s="6"/>
      <c r="Z7" s="13">
        <v>6</v>
      </c>
      <c r="AA7" s="4">
        <f>IF(C4=W7,D4,0)+IF(C5=W7,D5,0)+IF(C6=W7,D6,0)+IF(C7=W7,D7,0)+IF(C8=W7,D8,0)+IF(C9=W7,D9,0)+IF(C10=W7,D10,0)+IF(C16=W7,D16,0)+IF(C17=W7,D17,0)+IF(C18=W7,D18,0)+IF(C19=W7,D19,0)+IF(C20=W7,D20,0)+IF(C21=W7,D21,0)+IF(C22=W7,D22,0)+IF(F4=W7,G4,0)+IF(F5=W7,G5,0)+IF(F6=W7,G6,0)+IF(F7=W7,G7,0)+IF(F8=W7,G8,0)+IF(F9=W7,G9,0)+IF(F10=W7,G10,0)+IF(F16=W7,G16,0)+IF(F17=W7,G17,0)+IF(F18=W7,G18,0)+IF(F19=W7,G19,0)+IF(F20=W7,G20,0)+IF(F21=W7,G21,0)+IF(F22=W7,G22,0)+IF(I4=W7,J4,0)+IF(I5=W7,J5,0)+IF(I6=W7,J6,0)+IF(I7=W7,J7,0)+IF(I8=W7,J8,0)+IF(I9=W7,J9,0)+IF(I10=W7,J10,0)+IF(I16=W7,J16,0)+IF(I17=W7,J17,0)+IF(I18=W7,J18,0)+IF(I19=W7,J19,0)+IF(I20=W7,J20,0)+IF(I21=W7,J21,0)+IF(I22=W7,J22,0)+IF(N4=W7,O4,0)+IF(N5=W7,O5,0)+IF(N6=W7,O6,0)+IF(N7=W7,O7,0)+IF(N8=W7,O8,0)+IF(N9=W7,O9,0)+IF(N10=W7,O10,0)+IF(N16=W7,O16,0)+IF(N17=W7,O17,0)+IF(N18=W7,O18,0)+IF(N19=W7,O19,0)+IF(N20=W7,O20,0)+IF(N21=W7,O21,0)+IF(N22=W7,O22,0)+IF(Q4=W7,R4,0)+IF(Q5=W7,R5,0)+IF(Q6=W7,R6,0)+IF(Q7=W7,R7,0)+IF(Q8=W7,R8,0)+IF(Q9=W7,R9,0)+IF(Q10=W7,R10,0)+IF(Q16=W7,R16,0)+IF(Q17=W7,R17,0)+IF(Q18=W7,R18,0)+IF(Q19=W7,R19,0)+IF(Q20=W7,R20,0)+IF(Q21=W7,R21,0)+IF(Q22=W7,R22,0)+IF(T4=W7,U4,0)+IF(T5=W7,U5,0)+IF(T6=W7,U6,0)+IF(T7=W7,U7,0)+IF(T8=W7,U8,0)+IF(T9=W7,U9,0)+IF(T10=W7,U10,0)+IF(T16=W7,U16,0)+IF(T17=W7,U17,0)+IF(T18=W7,U18,0)+IF(T19=W7,U19,0)+IF(T20=W7,U20,0)+IF(T21=W7,U21,0)+IF(T22=W7,U22,0)</f>
        <v>6</v>
      </c>
      <c r="AB7" s="13">
        <f t="shared" si="0"/>
        <v>0</v>
      </c>
      <c r="AC7" t="str">
        <f t="shared" si="1"/>
        <v>COMPLETE</v>
      </c>
    </row>
    <row r="8" spans="1:29" x14ac:dyDescent="0.25">
      <c r="A8" s="4" t="s">
        <v>5</v>
      </c>
      <c r="B8" s="4" t="s">
        <v>17</v>
      </c>
      <c r="C8" s="11" t="s">
        <v>26</v>
      </c>
      <c r="D8" s="6">
        <v>6</v>
      </c>
      <c r="E8" s="4" t="s">
        <v>78</v>
      </c>
      <c r="F8" s="5" t="s">
        <v>28</v>
      </c>
      <c r="G8" s="6">
        <v>9</v>
      </c>
      <c r="H8" s="4" t="s">
        <v>83</v>
      </c>
      <c r="I8" s="11" t="s">
        <v>24</v>
      </c>
      <c r="J8" s="6">
        <v>9</v>
      </c>
      <c r="L8" s="4" t="s">
        <v>5</v>
      </c>
      <c r="M8" s="4" t="s">
        <v>88</v>
      </c>
      <c r="N8" s="11" t="s">
        <v>30</v>
      </c>
      <c r="O8" s="6">
        <v>9</v>
      </c>
      <c r="P8" s="4"/>
      <c r="Q8" s="11"/>
      <c r="R8" s="6"/>
      <c r="S8" s="4"/>
      <c r="T8" s="11"/>
      <c r="U8" s="6"/>
      <c r="W8" s="13" t="s">
        <v>26</v>
      </c>
      <c r="X8" s="4" t="s">
        <v>55</v>
      </c>
      <c r="Y8" s="6"/>
      <c r="Z8" s="13">
        <v>6</v>
      </c>
      <c r="AA8" s="4">
        <f>IF(C4=W8,D4,0)+IF(C5=W8,D5,0)+IF(C6=W8,D6,0)+IF(C7=W8,D7,0)+IF(C8=W8,D8,0)+IF(C9=W8,D9,0)+IF(C10=W8,D10,0)+IF(C16=W8,D16,0)+IF(C17=W8,D17,0)+IF(C18=W8,D18,0)+IF(C19=W8,D19,0)+IF(C20=W8,D20,0)+IF(C21=W8,D21,0)+IF(C22=W8,D22,0)+IF(F4=W8,G4,0)+IF(F5=W8,G5,0)+IF(F6=W8,G6,0)+IF(F7=W8,G7,0)+IF(F8=W8,G8,0)+IF(F9=W8,G9,0)+IF(F10=W8,G10,0)+IF(F16=W8,G16,0)+IF(F17=W8,G17,0)+IF(F18=W8,G18,0)+IF(F19=W8,G19,0)+IF(F20=W8,G20,0)+IF(F21=W8,G21,0)+IF(F22=W8,G22,0)+IF(I4=W8,J4,0)+IF(I5=W8,J5,0)+IF(I6=W8,J6,0)+IF(I7=W8,J7,0)+IF(I8=W8,J8,0)+IF(I9=W8,J9,0)+IF(I10=W8,J10,0)+IF(I16=W8,J16,0)+IF(I17=W8,J17,0)+IF(I18=W8,J18,0)+IF(I19=W8,J19,0)+IF(I20=W8,J20,0)+IF(I21=W8,J21,0)+IF(I22=W8,J22,0)+IF(N4=W8,O4,0)+IF(N5=W8,O5,0)+IF(N6=W8,O6,0)+IF(N7=W8,O7,0)+IF(N8=W8,O8,0)+IF(N9=W8,O9,0)+IF(N10=W8,O10,0)+IF(N16=W8,O16,0)+IF(N17=W8,O17,0)+IF(N18=W8,O18,0)+IF(N19=W8,O19,0)+IF(N20=W8,O20,0)+IF(N21=W8,O21,0)+IF(N22=W8,O22,0)+IF(Q4=W8,R4,0)+IF(Q5=W8,R5,0)+IF(Q6=W8,R6,0)+IF(Q7=W8,R7,0)+IF(Q8=W8,R8,0)+IF(Q9=W8,R9,0)+IF(Q10=W8,R10,0)+IF(Q16=W8,R16,0)+IF(Q17=W8,R17,0)+IF(Q18=W8,R18,0)+IF(Q19=W8,R19,0)+IF(Q20=W8,R20,0)+IF(Q21=W8,R21,0)+IF(Q22=W8,R22,0)+IF(T4=W8,U4,0)+IF(T5=W8,U5,0)+IF(T6=W8,U6,0)+IF(T7=W8,U7,0)+IF(T8=W8,U8,0)+IF(T9=W8,U9,0)+IF(T10=W8,U10,0)+IF(T16=W8,U16,0)+IF(T17=W8,U17,0)+IF(T18=W8,U18,0)+IF(T19=W8,U19,0)+IF(T20=W8,U20,0)+IF(T21=W8,U21,0)+IF(T22=W8,U22,0)</f>
        <v>6</v>
      </c>
      <c r="AB8" s="13">
        <f t="shared" si="0"/>
        <v>0</v>
      </c>
      <c r="AC8" t="str">
        <f t="shared" si="1"/>
        <v>COMPLETE</v>
      </c>
    </row>
    <row r="9" spans="1:29" x14ac:dyDescent="0.25">
      <c r="A9" s="4" t="s">
        <v>6</v>
      </c>
      <c r="B9" s="4" t="s">
        <v>18</v>
      </c>
      <c r="C9" s="11" t="s">
        <v>35</v>
      </c>
      <c r="D9" s="6">
        <v>9</v>
      </c>
      <c r="E9" s="4"/>
      <c r="F9" s="5"/>
      <c r="G9" s="6"/>
      <c r="H9" s="4"/>
      <c r="I9" s="5"/>
      <c r="J9" s="6"/>
      <c r="L9" s="4" t="s">
        <v>6</v>
      </c>
      <c r="M9" s="4"/>
      <c r="N9" s="5"/>
      <c r="O9" s="6"/>
      <c r="P9" s="4"/>
      <c r="Q9" s="5"/>
      <c r="R9" s="6"/>
      <c r="S9" s="4"/>
      <c r="T9" s="11"/>
      <c r="U9" s="6"/>
      <c r="W9" s="13" t="s">
        <v>27</v>
      </c>
      <c r="X9" s="4" t="s">
        <v>56</v>
      </c>
      <c r="Y9" s="6"/>
      <c r="Z9" s="13">
        <v>3</v>
      </c>
      <c r="AA9" s="4">
        <f>IF(AA22&gt;=3,3,0)</f>
        <v>3</v>
      </c>
      <c r="AB9" s="13">
        <f t="shared" si="0"/>
        <v>0</v>
      </c>
      <c r="AC9" t="str">
        <f t="shared" si="1"/>
        <v>COMPLETE</v>
      </c>
    </row>
    <row r="10" spans="1:29" x14ac:dyDescent="0.25">
      <c r="A10" s="4" t="s">
        <v>5</v>
      </c>
      <c r="B10" s="7"/>
      <c r="C10" s="8"/>
      <c r="D10" s="9"/>
      <c r="E10" s="7"/>
      <c r="F10" s="8"/>
      <c r="G10" s="9"/>
      <c r="H10" s="7"/>
      <c r="I10" s="8"/>
      <c r="J10" s="9"/>
      <c r="L10" s="7" t="s">
        <v>5</v>
      </c>
      <c r="M10" s="7"/>
      <c r="N10" s="8"/>
      <c r="O10" s="9"/>
      <c r="P10" s="7"/>
      <c r="Q10" s="18"/>
      <c r="R10" s="9"/>
      <c r="S10" s="7"/>
      <c r="T10" s="8"/>
      <c r="U10" s="9"/>
      <c r="W10" s="13" t="s">
        <v>28</v>
      </c>
      <c r="X10" s="4" t="s">
        <v>57</v>
      </c>
      <c r="Y10" s="6"/>
      <c r="Z10" s="13">
        <v>18</v>
      </c>
      <c r="AA10" s="4">
        <f>IF(C4=W10,D4,0)+IF(C5=W10,D5,0)+IF(C6=W10,D6,0)+IF(C7=W10,D7,0)+IF(C8=W10,D8,0)+IF(C9=W10,D9,0)+IF(C10=W10,D10,0)+IF(C16=W10,D16,0)+IF(C17=W10,D17,0)+IF(C18=W10,D18,0)+IF(C19=W10,D19,0)+IF(C20=W10,D20,0)+IF(C21=W10,D21,0)+IF(C22=W10,D22,0)+IF(F4=W10,G4,0)+IF(F5=W10,G5,0)+IF(F6=W10,G6,0)+IF(F7=W10,G7,0)+IF(F8=W10,G8,0)+IF(F9=W10,G9,0)+IF(F10=W10,G10,0)+IF(F16=W10,G16,0)+IF(F17=W10,G17,0)+IF(F18=W10,G18,0)+IF(F19=W10,G19,0)+IF(F20=W10,G20,0)+IF(F21=W10,G21,0)+IF(F22=W10,G22,0)+IF(I4=W10,J4,0)+IF(I5=W10,J5,0)+IF(I6=W10,J6,0)+IF(I7=W10,J7,0)+IF(I8=W10,J8,0)+IF(I9=W10,J9,0)+IF(I10=W10,J10,0)+IF(I16=W10,J16,0)+IF(I17=W10,J17,0)+IF(I18=W10,J18,0)+IF(I19=W10,J19,0)+IF(I20=W10,J20,0)+IF(I21=W10,J21,0)+IF(I22=W10,J22,0)+IF(N4=W10,O4,0)+IF(N5=W10,O5,0)+IF(N6=W10,O6,0)+IF(N7=W10,O7,0)+IF(N8=W10,O8,0)+IF(N9=W10,O9,0)+IF(N10=W10,O10,0)+IF(N16=W10,O16,0)+IF(N17=W10,O17,0)+IF(N18=W10,O18,0)+IF(N19=W10,O19,0)+IF(N20=W10,O20,0)+IF(N21=W10,O21,0)+IF(N22=W10,O22,0)+IF(Q4=W10,R4,0)+IF(Q5=W10,R5,0)+IF(Q6=W10,R6,0)+IF(Q7=W10,R7,0)+IF(Q8=W10,R8,0)+IF(Q9=W10,R9,0)+IF(Q10=W10,R10,0)+IF(Q16=W10,R16,0)+IF(Q17=W10,R17,0)+IF(Q18=W10,R18,0)+IF(Q19=W10,R19,0)+IF(Q20=W10,R20,0)+IF(Q21=W10,R21,0)+IF(Q22=W10,R22,0)+IF(T4=W10,U4,0)+IF(T5=W10,U5,0)+IF(T6=W10,U6,0)+IF(T7=W10,U7,0)+IF(T8=W10,U8,0)+IF(T9=W10,U9,0)+IF(T10=W10,U10,0)+IF(T16=W10,U16,0)+IF(T17=W10,U17,0)+IF(T18=W10,U18,0)+IF(T19=W10,U19,0)+IF(T20=W10,U20,0)+IF(T21=W10,U21,0)+IF(T22=W10,U22,0)</f>
        <v>18</v>
      </c>
      <c r="AB10" s="13">
        <f t="shared" si="0"/>
        <v>0</v>
      </c>
      <c r="AC10" t="str">
        <f t="shared" si="1"/>
        <v>COMPLETE</v>
      </c>
    </row>
    <row r="11" spans="1:29" x14ac:dyDescent="0.25">
      <c r="A11" s="7" t="s">
        <v>12</v>
      </c>
      <c r="B11" s="7"/>
      <c r="C11" s="8"/>
      <c r="D11" s="9">
        <f>SUM(D4:D10)</f>
        <v>45</v>
      </c>
      <c r="E11" s="7"/>
      <c r="F11" s="8"/>
      <c r="G11" s="9">
        <f>SUM(G4:G10)</f>
        <v>45</v>
      </c>
      <c r="H11" s="7"/>
      <c r="I11" s="8"/>
      <c r="J11" s="9">
        <f>SUM(J4:J10)</f>
        <v>45</v>
      </c>
      <c r="L11" s="7" t="s">
        <v>12</v>
      </c>
      <c r="M11" s="7"/>
      <c r="N11" s="8"/>
      <c r="O11" s="9">
        <f>SUM(O4:O10)</f>
        <v>45</v>
      </c>
      <c r="P11" s="7"/>
      <c r="Q11" s="8"/>
      <c r="R11" s="9">
        <f>SUM(R4:R10)</f>
        <v>39</v>
      </c>
      <c r="S11" s="7"/>
      <c r="T11" s="8"/>
      <c r="U11" s="9">
        <f>SUM(U4:U10)</f>
        <v>9</v>
      </c>
      <c r="W11" s="13" t="s">
        <v>29</v>
      </c>
      <c r="X11" s="4" t="s">
        <v>58</v>
      </c>
      <c r="Y11" s="6"/>
      <c r="Z11" s="13">
        <v>18</v>
      </c>
      <c r="AA11" s="4">
        <f>IF(C4=W11,D4,0)+IF(C5=W11,D5,0)+IF(C6=W11,D6,0)+IF(C7=W11,D7,0)+IF(C8=W11,D8,0)+IF(C9=W11,D9,0)+IF(C10=W11,D10,0)+IF(C16=W11,D16,0)+IF(C17=W11,D17,0)+IF(C18=W11,D18,0)+IF(C19=W11,D19,0)+IF(C20=W11,D20,0)+IF(C21=W11,D21,0)+IF(C22=W11,D22,0)+IF(F4=W11,G4,0)+IF(F5=W11,G5,0)+IF(F6=W11,G6,0)+IF(F7=W11,G7,0)+IF(F8=W11,G8,0)+IF(F9=W11,G9,0)+IF(F10=W11,G10,0)+IF(F16=W11,G16,0)+IF(F17=W11,G17,0)+IF(F18=W11,G18,0)+IF(F19=W11,G19,0)+IF(F20=W11,G20,0)+IF(F21=W11,G21,0)+IF(F22=W11,G22,0)+IF(I4=W11,J4,0)+IF(I5=W11,J5,0)+IF(I6=W11,J6,0)+IF(I7=W11,J7,0)+IF(I8=W11,J8,0)+IF(I9=W11,J9,0)+IF(I10=W11,J10,0)+IF(I16=W11,J16,0)+IF(I17=W11,J17,0)+IF(I18=W11,J18,0)+IF(I19=W11,J19,0)+IF(I20=W11,J20,0)+IF(I21=W11,J21,0)+IF(I22=W11,J22,0)+IF(N4=W11,O4,0)+IF(N5=W11,O5,0)+IF(N6=W11,O6,0)+IF(N7=W11,O7,0)+IF(N8=W11,O8,0)+IF(N9=W11,O9,0)+IF(N10=W11,O10,0)+IF(N16=W11,O16,0)+IF(N17=W11,O17,0)+IF(N18=W11,O18,0)+IF(N19=W11,O19,0)+IF(N20=W11,O20,0)+IF(N21=W11,O21,0)+IF(N22=W11,O22,0)+IF(Q4=W11,R4,0)+IF(Q5=W11,R5,0)+IF(Q6=W11,R6,0)+IF(Q7=W11,R7,0)+IF(Q8=W11,R8,0)+IF(Q9=W11,R9,0)+IF(Q10=W11,R10,0)+IF(Q16=W11,R16,0)+IF(Q17=W11,R17,0)+IF(Q18=W11,R18,0)+IF(Q19=W11,R19,0)+IF(Q20=W11,R20,0)+IF(Q21=W11,R21,0)+IF(Q22=W11,R22,0)+IF(T4=W11,U4,0)+IF(T5=W11,U5,0)+IF(T6=W11,U6,0)+IF(T7=W11,U7,0)+IF(T8=W11,U8,0)+IF(T9=W11,U9,0)+IF(T10=W11,U10,0)+IF(T16=W11,U16,0)+IF(T17=W11,U17,0)+IF(T18=W11,U18,0)+IF(T19=W11,U19,0)+IF(T20=W11,U20,0)+IF(T21=W11,U21,0)+IF(T22=W11,U22,0)</f>
        <v>0</v>
      </c>
      <c r="AB11" s="13">
        <f t="shared" si="0"/>
        <v>18</v>
      </c>
      <c r="AC11" t="str">
        <f t="shared" si="1"/>
        <v/>
      </c>
    </row>
    <row r="12" spans="1:29" x14ac:dyDescent="0.25">
      <c r="W12" s="13" t="s">
        <v>30</v>
      </c>
      <c r="X12" s="4" t="s">
        <v>59</v>
      </c>
      <c r="Y12" s="6"/>
      <c r="Z12" s="13">
        <v>18</v>
      </c>
      <c r="AA12" s="4">
        <f>IF(C4=W12,D4,0)+IF(C5=W12,D5,0)+IF(C6=W12,D6,0)+IF(C7=W12,D7,0)+IF(C8=W12,D8,0)+IF(C9=W12,D9,0)+IF(C10=W12,D10,0)+IF(C16=W12,D16,0)+IF(C17=W12,D17,0)+IF(C18=W12,D18,0)+IF(C19=W12,D19,0)+IF(C20=W12,D20,0)+IF(C21=W12,D21,0)+IF(C22=W12,D22,0)+IF(F4=W12,G4,0)+IF(F5=W12,G5,0)+IF(F6=W12,G6,0)+IF(F7=W12,G7,0)+IF(F8=W12,G8,0)+IF(F9=W12,G9,0)+IF(F10=W12,G10,0)+IF(F16=W12,G16,0)+IF(F17=W12,G17,0)+IF(F18=W12,G18,0)+IF(F19=W12,G19,0)+IF(F20=W12,G20,0)+IF(F21=W12,G21,0)+IF(F22=W12,G22,0)+IF(I4=W12,J4,0)+IF(I5=W12,J5,0)+IF(I6=W12,J6,0)+IF(I7=W12,J7,0)+IF(I8=W12,J8,0)+IF(I9=W12,J9,0)+IF(I10=W12,J10,0)+IF(I16=W12,J16,0)+IF(I17=W12,J17,0)+IF(I18=W12,J18,0)+IF(I19=W12,J19,0)+IF(I20=W12,J20,0)+IF(I21=W12,J21,0)+IF(I22=W12,J22,0)+IF(N4=W12,O4,0)+IF(N5=W12,O5,0)+IF(N6=W12,O6,0)+IF(N7=W12,O7,0)+IF(N8=W12,O8,0)+IF(N9=W12,O9,0)+IF(N10=W12,O10,0)+IF(N16=W12,O16,0)+IF(N17=W12,O17,0)+IF(N18=W12,O18,0)+IF(N19=W12,O19,0)+IF(N20=W12,O20,0)+IF(N21=W12,O21,0)+IF(N22=W12,O22,0)+IF(Q4=W12,R4,0)+IF(Q5=W12,R5,0)+IF(Q6=W12,R6,0)+IF(Q7=W12,R7,0)+IF(Q8=W12,R8,0)+IF(Q9=W12,R9,0)+IF(Q10=W12,R10,0)+IF(Q16=W12,R16,0)+IF(Q17=W12,R17,0)+IF(Q18=W12,R18,0)+IF(Q19=W12,R19,0)+IF(Q20=W12,R20,0)+IF(Q21=W12,R21,0)+IF(Q22=W12,R22,0)+IF(T4=W12,U4,0)+IF(T5=W12,U5,0)+IF(T6=W12,U6,0)+IF(T7=W12,U7,0)+IF(T8=W12,U8,0)+IF(T9=W12,U9,0)+IF(T10=W12,U10,0)+IF(T16=W12,U16,0)+IF(T17=W12,U17,0)+IF(T18=W12,U18,0)+IF(T19=W12,U19,0)+IF(T20=W12,U20,0)+IF(T21=W12,U21,0)+IF(T22=W12,U22,0)</f>
        <v>18</v>
      </c>
      <c r="AB12" s="13">
        <f t="shared" si="0"/>
        <v>0</v>
      </c>
      <c r="AC12" t="str">
        <f t="shared" si="1"/>
        <v>COMPLETE</v>
      </c>
    </row>
    <row r="13" spans="1:29" x14ac:dyDescent="0.25">
      <c r="A13" s="15" t="s">
        <v>11</v>
      </c>
      <c r="B13" s="16"/>
      <c r="C13" s="2"/>
      <c r="D13" s="2"/>
      <c r="E13" s="2"/>
      <c r="F13" s="2"/>
      <c r="G13" s="2"/>
      <c r="H13" s="2"/>
      <c r="I13" s="2"/>
      <c r="J13" s="3"/>
      <c r="L13" s="15" t="s">
        <v>10</v>
      </c>
      <c r="M13" s="16"/>
      <c r="N13" s="2"/>
      <c r="O13" s="2"/>
      <c r="P13" s="2"/>
      <c r="Q13" s="2"/>
      <c r="R13" s="2"/>
      <c r="S13" s="2"/>
      <c r="T13" s="2"/>
      <c r="U13" s="3"/>
      <c r="W13" s="13" t="s">
        <v>31</v>
      </c>
      <c r="X13" s="4" t="s">
        <v>60</v>
      </c>
      <c r="Y13" s="6"/>
      <c r="Z13" s="13">
        <v>18</v>
      </c>
      <c r="AA13" s="4">
        <f>IF(C4=W13,D4,0)+IF(C5=W13,D5,0)+IF(C6=W13,D6,0)+IF(C7=W13,D7,0)+IF(C8=W13,D8,0)+IF(C9=W13,D9,0)+IF(C10=W13,D10,0)+IF(C16=W13,D16,0)+IF(C17=W13,D17,0)+IF(C18=W13,D18,0)+IF(C19=W13,D19,0)+IF(C20=W13,D20,0)+IF(C21=W13,D21,0)+IF(C22=W13,D22,0)+IF(F4=W13,G4,0)+IF(F5=W13,G5,0)+IF(F6=W13,G6,0)+IF(F7=W13,G7,0)+IF(F8=W13,G8,0)+IF(F9=W13,G9,0)+IF(F10=W13,G10,0)+IF(F16=W13,G16,0)+IF(F17=W13,G17,0)+IF(F18=W13,G18,0)+IF(F19=W13,G19,0)+IF(F20=W13,G20,0)+IF(F21=W13,G21,0)+IF(F22=W13,G22,0)+IF(I4=W13,J4,0)+IF(I5=W13,J5,0)+IF(I6=W13,J6,0)+IF(I7=W13,J7,0)+IF(I8=W13,J8,0)+IF(I9=W13,J9,0)+IF(I10=W13,J10,0)+IF(I16=W13,J16,0)+IF(I17=W13,J17,0)+IF(I18=W13,J18,0)+IF(I19=W13,J19,0)+IF(I20=W13,J20,0)+IF(I21=W13,J21,0)+IF(I22=W13,J22,0)+IF(N4=W13,O4,0)+IF(N5=W13,O5,0)+IF(N6=W13,O6,0)+IF(N7=W13,O7,0)+IF(N8=W13,O8,0)+IF(N9=W13,O9,0)+IF(N10=W13,O10,0)+IF(N16=W13,O16,0)+IF(N17=W13,O17,0)+IF(N18=W13,O18,0)+IF(N19=W13,O19,0)+IF(N20=W13,O20,0)+IF(N21=W13,O21,0)+IF(N22=W13,O22,0)+IF(Q4=W13,R4,0)+IF(Q5=W13,R5,0)+IF(Q6=W13,R6,0)+IF(Q7=W13,R7,0)+IF(Q8=W13,R8,0)+IF(Q9=W13,R9,0)+IF(Q10=W13,R10,0)+IF(Q16=W13,R16,0)+IF(Q17=W13,R17,0)+IF(Q18=W13,R18,0)+IF(Q19=W13,R19,0)+IF(Q20=W13,R20,0)+IF(Q21=W13,R21,0)+IF(Q22=W13,R22,0)+IF(T4=W13,U4,0)+IF(T5=W13,U5,0)+IF(T6=W13,U6,0)+IF(T7=W13,U7,0)+IF(T8=W13,U8,0)+IF(T9=W13,U9,0)+IF(T10=W13,U10,0)+IF(T16=W13,U16,0)+IF(T17=W13,U17,0)+IF(T18=W13,U18,0)+IF(T19=W13,U19,0)+IF(T20=W13,U20,0)+IF(T21=W13,U21,0)+IF(T22=W13,U22,0)</f>
        <v>9</v>
      </c>
      <c r="AB13" s="13">
        <f t="shared" si="0"/>
        <v>9</v>
      </c>
      <c r="AC13" t="str">
        <f t="shared" si="1"/>
        <v/>
      </c>
    </row>
    <row r="14" spans="1:29" x14ac:dyDescent="0.25">
      <c r="A14" s="4"/>
      <c r="B14" s="4"/>
      <c r="C14" s="2" t="s">
        <v>73</v>
      </c>
      <c r="D14" s="3" t="s">
        <v>7</v>
      </c>
      <c r="E14" s="1"/>
      <c r="F14" s="2" t="s">
        <v>73</v>
      </c>
      <c r="G14" s="3" t="s">
        <v>7</v>
      </c>
      <c r="H14" s="1"/>
      <c r="I14" s="2" t="s">
        <v>73</v>
      </c>
      <c r="J14" s="3" t="s">
        <v>7</v>
      </c>
      <c r="L14" s="4"/>
      <c r="M14" s="4"/>
      <c r="N14" s="2" t="s">
        <v>73</v>
      </c>
      <c r="O14" s="3" t="s">
        <v>7</v>
      </c>
      <c r="P14" s="1"/>
      <c r="Q14" s="2" t="s">
        <v>73</v>
      </c>
      <c r="R14" s="3" t="s">
        <v>7</v>
      </c>
      <c r="S14" s="1"/>
      <c r="T14" s="2" t="s">
        <v>73</v>
      </c>
      <c r="U14" s="3" t="s">
        <v>7</v>
      </c>
      <c r="W14" s="13" t="s">
        <v>32</v>
      </c>
      <c r="X14" s="4" t="s">
        <v>61</v>
      </c>
      <c r="Y14" s="6"/>
      <c r="Z14" s="13">
        <v>36</v>
      </c>
      <c r="AA14" s="4">
        <f>IF(C4=W14,D4,0)+IF(C5=W14,D5,0)+IF(C6=W14,D6,0)+IF(C7=W14,D7,0)+IF(C8=W14,D8,0)+IF(C9=W14,D9,0)+IF(C10=W14,D10,0)+IF(C16=W14,D16,0)+IF(C17=W14,D17,0)+IF(C18=W14,D18,0)+IF(C19=W14,D19,0)+IF(C20=W14,D20,0)+IF(C21=W14,D21,0)+IF(C22=W14,D22,0)+IF(F4=W14,G4,0)+IF(F5=W14,G5,0)+IF(F6=W14,G6,0)+IF(F7=W14,G7,0)+IF(F8=W14,G8,0)+IF(F9=W14,G9,0)+IF(F10=W14,G10,0)+IF(F16=W14,G16,0)+IF(F17=W14,G17,0)+IF(F18=W14,G18,0)+IF(F19=W14,G19,0)+IF(F20=W14,G20,0)+IF(F21=W14,G21,0)+IF(F22=W14,G22,0)+IF(I4=W14,J4,0)+IF(I5=W14,J5,0)+IF(I6=W14,J6,0)+IF(I7=W14,J7,0)+IF(I8=W14,J8,0)+IF(I9=W14,J9,0)+IF(I10=W14,J10,0)+IF(I16=W14,J16,0)+IF(I17=W14,J17,0)+IF(I18=W14,J18,0)+IF(I19=W14,J19,0)+IF(I20=W14,J20,0)+IF(I21=W14,J21,0)+IF(I22=W14,J22,0)+IF(N4=W14,O4,0)+IF(N5=W14,O5,0)+IF(N6=W14,O6,0)+IF(N7=W14,O7,0)+IF(N8=W14,O8,0)+IF(N9=W14,O9,0)+IF(N10=W14,O10,0)+IF(N16=W14,O16,0)+IF(N17=W14,O17,0)+IF(N18=W14,O18,0)+IF(N19=W14,O19,0)+IF(N20=W14,O20,0)+IF(N21=W14,O21,0)+IF(N22=W14,O22,0)+IF(Q4=W14,R4,0)+IF(Q5=W14,R5,0)+IF(Q6=W14,R6,0)+IF(Q7=W14,R7,0)+IF(Q8=W14,R8,0)+IF(Q9=W14,R9,0)+IF(Q10=W14,R10,0)+IF(Q16=W14,R16,0)+IF(Q17=W14,R17,0)+IF(Q18=W14,R18,0)+IF(Q19=W14,R19,0)+IF(Q20=W14,R20,0)+IF(Q21=W14,R21,0)+IF(Q22=W14,R22,0)+IF(T4=W14,U4,0)+IF(T5=W14,U5,0)+IF(T6=W14,U6,0)+IF(T7=W14,U7,0)+IF(T8=W14,U8,0)+IF(T9=W14,U9,0)+IF(T10=W14,U10,0)+IF(T16=W14,U16,0)+IF(T17=W14,U17,0)+IF(T18=W14,U18,0)+IF(T19=W14,U19,0)+IF(T20=W14,U20,0)+IF(T21=W14,U21,0)+IF(T22=W14,U22,0)</f>
        <v>9</v>
      </c>
      <c r="AB14" s="13">
        <f t="shared" si="0"/>
        <v>27</v>
      </c>
      <c r="AC14" t="str">
        <f t="shared" si="1"/>
        <v/>
      </c>
    </row>
    <row r="15" spans="1:29" x14ac:dyDescent="0.25">
      <c r="A15" s="4" t="s">
        <v>0</v>
      </c>
      <c r="B15" s="4">
        <v>1</v>
      </c>
      <c r="C15" s="5"/>
      <c r="D15" s="6"/>
      <c r="E15" s="4">
        <v>2</v>
      </c>
      <c r="F15" s="5"/>
      <c r="G15" s="6"/>
      <c r="H15" s="4">
        <v>3</v>
      </c>
      <c r="I15" s="5"/>
      <c r="J15" s="6"/>
      <c r="L15" s="4" t="s">
        <v>0</v>
      </c>
      <c r="M15" s="4">
        <v>1</v>
      </c>
      <c r="N15" s="5"/>
      <c r="O15" s="6"/>
      <c r="P15" s="4">
        <v>2</v>
      </c>
      <c r="Q15" s="5"/>
      <c r="R15" s="6"/>
      <c r="S15" s="4">
        <v>3</v>
      </c>
      <c r="T15" s="5"/>
      <c r="U15" s="6"/>
      <c r="W15" s="13" t="s">
        <v>33</v>
      </c>
      <c r="X15" s="4" t="s">
        <v>62</v>
      </c>
      <c r="Y15" s="6"/>
      <c r="Z15" s="13">
        <v>27</v>
      </c>
      <c r="AA15" s="4">
        <f>IF(C4=W15,D4,0)+IF(C5=W15,D5,0)+IF(C6=W15,D6,0)+IF(C7=W15,D7,0)+IF(C8=W15,D8,0)+IF(C9=W15,D9,0)+IF(C10=W15,D10,0)+IF(C16=W15,D16,0)+IF(C17=W15,D17,0)+IF(C18=W15,D18,0)+IF(C19=W15,D19,0)+IF(C20=W15,D20,0)+IF(C21=W15,D21,0)+IF(C22=W15,D22,0)+IF(F4=W15,G4,0)+IF(F5=W15,G5,0)+IF(F6=W15,G6,0)+IF(F7=W15,G7,0)+IF(F8=W15,G8,0)+IF(F9=W15,G9,0)+IF(F10=W15,G10,0)+IF(F16=W15,G16,0)+IF(F17=W15,G17,0)+IF(F18=W15,G18,0)+IF(F19=W15,G19,0)+IF(F20=W15,G20,0)+IF(F21=W15,G21,0)+IF(F22=W15,G22,0)+IF(I4=W15,J4,0)+IF(I5=W15,J5,0)+IF(I6=W15,J6,0)+IF(I7=W15,J7,0)+IF(I8=W15,J8,0)+IF(I9=W15,J9,0)+IF(I10=W15,J10,0)+IF(I16=W15,J16,0)+IF(I17=W15,J17,0)+IF(I18=W15,J18,0)+IF(I19=W15,J19,0)+IF(I20=W15,J20,0)+IF(I21=W15,J21,0)+IF(I22=W15,J22,0)+IF(N4=W15,O4,0)+IF(N5=W15,O5,0)+IF(N6=W15,O6,0)+IF(N7=W15,O7,0)+IF(N8=W15,O8,0)+IF(N9=W15,O9,0)+IF(N10=W15,O10,0)+IF(N16=W15,O16,0)+IF(N17=W15,O17,0)+IF(N18=W15,O18,0)+IF(N19=W15,O19,0)+IF(N20=W15,O20,0)+IF(N21=W15,O21,0)+IF(N22=W15,O22,0)+IF(Q4=W15,R4,0)+IF(Q5=W15,R5,0)+IF(Q6=W15,R6,0)+IF(Q7=W15,R7,0)+IF(Q8=W15,R8,0)+IF(Q9=W15,R9,0)+IF(Q10=W15,R10,0)+IF(Q16=W15,R16,0)+IF(Q17=W15,R17,0)+IF(Q18=W15,R18,0)+IF(Q19=W15,R19,0)+IF(Q20=W15,R20,0)+IF(Q21=W15,R21,0)+IF(Q22=W15,R22,0)+IF(T4=W15,U4,0)+IF(T5=W15,U5,0)+IF(T6=W15,U6,0)+IF(T7=W15,U7,0)+IF(T8=W15,U8,0)+IF(T9=W15,U9,0)+IF(T10=W15,U10,0)+IF(T16=W15,U16,0)+IF(T17=W15,U17,0)+IF(T18=W15,U18,0)+IF(T19=W15,U19,0)+IF(T20=W15,U20,0)+IF(T21=W15,U21,0)+IF(T22=W15,U22,0)</f>
        <v>0</v>
      </c>
      <c r="AB15" s="13">
        <f t="shared" si="0"/>
        <v>27</v>
      </c>
      <c r="AC15" t="str">
        <f t="shared" si="1"/>
        <v/>
      </c>
    </row>
    <row r="16" spans="1:29" x14ac:dyDescent="0.25">
      <c r="A16" s="4" t="s">
        <v>1</v>
      </c>
      <c r="B16" s="1" t="s">
        <v>98</v>
      </c>
      <c r="C16" s="2" t="s">
        <v>37</v>
      </c>
      <c r="D16" s="3">
        <v>9</v>
      </c>
      <c r="E16" s="1" t="s">
        <v>99</v>
      </c>
      <c r="F16" s="2" t="s">
        <v>37</v>
      </c>
      <c r="G16" s="3">
        <v>12</v>
      </c>
      <c r="H16" s="1"/>
      <c r="I16" s="2"/>
      <c r="J16" s="3"/>
      <c r="L16" s="1" t="s">
        <v>1</v>
      </c>
      <c r="M16" s="1"/>
      <c r="N16" s="2"/>
      <c r="O16" s="3"/>
      <c r="P16" s="1" t="s">
        <v>118</v>
      </c>
      <c r="Q16" s="2" t="s">
        <v>37</v>
      </c>
      <c r="R16" s="3">
        <v>12</v>
      </c>
      <c r="S16" s="1"/>
      <c r="T16" s="2"/>
      <c r="U16" s="3"/>
      <c r="W16" s="13" t="s">
        <v>34</v>
      </c>
      <c r="X16" s="4" t="s">
        <v>63</v>
      </c>
      <c r="Y16" s="6"/>
      <c r="Z16" s="13">
        <v>9</v>
      </c>
      <c r="AA16" s="4">
        <f>IF(C4=W16,D4,0)+IF(C5=W16,D5,0)+IF(C6=W16,D6,0)+IF(C7=W16,D7,0)+IF(C8=W16,D8,0)+IF(C9=W16,D9,0)+IF(C10=W16,D10,0)+IF(C16=W16,D16,0)+IF(C17=W16,D17,0)+IF(C18=W16,D18,0)+IF(C19=W16,D19,0)+IF(C20=W16,D20,0)+IF(C21=W16,D21,0)+IF(C22=W16,D22,0)+IF(F4=W16,G4,0)+IF(F5=W16,G5,0)+IF(F6=W16,G6,0)+IF(F7=W16,G7,0)+IF(F8=W16,G8,0)+IF(F9=W16,G9,0)+IF(F10=W16,G10,0)+IF(F16=W16,G16,0)+IF(F17=W16,G17,0)+IF(F18=W16,G18,0)+IF(F19=W16,G19,0)+IF(F20=W16,G20,0)+IF(F21=W16,G21,0)+IF(F22=W16,G22,0)+IF(I4=W16,J4,0)+IF(I5=W16,J5,0)+IF(I6=W16,J6,0)+IF(I7=W16,J7,0)+IF(I8=W16,J8,0)+IF(I9=W16,J9,0)+IF(I10=W16,J10,0)+IF(I16=W16,J16,0)+IF(I17=W16,J17,0)+IF(I18=W16,J18,0)+IF(I19=W16,J19,0)+IF(I20=W16,J20,0)+IF(I21=W16,J21,0)+IF(I22=W16,J22,0)+IF(N4=W16,O4,0)+IF(N5=W16,O5,0)+IF(N6=W16,O6,0)+IF(N7=W16,O7,0)+IF(N8=W16,O8,0)+IF(N9=W16,O9,0)+IF(N10=W16,O10,0)+IF(N16=W16,O16,0)+IF(N17=W16,O17,0)+IF(N18=W16,O18,0)+IF(N19=W16,O19,0)+IF(N20=W16,O20,0)+IF(N21=W16,O21,0)+IF(N22=W16,O22,0)+IF(Q4=W16,R4,0)+IF(Q5=W16,R5,0)+IF(Q6=W16,R6,0)+IF(Q7=W16,R7,0)+IF(Q8=W16,R8,0)+IF(Q9=W16,R9,0)+IF(Q10=W16,R10,0)+IF(Q16=W16,R16,0)+IF(Q17=W16,R17,0)+IF(Q18=W16,R18,0)+IF(Q19=W16,R19,0)+IF(Q20=W16,R20,0)+IF(Q21=W16,R21,0)+IF(Q22=W16,R22,0)+IF(T4=W16,U4,0)+IF(T5=W16,U5,0)+IF(T6=W16,U6,0)+IF(T7=W16,U7,0)+IF(T8=W16,U8,0)+IF(T9=W16,U9,0)+IF(T10=W16,U10,0)+IF(T16=W16,U16,0)+IF(T17=W16,U17,0)+IF(T18=W16,U18,0)+IF(T19=W16,U19,0)+IF(T20=W16,U20,0)+IF(T21=W16,U21,0)+IF(T22=W16,U22,0)</f>
        <v>0</v>
      </c>
      <c r="AB16" s="13">
        <f t="shared" si="0"/>
        <v>9</v>
      </c>
      <c r="AC16" t="str">
        <f t="shared" si="1"/>
        <v/>
      </c>
    </row>
    <row r="17" spans="1:29" x14ac:dyDescent="0.25">
      <c r="A17" s="4" t="s">
        <v>2</v>
      </c>
      <c r="B17" s="4" t="s">
        <v>103</v>
      </c>
      <c r="C17" s="5" t="s">
        <v>37</v>
      </c>
      <c r="D17" s="6">
        <v>9</v>
      </c>
      <c r="E17" s="4" t="s">
        <v>104</v>
      </c>
      <c r="F17" s="11" t="s">
        <v>35</v>
      </c>
      <c r="G17" s="6">
        <v>9</v>
      </c>
      <c r="H17" s="4"/>
      <c r="I17" s="5"/>
      <c r="J17" s="6"/>
      <c r="L17" s="4" t="s">
        <v>2</v>
      </c>
      <c r="M17" s="4"/>
      <c r="N17" s="5"/>
      <c r="O17" s="6"/>
      <c r="P17" s="4"/>
      <c r="Q17" s="5"/>
      <c r="R17" s="6"/>
      <c r="S17" s="4"/>
      <c r="T17" s="5"/>
      <c r="U17" s="6"/>
      <c r="W17" s="13" t="s">
        <v>35</v>
      </c>
      <c r="X17" s="4" t="s">
        <v>64</v>
      </c>
      <c r="Y17" s="6"/>
      <c r="Z17" s="13">
        <v>57</v>
      </c>
      <c r="AA17" s="4">
        <f>IF(C4=W17,D4,0)+IF(C5=W17,D5,0)+IF(C6=W17,D6,0)+IF(C7=W17,D7,0)+IF(C8=W17,D8,0)+IF(C9=W17,D9,0)+IF(C10=W17,D10,0)+IF(C16=W17,D16,0)+IF(C17=W17,D17,0)+IF(C18=W17,D18,0)+IF(C19=W17,D19,0)+IF(C20=W17,D20,0)+IF(C21=W17,D21,0)+IF(C22=W17,D22,0)+IF(F4=W17,G4,0)+IF(F5=W17,G5,0)+IF(F6=W17,G6,0)+IF(F7=W17,G7,0)+IF(F8=W17,G8,0)+IF(F9=W17,G9,0)+IF(F10=W17,G10,0)+IF(F16=W17,G16,0)+IF(F17=W17,G17,0)+IF(F18=W17,G18,0)+IF(F19=W17,G19,0)+IF(F20=W17,G20,0)+IF(F21=W17,G21,0)+IF(F22=W17,G22,0)+IF(I4=W17,J4,0)+IF(I5=W17,J5,0)+IF(I6=W17,J6,0)+IF(I7=W17,J7,0)+IF(I8=W17,J8,0)+IF(I9=W17,J9,0)+IF(I10=W17,J10,0)+IF(I16=W17,J16,0)+IF(I17=W17,J17,0)+IF(I18=W17,J18,0)+IF(I19=W17,J19,0)+IF(I20=W17,J20,0)+IF(I21=W17,J21,0)+IF(I22=W17,J22,0)+IF(N4=W17,O4,0)+IF(N5=W17,O5,0)+IF(N6=W17,O6,0)+IF(N7=W17,O7,0)+IF(N8=W17,O8,0)+IF(N9=W17,O9,0)+IF(N10=W17,O10,0)+IF(N16=W17,O16,0)+IF(N17=W17,O17,0)+IF(N18=W17,O18,0)+IF(N19=W17,O19,0)+IF(N20=W17,O20,0)+IF(N21=W17,O21,0)+IF(N22=W17,O22,0)+IF(Q4=W17,R4,0)+IF(Q5=W17,R5,0)+IF(Q6=W17,R6,0)+IF(Q7=W17,R7,0)+IF(Q8=W17,R8,0)+IF(Q9=W17,R9,0)+IF(Q10=W17,R10,0)+IF(Q16=W17,R16,0)+IF(Q17=W17,R17,0)+IF(Q18=W17,R18,0)+IF(Q19=W17,R19,0)+IF(Q20=W17,R20,0)+IF(Q21=W17,R21,0)+IF(Q22=W17,R22,0)+IF(T4=W17,U4,0)+IF(T5=W17,U5,0)+IF(T6=W17,U6,0)+IF(T7=W17,U7,0)+IF(T8=W17,U8,0)+IF(T9=W17,U9,0)+IF(T10=W17,U10,0)+IF(T16=W17,U16,0)+IF(T17=W17,U17,0)+IF(T18=W17,U18,0)+IF(T19=W17,U19,0)+IF(T20=W17,U20,0)+IF(T21=W17,U21,0)+IF(T22=W17,U22,0)</f>
        <v>54</v>
      </c>
      <c r="AB17" s="13">
        <f t="shared" si="0"/>
        <v>3</v>
      </c>
      <c r="AC17" t="str">
        <f t="shared" si="1"/>
        <v/>
      </c>
    </row>
    <row r="18" spans="1:29" x14ac:dyDescent="0.25">
      <c r="A18" s="4" t="s">
        <v>3</v>
      </c>
      <c r="B18" s="4" t="s">
        <v>117</v>
      </c>
      <c r="C18" s="5" t="s">
        <v>31</v>
      </c>
      <c r="D18" s="6">
        <v>9</v>
      </c>
      <c r="E18" s="4" t="s">
        <v>112</v>
      </c>
      <c r="F18" s="11" t="s">
        <v>38</v>
      </c>
      <c r="G18" s="6">
        <v>9</v>
      </c>
      <c r="H18" s="4"/>
      <c r="I18" s="11"/>
      <c r="J18" s="6"/>
      <c r="L18" s="4" t="s">
        <v>3</v>
      </c>
      <c r="M18" s="4"/>
      <c r="N18" s="5"/>
      <c r="O18" s="6"/>
      <c r="P18" s="4"/>
      <c r="Q18" s="5"/>
      <c r="R18" s="6"/>
      <c r="S18" s="4"/>
      <c r="T18" s="5"/>
      <c r="U18" s="6"/>
      <c r="W18" s="13" t="s">
        <v>36</v>
      </c>
      <c r="X18" s="4" t="s">
        <v>65</v>
      </c>
      <c r="Y18" s="6"/>
      <c r="Z18" s="13">
        <v>27</v>
      </c>
      <c r="AA18" s="4">
        <f>IF(C4=W18,D4,0)+IF(C5=W18,D5,0)+IF(C6=W18,D6,0)+IF(C7=W18,D7,0)+IF(C8=W18,D8,0)+IF(C9=W18,D9,0)+IF(C10=W18,D10,0)+IF(C16=W18,D16,0)+IF(C17=W18,D17,0)+IF(C18=W18,D18,0)+IF(C19=W18,D19,0)+IF(C20=W18,D20,0)+IF(C21=W18,D21,0)+IF(C22=W18,D22,0)+IF(F4=W18,G4,0)+IF(F5=W18,G5,0)+IF(F6=W18,G6,0)+IF(F7=W18,G7,0)+IF(F8=W18,G8,0)+IF(F9=W18,G9,0)+IF(F10=W18,G10,0)+IF(F16=W18,G16,0)+IF(F17=W18,G17,0)+IF(F18=W18,G18,0)+IF(F19=W18,G19,0)+IF(F20=W18,G20,0)+IF(F21=W18,G21,0)+IF(F22=W18,G22,0)+IF(I4=W18,J4,0)+IF(I5=W18,J5,0)+IF(I6=W18,J6,0)+IF(I7=W18,J7,0)+IF(I8=W18,J8,0)+IF(I9=W18,J9,0)+IF(I10=W18,J10,0)+IF(I16=W18,J16,0)+IF(I17=W18,J17,0)+IF(I18=W18,J18,0)+IF(I19=W18,J19,0)+IF(I20=W18,J20,0)+IF(I21=W18,J21,0)+IF(I22=W18,J22,0)+IF(N4=W18,O4,0)+IF(N5=W18,O5,0)+IF(N6=W18,O6,0)+IF(N7=W18,O7,0)+IF(N8=W18,O8,0)+IF(N9=W18,O9,0)+IF(N10=W18,O10,0)+IF(N16=W18,O16,0)+IF(N17=W18,O17,0)+IF(N18=W18,O18,0)+IF(N19=W18,O19,0)+IF(N20=W18,O20,0)+IF(N21=W18,O21,0)+IF(N22=W18,O22,0)+IF(Q4=W18,R4,0)+IF(Q5=W18,R5,0)+IF(Q6=W18,R6,0)+IF(Q7=W18,R7,0)+IF(Q8=W18,R8,0)+IF(Q9=W18,R9,0)+IF(Q10=W18,R10,0)+IF(Q16=W18,R16,0)+IF(Q17=W18,R17,0)+IF(Q18=W18,R18,0)+IF(Q19=W18,R19,0)+IF(Q20=W18,R20,0)+IF(Q21=W18,R21,0)+IF(Q22=W18,R22,0)+IF(T4=W18,U4,0)+IF(T5=W18,U5,0)+IF(T6=W18,U6,0)+IF(T7=W18,U7,0)+IF(T8=W18,U8,0)+IF(T9=W18,U9,0)+IF(T10=W18,U10,0)+IF(T16=W18,U16,0)+IF(T17=W18,U17,0)+IF(T18=W18,U18,0)+IF(T19=W18,U19,0)+IF(T20=W18,U20,0)+IF(T21=W18,U21,0)+IF(T22=W18,U22,0)</f>
        <v>21</v>
      </c>
      <c r="AB18" s="13">
        <f t="shared" si="0"/>
        <v>6</v>
      </c>
      <c r="AC18" t="str">
        <f t="shared" si="1"/>
        <v/>
      </c>
    </row>
    <row r="19" spans="1:29" x14ac:dyDescent="0.25">
      <c r="A19" s="4" t="s">
        <v>4</v>
      </c>
      <c r="B19" s="4"/>
      <c r="C19" s="5"/>
      <c r="D19" s="6"/>
      <c r="E19" s="4" t="s">
        <v>115</v>
      </c>
      <c r="F19" s="11" t="s">
        <v>30</v>
      </c>
      <c r="G19" s="6">
        <v>9</v>
      </c>
      <c r="H19" s="4" t="s">
        <v>97</v>
      </c>
      <c r="I19" s="11" t="s">
        <v>40</v>
      </c>
      <c r="J19" s="6">
        <v>3</v>
      </c>
      <c r="L19" s="4" t="s">
        <v>4</v>
      </c>
      <c r="M19" s="4"/>
      <c r="N19" s="5"/>
      <c r="O19" s="6"/>
      <c r="P19" s="4"/>
      <c r="Q19" s="5"/>
      <c r="R19" s="6"/>
      <c r="S19" s="4"/>
      <c r="T19" s="5"/>
      <c r="U19" s="6"/>
      <c r="W19" s="13" t="s">
        <v>37</v>
      </c>
      <c r="X19" s="4" t="s">
        <v>66</v>
      </c>
      <c r="Y19" s="6"/>
      <c r="Z19" s="13">
        <v>72</v>
      </c>
      <c r="AA19" s="4">
        <f>IF(C4=W19,D4,0)+IF(C5=W19,D5,0)+IF(C6=W19,D6,0)+IF(C7=W19,D7,0)+IF(C8=W19,D8,0)+IF(C9=W19,D9,0)+IF(C10=W19,D10,0)+IF(C16=W19,D16,0)+IF(C17=W19,D17,0)+IF(C18=W19,D18,0)+IF(C19=W19,D19,0)+IF(C20=W19,D20,0)+IF(C21=W19,D21,0)+IF(C22=W19,D22,0)+IF(F4=W19,G4,0)+IF(F5=W19,G5,0)+IF(F6=W19,G6,0)+IF(F7=W19,G7,0)+IF(F8=W19,G8,0)+IF(F9=W19,G9,0)+IF(F10=W19,G10,0)+IF(F16=W19,G16,0)+IF(F17=W19,G17,0)+IF(F18=W19,G18,0)+IF(F19=W19,G19,0)+IF(F20=W19,G20,0)+IF(F21=W19,G21,0)+IF(F22=W19,G22,0)+IF(I4=W19,J4,0)+IF(I5=W19,J5,0)+IF(I6=W19,J6,0)+IF(I7=W19,J7,0)+IF(I8=W19,J8,0)+IF(I9=W19,J9,0)+IF(I10=W19,J10,0)+IF(I16=W19,J16,0)+IF(I17=W19,J17,0)+IF(I18=W19,J18,0)+IF(I19=W19,J19,0)+IF(I20=W19,J20,0)+IF(I21=W19,J21,0)+IF(I22=W19,J22,0)+IF(N4=W19,O4,0)+IF(N5=W19,O5,0)+IF(N6=W19,O6,0)+IF(N7=W19,O7,0)+IF(N8=W19,O8,0)+IF(N9=W19,O9,0)+IF(N10=W19,O10,0)+IF(N16=W19,O16,0)+IF(N17=W19,O17,0)+IF(N18=W19,O18,0)+IF(N19=W19,O19,0)+IF(N20=W19,O20,0)+IF(N21=W19,O21,0)+IF(N22=W19,O22,0)+IF(Q4=W19,R4,0)+IF(Q5=W19,R5,0)+IF(Q6=W19,R6,0)+IF(Q7=W19,R7,0)+IF(Q8=W19,R8,0)+IF(Q9=W19,R9,0)+IF(Q10=W19,R10,0)+IF(Q16=W19,R16,0)+IF(Q17=W19,R17,0)+IF(Q18=W19,R18,0)+IF(Q19=W19,R19,0)+IF(Q20=W19,R20,0)+IF(Q21=W19,R21,0)+IF(Q22=W19,R22,0)+IF(T4=W19,U4,0)+IF(T5=W19,U5,0)+IF(T6=W19,U6,0)+IF(T7=W19,U7,0)+IF(T8=W19,U8,0)+IF(T9=W19,U9,0)+IF(T10=W19,U10,0)+IF(T16=W19,U16,0)+IF(T17=W19,U17,0)+IF(T18=W19,U18,0)+IF(T19=W19,U19,0)+IF(T20=W19,U20,0)+IF(T21=W19,U21,0)+IF(T22=W19,U22,0)</f>
        <v>42</v>
      </c>
      <c r="AB19" s="13">
        <f>MAX(0,Z19-AA19-AA20)</f>
        <v>21</v>
      </c>
      <c r="AC19" t="str">
        <f t="shared" si="1"/>
        <v/>
      </c>
    </row>
    <row r="20" spans="1:29" x14ac:dyDescent="0.25">
      <c r="A20" s="4" t="s">
        <v>5</v>
      </c>
      <c r="B20" s="4"/>
      <c r="C20" s="11"/>
      <c r="D20" s="6"/>
      <c r="E20" s="4" t="s">
        <v>100</v>
      </c>
      <c r="F20" s="11" t="s">
        <v>32</v>
      </c>
      <c r="G20" s="6">
        <v>9</v>
      </c>
      <c r="H20" s="4" t="s">
        <v>102</v>
      </c>
      <c r="I20" s="11" t="s">
        <v>40</v>
      </c>
      <c r="J20" s="6">
        <v>3</v>
      </c>
      <c r="L20" s="4" t="s">
        <v>5</v>
      </c>
      <c r="M20" s="4"/>
      <c r="N20" s="5"/>
      <c r="O20" s="6"/>
      <c r="P20" s="4"/>
      <c r="Q20" s="5"/>
      <c r="R20" s="6"/>
      <c r="S20" s="4"/>
      <c r="T20" s="5"/>
      <c r="U20" s="6"/>
      <c r="W20" s="13" t="s">
        <v>38</v>
      </c>
      <c r="X20" s="4" t="s">
        <v>67</v>
      </c>
      <c r="Y20" s="6"/>
      <c r="Z20" s="13">
        <v>9</v>
      </c>
      <c r="AA20" s="4">
        <f>IF(C4=W20,D4,0)+IF(C5=W20,D5,0)+IF(C6=W20,D6,0)+IF(C7=W20,D7,0)+IF(C8=W20,D8,0)+IF(C9=W20,D9,0)+IF(C10=W20,D10,0)+IF(C16=W20,D16,0)+IF(C17=W20,D17,0)+IF(C18=W20,D18,0)+IF(C19=W20,D19,0)+IF(C20=W20,D20,0)+IF(C21=W20,D21,0)+IF(C22=W20,D22,0)+IF(F4=W20,G4,0)+IF(F5=W20,G5,0)+IF(F6=W20,G6,0)+IF(F7=W20,G7,0)+IF(F8=W20,G8,0)+IF(F9=W20,G9,0)+IF(F10=W20,G10,0)+IF(F16=W20,G16,0)+IF(F17=W20,G17,0)+IF(F18=W20,G18,0)+IF(F19=W20,G19,0)+IF(F20=W20,G20,0)+IF(F21=W20,G21,0)+IF(F22=W20,G22,0)+IF(I4=W20,J4,0)+IF(I5=W20,J5,0)+IF(I6=W20,J6,0)+IF(I7=W20,J7,0)+IF(I8=W20,J8,0)+IF(I9=W20,J9,0)+IF(I10=W20,J10,0)+IF(I16=W20,J16,0)+IF(I17=W20,J17,0)+IF(I18=W20,J18,0)+IF(I19=W20,J19,0)+IF(I20=W20,J20,0)+IF(I21=W20,J21,0)+IF(I22=W20,J22,0)+IF(N4=W20,O4,0)+IF(N5=W20,O5,0)+IF(N6=W20,O6,0)+IF(N7=W20,O7,0)+IF(N8=W20,O8,0)+IF(N9=W20,O9,0)+IF(N10=W20,O10,0)+IF(N16=W20,O16,0)+IF(N17=W20,O17,0)+IF(N18=W20,O18,0)+IF(N19=W20,O19,0)+IF(N20=W20,O20,0)+IF(N21=W20,O21,0)+IF(N22=W20,O22,0)+IF(Q4=W20,R4,0)+IF(Q5=W20,R5,0)+IF(Q6=W20,R6,0)+IF(Q7=W20,R7,0)+IF(Q8=W20,R8,0)+IF(Q9=W20,R9,0)+IF(Q10=W20,R10,0)+IF(Q16=W20,R16,0)+IF(Q17=W20,R17,0)+IF(Q18=W20,R18,0)+IF(Q19=W20,R19,0)+IF(Q20=W20,R20,0)+IF(Q21=W20,R21,0)+IF(Q22=W20,R22,0)+IF(T4=W20,U4,0)+IF(T5=W20,U5,0)+IF(T6=W20,U6,0)+IF(T7=W20,U7,0)+IF(T8=W20,U8,0)+IF(T9=W20,U9,0)+IF(T10=W20,U10,0)+IF(T16=W20,U16,0)+IF(T17=W20,U17,0)+IF(T18=W20,U18,0)+IF(T19=W20,U19,0)+IF(T20=W20,U20,0)+IF(T21=W20,U21,0)+IF(T22=W20,U22,0)</f>
        <v>9</v>
      </c>
      <c r="AB20" s="13">
        <f>MAX(0,Z20-AA20)</f>
        <v>0</v>
      </c>
      <c r="AC20" t="str">
        <f t="shared" si="1"/>
        <v>COMPLETE</v>
      </c>
    </row>
    <row r="21" spans="1:29" x14ac:dyDescent="0.25">
      <c r="A21" s="4" t="s">
        <v>6</v>
      </c>
      <c r="B21" s="4"/>
      <c r="C21" s="5"/>
      <c r="D21" s="6"/>
      <c r="E21" s="4"/>
      <c r="F21" s="5"/>
      <c r="G21" s="6"/>
      <c r="H21" s="4"/>
      <c r="I21" s="5"/>
      <c r="J21" s="6"/>
      <c r="L21" s="4" t="s">
        <v>6</v>
      </c>
      <c r="M21" s="4"/>
      <c r="N21" s="5"/>
      <c r="O21" s="6"/>
      <c r="P21" s="4"/>
      <c r="Q21" s="5"/>
      <c r="R21" s="6"/>
      <c r="S21" s="4"/>
      <c r="T21" s="5"/>
      <c r="U21" s="6"/>
      <c r="W21" s="13" t="s">
        <v>39</v>
      </c>
      <c r="X21" s="4" t="s">
        <v>68</v>
      </c>
      <c r="Y21" s="6"/>
      <c r="Z21" s="13">
        <v>27</v>
      </c>
      <c r="AA21" s="4">
        <f>IF(C4=W21,D4,0)+IF(C5=W21,D5,0)+IF(C6=W21,D6,0)+IF(C7=W21,D7,0)+IF(C8=W21,D8,0)+IF(C9=W21,D9,0)+IF(C10=W21,D10,0)+IF(C16=W21,D16,0)+IF(C17=W21,D17,0)+IF(C18=W21,D18,0)+IF(C19=W21,D19,0)+IF(C20=W21,D20,0)+IF(C21=W21,D21,0)+IF(C22=W21,D22,0)+IF(F4=W21,G4,0)+IF(F5=W21,G5,0)+IF(F6=W21,G6,0)+IF(F7=W21,G7,0)+IF(F8=W21,G8,0)+IF(F9=W21,G9,0)+IF(F10=W21,G10,0)+IF(F16=W21,G16,0)+IF(F17=W21,G17,0)+IF(F18=W21,G18,0)+IF(F19=W21,G19,0)+IF(F20=W21,G20,0)+IF(F21=W21,G21,0)+IF(F22=W21,G22,0)+IF(I4=W21,J4,0)+IF(I5=W21,J5,0)+IF(I6=W21,J6,0)+IF(I7=W21,J7,0)+IF(I8=W21,J8,0)+IF(I9=W21,J9,0)+IF(I10=W21,J10,0)+IF(I16=W21,J16,0)+IF(I17=W21,J17,0)+IF(I18=W21,J18,0)+IF(I19=W21,J19,0)+IF(I20=W21,J20,0)+IF(I21=W21,J21,0)+IF(I22=W21,J22,0)+IF(N4=W21,O4,0)+IF(N5=W21,O5,0)+IF(N6=W21,O6,0)+IF(N7=W21,O7,0)+IF(N8=W21,O8,0)+IF(N9=W21,O9,0)+IF(N10=W21,O10,0)+IF(N16=W21,O16,0)+IF(N17=W21,O17,0)+IF(N18=W21,O18,0)+IF(N19=W21,O19,0)+IF(N20=W21,O20,0)+IF(N21=W21,O21,0)+IF(N22=W21,O22,0)+IF(Q4=W21,R4,0)+IF(Q5=W21,R5,0)+IF(Q6=W21,R6,0)+IF(Q7=W21,R7,0)+IF(Q8=W21,R8,0)+IF(Q9=W21,R9,0)+IF(Q10=W21,R10,0)+IF(Q16=W21,R16,0)+IF(Q17=W21,R17,0)+IF(Q18=W21,R18,0)+IF(Q19=W21,R19,0)+IF(Q20=W21,R20,0)+IF(Q21=W21,R21,0)+IF(Q22=W21,R22,0)+IF(T4=W21,U4,0)+IF(T5=W21,U5,0)+IF(T6=W21,U6,0)+IF(T7=W21,U7,0)+IF(T8=W21,U8,0)+IF(T9=W21,U9,0)+IF(T10=W21,U10,0)+IF(T16=W21,U16,0)+IF(T17=W21,U17,0)+IF(T18=W21,U18,0)+IF(T19=W21,U19,0)+IF(T20=W21,U20,0)+IF(T21=W21,U21,0)+IF(T22=W21,U22,0)</f>
        <v>27</v>
      </c>
      <c r="AB21" s="13">
        <f t="shared" ref="AB21:AB26" si="2">MAX(0,Z21-AA21)</f>
        <v>0</v>
      </c>
      <c r="AC21" t="str">
        <f t="shared" si="1"/>
        <v>COMPLETE</v>
      </c>
    </row>
    <row r="22" spans="1:29" x14ac:dyDescent="0.25">
      <c r="A22" s="4" t="s">
        <v>5</v>
      </c>
      <c r="B22" s="7" t="s">
        <v>101</v>
      </c>
      <c r="C22" s="8" t="s">
        <v>43</v>
      </c>
      <c r="D22" s="9"/>
      <c r="E22" s="7"/>
      <c r="F22" s="8"/>
      <c r="G22" s="9"/>
      <c r="H22" s="7"/>
      <c r="I22" s="8"/>
      <c r="J22" s="9"/>
      <c r="L22" s="7" t="s">
        <v>5</v>
      </c>
      <c r="M22" s="7"/>
      <c r="N22" s="8"/>
      <c r="O22" s="9"/>
      <c r="P22" s="7"/>
      <c r="Q22" s="8"/>
      <c r="R22" s="9"/>
      <c r="S22" s="7"/>
      <c r="T22" s="8"/>
      <c r="U22" s="9"/>
      <c r="W22" s="13" t="s">
        <v>40</v>
      </c>
      <c r="X22" s="4" t="s">
        <v>69</v>
      </c>
      <c r="Y22" s="6"/>
      <c r="Z22" s="13">
        <v>6</v>
      </c>
      <c r="AA22" s="4">
        <f>IF(C4=W22,D4,0)+IF(C5=W22,D5,0)+IF(C6=W22,D6,0)+IF(C7=W22,D7,0)+IF(C8=W22,D8,0)+IF(C9=W22,D9,0)+IF(C10=W22,D10,0)+IF(C16=W22,D16,0)+IF(C17=W22,D17,0)+IF(C18=W22,D18,0)+IF(C19=W22,D19,0)+IF(C20=W22,D20,0)+IF(C21=W22,D21,0)+IF(C22=W22,D22,0)+IF(F4=W22,G4,0)+IF(F5=W22,G5,0)+IF(F6=W22,G6,0)+IF(F7=W22,G7,0)+IF(F8=W22,G8,0)+IF(F9=W22,G9,0)+IF(F10=W22,G10,0)+IF(F16=W22,G16,0)+IF(F17=W22,G17,0)+IF(F18=W22,G18,0)+IF(F19=W22,G19,0)+IF(F20=W22,G20,0)+IF(F21=W22,G21,0)+IF(F22=W22,G22,0)+IF(I4=W22,J4,0)+IF(I5=W22,J5,0)+IF(I6=W22,J6,0)+IF(I7=W22,J7,0)+IF(I8=W22,J8,0)+IF(I9=W22,J9,0)+IF(I10=W22,J10,0)+IF(I16=W22,J16,0)+IF(I17=W22,J17,0)+IF(I18=W22,J18,0)+IF(I19=W22,J19,0)+IF(I20=W22,J20,0)+IF(I21=W22,J21,0)+IF(I22=W22,J22,0)+IF(N4=W22,O4,0)+IF(N5=W22,O5,0)+IF(N6=W22,O6,0)+IF(N7=W22,O7,0)+IF(N8=W22,O8,0)+IF(N9=W22,O9,0)+IF(N10=W22,O10,0)+IF(N16=W22,O16,0)+IF(N17=W22,O17,0)+IF(N18=W22,O18,0)+IF(N19=W22,O19,0)+IF(N20=W22,O20,0)+IF(N21=W22,O21,0)+IF(N22=W22,O22,0)+IF(Q4=W22,R4,0)+IF(Q5=W22,R5,0)+IF(Q6=W22,R6,0)+IF(Q7=W22,R7,0)+IF(Q8=W22,R8,0)+IF(Q9=W22,R9,0)+IF(Q10=W22,R10,0)+IF(Q16=W22,R16,0)+IF(Q17=W22,R17,0)+IF(Q18=W22,R18,0)+IF(Q19=W22,R19,0)+IF(Q20=W22,R20,0)+IF(Q21=W22,R21,0)+IF(Q22=W22,R22,0)+IF(T4=W22,U4,0)+IF(T5=W22,U5,0)+IF(T6=W22,U6,0)+IF(T7=W22,U7,0)+IF(T8=W22,U8,0)+IF(T9=W22,U9,0)+IF(T10=W22,U10,0)+IF(T16=W22,U16,0)+IF(T17=W22,U17,0)+IF(T18=W22,U18,0)+IF(T19=W22,U19,0)+IF(T20=W22,U20,0)+IF(T21=W22,U21,0)+IF(T22=W22,U22,0)</f>
        <v>6</v>
      </c>
      <c r="AB22" s="13">
        <f t="shared" si="2"/>
        <v>0</v>
      </c>
      <c r="AC22" t="str">
        <f t="shared" si="1"/>
        <v>COMPLETE</v>
      </c>
    </row>
    <row r="23" spans="1:29" x14ac:dyDescent="0.25">
      <c r="A23" s="7" t="s">
        <v>12</v>
      </c>
      <c r="B23" s="7"/>
      <c r="C23" s="8"/>
      <c r="D23" s="9">
        <f>SUM(D16:D22)</f>
        <v>27</v>
      </c>
      <c r="E23" s="7"/>
      <c r="F23" s="8"/>
      <c r="G23" s="9">
        <f>SUM(G16:G22)</f>
        <v>48</v>
      </c>
      <c r="H23" s="7"/>
      <c r="I23" s="8"/>
      <c r="J23" s="9">
        <f>SUM(J16:J22)</f>
        <v>6</v>
      </c>
      <c r="L23" s="7" t="s">
        <v>12</v>
      </c>
      <c r="M23" s="7"/>
      <c r="N23" s="8"/>
      <c r="O23" s="9">
        <f>SUM(O16:O22)</f>
        <v>0</v>
      </c>
      <c r="P23" s="7"/>
      <c r="Q23" s="8"/>
      <c r="R23" s="9">
        <f>SUM(R16:R22)</f>
        <v>12</v>
      </c>
      <c r="S23" s="7"/>
      <c r="T23" s="8"/>
      <c r="U23" s="9">
        <f>SUM(U16:U22)</f>
        <v>0</v>
      </c>
      <c r="W23" s="13" t="s">
        <v>41</v>
      </c>
      <c r="X23" s="4" t="s">
        <v>120</v>
      </c>
      <c r="Y23" s="6"/>
      <c r="Z23" s="13">
        <v>18</v>
      </c>
      <c r="AA23" s="4">
        <f>IF(C4=W23,D4,0)+IF(C5=W23,D5,0)+IF(C6=W23,D6,0)+IF(C7=W23,D7,0)+IF(C8=W23,D8,0)+IF(C9=W23,D9,0)+IF(C10=W23,D10,0)+IF(C16=W23,D16,0)+IF(C17=W23,D17,0)+IF(C18=W23,D18,0)+IF(C19=W23,D19,0)+IF(C20=W23,D20,0)+IF(C21=W23,D21,0)+IF(C22=W23,D22,0)+IF(F4=W23,G4,0)+IF(F5=W23,G5,0)+IF(F6=W23,G6,0)+IF(F7=W23,G7,0)+IF(F8=W23,G8,0)+IF(F9=W23,G9,0)+IF(F10=W23,G10,0)+IF(F16=W23,G16,0)+IF(F17=W23,G17,0)+IF(F18=W23,G18,0)+IF(F19=W23,G19,0)+IF(F20=W23,G20,0)+IF(F21=W23,G21,0)+IF(F22=W23,G22,0)+IF(I4=W23,J4,0)+IF(I5=W23,J5,0)+IF(I6=W23,J6,0)+IF(I7=W23,J7,0)+IF(I8=W23,J8,0)+IF(I9=W23,J9,0)+IF(I10=W23,J10,0)+IF(I16=W23,J16,0)+IF(I17=W23,J17,0)+IF(I18=W23,J18,0)+IF(I19=W23,J19,0)+IF(I20=W23,J20,0)+IF(I21=W23,J21,0)+IF(I22=W23,J22,0)+IF(N4=W23,O4,0)+IF(N5=W23,O5,0)+IF(N6=W23,O6,0)+IF(N7=W23,O7,0)+IF(N8=W23,O8,0)+IF(N9=W23,O9,0)+IF(N10=W23,O10,0)+IF(N16=W23,O16,0)+IF(N17=W23,O17,0)+IF(N18=W23,O18,0)+IF(N19=W23,O19,0)+IF(N20=W23,O20,0)+IF(N21=W23,O21,0)+IF(N22=W23,O22,0)+IF(Q4=W23,R4,0)+IF(Q5=W23,R5,0)+IF(Q6=W23,R6,0)+IF(Q7=W23,R7,0)+IF(Q8=W23,R8,0)+IF(Q9=W23,R9,0)+IF(Q10=W23,R10,0)+IF(Q16=W23,R16,0)+IF(Q17=W23,R17,0)+IF(Q18=W23,R18,0)+IF(Q19=W23,R19,0)+IF(Q20=W23,R20,0)+IF(Q21=W23,R21,0)+IF(Q22=W23,R22,0)+IF(T4=W23,U4,0)+IF(T5=W23,U5,0)+IF(T6=W23,U6,0)+IF(T7=W23,U7,0)+IF(T8=W23,U8,0)+IF(T9=W23,U9,0)+IF(T10=W23,U10,0)+IF(T16=W23,U16,0)+IF(T17=W23,U17,0)+IF(T18=W23,U18,0)+IF(T19=W23,U19,0)+IF(T20=W23,U20,0)+IF(T21=W23,U21,0)+IF(T22=W23,U22,0)</f>
        <v>0</v>
      </c>
      <c r="AB23" s="13">
        <f t="shared" si="2"/>
        <v>18</v>
      </c>
      <c r="AC23" t="str">
        <f t="shared" si="1"/>
        <v/>
      </c>
    </row>
    <row r="24" spans="1:29" x14ac:dyDescent="0.25">
      <c r="W24" s="13" t="s">
        <v>42</v>
      </c>
      <c r="X24" s="4" t="s">
        <v>70</v>
      </c>
      <c r="Y24" s="6"/>
      <c r="Z24" s="13">
        <v>36</v>
      </c>
      <c r="AA24" s="4">
        <f>IF(C4=W24,D4,0)+IF(C5=W24,D5,0)+IF(C6=W24,D6,0)+IF(C7=W24,D7,0)+IF(C8=W24,D8,0)+IF(C9=W24,D9,0)+IF(C10=W24,D10,0)+IF(C16=W24,D16,0)+IF(C17=W24,D17,0)+IF(C18=W24,D18,0)+IF(C19=W24,D19,0)+IF(C20=W24,D20,0)+IF(C21=W24,D21,0)+IF(C22=W24,D22,0)+IF(F4=W24,G4,0)+IF(F5=W24,G5,0)+IF(F6=W24,G6,0)+IF(F7=W24,G7,0)+IF(F8=W24,G8,0)+IF(F9=W24,G9,0)+IF(F10=W24,G10,0)+IF(F16=W24,G16,0)+IF(F17=W24,G17,0)+IF(F18=W24,G18,0)+IF(F19=W24,G19,0)+IF(F20=W24,G20,0)+IF(F21=W24,G21,0)+IF(F22=W24,G22,0)+IF(I4=W24,J4,0)+IF(I5=W24,J5,0)+IF(I6=W24,J6,0)+IF(I7=W24,J7,0)+IF(I8=W24,J8,0)+IF(I9=W24,J9,0)+IF(I10=W24,J10,0)+IF(I16=W24,J16,0)+IF(I17=W24,J17,0)+IF(I18=W24,J18,0)+IF(I19=W24,J19,0)+IF(I20=W24,J20,0)+IF(I21=W24,J21,0)+IF(I22=W24,J22,0)+IF(N4=W24,O4,0)+IF(N5=W24,O5,0)+IF(N6=W24,O6,0)+IF(N7=W24,O7,0)+IF(N8=W24,O8,0)+IF(N9=W24,O9,0)+IF(N10=W24,O10,0)+IF(N16=W24,O16,0)+IF(N17=W24,O17,0)+IF(N18=W24,O18,0)+IF(N19=W24,O19,0)+IF(N20=W24,O20,0)+IF(N21=W24,O21,0)+IF(N22=W24,O22,0)+IF(Q4=W24,R4,0)+IF(Q5=W24,R5,0)+IF(Q6=W24,R6,0)+IF(Q7=W24,R7,0)+IF(Q8=W24,R8,0)+IF(Q9=W24,R9,0)+IF(Q10=W24,R10,0)+IF(Q16=W24,R16,0)+IF(Q17=W24,R17,0)+IF(Q18=W24,R18,0)+IF(Q19=W24,R19,0)+IF(Q20=W24,R20,0)+IF(Q21=W24,R21,0)+IF(Q22=W24,R22,0)+IF(T4=W24,U4,0)+IF(T5=W24,U5,0)+IF(T6=W24,U6,0)+IF(T7=W24,U7,0)+IF(T8=W24,U8,0)+IF(T9=W24,U9,0)+IF(T10=W24,U10,0)+IF(T16=W24,U16,0)+IF(T17=W24,U17,0)+IF(T18=W24,U18,0)+IF(T19=W24,U19,0)+IF(T20=W24,U20,0)+IF(T21=W24,U21,0)+IF(T22=W24,U22,0)</f>
        <v>0</v>
      </c>
      <c r="AB24" s="13">
        <f t="shared" si="2"/>
        <v>36</v>
      </c>
      <c r="AC24" t="str">
        <f t="shared" si="1"/>
        <v/>
      </c>
    </row>
    <row r="25" spans="1:29" x14ac:dyDescent="0.25">
      <c r="A25" s="10" t="s">
        <v>107</v>
      </c>
      <c r="B25" s="15">
        <v>1</v>
      </c>
      <c r="C25" s="19"/>
      <c r="D25" s="16"/>
      <c r="E25" s="15">
        <v>2</v>
      </c>
      <c r="F25" s="19"/>
      <c r="G25" s="16"/>
      <c r="H25" s="15">
        <v>3</v>
      </c>
      <c r="I25" s="19"/>
      <c r="J25" s="16"/>
      <c r="W25" s="13" t="s">
        <v>43</v>
      </c>
      <c r="X25" s="4" t="s">
        <v>72</v>
      </c>
      <c r="Y25" s="6"/>
      <c r="Z25" s="13">
        <v>18</v>
      </c>
      <c r="AA25" s="4">
        <f>IF(C4=W25,D4,0)+IF(C5=W25,D5,0)+IF(C6=W25,D6,0)+IF(C7=W25,D7,0)+IF(C8=W25,D8,0)+IF(C9=W25,D9,0)+IF(C10=W25,D10,0)+IF(C16=W25,D16,0)+IF(C17=W25,D17,0)+IF(C18=W25,D18,0)+IF(C19=W25,D19,0)+IF(C20=W25,D20,0)+IF(C21=W25,D21,0)+IF(C22=W25,D22,0)+IF(F4=W25,G4,0)+IF(F5=W25,G5,0)+IF(F6=W25,G6,0)+IF(F7=W25,G7,0)+IF(F8=W25,G8,0)+IF(F9=W25,G9,0)+IF(F10=W25,G10,0)+IF(F16=W25,G16,0)+IF(F17=W25,G17,0)+IF(F18=W25,G18,0)+IF(F19=W25,G19,0)+IF(F20=W25,G20,0)+IF(F21=W25,G21,0)+IF(F22=W25,G22,0)+IF(I4=W25,J4,0)+IF(I5=W25,J5,0)+IF(I6=W25,J6,0)+IF(I7=W25,J7,0)+IF(I8=W25,J8,0)+IF(I9=W25,J9,0)+IF(I10=W25,J10,0)+IF(I16=W25,J16,0)+IF(I17=W25,J17,0)+IF(I18=W25,J18,0)+IF(I19=W25,J19,0)+IF(I20=W25,J20,0)+IF(I21=W25,J21,0)+IF(I22=W25,J22,0)+IF(N4=W25,O4,0)+IF(N5=W25,O5,0)+IF(N6=W25,O6,0)+IF(N7=W25,O7,0)+IF(N8=W25,O8,0)+IF(N9=W25,O9,0)+IF(N10=W25,O10,0)+IF(N16=W25,O16,0)+IF(N17=W25,O17,0)+IF(N18=W25,O18,0)+IF(N19=W25,O19,0)+IF(N20=W25,O20,0)+IF(N21=W25,O21,0)+IF(N22=W25,O22,0)+IF(Q4=W25,R4,0)+IF(Q5=W25,R5,0)+IF(Q6=W25,R6,0)+IF(Q7=W25,R7,0)+IF(Q8=W25,R8,0)+IF(Q9=W25,R9,0)+IF(Q10=W25,R10,0)+IF(Q16=W25,R16,0)+IF(Q17=W25,R17,0)+IF(Q18=W25,R18,0)+IF(Q19=W25,R19,0)+IF(Q20=W25,R20,0)+IF(Q21=W25,R21,0)+IF(Q22=W25,R22,0)+IF(T4=W25,U4,0)+IF(T5=W25,U5,0)+IF(T6=W25,U6,0)+IF(T7=W25,U7,0)+IF(T8=W25,U8,0)+IF(T9=W25,U9,0)+IF(T10=W25,U10,0)+IF(T16=W25,U16,0)+IF(T17=W25,U17,0)+IF(T18=W25,U18,0)+IF(T19=W25,U19,0)+IF(T20=W25,U20,0)+IF(T21=W25,U21,0)+IF(T22=W25,U22,0)</f>
        <v>9</v>
      </c>
      <c r="AB25" s="13">
        <f t="shared" si="2"/>
        <v>9</v>
      </c>
      <c r="AC25" t="str">
        <f t="shared" si="1"/>
        <v/>
      </c>
    </row>
    <row r="26" spans="1:29" x14ac:dyDescent="0.25">
      <c r="B26" t="s">
        <v>106</v>
      </c>
      <c r="C26" t="s">
        <v>42</v>
      </c>
      <c r="D26">
        <v>9</v>
      </c>
      <c r="E26" t="s">
        <v>100</v>
      </c>
      <c r="F26" t="s">
        <v>108</v>
      </c>
      <c r="G26">
        <v>9</v>
      </c>
      <c r="H26" t="s">
        <v>113</v>
      </c>
      <c r="I26" t="s">
        <v>114</v>
      </c>
      <c r="J26">
        <v>9</v>
      </c>
      <c r="K26" t="s">
        <v>109</v>
      </c>
      <c r="L26" t="s">
        <v>43</v>
      </c>
      <c r="M26">
        <v>4</v>
      </c>
      <c r="W26" s="14" t="s">
        <v>44</v>
      </c>
      <c r="X26" s="7" t="s">
        <v>71</v>
      </c>
      <c r="Y26" s="9"/>
      <c r="Z26" s="14">
        <v>9</v>
      </c>
      <c r="AA26" s="7">
        <f>IF(C4=W26,D4,0)+IF(C5=W26,D5,0)+IF(C6=W26,D6,0)+IF(C7=W26,D7,0)+IF(C8=W26,D8,0)+IF(C9=W26,D9,0)+IF(C10=W26,D10,0)+IF(C16=W26,D16,0)+IF(C17=W26,D17,0)+IF(C18=W26,D18,0)+IF(C19=W26,D19,0)+IF(C20=W26,D20,0)+IF(C21=W26,D21,0)+IF(C22=W26,D22,0)+IF(F4=W26,G4,0)+IF(F5=W26,G5,0)+IF(F6=W26,G6,0)+IF(F7=W26,G7,0)+IF(F8=W26,G8,0)+IF(F9=W26,G9,0)+IF(F10=W26,G10,0)+IF(F16=W26,G16,0)+IF(F17=W26,G17,0)+IF(F18=W26,G18,0)+IF(F19=W26,G19,0)+IF(F20=W26,G20,0)+IF(F21=W26,G21,0)+IF(F22=W26,G22,0)+IF(I4=W26,J4,0)+IF(I5=W26,J5,0)+IF(I6=W26,J6,0)+IF(I7=W26,J7,0)+IF(I8=W26,J8,0)+IF(I9=W26,J9,0)+IF(I10=W26,J10,0)+IF(I16=W26,J16,0)+IF(I17=W26,J17,0)+IF(I18=W26,J18,0)+IF(I19=W26,J19,0)+IF(I20=W26,J20,0)+IF(I21=W26,J21,0)+IF(I22=W26,J22,0)+IF(N4=W26,O4,0)+IF(N5=W26,O5,0)+IF(N6=W26,O6,0)+IF(N7=W26,O7,0)+IF(N8=W26,O8,0)+IF(N9=W26,O9,0)+IF(N10=W26,O10,0)+IF(N16=W26,O16,0)+IF(N17=W26,O17,0)+IF(N18=W26,O18,0)+IF(N19=W26,O19,0)+IF(N20=W26,O20,0)+IF(N21=W26,O21,0)+IF(N22=W26,O22,0)+IF(Q4=W26,R4,0)+IF(Q5=W26,R5,0)+IF(Q6=W26,R6,0)+IF(Q7=W26,R7,0)+IF(Q8=W26,R8,0)+IF(Q9=W26,R9,0)+IF(Q10=W26,R10,0)+IF(Q16=W26,R16,0)+IF(Q17=W26,R17,0)+IF(Q18=W26,R18,0)+IF(Q19=W26,R19,0)+IF(Q20=W26,R20,0)+IF(Q21=W26,R21,0)+IF(Q22=W26,R22,0)+IF(T4=W26,U4,0)+IF(T5=W26,U5,0)+IF(T6=W26,U6,0)+IF(T7=W26,U7,0)+IF(T8=W26,U8,0)+IF(T9=W26,U9,0)+IF(T10=W26,U10,0)+IF(T16=W26,U16,0)+IF(T17=W26,U17,0)+IF(T18=W26,U18,0)+IF(T19=W26,U19,0)+IF(T20=W26,U20,0)+IF(T21=W26,U21,0)+IF(T22=W26,U22,0)</f>
        <v>0</v>
      </c>
      <c r="AB26" s="14">
        <f t="shared" si="2"/>
        <v>9</v>
      </c>
      <c r="AC26" t="str">
        <f t="shared" si="1"/>
        <v/>
      </c>
    </row>
    <row r="27" spans="1:29" x14ac:dyDescent="0.25">
      <c r="B27" t="s">
        <v>101</v>
      </c>
      <c r="C27" t="s">
        <v>43</v>
      </c>
      <c r="D27">
        <v>9</v>
      </c>
      <c r="E27" t="s">
        <v>111</v>
      </c>
      <c r="F27" t="s">
        <v>29</v>
      </c>
      <c r="G27">
        <v>9</v>
      </c>
      <c r="H27" t="s">
        <v>105</v>
      </c>
      <c r="I27" t="s">
        <v>114</v>
      </c>
      <c r="J27">
        <v>9</v>
      </c>
      <c r="K27" t="s">
        <v>94</v>
      </c>
      <c r="L27" t="s">
        <v>35</v>
      </c>
      <c r="M27">
        <v>3</v>
      </c>
      <c r="Z27">
        <f>SUM(Z2:Z26)</f>
        <v>525</v>
      </c>
      <c r="AA27">
        <f>SUM(AA2:AA26)</f>
        <v>324</v>
      </c>
      <c r="AB27" s="20">
        <f>SUM(AB2:AB26)</f>
        <v>192</v>
      </c>
      <c r="AC27" t="str">
        <f t="shared" si="1"/>
        <v/>
      </c>
    </row>
    <row r="28" spans="1:29" x14ac:dyDescent="0.25">
      <c r="B28" t="s">
        <v>116</v>
      </c>
      <c r="C28" t="s">
        <v>31</v>
      </c>
      <c r="D28">
        <v>9</v>
      </c>
      <c r="E28" t="s">
        <v>110</v>
      </c>
      <c r="F28" t="s">
        <v>31</v>
      </c>
      <c r="G28">
        <v>9</v>
      </c>
      <c r="W28" t="s">
        <v>95</v>
      </c>
    </row>
    <row r="29" spans="1:29" x14ac:dyDescent="0.25">
      <c r="B29" t="s">
        <v>117</v>
      </c>
      <c r="C29" t="s">
        <v>31</v>
      </c>
      <c r="D29">
        <v>9</v>
      </c>
      <c r="W29" t="s">
        <v>96</v>
      </c>
    </row>
    <row r="30" spans="1:29" x14ac:dyDescent="0.25">
      <c r="B30" t="s">
        <v>119</v>
      </c>
    </row>
  </sheetData>
  <pageMargins left="0.7" right="0.7" top="0.75" bottom="0.75" header="0.3" footer="0.3"/>
  <pageSetup orientation="portrait" r:id="rId1"/>
  <ignoredErrors>
    <ignoredError sqref="AB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2016-11-16T10:51:41Z</dcterms:created>
  <dcterms:modified xsi:type="dcterms:W3CDTF">2017-02-27T18:51:56Z</dcterms:modified>
</cp:coreProperties>
</file>