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.dipple/PycharmProjects/StatisticalDifferenceStreamlit/"/>
    </mc:Choice>
  </mc:AlternateContent>
  <xr:revisionPtr revIDLastSave="0" documentId="13_ncr:1_{518C33DC-A24C-9B47-B5B4-B8697BEF09C5}" xr6:coauthVersionLast="47" xr6:coauthVersionMax="47" xr10:uidLastSave="{00000000-0000-0000-0000-000000000000}"/>
  <bookViews>
    <workbookView xWindow="-20580" yWindow="-31080" windowWidth="44480" windowHeight="21800" xr2:uid="{31D09836-8D3C-FD4D-BFB3-8AD6B6C11E3B}"/>
  </bookViews>
  <sheets>
    <sheet name="Winning Teams" sheetId="1" r:id="rId1"/>
    <sheet name="Losing Te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2" l="1"/>
  <c r="I100" i="2"/>
  <c r="H100" i="2"/>
  <c r="F100" i="2"/>
  <c r="E100" i="2"/>
  <c r="Z101" i="2"/>
  <c r="Y101" i="2"/>
  <c r="X101" i="2"/>
  <c r="W101" i="2"/>
  <c r="S101" i="2"/>
  <c r="Q101" i="2"/>
  <c r="M101" i="2"/>
  <c r="J101" i="2"/>
  <c r="I101" i="2"/>
  <c r="H101" i="2"/>
  <c r="H100" i="1"/>
  <c r="F100" i="1"/>
  <c r="E100" i="1"/>
  <c r="Z101" i="1"/>
  <c r="Y101" i="1"/>
  <c r="X101" i="1"/>
  <c r="W101" i="1"/>
  <c r="S101" i="1"/>
  <c r="Q101" i="1"/>
  <c r="M101" i="1"/>
  <c r="J101" i="1"/>
  <c r="I101" i="1"/>
  <c r="H101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F101" i="1"/>
  <c r="AE101" i="1"/>
  <c r="AD101" i="1"/>
  <c r="AC101" i="1"/>
  <c r="AF101" i="2"/>
  <c r="AE101" i="2"/>
  <c r="AD101" i="2"/>
  <c r="AC101" i="2"/>
  <c r="AB101" i="2"/>
  <c r="AA101" i="2"/>
  <c r="AB101" i="1"/>
  <c r="AA101" i="1"/>
  <c r="R101" i="2"/>
  <c r="R101" i="1"/>
  <c r="Z102" i="2" l="1"/>
  <c r="H102" i="2"/>
  <c r="Z102" i="1"/>
  <c r="W102" i="2"/>
  <c r="AG102" i="1"/>
  <c r="AB102" i="1" s="1"/>
  <c r="H102" i="1"/>
  <c r="T113" i="1"/>
  <c r="T114" i="2"/>
  <c r="J102" i="2"/>
  <c r="AG102" i="2"/>
  <c r="AD102" i="2" s="1"/>
  <c r="I102" i="2"/>
  <c r="W102" i="1"/>
  <c r="Q102" i="2"/>
  <c r="X102" i="2"/>
  <c r="Y102" i="2"/>
  <c r="J102" i="1"/>
  <c r="Q102" i="1"/>
  <c r="X102" i="1"/>
  <c r="Y102" i="1"/>
  <c r="I102" i="1"/>
  <c r="AA102" i="1" l="1"/>
  <c r="AF102" i="1"/>
  <c r="AE102" i="1"/>
  <c r="AD102" i="1"/>
  <c r="AB102" i="2"/>
  <c r="AC102" i="1"/>
  <c r="AF102" i="2"/>
  <c r="AA102" i="2"/>
  <c r="AC102" i="2"/>
  <c r="AE102" i="2"/>
</calcChain>
</file>

<file path=xl/sharedStrings.xml><?xml version="1.0" encoding="utf-8"?>
<sst xmlns="http://schemas.openxmlformats.org/spreadsheetml/2006/main" count="1204" uniqueCount="260">
  <si>
    <r>
      <rPr>
        <sz val="12"/>
        <color rgb="FF00B050"/>
        <rFont val="Aptos Narrow (Body)"/>
      </rPr>
      <t>ESP</t>
    </r>
    <r>
      <rPr>
        <sz val="12"/>
        <color theme="1"/>
        <rFont val="Aptos Narrow"/>
        <family val="2"/>
        <scheme val="minor"/>
      </rPr>
      <t xml:space="preserve"> vs AUS</t>
    </r>
  </si>
  <si>
    <t>ESP</t>
  </si>
  <si>
    <r>
      <rPr>
        <sz val="12"/>
        <color rgb="FF00B05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HUN</t>
    </r>
  </si>
  <si>
    <t>GRE</t>
  </si>
  <si>
    <r>
      <t xml:space="preserve">AUS vs </t>
    </r>
    <r>
      <rPr>
        <sz val="12"/>
        <color rgb="FF00B050"/>
        <rFont val="Aptos Narrow (Body)"/>
      </rPr>
      <t>NED</t>
    </r>
  </si>
  <si>
    <t>NED</t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</si>
  <si>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ITA</t>
    </r>
  </si>
  <si>
    <r>
      <t xml:space="preserve">GRE vs </t>
    </r>
    <r>
      <rPr>
        <sz val="12"/>
        <color rgb="FF00B050"/>
        <rFont val="Aptos Narrow (Body)"/>
      </rPr>
      <t>ESP</t>
    </r>
  </si>
  <si>
    <r>
      <rPr>
        <sz val="12"/>
        <color rgb="FF00B05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ITA</t>
    </r>
  </si>
  <si>
    <t>AUS</t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</si>
  <si>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GRE</t>
    </r>
  </si>
  <si>
    <r>
      <t xml:space="preserve">AUS vs </t>
    </r>
    <r>
      <rPr>
        <sz val="12"/>
        <color rgb="FF00B050"/>
        <rFont val="Aptos Narrow (Body)"/>
      </rPr>
      <t>ESP</t>
    </r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</si>
  <si>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ITA</t>
    </r>
  </si>
  <si>
    <t>HUN</t>
  </si>
  <si>
    <r>
      <t xml:space="preserve">AUS vs </t>
    </r>
    <r>
      <rPr>
        <sz val="12"/>
        <color rgb="FF00B050"/>
        <rFont val="Aptos Narrow (Body)"/>
      </rPr>
      <t>GRE</t>
    </r>
  </si>
  <si>
    <r>
      <t xml:space="preserve">NED vs </t>
    </r>
    <r>
      <rPr>
        <sz val="12"/>
        <color rgb="FF00B050"/>
        <rFont val="Aptos Narrow (Body)"/>
      </rPr>
      <t>ESP</t>
    </r>
  </si>
  <si>
    <r>
      <rPr>
        <sz val="12"/>
        <color rgb="FF00B050"/>
        <rFont val="Aptos Narrow (Body)"/>
      </rPr>
      <t>ESP</t>
    </r>
    <r>
      <rPr>
        <sz val="12"/>
        <color theme="1"/>
        <rFont val="Aptos Narrow"/>
        <family val="2"/>
        <scheme val="minor"/>
      </rPr>
      <t xml:space="preserve"> vs GRE</t>
    </r>
  </si>
  <si>
    <r>
      <rPr>
        <sz val="12"/>
        <color rgb="FF00B050"/>
        <rFont val="Aptos Narrow (Body)"/>
      </rPr>
      <t>ESP</t>
    </r>
    <r>
      <rPr>
        <sz val="12"/>
        <color theme="1"/>
        <rFont val="Aptos Narrow"/>
        <family val="2"/>
        <scheme val="minor"/>
      </rPr>
      <t xml:space="preserve"> vs CHN</t>
    </r>
  </si>
  <si>
    <r>
      <rPr>
        <sz val="12"/>
        <color rgb="FF00B05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ITA</t>
    </r>
  </si>
  <si>
    <r>
      <t xml:space="preserve">AUS vs </t>
    </r>
    <r>
      <rPr>
        <sz val="12"/>
        <color rgb="FF00B050"/>
        <rFont val="Aptos Narrow (Body)"/>
      </rPr>
      <t>HUN</t>
    </r>
  </si>
  <si>
    <r>
      <rPr>
        <sz val="12"/>
        <color rgb="FF00B05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CHN</t>
    </r>
  </si>
  <si>
    <r>
      <t xml:space="preserve">NED vs </t>
    </r>
    <r>
      <rPr>
        <sz val="12"/>
        <color rgb="FF00B050"/>
        <rFont val="Aptos Narrow (Body)"/>
      </rPr>
      <t>GRE</t>
    </r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</si>
  <si>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ESP</t>
    </r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</si>
  <si>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ESP</t>
    </r>
  </si>
  <si>
    <r>
      <t xml:space="preserve">HUN vs </t>
    </r>
    <r>
      <rPr>
        <sz val="12"/>
        <color rgb="FF00B050"/>
        <rFont val="Aptos Narrow (Body)"/>
      </rPr>
      <t>GRE</t>
    </r>
  </si>
  <si>
    <t>Averages</t>
  </si>
  <si>
    <t>Sum</t>
  </si>
  <si>
    <t>Average more 6v6 Goals. Consistent with previous AWL data. Implies better teams can score more when 6v6 and don't rely on 6v5 or penalties</t>
  </si>
  <si>
    <t>SoT% better than losing teams. Consistent with previous AWL analysis</t>
  </si>
  <si>
    <t>GK Save % much higher than that of losing teams. Concsistent with previous analysis. Also face less shots.</t>
  </si>
  <si>
    <t>Match</t>
  </si>
  <si>
    <t>Winning Team</t>
  </si>
  <si>
    <t>Goals Scored</t>
  </si>
  <si>
    <t>Goals Conceded</t>
  </si>
  <si>
    <t>6v6 Goals</t>
  </si>
  <si>
    <t>6v5 Goals</t>
  </si>
  <si>
    <t>Penalty Goals</t>
  </si>
  <si>
    <t>Penalties Awarded</t>
  </si>
  <si>
    <t>Penalties Conceded</t>
  </si>
  <si>
    <t>Shots</t>
  </si>
  <si>
    <t>Missed Shots</t>
  </si>
  <si>
    <t>Shots Blocked</t>
  </si>
  <si>
    <t>Blocks</t>
  </si>
  <si>
    <t>SoT</t>
  </si>
  <si>
    <t>SoT Conceded</t>
  </si>
  <si>
    <t>Exclusions Won</t>
  </si>
  <si>
    <t>Exclusions Conceded</t>
  </si>
  <si>
    <t>Pass to CF</t>
  </si>
  <si>
    <t>Pass to CF Conceded</t>
  </si>
  <si>
    <t>Pass to CF + Outcome</t>
  </si>
  <si>
    <t>Pass to CF Neutral Outcome</t>
  </si>
  <si>
    <t>Pass to CF - Outcome</t>
  </si>
  <si>
    <t>GK Save</t>
  </si>
  <si>
    <t>Shot Loc 1</t>
  </si>
  <si>
    <t>Shot Loc 2</t>
  </si>
  <si>
    <t>Shot Loc 3</t>
  </si>
  <si>
    <t>Shot Loc 4</t>
  </si>
  <si>
    <t>Shot Loc 5</t>
  </si>
  <si>
    <t>Shot Loc 6</t>
  </si>
  <si>
    <r>
      <t xml:space="preserve">ESP vs </t>
    </r>
    <r>
      <rPr>
        <sz val="12"/>
        <color rgb="FFFF0000"/>
        <rFont val="Aptos Narrow (Body)"/>
      </rPr>
      <t>AUS</t>
    </r>
  </si>
  <si>
    <r>
      <t xml:space="preserve">GRE vs </t>
    </r>
    <r>
      <rPr>
        <sz val="12"/>
        <color rgb="FFFF0000"/>
        <rFont val="Aptos Narrow (Body)"/>
      </rPr>
      <t>HUN</t>
    </r>
  </si>
  <si>
    <r>
      <rPr>
        <sz val="12"/>
        <color rgb="FFFF000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NED</t>
    </r>
  </si>
  <si>
    <r>
      <t xml:space="preserve">NED vs </t>
    </r>
    <r>
      <rPr>
        <sz val="12"/>
        <color rgb="FFFF0000"/>
        <rFont val="Aptos Narrow (Body)"/>
      </rPr>
      <t>ITA</t>
    </r>
  </si>
  <si>
    <t>ITA</t>
  </si>
  <si>
    <r>
      <rPr>
        <sz val="12"/>
        <color rgb="FFFF000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ESP</t>
    </r>
  </si>
  <si>
    <r>
      <t xml:space="preserve">AUS vs </t>
    </r>
    <r>
      <rPr>
        <sz val="12"/>
        <color rgb="FFFF0000"/>
        <rFont val="Aptos Narrow (Body)"/>
      </rPr>
      <t>ITA</t>
    </r>
  </si>
  <si>
    <r>
      <t xml:space="preserve">NED vs </t>
    </r>
    <r>
      <rPr>
        <sz val="12"/>
        <color rgb="FFFF0000"/>
        <rFont val="Aptos Narrow (Body)"/>
      </rPr>
      <t>GRE</t>
    </r>
  </si>
  <si>
    <r>
      <rPr>
        <sz val="12"/>
        <color rgb="FFFF000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ESP</t>
    </r>
  </si>
  <si>
    <r>
      <t xml:space="preserve">HUN vs </t>
    </r>
    <r>
      <rPr>
        <sz val="12"/>
        <color rgb="FFFF0000"/>
        <rFont val="Aptos Narrow (Body)"/>
      </rPr>
      <t>ITA</t>
    </r>
  </si>
  <si>
    <r>
      <rPr>
        <sz val="12"/>
        <color rgb="FFFF000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GRE</t>
    </r>
  </si>
  <si>
    <r>
      <rPr>
        <sz val="12"/>
        <color rgb="FFFF000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ESP</t>
    </r>
  </si>
  <si>
    <r>
      <t xml:space="preserve">ESP vs </t>
    </r>
    <r>
      <rPr>
        <sz val="12"/>
        <color rgb="FFFF0000"/>
        <rFont val="Aptos Narrow (Body)"/>
      </rPr>
      <t>GRE</t>
    </r>
  </si>
  <si>
    <r>
      <t xml:space="preserve">ESP vs </t>
    </r>
    <r>
      <rPr>
        <sz val="12"/>
        <color rgb="FFFF0000"/>
        <rFont val="Aptos Narrow (Body)"/>
      </rPr>
      <t>CHN</t>
    </r>
  </si>
  <si>
    <t>CHN</t>
  </si>
  <si>
    <r>
      <t xml:space="preserve">GRE vs </t>
    </r>
    <r>
      <rPr>
        <sz val="12"/>
        <color rgb="FFFF0000"/>
        <rFont val="Aptos Narrow (Body)"/>
      </rPr>
      <t>ITA</t>
    </r>
  </si>
  <si>
    <r>
      <rPr>
        <sz val="12"/>
        <color rgb="FFFF000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HUN</t>
    </r>
  </si>
  <si>
    <r>
      <t xml:space="preserve">AUS vs </t>
    </r>
    <r>
      <rPr>
        <sz val="12"/>
        <color rgb="FFFF0000"/>
        <rFont val="Aptos Narrow (Body)"/>
      </rPr>
      <t>CHN</t>
    </r>
  </si>
  <si>
    <r>
      <rPr>
        <sz val="12"/>
        <color rgb="FFFF000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GRE</t>
    </r>
  </si>
  <si>
    <r>
      <t xml:space="preserve">HUN vs </t>
    </r>
    <r>
      <rPr>
        <sz val="12"/>
        <color rgb="FFFF0000"/>
        <rFont val="Aptos Narrow (Body)"/>
      </rPr>
      <t>ESP</t>
    </r>
  </si>
  <si>
    <r>
      <t xml:space="preserve">NED vs </t>
    </r>
    <r>
      <rPr>
        <sz val="12"/>
        <color rgb="FFFF0000"/>
        <rFont val="Aptos Narrow (Body)"/>
      </rPr>
      <t>ESP</t>
    </r>
  </si>
  <si>
    <r>
      <rPr>
        <sz val="12"/>
        <color rgb="FFFF000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GRE</t>
    </r>
  </si>
  <si>
    <t>More exclusions won by losing teams, however conversion % much higher for winning teams. Consistent with previous AWL analysis</t>
  </si>
  <si>
    <t>Losing Team</t>
  </si>
  <si>
    <r>
      <t xml:space="preserve">USA vs </t>
    </r>
    <r>
      <rPr>
        <sz val="12"/>
        <color rgb="FF00B050"/>
        <rFont val="Aptos Narrow (Body)"/>
      </rPr>
      <t>NED</t>
    </r>
  </si>
  <si>
    <r>
      <rPr>
        <sz val="12"/>
        <color rgb="FFFF000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NED</t>
    </r>
  </si>
  <si>
    <t>USA</t>
  </si>
  <si>
    <r>
      <rPr>
        <sz val="12"/>
        <color rgb="FF00B050"/>
        <rFont val="Aptos Narrow (Body)"/>
      </rPr>
      <t>ITA</t>
    </r>
    <r>
      <rPr>
        <sz val="12"/>
        <color theme="1"/>
        <rFont val="Aptos Narrow"/>
        <family val="2"/>
        <scheme val="minor"/>
      </rPr>
      <t xml:space="preserve"> vs CAN</t>
    </r>
  </si>
  <si>
    <r>
      <t xml:space="preserve">ITA vs </t>
    </r>
    <r>
      <rPr>
        <sz val="12"/>
        <color rgb="FFFF0000"/>
        <rFont val="Aptos Narrow (Body)"/>
      </rPr>
      <t>CAN</t>
    </r>
  </si>
  <si>
    <t>CAN</t>
  </si>
  <si>
    <r>
      <t xml:space="preserve">CAN vs </t>
    </r>
    <r>
      <rPr>
        <sz val="12"/>
        <color rgb="FF00B050"/>
        <rFont val="Aptos Narrow (Body)"/>
      </rPr>
      <t>ESP</t>
    </r>
  </si>
  <si>
    <r>
      <rPr>
        <sz val="12"/>
        <color rgb="FFFF0000"/>
        <rFont val="Aptos Narrow (Body)"/>
      </rPr>
      <t>CAN</t>
    </r>
    <r>
      <rPr>
        <sz val="12"/>
        <color theme="1"/>
        <rFont val="Aptos Narrow"/>
        <family val="2"/>
        <scheme val="minor"/>
      </rPr>
      <t xml:space="preserve"> vs ESP</t>
    </r>
  </si>
  <si>
    <r>
      <t xml:space="preserve">HUN vs </t>
    </r>
    <r>
      <rPr>
        <sz val="12"/>
        <color rgb="FF00B050"/>
        <rFont val="Aptos Narrow (Body)"/>
      </rPr>
      <t>USA</t>
    </r>
  </si>
  <si>
    <r>
      <rPr>
        <sz val="12"/>
        <color rgb="FFFF000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USA</t>
    </r>
  </si>
  <si>
    <r>
      <rPr>
        <sz val="12"/>
        <color rgb="FF00B05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GRE</t>
    </r>
  </si>
  <si>
    <r>
      <t xml:space="preserve">AUS vs </t>
    </r>
    <r>
      <rPr>
        <sz val="12"/>
        <color rgb="FFFF0000"/>
        <rFont val="Aptos Narrow (Body)"/>
      </rPr>
      <t>GRE</t>
    </r>
  </si>
  <si>
    <r>
      <t xml:space="preserve">FRA vs </t>
    </r>
    <r>
      <rPr>
        <sz val="12"/>
        <color rgb="FF00B050"/>
        <rFont val="Aptos Narrow (Body)"/>
      </rPr>
      <t>GRE</t>
    </r>
  </si>
  <si>
    <t>FRA</t>
  </si>
  <si>
    <r>
      <rPr>
        <sz val="12"/>
        <color rgb="FFFF0000"/>
        <rFont val="Aptos Narrow (Body)"/>
      </rPr>
      <t>FRA</t>
    </r>
    <r>
      <rPr>
        <sz val="12"/>
        <color theme="1"/>
        <rFont val="Aptos Narrow"/>
        <family val="2"/>
        <scheme val="minor"/>
      </rPr>
      <t xml:space="preserve"> vs GRE</t>
    </r>
  </si>
  <si>
    <r>
      <t xml:space="preserve">CAN vs </t>
    </r>
    <r>
      <rPr>
        <sz val="12"/>
        <color rgb="FF00B050"/>
        <rFont val="Aptos Narrow (Body)"/>
      </rPr>
      <t>NED</t>
    </r>
  </si>
  <si>
    <r>
      <rPr>
        <sz val="12"/>
        <color rgb="FFFF0000"/>
        <rFont val="Aptos Narrow (Body)"/>
      </rPr>
      <t>CAN</t>
    </r>
    <r>
      <rPr>
        <sz val="12"/>
        <color theme="1"/>
        <rFont val="Aptos Narrow"/>
        <family val="2"/>
        <scheme val="minor"/>
      </rPr>
      <t xml:space="preserve"> vs NED</t>
    </r>
  </si>
  <si>
    <r>
      <t xml:space="preserve">ITA vs </t>
    </r>
    <r>
      <rPr>
        <sz val="12"/>
        <color rgb="FF00B050"/>
        <rFont val="Aptos Narrow (Body)"/>
      </rPr>
      <t>ESP</t>
    </r>
  </si>
  <si>
    <r>
      <rPr>
        <sz val="12"/>
        <color rgb="FFFF0000"/>
        <rFont val="Aptos Narrow (Body)"/>
      </rPr>
      <t>ITA</t>
    </r>
    <r>
      <rPr>
        <sz val="12"/>
        <color theme="1"/>
        <rFont val="Aptos Narrow"/>
        <family val="2"/>
        <scheme val="minor"/>
      </rPr>
      <t xml:space="preserve"> vs ESP</t>
    </r>
  </si>
  <si>
    <r>
      <t xml:space="preserve">CHN vs </t>
    </r>
    <r>
      <rPr>
        <sz val="12"/>
        <color rgb="FF00B050"/>
        <rFont val="Aptos Narrow (Body)"/>
      </rPr>
      <t>HUN</t>
    </r>
  </si>
  <si>
    <r>
      <rPr>
        <sz val="12"/>
        <color rgb="FFFF0000"/>
        <rFont val="Aptos Narrow (Body)"/>
      </rPr>
      <t>CHN</t>
    </r>
    <r>
      <rPr>
        <sz val="12"/>
        <color theme="1"/>
        <rFont val="Aptos Narrow"/>
        <family val="2"/>
        <scheme val="minor"/>
      </rPr>
      <t xml:space="preserve"> vs HUN</t>
    </r>
  </si>
  <si>
    <r>
      <rPr>
        <sz val="12"/>
        <color rgb="FF00B05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FRA</t>
    </r>
  </si>
  <si>
    <r>
      <t xml:space="preserve">USA vs </t>
    </r>
    <r>
      <rPr>
        <sz val="12"/>
        <color rgb="FFFF0000"/>
        <rFont val="Aptos Narrow (Body)"/>
      </rPr>
      <t>FRA</t>
    </r>
  </si>
  <si>
    <r>
      <t xml:space="preserve">GRE vs </t>
    </r>
    <r>
      <rPr>
        <sz val="12"/>
        <color rgb="FF00B050"/>
        <rFont val="Aptos Narrow (Body)"/>
      </rPr>
      <t>ITA</t>
    </r>
  </si>
  <si>
    <r>
      <rPr>
        <sz val="12"/>
        <color rgb="FFFF000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ITA</t>
    </r>
  </si>
  <si>
    <r>
      <rPr>
        <sz val="12"/>
        <color rgb="FF00B05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CAN</t>
    </r>
  </si>
  <si>
    <r>
      <t xml:space="preserve">AUS vs </t>
    </r>
    <r>
      <rPr>
        <sz val="12"/>
        <color rgb="FFFF0000"/>
        <rFont val="Aptos Narrow (Body)"/>
      </rPr>
      <t>CAN</t>
    </r>
  </si>
  <si>
    <r>
      <t xml:space="preserve">ITA vs </t>
    </r>
    <r>
      <rPr>
        <sz val="12"/>
        <color rgb="FF00B050"/>
        <rFont val="Aptos Narrow (Body)"/>
      </rPr>
      <t>USA</t>
    </r>
  </si>
  <si>
    <r>
      <rPr>
        <sz val="12"/>
        <color rgb="FFFF0000"/>
        <rFont val="Aptos Narrow (Body)"/>
      </rPr>
      <t>ITA</t>
    </r>
    <r>
      <rPr>
        <sz val="12"/>
        <color theme="1"/>
        <rFont val="Aptos Narrow"/>
        <family val="2"/>
        <scheme val="minor"/>
      </rPr>
      <t xml:space="preserve"> vs USA</t>
    </r>
  </si>
  <si>
    <r>
      <rPr>
        <sz val="12"/>
        <color rgb="FF00B050"/>
        <rFont val="Aptos Narrow (Body)"/>
      </rPr>
      <t>CAN</t>
    </r>
    <r>
      <rPr>
        <sz val="12"/>
        <color theme="1"/>
        <rFont val="Aptos Narrow"/>
        <family val="2"/>
        <scheme val="minor"/>
      </rPr>
      <t xml:space="preserve"> vs CHN</t>
    </r>
  </si>
  <si>
    <r>
      <t xml:space="preserve">CAN vs </t>
    </r>
    <r>
      <rPr>
        <sz val="12"/>
        <color rgb="FFFF0000"/>
        <rFont val="Aptos Narrow (Body)"/>
      </rPr>
      <t>CHN</t>
    </r>
  </si>
  <si>
    <t>Date</t>
  </si>
  <si>
    <t>Competition</t>
  </si>
  <si>
    <t>Paris Olympics 2024</t>
  </si>
  <si>
    <t>Greece World Cup 2025</t>
  </si>
  <si>
    <t>China World Cup Final 2025</t>
  </si>
  <si>
    <r>
      <t xml:space="preserve">NED vs </t>
    </r>
    <r>
      <rPr>
        <sz val="12"/>
        <color rgb="FFFF0000"/>
        <rFont val="Aptos Narrow (Body)"/>
      </rPr>
      <t>JPN</t>
    </r>
  </si>
  <si>
    <t>JPN</t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</si>
  <si>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JPN</t>
    </r>
  </si>
  <si>
    <r>
      <t xml:space="preserve">JPN vs </t>
    </r>
    <r>
      <rPr>
        <sz val="12"/>
        <color rgb="FF00B050"/>
        <rFont val="Aptos Narrow (Body)"/>
      </rPr>
      <t>ITA</t>
    </r>
  </si>
  <si>
    <r>
      <rPr>
        <sz val="12"/>
        <color rgb="FFFF0000"/>
        <rFont val="Aptos Narrow (Body)"/>
      </rPr>
      <t>JPN</t>
    </r>
    <r>
      <rPr>
        <sz val="12"/>
        <color theme="1"/>
        <rFont val="Aptos Narrow"/>
        <family val="2"/>
        <scheme val="minor"/>
      </rPr>
      <t xml:space="preserve"> vs ITA</t>
    </r>
  </si>
  <si>
    <r>
      <rPr>
        <sz val="12"/>
        <color rgb="FFFF0000"/>
        <rFont val="Aptos Narrow (Body)"/>
      </rPr>
      <t>CHN</t>
    </r>
    <r>
      <rPr>
        <sz val="12"/>
        <color theme="1"/>
        <rFont val="Aptos Narrow"/>
        <family val="2"/>
        <scheme val="minor"/>
      </rPr>
      <t xml:space="preserve"> vs JPN</t>
    </r>
  </si>
  <si>
    <r>
      <t xml:space="preserve">CHN vs </t>
    </r>
    <r>
      <rPr>
        <sz val="12"/>
        <color rgb="FF00B050"/>
        <rFont val="Aptos Narrow (Body)"/>
      </rPr>
      <t>JPN</t>
    </r>
  </si>
  <si>
    <r>
      <t xml:space="preserve">USA vs </t>
    </r>
    <r>
      <rPr>
        <sz val="12"/>
        <color rgb="FF00B050"/>
        <rFont val="Aptos Narrow (Body)"/>
      </rPr>
      <t>ESP</t>
    </r>
  </si>
  <si>
    <r>
      <rPr>
        <sz val="12"/>
        <color rgb="FFFF000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ESP</t>
    </r>
  </si>
  <si>
    <t>ISR</t>
  </si>
  <si>
    <r>
      <rPr>
        <sz val="12"/>
        <color rgb="FFFF0000"/>
        <rFont val="Aptos Narrow (Body)"/>
      </rPr>
      <t>ISR</t>
    </r>
    <r>
      <rPr>
        <sz val="12"/>
        <color theme="1"/>
        <rFont val="Aptos Narrow"/>
        <family val="2"/>
        <scheme val="minor"/>
      </rPr>
      <t xml:space="preserve"> vs ITA</t>
    </r>
  </si>
  <si>
    <r>
      <t xml:space="preserve">ISR vs </t>
    </r>
    <r>
      <rPr>
        <sz val="12"/>
        <color rgb="FF00B050"/>
        <rFont val="Aptos Narrow (Body)"/>
      </rPr>
      <t>ITA</t>
    </r>
  </si>
  <si>
    <r>
      <t xml:space="preserve">USA vs </t>
    </r>
    <r>
      <rPr>
        <sz val="12"/>
        <color rgb="FF00B050"/>
        <rFont val="Aptos Narrow (Body)"/>
      </rPr>
      <t>HUN</t>
    </r>
  </si>
  <si>
    <r>
      <rPr>
        <sz val="12"/>
        <color rgb="FFFF000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HUN</t>
    </r>
  </si>
  <si>
    <r>
      <t xml:space="preserve">AUS vs </t>
    </r>
    <r>
      <rPr>
        <sz val="12"/>
        <color rgb="FFFF0000"/>
        <rFont val="Aptos Narrow (Body)"/>
      </rPr>
      <t>ISR</t>
    </r>
  </si>
  <si>
    <r>
      <rPr>
        <sz val="12"/>
        <color rgb="FF00B050"/>
        <rFont val="Aptos Narrow (Body)"/>
      </rPr>
      <t>AUS</t>
    </r>
    <r>
      <rPr>
        <sz val="12"/>
        <color theme="1"/>
        <rFont val="Aptos Narrow"/>
        <family val="2"/>
        <scheme val="minor"/>
      </rPr>
      <t xml:space="preserve"> vs ISR</t>
    </r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</si>
  <si>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ISR</t>
    </r>
  </si>
  <si>
    <r>
      <t xml:space="preserve">NED vs </t>
    </r>
    <r>
      <rPr>
        <sz val="12"/>
        <color rgb="FFFF0000"/>
        <rFont val="Aptos Narrow (Body)"/>
      </rPr>
      <t>ISR</t>
    </r>
  </si>
  <si>
    <r>
      <t xml:space="preserve">GRE vs </t>
    </r>
    <r>
      <rPr>
        <sz val="12"/>
        <color rgb="FFFF0000"/>
        <rFont val="Aptos Narrow (Body)"/>
      </rPr>
      <t>USA</t>
    </r>
  </si>
  <si>
    <r>
      <rPr>
        <sz val="12"/>
        <color rgb="FF00B05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USA</t>
    </r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</si>
  <si>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ISR</t>
    </r>
  </si>
  <si>
    <r>
      <t xml:space="preserve">HUN vs </t>
    </r>
    <r>
      <rPr>
        <sz val="12"/>
        <color rgb="FFFF0000"/>
        <rFont val="Aptos Narrow (Body)"/>
      </rPr>
      <t>ISR</t>
    </r>
  </si>
  <si>
    <r>
      <rPr>
        <sz val="12"/>
        <color rgb="FFFF000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ITA</t>
    </r>
  </si>
  <si>
    <r>
      <t xml:space="preserve">USA vs </t>
    </r>
    <r>
      <rPr>
        <sz val="12"/>
        <color rgb="FF00B050"/>
        <rFont val="Aptos Narrow (Body)"/>
      </rPr>
      <t>ITA</t>
    </r>
  </si>
  <si>
    <r>
      <t xml:space="preserve">USA vs </t>
    </r>
    <r>
      <rPr>
        <sz val="12"/>
        <color rgb="FFFF0000"/>
        <rFont val="Aptos Narrow (Body)"/>
      </rPr>
      <t>ISR</t>
    </r>
  </si>
  <si>
    <r>
      <rPr>
        <sz val="12"/>
        <color rgb="FF00B05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ISR</t>
    </r>
  </si>
  <si>
    <r>
      <t xml:space="preserve">HUN vs </t>
    </r>
    <r>
      <rPr>
        <sz val="12"/>
        <color rgb="FFFF0000"/>
        <rFont val="Aptos Narrow (Body)"/>
      </rPr>
      <t>USA</t>
    </r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</si>
  <si>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USA</t>
    </r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</si>
  <si>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CAN</t>
    </r>
  </si>
  <si>
    <r>
      <t xml:space="preserve">HUN vs </t>
    </r>
    <r>
      <rPr>
        <sz val="12"/>
        <color rgb="FFFF0000"/>
        <rFont val="Aptos Narrow (Body)"/>
      </rPr>
      <t>CAN</t>
    </r>
  </si>
  <si>
    <r>
      <rPr>
        <sz val="12"/>
        <color rgb="FFFF0000"/>
        <rFont val="Aptos Narrow (Body)"/>
      </rPr>
      <t>CHN</t>
    </r>
    <r>
      <rPr>
        <sz val="12"/>
        <color theme="1"/>
        <rFont val="Aptos Narrow"/>
        <family val="2"/>
        <scheme val="minor"/>
      </rPr>
      <t xml:space="preserve"> vs NED</t>
    </r>
  </si>
  <si>
    <r>
      <t xml:space="preserve">CHN vs </t>
    </r>
    <r>
      <rPr>
        <sz val="12"/>
        <color rgb="FF00B050"/>
        <rFont val="Aptos Narrow (Body)"/>
      </rPr>
      <t>NED</t>
    </r>
  </si>
  <si>
    <r>
      <t xml:space="preserve">FRA vs </t>
    </r>
    <r>
      <rPr>
        <sz val="12"/>
        <color rgb="FFFF0000"/>
        <rFont val="Aptos Narrow (Body)"/>
      </rPr>
      <t>ITA</t>
    </r>
  </si>
  <si>
    <r>
      <rPr>
        <sz val="12"/>
        <color rgb="FF00B050"/>
        <rFont val="Aptos Narrow (Body)"/>
      </rPr>
      <t>FRA</t>
    </r>
    <r>
      <rPr>
        <sz val="12"/>
        <color theme="1"/>
        <rFont val="Aptos Narrow"/>
        <family val="2"/>
        <scheme val="minor"/>
      </rPr>
      <t xml:space="preserve"> vs ITA</t>
    </r>
  </si>
  <si>
    <r>
      <t xml:space="preserve">ESP vs </t>
    </r>
    <r>
      <rPr>
        <sz val="12"/>
        <color rgb="FFFF0000"/>
        <rFont val="Aptos Narrow (Body)"/>
      </rPr>
      <t>FRA</t>
    </r>
  </si>
  <si>
    <r>
      <rPr>
        <sz val="12"/>
        <color rgb="FF00B050"/>
        <rFont val="Aptos Narrow (Body)"/>
      </rPr>
      <t>ESP</t>
    </r>
    <r>
      <rPr>
        <sz val="12"/>
        <color theme="1"/>
        <rFont val="Aptos Narrow"/>
        <family val="2"/>
        <scheme val="minor"/>
      </rPr>
      <t xml:space="preserve"> vs FRA</t>
    </r>
  </si>
  <si>
    <r>
      <t xml:space="preserve">GRE vs </t>
    </r>
    <r>
      <rPr>
        <sz val="12"/>
        <color rgb="FF00B050"/>
        <rFont val="Aptos Narrow (Body)"/>
      </rPr>
      <t>USA</t>
    </r>
  </si>
  <si>
    <r>
      <rPr>
        <sz val="12"/>
        <color rgb="FFFF000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USA</t>
    </r>
  </si>
  <si>
    <r>
      <t xml:space="preserve">NED vs </t>
    </r>
    <r>
      <rPr>
        <sz val="12"/>
        <color rgb="FFFF0000"/>
        <rFont val="Aptos Narrow (Body)"/>
      </rPr>
      <t>HUN</t>
    </r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</si>
  <si>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HUN</t>
    </r>
  </si>
  <si>
    <t>Seat Cup 2025</t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</si>
  <si>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NZL</t>
    </r>
  </si>
  <si>
    <r>
      <t xml:space="preserve">HUN vs </t>
    </r>
    <r>
      <rPr>
        <sz val="12"/>
        <color rgb="FFFF0000"/>
        <rFont val="Aptos Narrow (Body)"/>
      </rPr>
      <t>NZL</t>
    </r>
  </si>
  <si>
    <t>NZL</t>
  </si>
  <si>
    <r>
      <rPr>
        <sz val="12"/>
        <color rgb="FF00B050"/>
        <rFont val="Aptos Narrow (Body)"/>
      </rPr>
      <t>GRE</t>
    </r>
    <r>
      <rPr>
        <sz val="12"/>
        <color theme="1"/>
        <rFont val="Aptos Narrow"/>
        <family val="2"/>
        <scheme val="minor"/>
      </rPr>
      <t xml:space="preserve"> vs NZL</t>
    </r>
  </si>
  <si>
    <r>
      <t xml:space="preserve">GRE vs </t>
    </r>
    <r>
      <rPr>
        <sz val="12"/>
        <color rgb="FFFF0000"/>
        <rFont val="Aptos Narrow (Body)"/>
      </rPr>
      <t>NZL</t>
    </r>
  </si>
  <si>
    <r>
      <rPr>
        <sz val="12"/>
        <color theme="1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</t>
    </r>
    <r>
      <rPr>
        <sz val="12"/>
        <color rgb="FF00B050"/>
        <rFont val="Aptos Narrow (Body)"/>
      </rPr>
      <t>NED</t>
    </r>
  </si>
  <si>
    <r>
      <rPr>
        <sz val="12"/>
        <color rgb="FFFF000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NED</t>
    </r>
  </si>
  <si>
    <r>
      <rPr>
        <sz val="12"/>
        <color rgb="FF00B050"/>
        <rFont val="Aptos Narrow (Body)"/>
      </rPr>
      <t>NED</t>
    </r>
    <r>
      <rPr>
        <sz val="12"/>
        <color theme="1"/>
        <rFont val="Aptos Narrow"/>
        <family val="2"/>
        <scheme val="minor"/>
      </rPr>
      <t xml:space="preserve"> vs NZL</t>
    </r>
  </si>
  <si>
    <r>
      <t xml:space="preserve">NED vs </t>
    </r>
    <r>
      <rPr>
        <sz val="12"/>
        <color rgb="FFFF0000"/>
        <rFont val="Aptos Narrow (Body)"/>
      </rPr>
      <t>NZL</t>
    </r>
  </si>
  <si>
    <r>
      <rPr>
        <sz val="12"/>
        <color rgb="FF00B050"/>
        <rFont val="Aptos Narrow (Body)"/>
      </rPr>
      <t>HUN</t>
    </r>
    <r>
      <rPr>
        <sz val="12"/>
        <color theme="1"/>
        <rFont val="Aptos Narrow"/>
        <family val="2"/>
        <scheme val="minor"/>
      </rPr>
      <t xml:space="preserve"> vs GRE</t>
    </r>
  </si>
  <si>
    <r>
      <t xml:space="preserve">HUN vs </t>
    </r>
    <r>
      <rPr>
        <sz val="12"/>
        <color rgb="FFFF0000"/>
        <rFont val="Aptos Narrow (Body)"/>
      </rPr>
      <t>GRE</t>
    </r>
  </si>
  <si>
    <t>Friendly</t>
  </si>
  <si>
    <r>
      <rPr>
        <sz val="12"/>
        <color rgb="FF00B05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ITA</t>
    </r>
  </si>
  <si>
    <r>
      <t xml:space="preserve">USA vs </t>
    </r>
    <r>
      <rPr>
        <sz val="12"/>
        <color rgb="FFFF0000"/>
        <rFont val="Aptos Narrow (Body)"/>
      </rPr>
      <t>ITA</t>
    </r>
  </si>
  <si>
    <t>USA vs CHN</t>
  </si>
  <si>
    <r>
      <rPr>
        <sz val="12"/>
        <color rgb="FF00B050"/>
        <rFont val="Aptos Narrow (Body)"/>
      </rPr>
      <t>USA</t>
    </r>
    <r>
      <rPr>
        <sz val="12"/>
        <color theme="1"/>
        <rFont val="Aptos Narrow"/>
        <family val="2"/>
        <scheme val="minor"/>
      </rPr>
      <t xml:space="preserve"> vs CHN</t>
    </r>
  </si>
  <si>
    <t>Singapore World Championships 2025</t>
  </si>
  <si>
    <t>GBR vs FRA</t>
  </si>
  <si>
    <t>GBR</t>
  </si>
  <si>
    <t>JPN vs CRO</t>
  </si>
  <si>
    <t>CRO</t>
  </si>
  <si>
    <t>NZL vs ITA</t>
  </si>
  <si>
    <t>AUS vs SGP</t>
  </si>
  <si>
    <t>SGP</t>
  </si>
  <si>
    <t>HUN vs GRE</t>
  </si>
  <si>
    <t>HUN vs JPN</t>
  </si>
  <si>
    <t>GRE vs CRO</t>
  </si>
  <si>
    <t>ESP vs FRA</t>
  </si>
  <si>
    <t>AUS vs ITA</t>
  </si>
  <si>
    <t>NED vs USA</t>
  </si>
  <si>
    <t>GRE vs JPN</t>
  </si>
  <si>
    <t>NED vs CHN</t>
  </si>
  <si>
    <t>AUS vs NZL</t>
  </si>
  <si>
    <t>ITA vs CHN</t>
  </si>
  <si>
    <t>NED vs NZL</t>
  </si>
  <si>
    <t>GRE vs FRA</t>
  </si>
  <si>
    <t>JPN vs GBR</t>
  </si>
  <si>
    <t>AUS vs GRE</t>
  </si>
  <si>
    <t>USA vs JPN</t>
  </si>
  <si>
    <t>HUN vs ITA</t>
  </si>
  <si>
    <t>CHN vs NZL</t>
  </si>
  <si>
    <t>AUS vs JPN</t>
  </si>
  <si>
    <t>USA vs GRE</t>
  </si>
  <si>
    <t>NED vs ITA</t>
  </si>
  <si>
    <t>HUN vs ESP</t>
  </si>
  <si>
    <t>ITA vs JPN</t>
  </si>
  <si>
    <t>USA vs ESP</t>
  </si>
  <si>
    <t>AUS vs NED</t>
  </si>
  <si>
    <t>Tier</t>
  </si>
  <si>
    <t>Tier 1</t>
  </si>
  <si>
    <t>Tier 2</t>
  </si>
  <si>
    <t>Referee 1</t>
  </si>
  <si>
    <t>Referee 2</t>
  </si>
  <si>
    <t>Alessia Ferrari</t>
  </si>
  <si>
    <t>Marta Cabanas</t>
  </si>
  <si>
    <t>Andrej Franulovic</t>
  </si>
  <si>
    <t>Michiel Zwart</t>
  </si>
  <si>
    <t>Ivan Rakovic</t>
  </si>
  <si>
    <t>Jennifer McCall</t>
  </si>
  <si>
    <t>Aurely Blanchard</t>
  </si>
  <si>
    <t>Nick Hodgers</t>
  </si>
  <si>
    <t>Tamas Kovacs Csatlos</t>
  </si>
  <si>
    <t>Boris Margeta</t>
  </si>
  <si>
    <t>Frank Ohme</t>
  </si>
  <si>
    <t>German Moller</t>
  </si>
  <si>
    <t>Maxim Gerasimov</t>
  </si>
  <si>
    <t>Liang Zhang</t>
  </si>
  <si>
    <t>Fiona Haigh</t>
  </si>
  <si>
    <t>Dasch Barber</t>
  </si>
  <si>
    <t>Marcella Braga</t>
  </si>
  <si>
    <t>Zhekang Wu</t>
  </si>
  <si>
    <t>Yasser Ali</t>
  </si>
  <si>
    <t>Scott Voltz</t>
  </si>
  <si>
    <t>David Gomez Pordomingo</t>
  </si>
  <si>
    <t>Megan Rose Perry</t>
  </si>
  <si>
    <t>Chisato Kurosaki</t>
  </si>
  <si>
    <t>Andrew Cairney</t>
  </si>
  <si>
    <t>Jakov Blaskovic</t>
  </si>
  <si>
    <t>Nicola Johnson</t>
  </si>
  <si>
    <t>Natalia Markopolou</t>
  </si>
  <si>
    <t>Nikolett Sajben</t>
  </si>
  <si>
    <t>Matan Schwartz</t>
  </si>
  <si>
    <t>Giuliana Nicolosi</t>
  </si>
  <si>
    <t>Danielle Dabbaghian</t>
  </si>
  <si>
    <t>Marieke van den Berg</t>
  </si>
  <si>
    <t>Ruben Sap</t>
  </si>
  <si>
    <t>Yuriko Udagawa</t>
  </si>
  <si>
    <t>Yang Peng</t>
  </si>
  <si>
    <t>Ash Kaesler</t>
  </si>
  <si>
    <t>Julien Bourges</t>
  </si>
  <si>
    <t>Nora Debreceni</t>
  </si>
  <si>
    <t>Alessandro Severo</t>
  </si>
  <si>
    <t>Georgios Kravaritis</t>
  </si>
  <si>
    <t>Sebastien Dervieux</t>
  </si>
  <si>
    <t>Helene Painchaud</t>
  </si>
  <si>
    <t>Adrian Alexandrescu</t>
  </si>
  <si>
    <t>Vojin Putnikovic</t>
  </si>
  <si>
    <t>Veselin Miskovic</t>
  </si>
  <si>
    <t>Georgios Stavridis</t>
  </si>
  <si>
    <t>Raffaele 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</si>
</sst>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B050"/>
      <name val="Aptos Narrow (Body)"/>
    </font>
    <font>
      <b/>
      <sz val="12"/>
      <color theme="1"/>
      <name val="Aptos Narrow"/>
      <scheme val="minor"/>
    </font>
    <font>
      <sz val="12"/>
      <color rgb="FFFF0000"/>
      <name val="Aptos Narrow (Body)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0"/>
        <bgColor rgb="FFC0E6F5"/>
      </patternFill>
    </fill>
  </fills>
  <borders count="3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9" fontId="0" fillId="0" borderId="0" xfId="1" applyFont="1"/>
    <xf numFmtId="2" fontId="0" fillId="0" borderId="0" xfId="0" applyNumberFormat="1"/>
    <xf numFmtId="14" fontId="0" fillId="0" borderId="0" xfId="0" applyNumberFormat="1"/>
    <xf numFmtId="14" fontId="6" fillId="2" borderId="1" xfId="0" applyNumberFormat="1" applyFont="1" applyFill="1" applyBorder="1"/>
    <xf numFmtId="0" fontId="6" fillId="2" borderId="1" xfId="0" applyFont="1" applyFill="1" applyBorder="1"/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14" fontId="6" fillId="3" borderId="1" xfId="0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2" borderId="2" xfId="0" applyFont="1" applyFill="1" applyBorder="1"/>
    <xf numFmtId="0" fontId="6" fillId="0" borderId="2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07BB7-650B-FB4C-B20B-F4DC341A3990}" name="Table1" displayName="Table1" ref="A1:AH97" totalsRowShown="0">
  <autoFilter ref="A1:AH97" xr:uid="{FAF07BB7-650B-FB4C-B20B-F4DC341A3990}"/>
  <tableColumns count="34">
    <tableColumn id="1" xr3:uid="{B0F85548-0EDE-8C4B-BB18-BD50D477EDBD}" name="Match"/>
    <tableColumn id="19" xr3:uid="{28B3E851-942C-3A47-B058-39094C7137E2}" name="Date"/>
    <tableColumn id="18" xr3:uid="{CA0FB440-BD88-5343-ABBC-08542D8EF4EE}" name="Competition"/>
    <tableColumn id="2" xr3:uid="{0AC4A0C8-1336-E146-ACAE-4A78570BF27E}" name="Winning Team"/>
    <tableColumn id="3" xr3:uid="{62C338CF-F116-FC49-9C3C-BE23C89C42DD}" name="Goals Scored"/>
    <tableColumn id="4" xr3:uid="{2AF0CF77-D736-2C4E-BEB2-0B37143E3BC2}" name="Goals Conceded"/>
    <tableColumn id="20" xr3:uid="{27F7F197-3E42-1141-937F-152ECC22AEC1}" name="Tier"/>
    <tableColumn id="5" xr3:uid="{C78A4932-08BD-044E-8F78-0CB4D85E451B}" name="6v6 Goals"/>
    <tableColumn id="6" xr3:uid="{B6C735C1-7CDB-A944-BDB6-2755C1EAE214}" name="6v5 Goals"/>
    <tableColumn id="7" xr3:uid="{618D9F66-F5B1-4A43-B77A-5FEFC590CB87}" name="Penalty Goals"/>
    <tableColumn id="8" xr3:uid="{C74D1335-6E20-C446-8F3D-584B9C21A167}" name="Penalties Awarded"/>
    <tableColumn id="9" xr3:uid="{B7797D01-3B1F-354F-BF0A-CFCE3D18A499}" name="Penalties Conceded"/>
    <tableColumn id="10" xr3:uid="{02B5F63B-8AED-E345-BB73-FF99C693C850}" name="Shots"/>
    <tableColumn id="11" xr3:uid="{19A5ECC3-F0C1-654E-9162-68ECC237C955}" name="Missed Shots"/>
    <tableColumn id="12" xr3:uid="{11D7DD94-D377-F045-AE2D-D2863174CF33}" name="Shots Blocked"/>
    <tableColumn id="13" xr3:uid="{EE1677C7-E679-A442-BBB2-F6E73516F1F1}" name="Blocks"/>
    <tableColumn id="14" xr3:uid="{A4A729BF-369F-9347-B444-E855A6CBBD4A}" name="SoT"/>
    <tableColumn id="15" xr3:uid="{2772668B-906D-AE42-A268-28452F06D5C5}" name="SoT Conceded"/>
    <tableColumn id="16" xr3:uid="{2E407F7C-0953-F941-A304-42E32A322278}" name="Exclusions Won"/>
    <tableColumn id="17" xr3:uid="{543AB219-BA8D-E04C-BB8D-0699861B72B5}" name="Exclusions Conceded"/>
    <tableColumn id="21" xr3:uid="{BC2615FF-DA34-F548-BE02-1E86B4F291D4}" name="Pass to CF"/>
    <tableColumn id="22" xr3:uid="{E8BABBC3-BD60-F949-90DE-96EE2E0483D6}" name="Pass to CF Conceded"/>
    <tableColumn id="23" xr3:uid="{95BFEBE5-F850-FF4E-B260-E13ABF564D13}" name="Pass to CF + Outcome"/>
    <tableColumn id="24" xr3:uid="{F1CCCDE3-9314-9E4E-81EC-30A5BC9DBADA}" name="Pass to CF Neutral Outcome"/>
    <tableColumn id="25" xr3:uid="{D2657B7E-0C39-0E4C-A80B-30117E3A4F75}" name="Pass to CF - Outcome"/>
    <tableColumn id="26" xr3:uid="{95F0CFE3-9E56-2E46-A0D5-0FE8878851E3}" name="GK Save"/>
    <tableColumn id="28" xr3:uid="{4AD6B89B-EC3F-B74D-AF61-0D38D9E8173D}" name="Shot Loc 1"/>
    <tableColumn id="29" xr3:uid="{B22342FE-EF28-6246-95CB-20FF444BD303}" name="Shot Loc 2"/>
    <tableColumn id="30" xr3:uid="{BA8111F0-808D-2B46-AE2A-744FD621277A}" name="Shot Loc 3"/>
    <tableColumn id="31" xr3:uid="{93B1DB13-F410-5542-98F6-36121A7CD7F4}" name="Shot Loc 4"/>
    <tableColumn id="32" xr3:uid="{CA4488F7-65FA-AA4E-9F3E-A1868F0C1386}" name="Shot Loc 5"/>
    <tableColumn id="33" xr3:uid="{234AFD40-3C96-FA45-9A47-31403D6F625B}" name="Shot Loc 6"/>
    <tableColumn id="27" xr3:uid="{98587882-C493-E443-AB52-5CAAC876F44A}" name="Referee 1"/>
    <tableColumn id="34" xr3:uid="{954ECC6B-FAF2-7847-A7D1-B99D75D4C4B8}" name="Referee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3D62CE-19FB-1D45-9D20-EC483777DAF9}" name="Table2" displayName="Table2" ref="A1:AH97" totalsRowShown="0">
  <autoFilter ref="A1:AH97" xr:uid="{263D62CE-19FB-1D45-9D20-EC483777DAF9}"/>
  <tableColumns count="34">
    <tableColumn id="1" xr3:uid="{66FF7864-E9BB-7548-812B-B6D1506C990D}" name="Match"/>
    <tableColumn id="18" xr3:uid="{DABEAFFC-F4A3-3B4E-AFCD-0298C4C7ECFE}" name="Date"/>
    <tableColumn id="19" xr3:uid="{5924E014-4093-004F-A76E-57FB732B84A9}" name="Competition"/>
    <tableColumn id="2" xr3:uid="{27C56122-A4FE-044A-A846-02327F2A3721}" name="Losing Team"/>
    <tableColumn id="3" xr3:uid="{AFFEA064-76B1-2246-AB11-232534576A4F}" name="Goals Scored"/>
    <tableColumn id="4" xr3:uid="{F5D93F86-1E5E-E840-88D5-EB26FF6C5686}" name="Goals Conceded"/>
    <tableColumn id="20" xr3:uid="{47DE0C64-A412-214B-B530-0C6D98768B69}" name="Tier"/>
    <tableColumn id="5" xr3:uid="{C6A0195E-A086-AB4D-8179-285E3E23529B}" name="6v6 Goals"/>
    <tableColumn id="6" xr3:uid="{4465898F-4BEB-3A4B-82E0-EE5681E83720}" name="6v5 Goals"/>
    <tableColumn id="7" xr3:uid="{E568AD5A-CEE6-0345-B3E8-E14C3738B579}" name="Penalty Goals"/>
    <tableColumn id="8" xr3:uid="{0C16724A-C754-BB40-94C7-C0768F8F9E94}" name="Penalties Awarded"/>
    <tableColumn id="9" xr3:uid="{4A24576F-2F40-E54F-B176-667194DA0DF2}" name="Penalties Conceded"/>
    <tableColumn id="10" xr3:uid="{05229D82-8DB6-5A4C-AD4F-C8275644CF7F}" name="Shots"/>
    <tableColumn id="11" xr3:uid="{320D481B-36BB-A842-A8A1-AD4EA60D75AC}" name="Missed Shots"/>
    <tableColumn id="12" xr3:uid="{B7ED8425-554A-914D-8DB2-F0E1D9A7A775}" name="Shots Blocked"/>
    <tableColumn id="13" xr3:uid="{17329506-4573-384A-9103-150A64541D5D}" name="Blocks"/>
    <tableColumn id="14" xr3:uid="{D154157F-D470-804D-9554-2D5B237CAFEC}" name="SoT"/>
    <tableColumn id="15" xr3:uid="{C937BD16-9DEB-7A45-B0C7-833F5784015C}" name="SoT Conceded"/>
    <tableColumn id="16" xr3:uid="{A48B7AD1-2E3C-7041-8D15-8E717D7AFE7E}" name="Exclusions Won"/>
    <tableColumn id="17" xr3:uid="{F952C845-3BCC-D247-AB0F-7F24B95565E2}" name="Exclusions Conceded"/>
    <tableColumn id="21" xr3:uid="{48307372-7A96-9B40-B286-42EBCF47495E}" name="Pass to CF"/>
    <tableColumn id="22" xr3:uid="{04395B34-255D-AC43-8DC0-977E4670D643}" name="Pass to CF Conceded"/>
    <tableColumn id="23" xr3:uid="{F693B481-D171-064F-AD69-FBE32F8A527D}" name="Pass to CF + Outcome"/>
    <tableColumn id="24" xr3:uid="{5F3D09D4-30E8-7B4C-ACC3-F2E4613B2EA3}" name="Pass to CF Neutral Outcome"/>
    <tableColumn id="25" xr3:uid="{AC0A7F4A-5D74-2048-A922-25F6882C1C59}" name="Pass to CF - Outcome"/>
    <tableColumn id="26" xr3:uid="{86474E96-FF36-8B42-A165-AEB54E19AE28}" name="GK Save"/>
    <tableColumn id="28" xr3:uid="{9ACD82FE-E98E-1243-BA4B-D33B45FE84E2}" name="Shot Loc 1"/>
    <tableColumn id="29" xr3:uid="{48AAE2BB-860F-D14F-9826-EA5270DB5726}" name="Shot Loc 2"/>
    <tableColumn id="30" xr3:uid="{7A5EFD8D-689B-F745-8A31-10F018FAC3BC}" name="Shot Loc 3"/>
    <tableColumn id="31" xr3:uid="{AB83FFAF-4E5B-CF47-AC07-76AFD60D8BD1}" name="Shot Loc 4"/>
    <tableColumn id="32" xr3:uid="{272033FB-500B-E744-AAE6-7E9D4235CF5A}" name="Shot Loc 5"/>
    <tableColumn id="33" xr3:uid="{B9C7AF09-290B-1A4C-B915-9366C3D8E068}" name="Shot Loc 6"/>
    <tableColumn id="27" xr3:uid="{6006A9B2-B356-3145-9150-AAC577958A66}" name="Referee 1"/>
    <tableColumn id="34" xr3:uid="{BA8F68D7-1A2F-3340-8044-CC16CD90C5F3}" name="Refere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5AF1-11A6-9D49-88E0-C1A7D6AB31B7}">
  <dimension ref="A1:AH113"/>
  <sheetViews>
    <sheetView tabSelected="1" topLeftCell="L1" zoomScaleNormal="100" workbookViewId="0">
      <selection activeCell="AH14" sqref="AH14"/>
    </sheetView>
  </sheetViews>
  <sheetFormatPr baseColWidth="10" defaultRowHeight="16" x14ac:dyDescent="0.2"/>
  <cols>
    <col min="1" max="1" width="11.33203125" bestFit="1" customWidth="1"/>
    <col min="3" max="3" width="32.1640625" bestFit="1" customWidth="1"/>
    <col min="4" max="4" width="15" customWidth="1"/>
    <col min="5" max="5" width="14.33203125" customWidth="1"/>
    <col min="6" max="7" width="17" customWidth="1"/>
    <col min="8" max="9" width="11.5" customWidth="1"/>
    <col min="10" max="10" width="14.83203125" customWidth="1"/>
    <col min="11" max="11" width="18.83203125" customWidth="1"/>
    <col min="12" max="12" width="20" customWidth="1"/>
    <col min="13" max="13" width="11.6640625" bestFit="1" customWidth="1"/>
    <col min="14" max="14" width="14.5" customWidth="1"/>
    <col min="15" max="15" width="15.1640625" customWidth="1"/>
    <col min="16" max="16" width="11" bestFit="1" customWidth="1"/>
    <col min="17" max="17" width="11.6640625" bestFit="1" customWidth="1"/>
    <col min="18" max="18" width="15" customWidth="1"/>
    <col min="19" max="19" width="16.33203125" customWidth="1"/>
    <col min="20" max="20" width="21" customWidth="1"/>
    <col min="21" max="21" width="14" customWidth="1"/>
    <col min="22" max="22" width="21.83203125" customWidth="1"/>
    <col min="23" max="23" width="21.5" customWidth="1"/>
    <col min="24" max="24" width="25.83203125" customWidth="1"/>
    <col min="25" max="25" width="21.1640625" customWidth="1"/>
    <col min="26" max="26" width="11.83203125" customWidth="1"/>
    <col min="27" max="27" width="13.33203125" customWidth="1"/>
    <col min="28" max="32" width="11.83203125" customWidth="1"/>
    <col min="33" max="33" width="22" bestFit="1" customWidth="1"/>
    <col min="34" max="34" width="19" bestFit="1" customWidth="1"/>
  </cols>
  <sheetData>
    <row r="1" spans="1:34" x14ac:dyDescent="0.2">
      <c r="A1" t="s">
        <v>30</v>
      </c>
      <c r="B1" t="s">
        <v>114</v>
      </c>
      <c r="C1" t="s">
        <v>115</v>
      </c>
      <c r="D1" t="s">
        <v>31</v>
      </c>
      <c r="E1" t="s">
        <v>32</v>
      </c>
      <c r="F1" t="s">
        <v>33</v>
      </c>
      <c r="G1" t="s">
        <v>208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211</v>
      </c>
      <c r="AH1" t="s">
        <v>212</v>
      </c>
    </row>
    <row r="2" spans="1:34" x14ac:dyDescent="0.2">
      <c r="A2" t="s">
        <v>158</v>
      </c>
      <c r="B2" s="4">
        <v>45500</v>
      </c>
      <c r="C2" t="s">
        <v>116</v>
      </c>
      <c r="D2" t="s">
        <v>5</v>
      </c>
      <c r="E2">
        <v>10</v>
      </c>
      <c r="F2">
        <v>8</v>
      </c>
      <c r="G2" t="s">
        <v>209</v>
      </c>
      <c r="H2">
        <v>3</v>
      </c>
      <c r="I2">
        <v>6</v>
      </c>
      <c r="J2">
        <v>1</v>
      </c>
      <c r="K2">
        <v>1</v>
      </c>
      <c r="L2">
        <v>0</v>
      </c>
      <c r="M2">
        <v>24</v>
      </c>
      <c r="N2">
        <v>7</v>
      </c>
      <c r="O2">
        <v>1</v>
      </c>
      <c r="P2">
        <v>7</v>
      </c>
      <c r="Q2">
        <v>17</v>
      </c>
      <c r="R2">
        <v>13</v>
      </c>
      <c r="S2">
        <v>13</v>
      </c>
      <c r="T2">
        <v>11</v>
      </c>
      <c r="U2">
        <v>17</v>
      </c>
      <c r="V2">
        <v>16</v>
      </c>
      <c r="Z2">
        <v>5</v>
      </c>
      <c r="AG2" s="6" t="s">
        <v>213</v>
      </c>
      <c r="AH2" s="13" t="s">
        <v>253</v>
      </c>
    </row>
    <row r="3" spans="1:34" x14ac:dyDescent="0.2">
      <c r="A3" t="s">
        <v>155</v>
      </c>
      <c r="B3" s="4">
        <v>45500</v>
      </c>
      <c r="C3" t="s">
        <v>116</v>
      </c>
      <c r="D3" t="s">
        <v>85</v>
      </c>
      <c r="E3">
        <v>15</v>
      </c>
      <c r="F3">
        <v>6</v>
      </c>
      <c r="G3" t="s">
        <v>209</v>
      </c>
      <c r="H3">
        <v>6</v>
      </c>
      <c r="I3">
        <v>7</v>
      </c>
      <c r="J3">
        <v>2</v>
      </c>
      <c r="K3">
        <v>3</v>
      </c>
      <c r="L3">
        <v>0</v>
      </c>
      <c r="M3">
        <v>30</v>
      </c>
      <c r="N3">
        <v>4</v>
      </c>
      <c r="O3">
        <v>4</v>
      </c>
      <c r="P3">
        <v>6</v>
      </c>
      <c r="Q3">
        <v>22</v>
      </c>
      <c r="R3">
        <v>18</v>
      </c>
      <c r="S3">
        <v>13</v>
      </c>
      <c r="T3">
        <v>13</v>
      </c>
      <c r="U3">
        <v>18</v>
      </c>
      <c r="V3">
        <v>10</v>
      </c>
      <c r="Z3">
        <v>12</v>
      </c>
      <c r="AG3" s="8" t="s">
        <v>250</v>
      </c>
      <c r="AH3" s="14" t="s">
        <v>223</v>
      </c>
    </row>
    <row r="4" spans="1:34" x14ac:dyDescent="0.2">
      <c r="A4" t="s">
        <v>154</v>
      </c>
      <c r="B4" s="4">
        <v>45500</v>
      </c>
      <c r="C4" t="s">
        <v>116</v>
      </c>
      <c r="D4" t="s">
        <v>1</v>
      </c>
      <c r="E4">
        <v>15</v>
      </c>
      <c r="F4">
        <v>6</v>
      </c>
      <c r="G4" t="s">
        <v>210</v>
      </c>
      <c r="H4">
        <v>9</v>
      </c>
      <c r="I4">
        <v>5</v>
      </c>
      <c r="J4">
        <v>1</v>
      </c>
      <c r="K4">
        <v>2</v>
      </c>
      <c r="L4">
        <v>1</v>
      </c>
      <c r="M4">
        <v>30</v>
      </c>
      <c r="N4">
        <v>3</v>
      </c>
      <c r="O4">
        <v>3</v>
      </c>
      <c r="P4">
        <v>1</v>
      </c>
      <c r="Q4">
        <v>24</v>
      </c>
      <c r="R4">
        <v>16</v>
      </c>
      <c r="S4">
        <v>10</v>
      </c>
      <c r="T4">
        <v>16</v>
      </c>
      <c r="U4">
        <v>13</v>
      </c>
      <c r="V4">
        <v>17</v>
      </c>
      <c r="Z4">
        <v>10</v>
      </c>
      <c r="AG4" s="6" t="s">
        <v>254</v>
      </c>
      <c r="AH4" s="13" t="s">
        <v>226</v>
      </c>
    </row>
    <row r="5" spans="1:34" x14ac:dyDescent="0.2">
      <c r="A5" t="s">
        <v>20</v>
      </c>
      <c r="B5" s="4">
        <v>45500</v>
      </c>
      <c r="C5" t="s">
        <v>116</v>
      </c>
      <c r="D5" t="s">
        <v>9</v>
      </c>
      <c r="E5">
        <v>7</v>
      </c>
      <c r="F5">
        <v>5</v>
      </c>
      <c r="G5" t="s">
        <v>210</v>
      </c>
      <c r="H5">
        <v>2</v>
      </c>
      <c r="I5">
        <v>2</v>
      </c>
      <c r="J5">
        <v>3</v>
      </c>
      <c r="K5">
        <v>3</v>
      </c>
      <c r="L5">
        <v>1</v>
      </c>
      <c r="M5">
        <v>26</v>
      </c>
      <c r="N5">
        <v>5</v>
      </c>
      <c r="O5">
        <v>4</v>
      </c>
      <c r="P5">
        <v>1</v>
      </c>
      <c r="Q5">
        <v>17</v>
      </c>
      <c r="R5">
        <v>10</v>
      </c>
      <c r="S5">
        <v>5</v>
      </c>
      <c r="T5">
        <v>12</v>
      </c>
      <c r="U5">
        <v>12</v>
      </c>
      <c r="V5">
        <v>16</v>
      </c>
      <c r="Z5">
        <v>5</v>
      </c>
      <c r="AG5" s="8" t="s">
        <v>218</v>
      </c>
      <c r="AH5" s="14" t="s">
        <v>219</v>
      </c>
    </row>
    <row r="6" spans="1:34" x14ac:dyDescent="0.2">
      <c r="A6" t="s">
        <v>152</v>
      </c>
      <c r="B6" s="4">
        <v>45502</v>
      </c>
      <c r="C6" t="s">
        <v>116</v>
      </c>
      <c r="D6" t="s">
        <v>96</v>
      </c>
      <c r="E6">
        <v>9</v>
      </c>
      <c r="F6">
        <v>8</v>
      </c>
      <c r="G6" t="s">
        <v>210</v>
      </c>
      <c r="H6">
        <v>5</v>
      </c>
      <c r="I6">
        <v>3</v>
      </c>
      <c r="J6">
        <v>1</v>
      </c>
      <c r="K6">
        <v>2</v>
      </c>
      <c r="L6">
        <v>5</v>
      </c>
      <c r="M6">
        <v>24</v>
      </c>
      <c r="N6">
        <v>7</v>
      </c>
      <c r="O6">
        <v>3</v>
      </c>
      <c r="P6">
        <v>3</v>
      </c>
      <c r="Q6">
        <v>14</v>
      </c>
      <c r="R6">
        <v>22</v>
      </c>
      <c r="S6">
        <v>9</v>
      </c>
      <c r="T6">
        <v>17</v>
      </c>
      <c r="U6">
        <v>15</v>
      </c>
      <c r="V6">
        <v>14</v>
      </c>
      <c r="Z6">
        <v>14</v>
      </c>
      <c r="AG6" s="6" t="s">
        <v>250</v>
      </c>
      <c r="AH6" s="13" t="s">
        <v>220</v>
      </c>
    </row>
    <row r="7" spans="1:34" x14ac:dyDescent="0.2">
      <c r="A7" t="s">
        <v>126</v>
      </c>
      <c r="B7" s="4">
        <v>45502</v>
      </c>
      <c r="C7" t="s">
        <v>116</v>
      </c>
      <c r="D7" t="s">
        <v>1</v>
      </c>
      <c r="E7">
        <v>13</v>
      </c>
      <c r="F7">
        <v>11</v>
      </c>
      <c r="G7" t="s">
        <v>209</v>
      </c>
      <c r="H7">
        <v>8</v>
      </c>
      <c r="I7">
        <v>4</v>
      </c>
      <c r="J7">
        <v>1</v>
      </c>
      <c r="K7">
        <v>3</v>
      </c>
      <c r="L7">
        <v>2</v>
      </c>
      <c r="M7">
        <v>35</v>
      </c>
      <c r="N7">
        <v>4</v>
      </c>
      <c r="O7">
        <v>4</v>
      </c>
      <c r="P7">
        <v>3</v>
      </c>
      <c r="Q7">
        <v>27</v>
      </c>
      <c r="R7">
        <v>19</v>
      </c>
      <c r="S7">
        <v>9</v>
      </c>
      <c r="T7">
        <v>12</v>
      </c>
      <c r="U7">
        <v>8</v>
      </c>
      <c r="V7">
        <v>17</v>
      </c>
      <c r="Z7">
        <v>8</v>
      </c>
      <c r="AG7" s="8" t="s">
        <v>255</v>
      </c>
      <c r="AH7" s="14" t="s">
        <v>215</v>
      </c>
    </row>
    <row r="8" spans="1:34" x14ac:dyDescent="0.2">
      <c r="A8" t="s">
        <v>150</v>
      </c>
      <c r="B8" s="4">
        <v>45502</v>
      </c>
      <c r="C8" t="s">
        <v>116</v>
      </c>
      <c r="D8" t="s">
        <v>5</v>
      </c>
      <c r="E8">
        <v>15</v>
      </c>
      <c r="F8">
        <v>11</v>
      </c>
      <c r="G8" t="s">
        <v>210</v>
      </c>
      <c r="H8">
        <v>10</v>
      </c>
      <c r="I8">
        <v>5</v>
      </c>
      <c r="J8">
        <v>0</v>
      </c>
      <c r="K8">
        <v>0</v>
      </c>
      <c r="L8">
        <v>1</v>
      </c>
      <c r="M8">
        <v>33</v>
      </c>
      <c r="N8">
        <v>6</v>
      </c>
      <c r="O8">
        <v>4</v>
      </c>
      <c r="P8">
        <v>3</v>
      </c>
      <c r="Q8">
        <v>23</v>
      </c>
      <c r="R8">
        <v>20</v>
      </c>
      <c r="S8">
        <v>10</v>
      </c>
      <c r="T8">
        <v>10</v>
      </c>
      <c r="U8">
        <v>12</v>
      </c>
      <c r="V8">
        <v>13</v>
      </c>
      <c r="Z8">
        <v>9</v>
      </c>
      <c r="AG8" s="6" t="s">
        <v>213</v>
      </c>
      <c r="AH8" s="13" t="s">
        <v>235</v>
      </c>
    </row>
    <row r="9" spans="1:34" x14ac:dyDescent="0.2">
      <c r="A9" t="s">
        <v>147</v>
      </c>
      <c r="B9" s="4">
        <v>45502</v>
      </c>
      <c r="C9" t="s">
        <v>116</v>
      </c>
      <c r="D9" t="s">
        <v>13</v>
      </c>
      <c r="E9">
        <v>12</v>
      </c>
      <c r="F9">
        <v>7</v>
      </c>
      <c r="G9" t="s">
        <v>210</v>
      </c>
      <c r="H9">
        <v>9</v>
      </c>
      <c r="I9">
        <v>2</v>
      </c>
      <c r="J9">
        <v>1</v>
      </c>
      <c r="K9">
        <v>1</v>
      </c>
      <c r="L9">
        <v>1</v>
      </c>
      <c r="M9">
        <v>30</v>
      </c>
      <c r="N9">
        <v>5</v>
      </c>
      <c r="O9">
        <v>5</v>
      </c>
      <c r="P9">
        <v>4</v>
      </c>
      <c r="Q9">
        <v>20</v>
      </c>
      <c r="R9">
        <v>15</v>
      </c>
      <c r="S9">
        <v>14</v>
      </c>
      <c r="T9">
        <v>9</v>
      </c>
      <c r="U9">
        <v>14</v>
      </c>
      <c r="V9">
        <v>12</v>
      </c>
      <c r="Z9">
        <v>8</v>
      </c>
      <c r="AG9" s="8" t="s">
        <v>239</v>
      </c>
      <c r="AH9" s="14" t="s">
        <v>214</v>
      </c>
    </row>
    <row r="10" spans="1:34" x14ac:dyDescent="0.2">
      <c r="A10" t="s">
        <v>112</v>
      </c>
      <c r="B10" s="4">
        <v>45504</v>
      </c>
      <c r="C10" t="s">
        <v>116</v>
      </c>
      <c r="D10" t="s">
        <v>88</v>
      </c>
      <c r="E10">
        <v>12</v>
      </c>
      <c r="F10">
        <v>7</v>
      </c>
      <c r="G10" t="s">
        <v>210</v>
      </c>
      <c r="H10">
        <v>7</v>
      </c>
      <c r="I10">
        <v>4</v>
      </c>
      <c r="J10">
        <v>1</v>
      </c>
      <c r="K10">
        <v>2</v>
      </c>
      <c r="L10">
        <v>1</v>
      </c>
      <c r="M10">
        <v>30</v>
      </c>
      <c r="N10">
        <v>7</v>
      </c>
      <c r="O10">
        <v>4</v>
      </c>
      <c r="P10">
        <v>6</v>
      </c>
      <c r="Q10">
        <v>19</v>
      </c>
      <c r="R10">
        <v>15</v>
      </c>
      <c r="S10">
        <v>12</v>
      </c>
      <c r="T10">
        <v>13</v>
      </c>
      <c r="U10">
        <v>19</v>
      </c>
      <c r="V10">
        <v>12</v>
      </c>
      <c r="Z10">
        <v>9</v>
      </c>
      <c r="AG10" s="6" t="s">
        <v>222</v>
      </c>
      <c r="AH10" s="13" t="s">
        <v>223</v>
      </c>
    </row>
    <row r="11" spans="1:34" x14ac:dyDescent="0.2">
      <c r="A11" t="s">
        <v>110</v>
      </c>
      <c r="B11" s="4">
        <v>45504</v>
      </c>
      <c r="C11" t="s">
        <v>116</v>
      </c>
      <c r="D11" t="s">
        <v>85</v>
      </c>
      <c r="E11">
        <v>10</v>
      </c>
      <c r="F11">
        <v>3</v>
      </c>
      <c r="G11" t="s">
        <v>209</v>
      </c>
      <c r="H11">
        <v>3</v>
      </c>
      <c r="I11">
        <v>7</v>
      </c>
      <c r="J11">
        <v>0</v>
      </c>
      <c r="K11">
        <v>0</v>
      </c>
      <c r="L11">
        <v>0</v>
      </c>
      <c r="M11">
        <v>24</v>
      </c>
      <c r="N11">
        <v>2</v>
      </c>
      <c r="O11">
        <v>3</v>
      </c>
      <c r="P11">
        <v>2</v>
      </c>
      <c r="Q11">
        <v>19</v>
      </c>
      <c r="R11">
        <v>13</v>
      </c>
      <c r="S11">
        <v>17</v>
      </c>
      <c r="T11">
        <v>9</v>
      </c>
      <c r="U11">
        <v>10</v>
      </c>
      <c r="V11">
        <v>11</v>
      </c>
      <c r="Z11">
        <v>10</v>
      </c>
      <c r="AG11" s="8" t="s">
        <v>254</v>
      </c>
      <c r="AH11" s="14" t="s">
        <v>256</v>
      </c>
    </row>
    <row r="12" spans="1:34" x14ac:dyDescent="0.2">
      <c r="A12" t="s">
        <v>16</v>
      </c>
      <c r="B12" s="4">
        <v>45504</v>
      </c>
      <c r="C12" t="s">
        <v>116</v>
      </c>
      <c r="D12" t="s">
        <v>1</v>
      </c>
      <c r="E12">
        <v>10</v>
      </c>
      <c r="F12">
        <v>8</v>
      </c>
      <c r="G12" t="s">
        <v>209</v>
      </c>
      <c r="H12">
        <v>6</v>
      </c>
      <c r="I12">
        <v>3</v>
      </c>
      <c r="J12">
        <v>1</v>
      </c>
      <c r="K12">
        <v>1</v>
      </c>
      <c r="L12">
        <v>1</v>
      </c>
      <c r="M12">
        <v>29</v>
      </c>
      <c r="N12">
        <v>6</v>
      </c>
      <c r="O12">
        <v>2</v>
      </c>
      <c r="P12">
        <v>5</v>
      </c>
      <c r="Q12">
        <v>21</v>
      </c>
      <c r="R12">
        <v>17</v>
      </c>
      <c r="S12">
        <v>11</v>
      </c>
      <c r="T12">
        <v>15</v>
      </c>
      <c r="U12">
        <v>10</v>
      </c>
      <c r="V12">
        <v>8</v>
      </c>
      <c r="Z12">
        <v>11</v>
      </c>
      <c r="AG12" s="6" t="s">
        <v>255</v>
      </c>
      <c r="AH12" s="13" t="s">
        <v>257</v>
      </c>
    </row>
    <row r="13" spans="1:34" x14ac:dyDescent="0.2">
      <c r="A13" t="s">
        <v>108</v>
      </c>
      <c r="B13" s="4">
        <v>45506</v>
      </c>
      <c r="C13" t="s">
        <v>116</v>
      </c>
      <c r="D13" t="s">
        <v>9</v>
      </c>
      <c r="E13">
        <v>10</v>
      </c>
      <c r="F13">
        <v>7</v>
      </c>
      <c r="G13" t="s">
        <v>210</v>
      </c>
      <c r="H13">
        <v>3</v>
      </c>
      <c r="I13">
        <v>2</v>
      </c>
      <c r="J13">
        <v>5</v>
      </c>
      <c r="K13">
        <v>5</v>
      </c>
      <c r="L13">
        <v>2</v>
      </c>
      <c r="M13">
        <v>32</v>
      </c>
      <c r="N13">
        <v>9</v>
      </c>
      <c r="O13">
        <v>3</v>
      </c>
      <c r="P13">
        <v>2</v>
      </c>
      <c r="Q13">
        <v>20</v>
      </c>
      <c r="R13">
        <v>13</v>
      </c>
      <c r="S13">
        <v>14</v>
      </c>
      <c r="T13">
        <v>10</v>
      </c>
      <c r="U13">
        <v>12</v>
      </c>
      <c r="V13">
        <v>19</v>
      </c>
      <c r="Z13">
        <v>6</v>
      </c>
      <c r="AG13" s="8" t="s">
        <v>213</v>
      </c>
      <c r="AH13" s="14" t="s">
        <v>258</v>
      </c>
    </row>
    <row r="14" spans="1:34" x14ac:dyDescent="0.2">
      <c r="A14" t="s">
        <v>106</v>
      </c>
      <c r="B14" s="4">
        <v>45506</v>
      </c>
      <c r="C14" t="s">
        <v>116</v>
      </c>
      <c r="D14" t="s">
        <v>63</v>
      </c>
      <c r="E14">
        <v>12</v>
      </c>
      <c r="F14">
        <v>8</v>
      </c>
      <c r="G14" t="s">
        <v>209</v>
      </c>
      <c r="H14">
        <v>5</v>
      </c>
      <c r="I14">
        <v>6</v>
      </c>
      <c r="J14">
        <v>1</v>
      </c>
      <c r="K14">
        <v>1</v>
      </c>
      <c r="L14">
        <v>2</v>
      </c>
      <c r="M14">
        <v>28</v>
      </c>
      <c r="N14">
        <v>7</v>
      </c>
      <c r="O14">
        <v>5</v>
      </c>
      <c r="P14">
        <v>4</v>
      </c>
      <c r="Q14">
        <v>16</v>
      </c>
      <c r="R14">
        <v>15</v>
      </c>
      <c r="S14">
        <v>11</v>
      </c>
      <c r="T14">
        <v>18</v>
      </c>
      <c r="U14">
        <v>21</v>
      </c>
      <c r="V14">
        <v>15</v>
      </c>
      <c r="Z14">
        <v>7</v>
      </c>
      <c r="AG14" s="6" t="s">
        <v>215</v>
      </c>
      <c r="AH14" s="13" t="s">
        <v>250</v>
      </c>
    </row>
    <row r="15" spans="1:34" x14ac:dyDescent="0.2">
      <c r="A15" t="s">
        <v>104</v>
      </c>
      <c r="B15" s="4">
        <v>45506</v>
      </c>
      <c r="C15" t="s">
        <v>116</v>
      </c>
      <c r="D15" t="s">
        <v>85</v>
      </c>
      <c r="E15">
        <v>17</v>
      </c>
      <c r="F15">
        <v>5</v>
      </c>
      <c r="G15" t="s">
        <v>210</v>
      </c>
      <c r="H15">
        <v>5</v>
      </c>
      <c r="I15">
        <v>9</v>
      </c>
      <c r="J15">
        <v>3</v>
      </c>
      <c r="K15">
        <v>4</v>
      </c>
      <c r="L15">
        <v>0</v>
      </c>
      <c r="M15">
        <v>31</v>
      </c>
      <c r="N15">
        <v>6</v>
      </c>
      <c r="O15">
        <v>0</v>
      </c>
      <c r="P15">
        <v>5</v>
      </c>
      <c r="Q15">
        <v>25</v>
      </c>
      <c r="R15">
        <v>17</v>
      </c>
      <c r="S15">
        <v>15</v>
      </c>
      <c r="T15">
        <v>6</v>
      </c>
      <c r="U15">
        <v>11</v>
      </c>
      <c r="V15">
        <v>12</v>
      </c>
      <c r="Z15">
        <v>12</v>
      </c>
      <c r="AG15" s="8" t="s">
        <v>257</v>
      </c>
      <c r="AH15" s="14" t="s">
        <v>220</v>
      </c>
    </row>
    <row r="16" spans="1:34" x14ac:dyDescent="0.2">
      <c r="A16" t="s">
        <v>102</v>
      </c>
      <c r="B16" s="4">
        <v>45506</v>
      </c>
      <c r="C16" t="s">
        <v>116</v>
      </c>
      <c r="D16" t="s">
        <v>13</v>
      </c>
      <c r="E16">
        <v>17</v>
      </c>
      <c r="F16">
        <v>11</v>
      </c>
      <c r="G16" t="s">
        <v>210</v>
      </c>
      <c r="H16">
        <v>8</v>
      </c>
      <c r="I16">
        <v>6</v>
      </c>
      <c r="J16">
        <v>3</v>
      </c>
      <c r="K16">
        <v>3</v>
      </c>
      <c r="L16">
        <v>0</v>
      </c>
      <c r="M16">
        <v>27</v>
      </c>
      <c r="N16">
        <v>2</v>
      </c>
      <c r="O16">
        <v>5</v>
      </c>
      <c r="P16">
        <v>4</v>
      </c>
      <c r="Q16">
        <v>20</v>
      </c>
      <c r="R16">
        <v>17</v>
      </c>
      <c r="S16">
        <v>9</v>
      </c>
      <c r="T16">
        <v>21</v>
      </c>
      <c r="U16">
        <v>12</v>
      </c>
      <c r="V16">
        <v>14</v>
      </c>
      <c r="Z16">
        <v>7</v>
      </c>
      <c r="AG16" s="6" t="s">
        <v>214</v>
      </c>
      <c r="AH16" s="13" t="s">
        <v>219</v>
      </c>
    </row>
    <row r="17" spans="1:34" x14ac:dyDescent="0.2">
      <c r="A17" t="s">
        <v>100</v>
      </c>
      <c r="B17" s="4">
        <v>45508</v>
      </c>
      <c r="C17" t="s">
        <v>116</v>
      </c>
      <c r="D17" t="s">
        <v>1</v>
      </c>
      <c r="E17">
        <v>13</v>
      </c>
      <c r="F17">
        <v>11</v>
      </c>
      <c r="G17" t="s">
        <v>209</v>
      </c>
      <c r="H17">
        <v>5</v>
      </c>
      <c r="I17">
        <v>7</v>
      </c>
      <c r="J17">
        <v>1</v>
      </c>
      <c r="K17">
        <v>1</v>
      </c>
      <c r="L17">
        <v>0</v>
      </c>
      <c r="M17">
        <v>31</v>
      </c>
      <c r="N17">
        <v>9</v>
      </c>
      <c r="O17">
        <v>0</v>
      </c>
      <c r="P17">
        <v>2</v>
      </c>
      <c r="Q17">
        <v>22</v>
      </c>
      <c r="R17">
        <v>22</v>
      </c>
      <c r="S17">
        <v>17</v>
      </c>
      <c r="T17">
        <v>17</v>
      </c>
      <c r="U17">
        <v>14</v>
      </c>
      <c r="V17">
        <v>16</v>
      </c>
      <c r="Z17">
        <v>11</v>
      </c>
      <c r="AG17" s="8" t="s">
        <v>215</v>
      </c>
      <c r="AH17" s="14" t="s">
        <v>223</v>
      </c>
    </row>
    <row r="18" spans="1:34" x14ac:dyDescent="0.2">
      <c r="A18" t="s">
        <v>98</v>
      </c>
      <c r="B18" s="4">
        <v>45508</v>
      </c>
      <c r="C18" t="s">
        <v>116</v>
      </c>
      <c r="D18" t="s">
        <v>5</v>
      </c>
      <c r="E18">
        <v>20</v>
      </c>
      <c r="F18">
        <v>11</v>
      </c>
      <c r="G18" t="s">
        <v>210</v>
      </c>
      <c r="H18">
        <v>12</v>
      </c>
      <c r="I18">
        <v>7</v>
      </c>
      <c r="J18">
        <v>1</v>
      </c>
      <c r="K18">
        <v>1</v>
      </c>
      <c r="L18">
        <v>0</v>
      </c>
      <c r="M18">
        <v>36</v>
      </c>
      <c r="N18">
        <v>2</v>
      </c>
      <c r="O18">
        <v>2</v>
      </c>
      <c r="P18">
        <v>4</v>
      </c>
      <c r="Q18">
        <v>32</v>
      </c>
      <c r="R18">
        <v>20</v>
      </c>
      <c r="S18">
        <v>14</v>
      </c>
      <c r="T18">
        <v>12</v>
      </c>
      <c r="U18">
        <v>9</v>
      </c>
      <c r="V18">
        <v>10</v>
      </c>
      <c r="Z18">
        <v>9</v>
      </c>
      <c r="AG18" s="6" t="s">
        <v>218</v>
      </c>
      <c r="AH18" s="13" t="s">
        <v>219</v>
      </c>
    </row>
    <row r="19" spans="1:34" x14ac:dyDescent="0.2">
      <c r="A19" t="s">
        <v>95</v>
      </c>
      <c r="B19" s="4">
        <v>45508</v>
      </c>
      <c r="C19" t="s">
        <v>116</v>
      </c>
      <c r="D19" t="s">
        <v>3</v>
      </c>
      <c r="E19">
        <v>11</v>
      </c>
      <c r="F19">
        <v>4</v>
      </c>
      <c r="G19" t="s">
        <v>210</v>
      </c>
      <c r="H19">
        <v>7</v>
      </c>
      <c r="I19">
        <v>3</v>
      </c>
      <c r="J19">
        <v>1</v>
      </c>
      <c r="K19">
        <v>2</v>
      </c>
      <c r="L19">
        <v>1</v>
      </c>
      <c r="M19">
        <v>29</v>
      </c>
      <c r="N19">
        <v>5</v>
      </c>
      <c r="O19">
        <v>2</v>
      </c>
      <c r="P19">
        <v>4</v>
      </c>
      <c r="Q19">
        <v>22</v>
      </c>
      <c r="R19">
        <v>14</v>
      </c>
      <c r="S19">
        <v>11</v>
      </c>
      <c r="T19">
        <v>9</v>
      </c>
      <c r="U19">
        <v>13</v>
      </c>
      <c r="V19">
        <v>21</v>
      </c>
      <c r="Z19">
        <v>10</v>
      </c>
      <c r="AG19" s="8" t="s">
        <v>256</v>
      </c>
      <c r="AH19" s="14" t="s">
        <v>257</v>
      </c>
    </row>
    <row r="20" spans="1:34" x14ac:dyDescent="0.2">
      <c r="A20" t="s">
        <v>93</v>
      </c>
      <c r="B20" s="4">
        <v>45510</v>
      </c>
      <c r="C20" t="s">
        <v>116</v>
      </c>
      <c r="D20" t="s">
        <v>9</v>
      </c>
      <c r="E20">
        <v>9</v>
      </c>
      <c r="F20">
        <v>6</v>
      </c>
      <c r="G20" t="s">
        <v>209</v>
      </c>
      <c r="H20">
        <v>4</v>
      </c>
      <c r="I20">
        <v>3</v>
      </c>
      <c r="J20">
        <v>2</v>
      </c>
      <c r="K20">
        <v>2</v>
      </c>
      <c r="L20">
        <v>0</v>
      </c>
      <c r="M20">
        <v>26</v>
      </c>
      <c r="N20">
        <v>6</v>
      </c>
      <c r="O20">
        <v>3</v>
      </c>
      <c r="P20">
        <v>2</v>
      </c>
      <c r="Q20">
        <v>17</v>
      </c>
      <c r="R20">
        <v>20</v>
      </c>
      <c r="S20">
        <v>10</v>
      </c>
      <c r="T20">
        <v>10</v>
      </c>
      <c r="U20">
        <v>15</v>
      </c>
      <c r="V20">
        <v>13</v>
      </c>
      <c r="Z20">
        <v>13</v>
      </c>
      <c r="AG20" s="6" t="s">
        <v>213</v>
      </c>
      <c r="AH20" s="13" t="s">
        <v>253</v>
      </c>
    </row>
    <row r="21" spans="1:34" x14ac:dyDescent="0.2">
      <c r="A21" t="s">
        <v>91</v>
      </c>
      <c r="B21" s="4">
        <v>45510</v>
      </c>
      <c r="C21" t="s">
        <v>116</v>
      </c>
      <c r="D21" t="s">
        <v>85</v>
      </c>
      <c r="E21">
        <v>5</v>
      </c>
      <c r="F21">
        <v>4</v>
      </c>
      <c r="G21" t="s">
        <v>209</v>
      </c>
      <c r="H21">
        <v>2</v>
      </c>
      <c r="I21">
        <v>3</v>
      </c>
      <c r="J21">
        <v>0</v>
      </c>
      <c r="K21">
        <v>0</v>
      </c>
      <c r="L21">
        <v>0</v>
      </c>
      <c r="M21">
        <v>21</v>
      </c>
      <c r="N21">
        <v>5</v>
      </c>
      <c r="O21">
        <v>3</v>
      </c>
      <c r="P21">
        <v>5</v>
      </c>
      <c r="Q21">
        <v>13</v>
      </c>
      <c r="R21">
        <v>20</v>
      </c>
      <c r="S21">
        <v>14</v>
      </c>
      <c r="T21">
        <v>8</v>
      </c>
      <c r="U21">
        <v>9</v>
      </c>
      <c r="V21">
        <v>7</v>
      </c>
      <c r="Z21">
        <v>16</v>
      </c>
      <c r="AG21" s="8" t="s">
        <v>256</v>
      </c>
      <c r="AH21" s="14" t="s">
        <v>226</v>
      </c>
    </row>
    <row r="22" spans="1:34" x14ac:dyDescent="0.2">
      <c r="A22" t="s">
        <v>89</v>
      </c>
      <c r="B22" s="4">
        <v>45510</v>
      </c>
      <c r="C22" t="s">
        <v>116</v>
      </c>
      <c r="D22" t="s">
        <v>1</v>
      </c>
      <c r="E22">
        <v>19</v>
      </c>
      <c r="F22">
        <v>7</v>
      </c>
      <c r="G22" t="s">
        <v>210</v>
      </c>
      <c r="H22">
        <v>10</v>
      </c>
      <c r="I22">
        <v>5</v>
      </c>
      <c r="J22">
        <v>4</v>
      </c>
      <c r="K22">
        <v>5</v>
      </c>
      <c r="L22">
        <v>1</v>
      </c>
      <c r="M22">
        <v>38</v>
      </c>
      <c r="N22">
        <v>7</v>
      </c>
      <c r="O22">
        <v>3</v>
      </c>
      <c r="P22">
        <v>2</v>
      </c>
      <c r="Q22">
        <v>28</v>
      </c>
      <c r="R22">
        <v>20</v>
      </c>
      <c r="S22">
        <v>9</v>
      </c>
      <c r="T22">
        <v>14</v>
      </c>
      <c r="U22">
        <v>9</v>
      </c>
      <c r="V22">
        <v>18</v>
      </c>
      <c r="Z22">
        <v>13</v>
      </c>
      <c r="AG22" s="6" t="s">
        <v>219</v>
      </c>
      <c r="AH22" s="13" t="s">
        <v>239</v>
      </c>
    </row>
    <row r="23" spans="1:34" x14ac:dyDescent="0.2">
      <c r="A23" t="s">
        <v>86</v>
      </c>
      <c r="B23" s="4">
        <v>45512</v>
      </c>
      <c r="C23" t="s">
        <v>116</v>
      </c>
      <c r="D23" t="s">
        <v>63</v>
      </c>
      <c r="E23">
        <v>10</v>
      </c>
      <c r="F23">
        <v>5</v>
      </c>
      <c r="G23" t="s">
        <v>210</v>
      </c>
      <c r="H23">
        <v>6</v>
      </c>
      <c r="I23">
        <v>3</v>
      </c>
      <c r="J23">
        <v>1</v>
      </c>
      <c r="K23">
        <v>1</v>
      </c>
      <c r="L23">
        <v>1</v>
      </c>
      <c r="M23">
        <v>29</v>
      </c>
      <c r="N23">
        <v>8</v>
      </c>
      <c r="O23">
        <v>0</v>
      </c>
      <c r="P23">
        <v>5</v>
      </c>
      <c r="Q23">
        <v>21</v>
      </c>
      <c r="R23">
        <v>15</v>
      </c>
      <c r="S23">
        <v>10</v>
      </c>
      <c r="T23">
        <v>15</v>
      </c>
      <c r="U23">
        <v>12</v>
      </c>
      <c r="V23">
        <v>21</v>
      </c>
      <c r="Z23">
        <v>10</v>
      </c>
      <c r="AG23" s="8" t="s">
        <v>218</v>
      </c>
      <c r="AH23" s="14" t="s">
        <v>235</v>
      </c>
    </row>
    <row r="24" spans="1:34" x14ac:dyDescent="0.2">
      <c r="A24" t="s">
        <v>83</v>
      </c>
      <c r="B24" s="4">
        <v>45514</v>
      </c>
      <c r="C24" t="s">
        <v>116</v>
      </c>
      <c r="D24" t="s">
        <v>5</v>
      </c>
      <c r="E24">
        <v>11</v>
      </c>
      <c r="F24">
        <v>10</v>
      </c>
      <c r="G24" t="s">
        <v>209</v>
      </c>
      <c r="H24">
        <v>4</v>
      </c>
      <c r="I24">
        <v>5</v>
      </c>
      <c r="J24">
        <v>2</v>
      </c>
      <c r="K24">
        <v>2</v>
      </c>
      <c r="L24">
        <v>2</v>
      </c>
      <c r="M24">
        <v>31</v>
      </c>
      <c r="N24">
        <v>7</v>
      </c>
      <c r="O24">
        <v>3</v>
      </c>
      <c r="P24">
        <v>3</v>
      </c>
      <c r="Q24">
        <v>21</v>
      </c>
      <c r="R24">
        <v>20</v>
      </c>
      <c r="S24">
        <v>9</v>
      </c>
      <c r="T24">
        <v>12</v>
      </c>
      <c r="U24">
        <v>12</v>
      </c>
      <c r="V24">
        <v>13</v>
      </c>
      <c r="Z24">
        <v>10</v>
      </c>
      <c r="AG24" s="6" t="s">
        <v>214</v>
      </c>
      <c r="AH24" s="13" t="s">
        <v>259</v>
      </c>
    </row>
    <row r="25" spans="1:34" x14ac:dyDescent="0.2">
      <c r="A25" t="s">
        <v>0</v>
      </c>
      <c r="B25" s="4">
        <v>45514</v>
      </c>
      <c r="C25" t="s">
        <v>116</v>
      </c>
      <c r="D25" t="s">
        <v>1</v>
      </c>
      <c r="E25">
        <v>11</v>
      </c>
      <c r="F25">
        <v>9</v>
      </c>
      <c r="G25" t="s">
        <v>209</v>
      </c>
      <c r="H25">
        <v>4</v>
      </c>
      <c r="I25">
        <v>4</v>
      </c>
      <c r="J25">
        <v>3</v>
      </c>
      <c r="K25">
        <v>3</v>
      </c>
      <c r="L25">
        <v>1</v>
      </c>
      <c r="M25">
        <v>25</v>
      </c>
      <c r="N25">
        <v>6</v>
      </c>
      <c r="O25">
        <v>1</v>
      </c>
      <c r="P25">
        <v>0</v>
      </c>
      <c r="Q25">
        <v>18</v>
      </c>
      <c r="R25">
        <v>24</v>
      </c>
      <c r="S25">
        <v>9</v>
      </c>
      <c r="T25">
        <v>14</v>
      </c>
      <c r="U25">
        <v>21</v>
      </c>
      <c r="V25">
        <v>19</v>
      </c>
      <c r="W25">
        <v>9</v>
      </c>
      <c r="X25">
        <v>6</v>
      </c>
      <c r="Y25">
        <v>6</v>
      </c>
      <c r="Z25">
        <v>15</v>
      </c>
      <c r="AA25">
        <v>1</v>
      </c>
      <c r="AB25">
        <v>2</v>
      </c>
      <c r="AC25">
        <v>1</v>
      </c>
      <c r="AD25">
        <v>6</v>
      </c>
      <c r="AE25">
        <v>8</v>
      </c>
      <c r="AF25">
        <v>7</v>
      </c>
      <c r="AG25" s="8" t="s">
        <v>250</v>
      </c>
      <c r="AH25" s="14" t="s">
        <v>215</v>
      </c>
    </row>
    <row r="26" spans="1:34" x14ac:dyDescent="0.2">
      <c r="A26" t="s">
        <v>126</v>
      </c>
      <c r="B26" s="4">
        <v>45671</v>
      </c>
      <c r="C26" t="s">
        <v>117</v>
      </c>
      <c r="D26" t="s">
        <v>1</v>
      </c>
      <c r="E26">
        <v>16</v>
      </c>
      <c r="F26">
        <v>11</v>
      </c>
      <c r="G26" t="s">
        <v>209</v>
      </c>
      <c r="H26">
        <v>9</v>
      </c>
      <c r="I26">
        <v>4</v>
      </c>
      <c r="J26">
        <v>3</v>
      </c>
      <c r="K26">
        <v>4</v>
      </c>
      <c r="L26">
        <v>5</v>
      </c>
      <c r="M26">
        <v>38</v>
      </c>
      <c r="N26">
        <v>9</v>
      </c>
      <c r="O26">
        <v>2</v>
      </c>
      <c r="P26">
        <v>2</v>
      </c>
      <c r="Q26">
        <v>27</v>
      </c>
      <c r="R26">
        <v>21</v>
      </c>
      <c r="S26">
        <v>9</v>
      </c>
      <c r="T26">
        <v>15</v>
      </c>
      <c r="U26">
        <v>22</v>
      </c>
      <c r="V26">
        <v>25</v>
      </c>
      <c r="W26">
        <v>10</v>
      </c>
      <c r="X26">
        <v>6</v>
      </c>
      <c r="Y26">
        <v>6</v>
      </c>
      <c r="Z26">
        <v>10</v>
      </c>
      <c r="AA26">
        <v>5</v>
      </c>
      <c r="AB26">
        <v>11</v>
      </c>
      <c r="AC26">
        <v>2</v>
      </c>
      <c r="AD26">
        <v>7</v>
      </c>
      <c r="AE26">
        <v>10</v>
      </c>
      <c r="AF26">
        <v>3</v>
      </c>
      <c r="AG26" s="6" t="s">
        <v>237</v>
      </c>
      <c r="AH26" s="13" t="s">
        <v>238</v>
      </c>
    </row>
    <row r="27" spans="1:34" x14ac:dyDescent="0.2">
      <c r="A27" t="s">
        <v>130</v>
      </c>
      <c r="B27" s="4">
        <v>45671</v>
      </c>
      <c r="C27" t="s">
        <v>117</v>
      </c>
      <c r="D27" t="s">
        <v>63</v>
      </c>
      <c r="E27">
        <v>16</v>
      </c>
      <c r="F27">
        <v>9</v>
      </c>
      <c r="G27" t="s">
        <v>210</v>
      </c>
      <c r="H27">
        <v>10</v>
      </c>
      <c r="I27">
        <v>4</v>
      </c>
      <c r="J27">
        <v>2</v>
      </c>
      <c r="K27">
        <v>2</v>
      </c>
      <c r="L27">
        <v>3</v>
      </c>
      <c r="M27">
        <v>25</v>
      </c>
      <c r="N27">
        <v>4</v>
      </c>
      <c r="O27">
        <v>1</v>
      </c>
      <c r="P27">
        <v>4</v>
      </c>
      <c r="Q27">
        <v>20</v>
      </c>
      <c r="R27">
        <v>21</v>
      </c>
      <c r="S27">
        <v>6</v>
      </c>
      <c r="T27">
        <v>13</v>
      </c>
      <c r="U27">
        <v>27</v>
      </c>
      <c r="V27">
        <v>16</v>
      </c>
      <c r="W27">
        <v>9</v>
      </c>
      <c r="X27">
        <v>8</v>
      </c>
      <c r="Y27">
        <v>10</v>
      </c>
      <c r="Z27">
        <v>12</v>
      </c>
      <c r="AA27">
        <v>3</v>
      </c>
      <c r="AB27">
        <v>11</v>
      </c>
      <c r="AC27">
        <v>4</v>
      </c>
      <c r="AD27">
        <v>0</v>
      </c>
      <c r="AE27">
        <v>6</v>
      </c>
      <c r="AF27">
        <v>1</v>
      </c>
      <c r="AG27" s="8" t="s">
        <v>239</v>
      </c>
      <c r="AH27" s="14" t="s">
        <v>240</v>
      </c>
    </row>
    <row r="28" spans="1:34" x14ac:dyDescent="0.2">
      <c r="A28" t="s">
        <v>2</v>
      </c>
      <c r="B28" s="4">
        <v>45671</v>
      </c>
      <c r="C28" t="s">
        <v>117</v>
      </c>
      <c r="D28" t="s">
        <v>3</v>
      </c>
      <c r="E28">
        <v>14</v>
      </c>
      <c r="F28">
        <v>10</v>
      </c>
      <c r="G28" t="s">
        <v>209</v>
      </c>
      <c r="H28">
        <v>6</v>
      </c>
      <c r="I28">
        <v>5</v>
      </c>
      <c r="J28">
        <v>3</v>
      </c>
      <c r="K28">
        <v>3</v>
      </c>
      <c r="L28">
        <v>0</v>
      </c>
      <c r="M28">
        <v>30</v>
      </c>
      <c r="N28">
        <v>6</v>
      </c>
      <c r="O28">
        <v>0</v>
      </c>
      <c r="P28">
        <v>7</v>
      </c>
      <c r="Q28">
        <v>24</v>
      </c>
      <c r="R28">
        <v>20</v>
      </c>
      <c r="S28">
        <v>9</v>
      </c>
      <c r="T28">
        <v>9</v>
      </c>
      <c r="U28">
        <v>15</v>
      </c>
      <c r="V28">
        <v>12</v>
      </c>
      <c r="W28">
        <v>4</v>
      </c>
      <c r="X28">
        <v>6</v>
      </c>
      <c r="Y28">
        <v>5</v>
      </c>
      <c r="Z28">
        <v>10</v>
      </c>
      <c r="AA28">
        <v>3</v>
      </c>
      <c r="AB28">
        <v>3</v>
      </c>
      <c r="AC28">
        <v>5</v>
      </c>
      <c r="AD28">
        <v>4</v>
      </c>
      <c r="AE28">
        <v>11</v>
      </c>
      <c r="AF28">
        <v>4</v>
      </c>
      <c r="AG28" s="6" t="s">
        <v>241</v>
      </c>
      <c r="AH28" s="13" t="s">
        <v>242</v>
      </c>
    </row>
    <row r="29" spans="1:34" x14ac:dyDescent="0.2">
      <c r="A29" t="s">
        <v>4</v>
      </c>
      <c r="B29" s="4">
        <v>45671</v>
      </c>
      <c r="C29" t="s">
        <v>117</v>
      </c>
      <c r="D29" t="s">
        <v>5</v>
      </c>
      <c r="E29">
        <v>11</v>
      </c>
      <c r="F29">
        <v>9</v>
      </c>
      <c r="G29" t="s">
        <v>209</v>
      </c>
      <c r="H29">
        <v>8</v>
      </c>
      <c r="I29">
        <v>2</v>
      </c>
      <c r="J29">
        <v>1</v>
      </c>
      <c r="K29">
        <v>1</v>
      </c>
      <c r="L29">
        <v>1</v>
      </c>
      <c r="M29">
        <v>35</v>
      </c>
      <c r="N29">
        <v>9</v>
      </c>
      <c r="O29">
        <v>5</v>
      </c>
      <c r="P29">
        <v>1</v>
      </c>
      <c r="Q29">
        <v>21</v>
      </c>
      <c r="R29">
        <v>18</v>
      </c>
      <c r="S29">
        <v>8</v>
      </c>
      <c r="T29">
        <v>6</v>
      </c>
      <c r="U29">
        <v>18</v>
      </c>
      <c r="V29">
        <v>15</v>
      </c>
      <c r="W29">
        <v>6</v>
      </c>
      <c r="X29">
        <v>6</v>
      </c>
      <c r="Y29">
        <v>6</v>
      </c>
      <c r="Z29">
        <v>9</v>
      </c>
      <c r="AA29">
        <v>7</v>
      </c>
      <c r="AB29">
        <v>10</v>
      </c>
      <c r="AC29">
        <v>3</v>
      </c>
      <c r="AD29">
        <v>1</v>
      </c>
      <c r="AE29">
        <v>10</v>
      </c>
      <c r="AF29">
        <v>4</v>
      </c>
      <c r="AG29" s="8" t="s">
        <v>243</v>
      </c>
      <c r="AH29" s="14" t="s">
        <v>223</v>
      </c>
    </row>
    <row r="30" spans="1:34" x14ac:dyDescent="0.2">
      <c r="A30" t="s">
        <v>131</v>
      </c>
      <c r="B30" s="4">
        <v>45672</v>
      </c>
      <c r="C30" t="s">
        <v>117</v>
      </c>
      <c r="D30" t="s">
        <v>13</v>
      </c>
      <c r="E30">
        <v>12</v>
      </c>
      <c r="F30">
        <v>7</v>
      </c>
      <c r="G30" t="s">
        <v>209</v>
      </c>
      <c r="H30">
        <v>9</v>
      </c>
      <c r="I30">
        <v>3</v>
      </c>
      <c r="J30">
        <v>0</v>
      </c>
      <c r="K30">
        <v>3</v>
      </c>
      <c r="L30">
        <v>3</v>
      </c>
      <c r="M30">
        <v>40</v>
      </c>
      <c r="N30">
        <v>14</v>
      </c>
      <c r="O30">
        <v>3</v>
      </c>
      <c r="P30">
        <v>3</v>
      </c>
      <c r="Q30">
        <v>23</v>
      </c>
      <c r="R30">
        <v>13</v>
      </c>
      <c r="S30">
        <v>10</v>
      </c>
      <c r="T30">
        <v>16</v>
      </c>
      <c r="U30">
        <v>11</v>
      </c>
      <c r="V30">
        <v>11</v>
      </c>
      <c r="W30">
        <v>4</v>
      </c>
      <c r="X30">
        <v>5</v>
      </c>
      <c r="Y30">
        <v>2</v>
      </c>
      <c r="Z30">
        <v>6</v>
      </c>
      <c r="AA30">
        <v>6</v>
      </c>
      <c r="AB30">
        <v>13</v>
      </c>
      <c r="AC30">
        <v>0</v>
      </c>
      <c r="AD30">
        <v>5</v>
      </c>
      <c r="AE30">
        <v>13</v>
      </c>
      <c r="AF30">
        <v>3</v>
      </c>
      <c r="AG30" s="6" t="s">
        <v>223</v>
      </c>
      <c r="AH30" s="13" t="s">
        <v>238</v>
      </c>
    </row>
    <row r="31" spans="1:34" x14ac:dyDescent="0.2">
      <c r="A31" t="s">
        <v>6</v>
      </c>
      <c r="B31" s="4">
        <v>45672</v>
      </c>
      <c r="C31" t="s">
        <v>117</v>
      </c>
      <c r="D31" t="s">
        <v>5</v>
      </c>
      <c r="E31">
        <v>11</v>
      </c>
      <c r="F31">
        <v>8</v>
      </c>
      <c r="G31" t="s">
        <v>209</v>
      </c>
      <c r="H31">
        <v>6</v>
      </c>
      <c r="I31">
        <v>5</v>
      </c>
      <c r="J31">
        <v>0</v>
      </c>
      <c r="K31">
        <v>1</v>
      </c>
      <c r="L31">
        <v>0</v>
      </c>
      <c r="M31">
        <v>33</v>
      </c>
      <c r="N31">
        <v>12</v>
      </c>
      <c r="O31">
        <v>3</v>
      </c>
      <c r="P31">
        <v>3</v>
      </c>
      <c r="Q31">
        <v>18</v>
      </c>
      <c r="R31">
        <v>12</v>
      </c>
      <c r="S31">
        <v>12</v>
      </c>
      <c r="T31">
        <v>8</v>
      </c>
      <c r="U31">
        <v>11</v>
      </c>
      <c r="V31">
        <v>12</v>
      </c>
      <c r="W31">
        <v>5</v>
      </c>
      <c r="X31">
        <v>2</v>
      </c>
      <c r="Y31">
        <v>4</v>
      </c>
      <c r="Z31">
        <v>4</v>
      </c>
      <c r="AA31">
        <v>1</v>
      </c>
      <c r="AB31">
        <v>4</v>
      </c>
      <c r="AC31">
        <v>2</v>
      </c>
      <c r="AD31">
        <v>8</v>
      </c>
      <c r="AE31">
        <v>12</v>
      </c>
      <c r="AF31">
        <v>6</v>
      </c>
      <c r="AG31" s="8" t="s">
        <v>214</v>
      </c>
      <c r="AH31" s="14" t="s">
        <v>237</v>
      </c>
    </row>
    <row r="32" spans="1:34" x14ac:dyDescent="0.2">
      <c r="A32" t="s">
        <v>7</v>
      </c>
      <c r="B32" s="4">
        <v>45672</v>
      </c>
      <c r="C32" t="s">
        <v>117</v>
      </c>
      <c r="D32" t="s">
        <v>1</v>
      </c>
      <c r="E32">
        <v>14</v>
      </c>
      <c r="F32">
        <v>8</v>
      </c>
      <c r="G32" t="s">
        <v>209</v>
      </c>
      <c r="H32">
        <v>8</v>
      </c>
      <c r="I32">
        <v>6</v>
      </c>
      <c r="J32">
        <v>0</v>
      </c>
      <c r="K32">
        <v>1</v>
      </c>
      <c r="L32">
        <v>3</v>
      </c>
      <c r="M32">
        <v>32</v>
      </c>
      <c r="N32">
        <v>4</v>
      </c>
      <c r="O32">
        <v>8</v>
      </c>
      <c r="P32">
        <v>5</v>
      </c>
      <c r="Q32">
        <v>20</v>
      </c>
      <c r="R32">
        <v>20</v>
      </c>
      <c r="S32">
        <v>10</v>
      </c>
      <c r="T32">
        <v>14</v>
      </c>
      <c r="U32">
        <v>22</v>
      </c>
      <c r="V32">
        <v>15</v>
      </c>
      <c r="W32">
        <v>11</v>
      </c>
      <c r="X32">
        <v>5</v>
      </c>
      <c r="Y32">
        <v>6</v>
      </c>
      <c r="Z32">
        <v>12</v>
      </c>
      <c r="AA32">
        <v>3</v>
      </c>
      <c r="AB32">
        <v>11</v>
      </c>
      <c r="AC32">
        <v>0</v>
      </c>
      <c r="AD32">
        <v>6</v>
      </c>
      <c r="AE32">
        <v>7</v>
      </c>
      <c r="AF32">
        <v>5</v>
      </c>
      <c r="AG32" s="6" t="s">
        <v>241</v>
      </c>
      <c r="AH32" s="13" t="s">
        <v>244</v>
      </c>
    </row>
    <row r="33" spans="1:34" x14ac:dyDescent="0.2">
      <c r="A33" t="s">
        <v>134</v>
      </c>
      <c r="B33" s="4">
        <v>45672</v>
      </c>
      <c r="C33" t="s">
        <v>117</v>
      </c>
      <c r="D33" t="s">
        <v>9</v>
      </c>
      <c r="E33">
        <v>15</v>
      </c>
      <c r="F33">
        <v>6</v>
      </c>
      <c r="G33" t="s">
        <v>210</v>
      </c>
      <c r="H33">
        <v>8</v>
      </c>
      <c r="I33">
        <v>6</v>
      </c>
      <c r="J33">
        <v>1</v>
      </c>
      <c r="K33">
        <v>1</v>
      </c>
      <c r="L33">
        <v>0</v>
      </c>
      <c r="M33">
        <v>26</v>
      </c>
      <c r="N33">
        <v>5</v>
      </c>
      <c r="O33">
        <v>1</v>
      </c>
      <c r="P33">
        <v>3</v>
      </c>
      <c r="Q33">
        <v>20</v>
      </c>
      <c r="R33">
        <v>15</v>
      </c>
      <c r="S33">
        <v>9</v>
      </c>
      <c r="T33">
        <v>14</v>
      </c>
      <c r="U33">
        <v>15</v>
      </c>
      <c r="V33">
        <v>29</v>
      </c>
      <c r="W33">
        <v>6</v>
      </c>
      <c r="X33">
        <v>3</v>
      </c>
      <c r="Y33">
        <v>6</v>
      </c>
      <c r="Z33">
        <v>9</v>
      </c>
      <c r="AA33">
        <v>6</v>
      </c>
      <c r="AB33">
        <v>7</v>
      </c>
      <c r="AC33">
        <v>3</v>
      </c>
      <c r="AD33">
        <v>2</v>
      </c>
      <c r="AE33">
        <v>7</v>
      </c>
      <c r="AF33">
        <v>1</v>
      </c>
      <c r="AG33" s="8" t="s">
        <v>243</v>
      </c>
      <c r="AH33" s="14" t="s">
        <v>240</v>
      </c>
    </row>
    <row r="34" spans="1:34" x14ac:dyDescent="0.2">
      <c r="A34" t="s">
        <v>135</v>
      </c>
      <c r="B34" s="4">
        <v>45673</v>
      </c>
      <c r="C34" t="s">
        <v>117</v>
      </c>
      <c r="D34" t="s">
        <v>5</v>
      </c>
      <c r="E34">
        <v>21</v>
      </c>
      <c r="F34">
        <v>6</v>
      </c>
      <c r="G34" t="s">
        <v>210</v>
      </c>
      <c r="H34">
        <v>10</v>
      </c>
      <c r="I34">
        <v>8</v>
      </c>
      <c r="J34">
        <v>3</v>
      </c>
      <c r="K34">
        <v>3</v>
      </c>
      <c r="L34">
        <v>3</v>
      </c>
      <c r="M34">
        <v>34</v>
      </c>
      <c r="N34">
        <v>5</v>
      </c>
      <c r="O34">
        <v>1</v>
      </c>
      <c r="P34">
        <v>2</v>
      </c>
      <c r="Q34">
        <v>28</v>
      </c>
      <c r="R34">
        <v>15</v>
      </c>
      <c r="S34">
        <v>9</v>
      </c>
      <c r="T34">
        <v>9</v>
      </c>
      <c r="U34">
        <v>27</v>
      </c>
      <c r="V34">
        <v>23</v>
      </c>
      <c r="W34">
        <v>13</v>
      </c>
      <c r="X34">
        <v>8</v>
      </c>
      <c r="Y34">
        <v>6</v>
      </c>
      <c r="Z34">
        <v>9</v>
      </c>
      <c r="AA34">
        <v>2</v>
      </c>
      <c r="AB34">
        <v>17</v>
      </c>
      <c r="AC34">
        <v>3</v>
      </c>
      <c r="AD34">
        <v>2</v>
      </c>
      <c r="AE34">
        <v>10</v>
      </c>
      <c r="AF34">
        <v>0</v>
      </c>
      <c r="AG34" s="6" t="s">
        <v>243</v>
      </c>
      <c r="AH34" s="13" t="s">
        <v>214</v>
      </c>
    </row>
    <row r="35" spans="1:34" x14ac:dyDescent="0.2">
      <c r="A35" t="s">
        <v>138</v>
      </c>
      <c r="B35" s="4">
        <v>45673</v>
      </c>
      <c r="C35" t="s">
        <v>117</v>
      </c>
      <c r="D35" t="s">
        <v>3</v>
      </c>
      <c r="E35">
        <v>20</v>
      </c>
      <c r="F35">
        <v>7</v>
      </c>
      <c r="G35" t="s">
        <v>209</v>
      </c>
      <c r="H35">
        <v>12</v>
      </c>
      <c r="I35">
        <v>3</v>
      </c>
      <c r="J35">
        <v>5</v>
      </c>
      <c r="K35">
        <v>5</v>
      </c>
      <c r="L35">
        <v>1</v>
      </c>
      <c r="M35">
        <v>34</v>
      </c>
      <c r="N35">
        <v>3</v>
      </c>
      <c r="O35">
        <v>0</v>
      </c>
      <c r="P35">
        <v>10</v>
      </c>
      <c r="Q35">
        <v>31</v>
      </c>
      <c r="R35">
        <v>13</v>
      </c>
      <c r="S35">
        <v>6</v>
      </c>
      <c r="T35">
        <v>13</v>
      </c>
      <c r="U35">
        <v>12</v>
      </c>
      <c r="V35">
        <v>17</v>
      </c>
      <c r="W35">
        <v>5</v>
      </c>
      <c r="X35">
        <v>3</v>
      </c>
      <c r="Y35">
        <v>4</v>
      </c>
      <c r="Z35">
        <v>6</v>
      </c>
      <c r="AA35">
        <v>4</v>
      </c>
      <c r="AB35">
        <v>9</v>
      </c>
      <c r="AC35">
        <v>4</v>
      </c>
      <c r="AD35">
        <v>5</v>
      </c>
      <c r="AE35">
        <v>8</v>
      </c>
      <c r="AF35">
        <v>4</v>
      </c>
      <c r="AG35" s="8" t="s">
        <v>223</v>
      </c>
      <c r="AH35" s="14" t="s">
        <v>244</v>
      </c>
    </row>
    <row r="36" spans="1:34" x14ac:dyDescent="0.2">
      <c r="A36" t="s">
        <v>8</v>
      </c>
      <c r="B36" s="4">
        <v>45673</v>
      </c>
      <c r="C36" t="s">
        <v>117</v>
      </c>
      <c r="D36" t="s">
        <v>9</v>
      </c>
      <c r="E36">
        <v>12</v>
      </c>
      <c r="F36">
        <v>8</v>
      </c>
      <c r="G36" t="s">
        <v>209</v>
      </c>
      <c r="H36">
        <v>6</v>
      </c>
      <c r="I36">
        <v>6</v>
      </c>
      <c r="J36">
        <v>0</v>
      </c>
      <c r="K36">
        <v>0</v>
      </c>
      <c r="L36">
        <v>2</v>
      </c>
      <c r="M36">
        <v>28</v>
      </c>
      <c r="N36">
        <v>9</v>
      </c>
      <c r="O36">
        <v>5</v>
      </c>
      <c r="P36">
        <v>3</v>
      </c>
      <c r="Q36">
        <v>14</v>
      </c>
      <c r="R36">
        <v>16</v>
      </c>
      <c r="S36">
        <v>8</v>
      </c>
      <c r="T36">
        <v>10</v>
      </c>
      <c r="U36">
        <v>13</v>
      </c>
      <c r="V36">
        <v>24</v>
      </c>
      <c r="W36">
        <v>4</v>
      </c>
      <c r="X36">
        <v>3</v>
      </c>
      <c r="Y36">
        <v>6</v>
      </c>
      <c r="Z36">
        <v>8</v>
      </c>
      <c r="AA36">
        <v>3</v>
      </c>
      <c r="AB36">
        <v>4</v>
      </c>
      <c r="AC36">
        <v>6</v>
      </c>
      <c r="AD36">
        <v>6</v>
      </c>
      <c r="AE36">
        <v>8</v>
      </c>
      <c r="AF36">
        <v>1</v>
      </c>
      <c r="AG36" s="6" t="s">
        <v>237</v>
      </c>
      <c r="AH36" s="13" t="s">
        <v>239</v>
      </c>
    </row>
    <row r="37" spans="1:34" x14ac:dyDescent="0.2">
      <c r="A37" t="s">
        <v>139</v>
      </c>
      <c r="B37" s="4">
        <v>45674</v>
      </c>
      <c r="C37" t="s">
        <v>117</v>
      </c>
      <c r="D37" t="s">
        <v>13</v>
      </c>
      <c r="E37">
        <v>18</v>
      </c>
      <c r="F37">
        <v>9</v>
      </c>
      <c r="G37" t="s">
        <v>210</v>
      </c>
      <c r="H37">
        <v>11</v>
      </c>
      <c r="I37">
        <v>6</v>
      </c>
      <c r="J37">
        <v>1</v>
      </c>
      <c r="K37">
        <v>1</v>
      </c>
      <c r="L37">
        <v>2</v>
      </c>
      <c r="M37">
        <v>28</v>
      </c>
      <c r="N37">
        <v>3</v>
      </c>
      <c r="O37">
        <v>1</v>
      </c>
      <c r="P37">
        <v>7</v>
      </c>
      <c r="Q37">
        <v>24</v>
      </c>
      <c r="R37">
        <v>16</v>
      </c>
      <c r="S37">
        <v>13</v>
      </c>
      <c r="T37">
        <v>13</v>
      </c>
      <c r="U37">
        <v>24</v>
      </c>
      <c r="V37">
        <v>11</v>
      </c>
      <c r="W37">
        <v>12</v>
      </c>
      <c r="X37">
        <v>1</v>
      </c>
      <c r="Y37">
        <v>12</v>
      </c>
      <c r="Z37">
        <v>7</v>
      </c>
      <c r="AA37">
        <v>3</v>
      </c>
      <c r="AB37">
        <v>8</v>
      </c>
      <c r="AC37">
        <v>5</v>
      </c>
      <c r="AD37">
        <v>3</v>
      </c>
      <c r="AE37">
        <v>5</v>
      </c>
      <c r="AF37">
        <v>4</v>
      </c>
      <c r="AG37" s="8" t="s">
        <v>244</v>
      </c>
      <c r="AH37" s="14" t="s">
        <v>214</v>
      </c>
    </row>
    <row r="38" spans="1:34" x14ac:dyDescent="0.2">
      <c r="A38" t="s">
        <v>142</v>
      </c>
      <c r="B38" s="4">
        <v>45674</v>
      </c>
      <c r="C38" t="s">
        <v>117</v>
      </c>
      <c r="D38" t="s">
        <v>63</v>
      </c>
      <c r="E38">
        <v>13</v>
      </c>
      <c r="F38">
        <v>12</v>
      </c>
      <c r="G38" t="s">
        <v>209</v>
      </c>
      <c r="H38">
        <v>5</v>
      </c>
      <c r="I38">
        <v>6</v>
      </c>
      <c r="J38">
        <v>2</v>
      </c>
      <c r="K38">
        <v>2</v>
      </c>
      <c r="L38">
        <v>3</v>
      </c>
      <c r="M38">
        <v>39</v>
      </c>
      <c r="N38">
        <v>8</v>
      </c>
      <c r="O38">
        <v>5</v>
      </c>
      <c r="P38">
        <v>3</v>
      </c>
      <c r="Q38">
        <v>26</v>
      </c>
      <c r="R38">
        <v>16</v>
      </c>
      <c r="S38">
        <v>16</v>
      </c>
      <c r="T38">
        <v>15</v>
      </c>
      <c r="U38">
        <v>17</v>
      </c>
      <c r="V38">
        <v>16</v>
      </c>
      <c r="W38">
        <v>10</v>
      </c>
      <c r="X38">
        <v>2</v>
      </c>
      <c r="Y38">
        <v>5</v>
      </c>
      <c r="Z38">
        <v>4</v>
      </c>
      <c r="AA38">
        <v>4</v>
      </c>
      <c r="AB38">
        <v>5</v>
      </c>
      <c r="AC38">
        <v>4</v>
      </c>
      <c r="AD38">
        <v>3</v>
      </c>
      <c r="AE38">
        <v>15</v>
      </c>
      <c r="AF38">
        <v>8</v>
      </c>
      <c r="AG38" s="6" t="s">
        <v>238</v>
      </c>
      <c r="AH38" s="13" t="s">
        <v>223</v>
      </c>
    </row>
    <row r="39" spans="1:34" x14ac:dyDescent="0.2">
      <c r="A39" t="s">
        <v>10</v>
      </c>
      <c r="B39" s="4">
        <v>45674</v>
      </c>
      <c r="C39" t="s">
        <v>117</v>
      </c>
      <c r="D39" t="s">
        <v>5</v>
      </c>
      <c r="E39">
        <v>11</v>
      </c>
      <c r="F39">
        <v>10</v>
      </c>
      <c r="G39" t="s">
        <v>209</v>
      </c>
      <c r="H39">
        <v>7</v>
      </c>
      <c r="I39">
        <v>4</v>
      </c>
      <c r="J39">
        <v>0</v>
      </c>
      <c r="K39">
        <v>0</v>
      </c>
      <c r="L39">
        <v>3</v>
      </c>
      <c r="M39">
        <v>33</v>
      </c>
      <c r="N39">
        <v>7</v>
      </c>
      <c r="O39">
        <v>3</v>
      </c>
      <c r="P39">
        <v>0</v>
      </c>
      <c r="Q39">
        <v>23</v>
      </c>
      <c r="R39">
        <v>20</v>
      </c>
      <c r="S39">
        <v>6</v>
      </c>
      <c r="T39">
        <v>4</v>
      </c>
      <c r="U39">
        <v>16</v>
      </c>
      <c r="V39">
        <v>17</v>
      </c>
      <c r="W39">
        <v>5</v>
      </c>
      <c r="X39">
        <v>5</v>
      </c>
      <c r="Y39">
        <v>6</v>
      </c>
      <c r="Z39">
        <v>10</v>
      </c>
      <c r="AA39">
        <v>2</v>
      </c>
      <c r="AB39">
        <v>7</v>
      </c>
      <c r="AC39">
        <v>4</v>
      </c>
      <c r="AD39">
        <v>4</v>
      </c>
      <c r="AE39">
        <v>13</v>
      </c>
      <c r="AF39">
        <v>3</v>
      </c>
      <c r="AG39" s="8" t="s">
        <v>237</v>
      </c>
      <c r="AH39" s="14" t="s">
        <v>242</v>
      </c>
    </row>
    <row r="40" spans="1:34" x14ac:dyDescent="0.2">
      <c r="A40" t="s">
        <v>11</v>
      </c>
      <c r="B40" s="4">
        <v>45674</v>
      </c>
      <c r="C40" t="s">
        <v>117</v>
      </c>
      <c r="D40" t="s">
        <v>1</v>
      </c>
      <c r="E40">
        <v>14</v>
      </c>
      <c r="F40">
        <v>11</v>
      </c>
      <c r="G40" t="s">
        <v>209</v>
      </c>
      <c r="H40">
        <v>10</v>
      </c>
      <c r="I40">
        <v>2</v>
      </c>
      <c r="J40">
        <v>2</v>
      </c>
      <c r="K40">
        <v>3</v>
      </c>
      <c r="L40">
        <v>1</v>
      </c>
      <c r="M40">
        <v>29</v>
      </c>
      <c r="N40">
        <v>7</v>
      </c>
      <c r="O40">
        <v>0</v>
      </c>
      <c r="P40">
        <v>3</v>
      </c>
      <c r="Q40">
        <v>22</v>
      </c>
      <c r="R40">
        <v>17</v>
      </c>
      <c r="S40">
        <v>4</v>
      </c>
      <c r="T40">
        <v>13</v>
      </c>
      <c r="U40">
        <v>22</v>
      </c>
      <c r="V40">
        <v>21</v>
      </c>
      <c r="W40">
        <v>12</v>
      </c>
      <c r="X40">
        <v>4</v>
      </c>
      <c r="Y40">
        <v>6</v>
      </c>
      <c r="Z40">
        <v>6</v>
      </c>
      <c r="AA40">
        <v>6</v>
      </c>
      <c r="AB40">
        <v>8</v>
      </c>
      <c r="AC40">
        <v>4</v>
      </c>
      <c r="AD40">
        <v>0</v>
      </c>
      <c r="AE40">
        <v>5</v>
      </c>
      <c r="AF40">
        <v>6</v>
      </c>
      <c r="AG40" s="6" t="s">
        <v>241</v>
      </c>
      <c r="AH40" s="13" t="s">
        <v>240</v>
      </c>
    </row>
    <row r="41" spans="1:34" x14ac:dyDescent="0.2">
      <c r="A41" t="s">
        <v>144</v>
      </c>
      <c r="B41" s="4">
        <v>45675</v>
      </c>
      <c r="C41" t="s">
        <v>117</v>
      </c>
      <c r="D41" t="s">
        <v>85</v>
      </c>
      <c r="E41">
        <v>10</v>
      </c>
      <c r="F41">
        <v>9</v>
      </c>
      <c r="G41" t="s">
        <v>210</v>
      </c>
      <c r="H41">
        <v>5</v>
      </c>
      <c r="I41">
        <v>3</v>
      </c>
      <c r="J41">
        <v>3</v>
      </c>
      <c r="K41">
        <v>5</v>
      </c>
      <c r="L41">
        <v>3</v>
      </c>
      <c r="M41">
        <v>23</v>
      </c>
      <c r="N41">
        <v>6</v>
      </c>
      <c r="O41">
        <v>1</v>
      </c>
      <c r="P41">
        <v>6</v>
      </c>
      <c r="Q41">
        <v>16</v>
      </c>
      <c r="R41">
        <v>30</v>
      </c>
      <c r="S41">
        <v>8</v>
      </c>
      <c r="T41">
        <v>12</v>
      </c>
      <c r="U41">
        <v>22</v>
      </c>
      <c r="V41">
        <v>14</v>
      </c>
      <c r="W41">
        <v>9</v>
      </c>
      <c r="X41">
        <v>5</v>
      </c>
      <c r="Y41">
        <v>8</v>
      </c>
      <c r="Z41">
        <v>21</v>
      </c>
      <c r="AA41">
        <v>1</v>
      </c>
      <c r="AB41">
        <v>7</v>
      </c>
      <c r="AC41">
        <v>3</v>
      </c>
      <c r="AD41">
        <v>3</v>
      </c>
      <c r="AE41">
        <v>9</v>
      </c>
      <c r="AF41">
        <v>0</v>
      </c>
      <c r="AG41" s="8" t="s">
        <v>244</v>
      </c>
      <c r="AH41" s="14" t="s">
        <v>239</v>
      </c>
    </row>
    <row r="42" spans="1:34" x14ac:dyDescent="0.2">
      <c r="A42" t="s">
        <v>12</v>
      </c>
      <c r="B42" s="4">
        <v>45675</v>
      </c>
      <c r="C42" t="s">
        <v>117</v>
      </c>
      <c r="D42" t="s">
        <v>13</v>
      </c>
      <c r="E42">
        <v>13</v>
      </c>
      <c r="F42">
        <v>12</v>
      </c>
      <c r="G42" t="s">
        <v>209</v>
      </c>
      <c r="H42">
        <v>8</v>
      </c>
      <c r="I42">
        <v>5</v>
      </c>
      <c r="J42">
        <v>0</v>
      </c>
      <c r="K42">
        <v>0</v>
      </c>
      <c r="L42">
        <v>1</v>
      </c>
      <c r="M42">
        <v>31</v>
      </c>
      <c r="N42">
        <v>12</v>
      </c>
      <c r="O42">
        <v>0</v>
      </c>
      <c r="P42">
        <v>5</v>
      </c>
      <c r="Q42">
        <v>19</v>
      </c>
      <c r="R42">
        <v>16</v>
      </c>
      <c r="S42">
        <v>13</v>
      </c>
      <c r="T42">
        <v>15</v>
      </c>
      <c r="U42">
        <v>12</v>
      </c>
      <c r="V42">
        <v>14</v>
      </c>
      <c r="W42">
        <v>6</v>
      </c>
      <c r="X42">
        <v>2</v>
      </c>
      <c r="Y42">
        <v>4</v>
      </c>
      <c r="Z42">
        <v>4</v>
      </c>
      <c r="AA42">
        <v>4</v>
      </c>
      <c r="AB42">
        <v>4</v>
      </c>
      <c r="AC42">
        <v>3</v>
      </c>
      <c r="AD42">
        <v>4</v>
      </c>
      <c r="AE42">
        <v>13</v>
      </c>
      <c r="AF42">
        <v>3</v>
      </c>
      <c r="AG42" s="6" t="s">
        <v>214</v>
      </c>
      <c r="AH42" s="13" t="s">
        <v>237</v>
      </c>
    </row>
    <row r="43" spans="1:34" x14ac:dyDescent="0.2">
      <c r="A43" t="s">
        <v>14</v>
      </c>
      <c r="B43" s="4">
        <v>45675</v>
      </c>
      <c r="C43" t="s">
        <v>117</v>
      </c>
      <c r="D43" t="s">
        <v>3</v>
      </c>
      <c r="E43">
        <v>12</v>
      </c>
      <c r="F43">
        <v>8</v>
      </c>
      <c r="G43" t="s">
        <v>209</v>
      </c>
      <c r="H43">
        <v>9</v>
      </c>
      <c r="I43">
        <v>2</v>
      </c>
      <c r="J43">
        <v>1</v>
      </c>
      <c r="K43">
        <v>3</v>
      </c>
      <c r="L43">
        <v>0</v>
      </c>
      <c r="M43">
        <v>35</v>
      </c>
      <c r="N43">
        <v>10</v>
      </c>
      <c r="O43">
        <v>5</v>
      </c>
      <c r="P43">
        <v>9</v>
      </c>
      <c r="Q43">
        <v>19</v>
      </c>
      <c r="R43">
        <v>18</v>
      </c>
      <c r="S43">
        <v>6</v>
      </c>
      <c r="T43">
        <v>10</v>
      </c>
      <c r="U43">
        <v>10</v>
      </c>
      <c r="V43">
        <v>15</v>
      </c>
      <c r="W43">
        <v>5</v>
      </c>
      <c r="X43">
        <v>1</v>
      </c>
      <c r="Y43">
        <v>4</v>
      </c>
      <c r="Z43">
        <v>9</v>
      </c>
      <c r="AA43">
        <v>5</v>
      </c>
      <c r="AB43">
        <v>3</v>
      </c>
      <c r="AC43">
        <v>1</v>
      </c>
      <c r="AD43">
        <v>6</v>
      </c>
      <c r="AE43">
        <v>9</v>
      </c>
      <c r="AF43">
        <v>11</v>
      </c>
      <c r="AG43" s="8" t="s">
        <v>241</v>
      </c>
      <c r="AH43" s="14" t="s">
        <v>243</v>
      </c>
    </row>
    <row r="44" spans="1:34" x14ac:dyDescent="0.2">
      <c r="A44" t="s">
        <v>15</v>
      </c>
      <c r="B44" s="4">
        <v>45675</v>
      </c>
      <c r="C44" t="s">
        <v>117</v>
      </c>
      <c r="D44" t="s">
        <v>1</v>
      </c>
      <c r="E44">
        <v>16</v>
      </c>
      <c r="F44">
        <v>8</v>
      </c>
      <c r="G44" t="s">
        <v>209</v>
      </c>
      <c r="H44">
        <v>10</v>
      </c>
      <c r="I44">
        <v>6</v>
      </c>
      <c r="J44">
        <v>0</v>
      </c>
      <c r="K44">
        <v>0</v>
      </c>
      <c r="L44">
        <v>0</v>
      </c>
      <c r="M44">
        <v>31</v>
      </c>
      <c r="N44">
        <v>4</v>
      </c>
      <c r="O44">
        <v>4</v>
      </c>
      <c r="P44">
        <v>5</v>
      </c>
      <c r="Q44">
        <v>23</v>
      </c>
      <c r="R44">
        <v>13</v>
      </c>
      <c r="S44">
        <v>8</v>
      </c>
      <c r="T44">
        <v>15</v>
      </c>
      <c r="U44">
        <v>18</v>
      </c>
      <c r="V44">
        <v>26</v>
      </c>
      <c r="W44">
        <v>12</v>
      </c>
      <c r="X44">
        <v>3</v>
      </c>
      <c r="Y44">
        <v>3</v>
      </c>
      <c r="Z44">
        <v>5</v>
      </c>
      <c r="AA44">
        <v>7</v>
      </c>
      <c r="AB44">
        <v>9</v>
      </c>
      <c r="AC44">
        <v>3</v>
      </c>
      <c r="AD44">
        <v>6</v>
      </c>
      <c r="AE44">
        <v>4</v>
      </c>
      <c r="AF44">
        <v>2</v>
      </c>
      <c r="AG44" s="6" t="s">
        <v>242</v>
      </c>
      <c r="AH44" s="13" t="s">
        <v>223</v>
      </c>
    </row>
    <row r="45" spans="1:34" x14ac:dyDescent="0.2">
      <c r="A45" t="s">
        <v>130</v>
      </c>
      <c r="B45" s="4">
        <v>45676</v>
      </c>
      <c r="C45" t="s">
        <v>117</v>
      </c>
      <c r="D45" t="s">
        <v>63</v>
      </c>
      <c r="E45">
        <v>17</v>
      </c>
      <c r="F45">
        <v>12</v>
      </c>
      <c r="G45" t="s">
        <v>210</v>
      </c>
      <c r="H45">
        <v>9</v>
      </c>
      <c r="I45">
        <v>6</v>
      </c>
      <c r="J45">
        <v>2</v>
      </c>
      <c r="K45">
        <v>2</v>
      </c>
      <c r="L45">
        <v>3</v>
      </c>
      <c r="M45">
        <v>31</v>
      </c>
      <c r="N45">
        <v>5</v>
      </c>
      <c r="O45">
        <v>2</v>
      </c>
      <c r="P45">
        <v>1</v>
      </c>
      <c r="Q45">
        <v>24</v>
      </c>
      <c r="R45">
        <v>24</v>
      </c>
      <c r="S45">
        <v>10</v>
      </c>
      <c r="T45">
        <v>12</v>
      </c>
      <c r="U45">
        <v>19</v>
      </c>
      <c r="V45">
        <v>20</v>
      </c>
      <c r="W45">
        <v>10</v>
      </c>
      <c r="X45">
        <v>5</v>
      </c>
      <c r="Y45">
        <v>4</v>
      </c>
      <c r="Z45">
        <v>13</v>
      </c>
      <c r="AA45">
        <v>1</v>
      </c>
      <c r="AB45">
        <v>9</v>
      </c>
      <c r="AC45">
        <v>8</v>
      </c>
      <c r="AD45">
        <v>4</v>
      </c>
      <c r="AE45">
        <v>7</v>
      </c>
      <c r="AF45">
        <v>2</v>
      </c>
      <c r="AG45" s="8" t="s">
        <v>238</v>
      </c>
      <c r="AH45" s="14" t="s">
        <v>214</v>
      </c>
    </row>
    <row r="46" spans="1:34" x14ac:dyDescent="0.2">
      <c r="A46" t="s">
        <v>146</v>
      </c>
      <c r="B46" s="4">
        <v>45676</v>
      </c>
      <c r="C46" t="s">
        <v>117</v>
      </c>
      <c r="D46" t="s">
        <v>13</v>
      </c>
      <c r="E46">
        <v>10</v>
      </c>
      <c r="F46">
        <v>6</v>
      </c>
      <c r="G46" t="s">
        <v>209</v>
      </c>
      <c r="H46">
        <v>6</v>
      </c>
      <c r="I46">
        <v>3</v>
      </c>
      <c r="J46">
        <v>1</v>
      </c>
      <c r="K46">
        <v>1</v>
      </c>
      <c r="L46">
        <v>3</v>
      </c>
      <c r="M46">
        <v>29</v>
      </c>
      <c r="N46">
        <v>3</v>
      </c>
      <c r="O46">
        <v>4</v>
      </c>
      <c r="P46">
        <v>5</v>
      </c>
      <c r="Q46">
        <v>22</v>
      </c>
      <c r="R46">
        <v>17</v>
      </c>
      <c r="S46">
        <v>10</v>
      </c>
      <c r="T46">
        <v>11</v>
      </c>
      <c r="U46">
        <v>14</v>
      </c>
      <c r="V46">
        <v>20</v>
      </c>
      <c r="W46">
        <v>6</v>
      </c>
      <c r="X46">
        <v>2</v>
      </c>
      <c r="Y46">
        <v>7</v>
      </c>
      <c r="Z46">
        <v>11</v>
      </c>
      <c r="AA46">
        <v>2</v>
      </c>
      <c r="AB46">
        <v>4</v>
      </c>
      <c r="AC46">
        <v>3</v>
      </c>
      <c r="AD46">
        <v>3</v>
      </c>
      <c r="AE46">
        <v>11</v>
      </c>
      <c r="AF46">
        <v>6</v>
      </c>
      <c r="AG46" s="6" t="s">
        <v>239</v>
      </c>
      <c r="AH46" s="13" t="s">
        <v>237</v>
      </c>
    </row>
    <row r="47" spans="1:34" x14ac:dyDescent="0.2">
      <c r="A47" t="s">
        <v>4</v>
      </c>
      <c r="B47" s="4">
        <v>45676</v>
      </c>
      <c r="C47" t="s">
        <v>117</v>
      </c>
      <c r="D47" t="s">
        <v>5</v>
      </c>
      <c r="E47">
        <v>12</v>
      </c>
      <c r="F47">
        <v>6</v>
      </c>
      <c r="G47" t="s">
        <v>209</v>
      </c>
      <c r="H47">
        <v>6</v>
      </c>
      <c r="I47">
        <v>5</v>
      </c>
      <c r="J47">
        <v>1</v>
      </c>
      <c r="K47">
        <v>1</v>
      </c>
      <c r="L47">
        <v>0</v>
      </c>
      <c r="M47">
        <v>26</v>
      </c>
      <c r="N47">
        <v>4</v>
      </c>
      <c r="O47">
        <v>4</v>
      </c>
      <c r="P47">
        <v>4</v>
      </c>
      <c r="Q47">
        <v>17</v>
      </c>
      <c r="R47">
        <v>13</v>
      </c>
      <c r="S47">
        <v>10</v>
      </c>
      <c r="T47">
        <v>4</v>
      </c>
      <c r="U47">
        <v>20</v>
      </c>
      <c r="V47">
        <v>16</v>
      </c>
      <c r="W47">
        <v>9</v>
      </c>
      <c r="X47">
        <v>1</v>
      </c>
      <c r="Y47">
        <v>10</v>
      </c>
      <c r="Z47">
        <v>7</v>
      </c>
      <c r="AA47">
        <v>5</v>
      </c>
      <c r="AB47">
        <v>2</v>
      </c>
      <c r="AC47">
        <v>2</v>
      </c>
      <c r="AD47">
        <v>5</v>
      </c>
      <c r="AE47">
        <v>9</v>
      </c>
      <c r="AF47">
        <v>3</v>
      </c>
      <c r="AG47" s="8" t="s">
        <v>241</v>
      </c>
      <c r="AH47" s="14" t="s">
        <v>242</v>
      </c>
    </row>
    <row r="48" spans="1:34" x14ac:dyDescent="0.2">
      <c r="A48" t="s">
        <v>16</v>
      </c>
      <c r="B48" s="4">
        <v>45676</v>
      </c>
      <c r="C48" t="s">
        <v>117</v>
      </c>
      <c r="D48" t="s">
        <v>1</v>
      </c>
      <c r="E48">
        <v>15</v>
      </c>
      <c r="F48">
        <v>9</v>
      </c>
      <c r="G48" t="s">
        <v>209</v>
      </c>
      <c r="H48">
        <v>9</v>
      </c>
      <c r="I48">
        <v>4</v>
      </c>
      <c r="J48">
        <v>2</v>
      </c>
      <c r="K48">
        <v>2</v>
      </c>
      <c r="L48">
        <v>2</v>
      </c>
      <c r="M48">
        <v>32</v>
      </c>
      <c r="N48">
        <v>5</v>
      </c>
      <c r="O48">
        <v>4</v>
      </c>
      <c r="P48">
        <v>0</v>
      </c>
      <c r="Q48">
        <v>23</v>
      </c>
      <c r="R48">
        <v>24</v>
      </c>
      <c r="S48">
        <v>10</v>
      </c>
      <c r="T48">
        <v>14</v>
      </c>
      <c r="U48">
        <v>14</v>
      </c>
      <c r="V48">
        <v>17</v>
      </c>
      <c r="W48">
        <v>7</v>
      </c>
      <c r="X48">
        <v>2</v>
      </c>
      <c r="Y48">
        <v>5</v>
      </c>
      <c r="Z48">
        <v>15</v>
      </c>
      <c r="AA48">
        <v>9</v>
      </c>
      <c r="AB48">
        <v>5</v>
      </c>
      <c r="AC48">
        <v>4</v>
      </c>
      <c r="AD48">
        <v>6</v>
      </c>
      <c r="AE48">
        <v>7</v>
      </c>
      <c r="AF48">
        <v>1</v>
      </c>
      <c r="AG48" s="6" t="s">
        <v>223</v>
      </c>
      <c r="AH48" s="13" t="s">
        <v>240</v>
      </c>
    </row>
    <row r="49" spans="1:34" x14ac:dyDescent="0.2">
      <c r="A49" t="s">
        <v>17</v>
      </c>
      <c r="B49" s="4">
        <v>45765</v>
      </c>
      <c r="C49" t="s">
        <v>118</v>
      </c>
      <c r="D49" t="s">
        <v>1</v>
      </c>
      <c r="E49">
        <v>15</v>
      </c>
      <c r="F49">
        <v>8</v>
      </c>
      <c r="G49" t="s">
        <v>210</v>
      </c>
      <c r="H49">
        <v>8</v>
      </c>
      <c r="I49">
        <v>5</v>
      </c>
      <c r="J49">
        <v>2</v>
      </c>
      <c r="K49">
        <v>2</v>
      </c>
      <c r="L49">
        <v>2</v>
      </c>
      <c r="M49">
        <v>39</v>
      </c>
      <c r="N49">
        <v>7</v>
      </c>
      <c r="O49">
        <v>3</v>
      </c>
      <c r="P49">
        <v>1</v>
      </c>
      <c r="Q49">
        <v>28</v>
      </c>
      <c r="R49">
        <v>14</v>
      </c>
      <c r="S49">
        <v>9</v>
      </c>
      <c r="T49">
        <v>9</v>
      </c>
      <c r="U49">
        <v>20</v>
      </c>
      <c r="V49">
        <v>31</v>
      </c>
      <c r="W49">
        <v>9</v>
      </c>
      <c r="X49">
        <v>6</v>
      </c>
      <c r="Y49">
        <v>5</v>
      </c>
      <c r="Z49">
        <v>6</v>
      </c>
      <c r="AA49">
        <v>5</v>
      </c>
      <c r="AB49">
        <v>13</v>
      </c>
      <c r="AC49">
        <v>1</v>
      </c>
      <c r="AD49">
        <v>6</v>
      </c>
      <c r="AE49">
        <v>10</v>
      </c>
      <c r="AF49">
        <v>4</v>
      </c>
      <c r="AG49" s="8" t="s">
        <v>245</v>
      </c>
      <c r="AH49" s="14" t="s">
        <v>246</v>
      </c>
    </row>
    <row r="50" spans="1:34" x14ac:dyDescent="0.2">
      <c r="A50" t="s">
        <v>121</v>
      </c>
      <c r="B50" s="4">
        <v>45765</v>
      </c>
      <c r="C50" t="s">
        <v>118</v>
      </c>
      <c r="D50" t="s">
        <v>5</v>
      </c>
      <c r="E50">
        <v>24</v>
      </c>
      <c r="F50">
        <v>16</v>
      </c>
      <c r="G50" t="s">
        <v>210</v>
      </c>
      <c r="H50">
        <v>15</v>
      </c>
      <c r="I50">
        <v>3</v>
      </c>
      <c r="J50">
        <v>6</v>
      </c>
      <c r="K50">
        <v>6</v>
      </c>
      <c r="L50">
        <v>5</v>
      </c>
      <c r="M50">
        <v>35</v>
      </c>
      <c r="N50">
        <v>1</v>
      </c>
      <c r="O50">
        <v>1</v>
      </c>
      <c r="P50">
        <v>3</v>
      </c>
      <c r="Q50">
        <v>33</v>
      </c>
      <c r="R50">
        <v>23</v>
      </c>
      <c r="S50">
        <v>7</v>
      </c>
      <c r="T50">
        <v>4</v>
      </c>
      <c r="U50">
        <v>25</v>
      </c>
      <c r="V50">
        <v>19</v>
      </c>
      <c r="W50">
        <v>13</v>
      </c>
      <c r="X50">
        <v>3</v>
      </c>
      <c r="Y50">
        <v>9</v>
      </c>
      <c r="Z50">
        <v>7</v>
      </c>
      <c r="AA50">
        <v>1</v>
      </c>
      <c r="AB50">
        <v>13</v>
      </c>
      <c r="AC50">
        <v>2</v>
      </c>
      <c r="AD50">
        <v>5</v>
      </c>
      <c r="AE50">
        <v>12</v>
      </c>
      <c r="AF50">
        <v>2</v>
      </c>
      <c r="AG50" s="6" t="s">
        <v>247</v>
      </c>
      <c r="AH50" s="13" t="s">
        <v>248</v>
      </c>
    </row>
    <row r="51" spans="1:34" x14ac:dyDescent="0.2">
      <c r="A51" t="s">
        <v>18</v>
      </c>
      <c r="B51" s="4">
        <v>45765</v>
      </c>
      <c r="C51" t="s">
        <v>118</v>
      </c>
      <c r="D51" t="s">
        <v>3</v>
      </c>
      <c r="E51">
        <v>19</v>
      </c>
      <c r="F51">
        <v>14</v>
      </c>
      <c r="G51" t="s">
        <v>209</v>
      </c>
      <c r="H51">
        <v>13</v>
      </c>
      <c r="I51">
        <v>3</v>
      </c>
      <c r="J51">
        <v>3</v>
      </c>
      <c r="K51">
        <v>3</v>
      </c>
      <c r="L51">
        <v>1</v>
      </c>
      <c r="M51">
        <v>37</v>
      </c>
      <c r="N51">
        <v>6</v>
      </c>
      <c r="O51">
        <v>4</v>
      </c>
      <c r="P51">
        <v>7</v>
      </c>
      <c r="Q51">
        <v>27</v>
      </c>
      <c r="R51">
        <v>25</v>
      </c>
      <c r="S51">
        <v>5</v>
      </c>
      <c r="T51">
        <v>10</v>
      </c>
      <c r="U51">
        <v>10</v>
      </c>
      <c r="V51">
        <v>21</v>
      </c>
      <c r="W51">
        <v>6</v>
      </c>
      <c r="X51">
        <v>0</v>
      </c>
      <c r="Y51">
        <v>4</v>
      </c>
      <c r="Z51">
        <v>11</v>
      </c>
      <c r="AA51">
        <v>2</v>
      </c>
      <c r="AB51">
        <v>4</v>
      </c>
      <c r="AC51">
        <v>3</v>
      </c>
      <c r="AD51">
        <v>7</v>
      </c>
      <c r="AE51">
        <v>17</v>
      </c>
      <c r="AF51">
        <v>4</v>
      </c>
      <c r="AG51" s="8" t="s">
        <v>249</v>
      </c>
      <c r="AH51" s="14" t="s">
        <v>250</v>
      </c>
    </row>
    <row r="52" spans="1:34" x14ac:dyDescent="0.2">
      <c r="A52" t="s">
        <v>19</v>
      </c>
      <c r="B52" s="4">
        <v>45765</v>
      </c>
      <c r="C52" t="s">
        <v>118</v>
      </c>
      <c r="D52" t="s">
        <v>13</v>
      </c>
      <c r="E52">
        <v>14</v>
      </c>
      <c r="F52">
        <v>10</v>
      </c>
      <c r="G52" t="s">
        <v>209</v>
      </c>
      <c r="H52">
        <v>11</v>
      </c>
      <c r="I52">
        <v>3</v>
      </c>
      <c r="J52">
        <v>0</v>
      </c>
      <c r="K52">
        <v>0</v>
      </c>
      <c r="L52">
        <v>2</v>
      </c>
      <c r="M52">
        <v>28</v>
      </c>
      <c r="N52">
        <v>2</v>
      </c>
      <c r="O52">
        <v>2</v>
      </c>
      <c r="P52">
        <v>6</v>
      </c>
      <c r="Q52">
        <v>24</v>
      </c>
      <c r="R52">
        <v>17</v>
      </c>
      <c r="S52">
        <v>7</v>
      </c>
      <c r="T52">
        <v>5</v>
      </c>
      <c r="U52">
        <v>18</v>
      </c>
      <c r="V52">
        <v>20</v>
      </c>
      <c r="W52">
        <v>7</v>
      </c>
      <c r="X52">
        <v>4</v>
      </c>
      <c r="Y52">
        <v>7</v>
      </c>
      <c r="Z52">
        <v>7</v>
      </c>
      <c r="AA52">
        <v>7</v>
      </c>
      <c r="AB52">
        <v>5</v>
      </c>
      <c r="AC52">
        <v>1</v>
      </c>
      <c r="AD52">
        <v>3</v>
      </c>
      <c r="AE52">
        <v>6</v>
      </c>
      <c r="AF52">
        <v>6</v>
      </c>
      <c r="AG52" s="6" t="s">
        <v>218</v>
      </c>
      <c r="AH52" s="13" t="s">
        <v>251</v>
      </c>
    </row>
    <row r="53" spans="1:34" x14ac:dyDescent="0.2">
      <c r="A53" t="s">
        <v>122</v>
      </c>
      <c r="B53" s="4">
        <v>45766</v>
      </c>
      <c r="C53" t="s">
        <v>118</v>
      </c>
      <c r="D53" t="s">
        <v>63</v>
      </c>
      <c r="E53">
        <v>26</v>
      </c>
      <c r="F53">
        <v>17</v>
      </c>
      <c r="G53" t="s">
        <v>210</v>
      </c>
      <c r="H53">
        <v>21</v>
      </c>
      <c r="I53">
        <v>4</v>
      </c>
      <c r="J53">
        <v>1</v>
      </c>
      <c r="K53">
        <v>1</v>
      </c>
      <c r="L53">
        <v>2</v>
      </c>
      <c r="M53">
        <v>42</v>
      </c>
      <c r="N53">
        <v>5</v>
      </c>
      <c r="O53">
        <v>2</v>
      </c>
      <c r="P53">
        <v>1</v>
      </c>
      <c r="Q53">
        <v>35</v>
      </c>
      <c r="R53">
        <v>30</v>
      </c>
      <c r="S53">
        <v>10</v>
      </c>
      <c r="T53">
        <v>22</v>
      </c>
      <c r="U53">
        <v>15</v>
      </c>
      <c r="V53">
        <v>25</v>
      </c>
      <c r="W53">
        <v>10</v>
      </c>
      <c r="X53">
        <v>5</v>
      </c>
      <c r="Y53">
        <v>0</v>
      </c>
      <c r="Z53">
        <v>13</v>
      </c>
      <c r="AA53">
        <v>7</v>
      </c>
      <c r="AB53">
        <v>15</v>
      </c>
      <c r="AC53">
        <v>7</v>
      </c>
      <c r="AD53">
        <v>3</v>
      </c>
      <c r="AE53">
        <v>7</v>
      </c>
      <c r="AF53">
        <v>3</v>
      </c>
      <c r="AG53" s="8" t="s">
        <v>252</v>
      </c>
      <c r="AH53" s="14" t="s">
        <v>245</v>
      </c>
    </row>
    <row r="54" spans="1:34" x14ac:dyDescent="0.2">
      <c r="A54" t="s">
        <v>20</v>
      </c>
      <c r="B54" s="4">
        <v>45766</v>
      </c>
      <c r="C54" t="s">
        <v>118</v>
      </c>
      <c r="D54" t="s">
        <v>9</v>
      </c>
      <c r="E54">
        <v>16</v>
      </c>
      <c r="F54">
        <v>14</v>
      </c>
      <c r="G54" t="s">
        <v>210</v>
      </c>
      <c r="H54">
        <v>15</v>
      </c>
      <c r="I54">
        <v>1</v>
      </c>
      <c r="J54">
        <v>0</v>
      </c>
      <c r="K54">
        <v>1</v>
      </c>
      <c r="L54">
        <v>0</v>
      </c>
      <c r="M54">
        <v>32</v>
      </c>
      <c r="N54">
        <v>8</v>
      </c>
      <c r="O54">
        <v>2</v>
      </c>
      <c r="P54">
        <v>2</v>
      </c>
      <c r="Q54">
        <v>22</v>
      </c>
      <c r="R54">
        <v>22</v>
      </c>
      <c r="S54">
        <v>6</v>
      </c>
      <c r="T54">
        <v>16</v>
      </c>
      <c r="U54">
        <v>21</v>
      </c>
      <c r="V54">
        <v>16</v>
      </c>
      <c r="W54">
        <v>12</v>
      </c>
      <c r="X54">
        <v>3</v>
      </c>
      <c r="Y54">
        <v>6</v>
      </c>
      <c r="Z54">
        <v>8</v>
      </c>
      <c r="AA54">
        <v>4</v>
      </c>
      <c r="AB54">
        <v>11</v>
      </c>
      <c r="AC54">
        <v>1</v>
      </c>
      <c r="AD54">
        <v>7</v>
      </c>
      <c r="AE54">
        <v>8</v>
      </c>
      <c r="AF54">
        <v>1</v>
      </c>
      <c r="AG54" s="6" t="s">
        <v>214</v>
      </c>
      <c r="AH54" s="13" t="s">
        <v>250</v>
      </c>
    </row>
    <row r="55" spans="1:34" x14ac:dyDescent="0.2">
      <c r="A55" t="s">
        <v>21</v>
      </c>
      <c r="B55" s="4">
        <v>45766</v>
      </c>
      <c r="C55" t="s">
        <v>118</v>
      </c>
      <c r="D55" t="s">
        <v>3</v>
      </c>
      <c r="E55">
        <v>15</v>
      </c>
      <c r="F55">
        <v>13</v>
      </c>
      <c r="G55" t="s">
        <v>209</v>
      </c>
      <c r="H55">
        <v>10</v>
      </c>
      <c r="I55">
        <v>4</v>
      </c>
      <c r="J55">
        <v>1</v>
      </c>
      <c r="K55">
        <v>1</v>
      </c>
      <c r="L55">
        <v>0</v>
      </c>
      <c r="M55">
        <v>35</v>
      </c>
      <c r="N55">
        <v>6</v>
      </c>
      <c r="O55">
        <v>4</v>
      </c>
      <c r="P55">
        <v>2</v>
      </c>
      <c r="Q55">
        <v>25</v>
      </c>
      <c r="R55">
        <v>22</v>
      </c>
      <c r="S55">
        <v>8</v>
      </c>
      <c r="T55">
        <v>14</v>
      </c>
      <c r="U55">
        <v>22</v>
      </c>
      <c r="V55">
        <v>18</v>
      </c>
      <c r="W55">
        <v>8</v>
      </c>
      <c r="X55">
        <v>6</v>
      </c>
      <c r="Y55">
        <v>8</v>
      </c>
      <c r="Z55">
        <v>9</v>
      </c>
      <c r="AA55">
        <v>9</v>
      </c>
      <c r="AB55">
        <v>8</v>
      </c>
      <c r="AC55">
        <v>2</v>
      </c>
      <c r="AD55">
        <v>3</v>
      </c>
      <c r="AE55">
        <v>10</v>
      </c>
      <c r="AF55">
        <v>3</v>
      </c>
      <c r="AG55" s="8" t="s">
        <v>251</v>
      </c>
      <c r="AH55" s="14" t="s">
        <v>218</v>
      </c>
    </row>
    <row r="56" spans="1:34" x14ac:dyDescent="0.2">
      <c r="A56" t="s">
        <v>22</v>
      </c>
      <c r="B56" s="4">
        <v>45766</v>
      </c>
      <c r="C56" t="s">
        <v>118</v>
      </c>
      <c r="D56" t="s">
        <v>13</v>
      </c>
      <c r="E56">
        <v>10</v>
      </c>
      <c r="F56">
        <v>8</v>
      </c>
      <c r="G56" t="s">
        <v>209</v>
      </c>
      <c r="H56">
        <v>4</v>
      </c>
      <c r="I56">
        <v>5</v>
      </c>
      <c r="J56">
        <v>1</v>
      </c>
      <c r="K56">
        <v>1</v>
      </c>
      <c r="L56">
        <v>3</v>
      </c>
      <c r="M56">
        <v>30</v>
      </c>
      <c r="N56">
        <v>4</v>
      </c>
      <c r="O56">
        <v>3</v>
      </c>
      <c r="P56">
        <v>4</v>
      </c>
      <c r="Q56">
        <v>23</v>
      </c>
      <c r="R56">
        <v>17</v>
      </c>
      <c r="S56">
        <v>14</v>
      </c>
      <c r="T56">
        <v>10</v>
      </c>
      <c r="U56">
        <v>17</v>
      </c>
      <c r="V56">
        <v>14</v>
      </c>
      <c r="W56">
        <v>11</v>
      </c>
      <c r="X56">
        <v>2</v>
      </c>
      <c r="Y56">
        <v>4</v>
      </c>
      <c r="Z56">
        <v>9</v>
      </c>
      <c r="AA56">
        <v>4</v>
      </c>
      <c r="AB56">
        <v>2</v>
      </c>
      <c r="AC56">
        <v>5</v>
      </c>
      <c r="AD56">
        <v>4</v>
      </c>
      <c r="AE56">
        <v>11</v>
      </c>
      <c r="AF56">
        <v>4</v>
      </c>
      <c r="AG56" s="6" t="s">
        <v>249</v>
      </c>
      <c r="AH56" s="13" t="s">
        <v>248</v>
      </c>
    </row>
    <row r="57" spans="1:34" x14ac:dyDescent="0.2">
      <c r="A57" t="s">
        <v>125</v>
      </c>
      <c r="B57" s="4">
        <v>45767</v>
      </c>
      <c r="C57" t="s">
        <v>118</v>
      </c>
      <c r="D57" t="s">
        <v>120</v>
      </c>
      <c r="E57">
        <v>18</v>
      </c>
      <c r="F57">
        <v>17</v>
      </c>
      <c r="G57" t="s">
        <v>210</v>
      </c>
      <c r="H57">
        <v>10</v>
      </c>
      <c r="I57">
        <v>4</v>
      </c>
      <c r="J57">
        <v>4</v>
      </c>
      <c r="K57">
        <v>5</v>
      </c>
      <c r="L57">
        <v>2</v>
      </c>
      <c r="M57">
        <v>38</v>
      </c>
      <c r="N57">
        <v>8</v>
      </c>
      <c r="O57">
        <v>4</v>
      </c>
      <c r="P57">
        <v>1</v>
      </c>
      <c r="Q57">
        <v>26</v>
      </c>
      <c r="R57">
        <v>21</v>
      </c>
      <c r="S57">
        <v>13</v>
      </c>
      <c r="T57">
        <v>9</v>
      </c>
      <c r="U57">
        <v>18</v>
      </c>
      <c r="V57">
        <v>18</v>
      </c>
      <c r="W57">
        <v>8</v>
      </c>
      <c r="X57">
        <v>1</v>
      </c>
      <c r="Y57">
        <v>9</v>
      </c>
      <c r="Z57">
        <v>4</v>
      </c>
      <c r="AA57">
        <v>2</v>
      </c>
      <c r="AB57">
        <v>5</v>
      </c>
      <c r="AC57">
        <v>3</v>
      </c>
      <c r="AD57">
        <v>3</v>
      </c>
      <c r="AE57">
        <v>21</v>
      </c>
      <c r="AF57">
        <v>4</v>
      </c>
      <c r="AG57" s="8" t="s">
        <v>218</v>
      </c>
      <c r="AH57" s="14" t="s">
        <v>248</v>
      </c>
    </row>
    <row r="58" spans="1:34" x14ac:dyDescent="0.2">
      <c r="A58" t="s">
        <v>23</v>
      </c>
      <c r="B58" s="4">
        <v>45767</v>
      </c>
      <c r="C58" t="s">
        <v>118</v>
      </c>
      <c r="D58" t="s">
        <v>5</v>
      </c>
      <c r="E58">
        <v>10</v>
      </c>
      <c r="F58">
        <v>8</v>
      </c>
      <c r="G58" t="s">
        <v>209</v>
      </c>
      <c r="H58">
        <v>6</v>
      </c>
      <c r="I58">
        <v>3</v>
      </c>
      <c r="J58">
        <v>1</v>
      </c>
      <c r="K58">
        <v>1</v>
      </c>
      <c r="L58">
        <v>1</v>
      </c>
      <c r="M58">
        <v>21</v>
      </c>
      <c r="N58">
        <v>2</v>
      </c>
      <c r="O58">
        <v>2</v>
      </c>
      <c r="P58">
        <v>4</v>
      </c>
      <c r="Q58">
        <v>17</v>
      </c>
      <c r="R58">
        <v>19</v>
      </c>
      <c r="S58">
        <v>12</v>
      </c>
      <c r="T58">
        <v>13</v>
      </c>
      <c r="U58">
        <v>18</v>
      </c>
      <c r="V58">
        <v>24</v>
      </c>
      <c r="W58">
        <v>6</v>
      </c>
      <c r="X58">
        <v>1</v>
      </c>
      <c r="Y58">
        <v>11</v>
      </c>
      <c r="Z58">
        <v>11</v>
      </c>
      <c r="AA58">
        <v>1</v>
      </c>
      <c r="AB58">
        <v>5</v>
      </c>
      <c r="AC58">
        <v>5</v>
      </c>
      <c r="AD58">
        <v>2</v>
      </c>
      <c r="AE58">
        <v>8</v>
      </c>
      <c r="AF58">
        <v>0</v>
      </c>
      <c r="AG58" s="6" t="s">
        <v>252</v>
      </c>
      <c r="AH58" s="13" t="s">
        <v>250</v>
      </c>
    </row>
    <row r="59" spans="1:34" x14ac:dyDescent="0.2">
      <c r="A59" t="s">
        <v>24</v>
      </c>
      <c r="B59" s="4">
        <v>45767</v>
      </c>
      <c r="C59" t="s">
        <v>118</v>
      </c>
      <c r="D59" t="s">
        <v>3</v>
      </c>
      <c r="E59">
        <v>13</v>
      </c>
      <c r="F59">
        <v>9</v>
      </c>
      <c r="G59" t="s">
        <v>209</v>
      </c>
      <c r="H59">
        <v>9</v>
      </c>
      <c r="I59">
        <v>4</v>
      </c>
      <c r="J59">
        <v>0</v>
      </c>
      <c r="K59">
        <v>2</v>
      </c>
      <c r="L59">
        <v>0</v>
      </c>
      <c r="M59">
        <v>35</v>
      </c>
      <c r="N59">
        <v>8</v>
      </c>
      <c r="O59">
        <v>5</v>
      </c>
      <c r="P59">
        <v>3</v>
      </c>
      <c r="Q59">
        <v>22</v>
      </c>
      <c r="R59">
        <v>22</v>
      </c>
      <c r="S59">
        <v>9</v>
      </c>
      <c r="T59">
        <v>5</v>
      </c>
      <c r="U59">
        <v>14</v>
      </c>
      <c r="V59">
        <v>8</v>
      </c>
      <c r="W59">
        <v>7</v>
      </c>
      <c r="X59">
        <v>3</v>
      </c>
      <c r="Y59">
        <v>4</v>
      </c>
      <c r="Z59">
        <v>13</v>
      </c>
      <c r="AA59">
        <v>1</v>
      </c>
      <c r="AB59">
        <v>3</v>
      </c>
      <c r="AC59">
        <v>1</v>
      </c>
      <c r="AD59">
        <v>8</v>
      </c>
      <c r="AE59">
        <v>14</v>
      </c>
      <c r="AF59">
        <v>8</v>
      </c>
      <c r="AG59" s="8" t="s">
        <v>251</v>
      </c>
      <c r="AH59" s="14" t="s">
        <v>214</v>
      </c>
    </row>
    <row r="60" spans="1:34" x14ac:dyDescent="0.2">
      <c r="A60" t="s">
        <v>160</v>
      </c>
      <c r="B60" s="4">
        <v>45832</v>
      </c>
      <c r="C60" t="s">
        <v>159</v>
      </c>
      <c r="D60" t="s">
        <v>13</v>
      </c>
      <c r="E60">
        <v>16</v>
      </c>
      <c r="F60">
        <v>11</v>
      </c>
      <c r="G60" t="s">
        <v>210</v>
      </c>
      <c r="H60">
        <v>9</v>
      </c>
      <c r="I60">
        <v>6</v>
      </c>
      <c r="J60">
        <v>1</v>
      </c>
      <c r="K60">
        <v>1</v>
      </c>
      <c r="L60">
        <v>6</v>
      </c>
      <c r="M60">
        <v>33</v>
      </c>
      <c r="N60">
        <v>4</v>
      </c>
      <c r="O60">
        <v>2</v>
      </c>
      <c r="P60">
        <v>4</v>
      </c>
      <c r="Q60">
        <v>27</v>
      </c>
      <c r="R60">
        <v>18</v>
      </c>
      <c r="S60">
        <v>13</v>
      </c>
      <c r="T60">
        <v>11</v>
      </c>
      <c r="U60">
        <v>23</v>
      </c>
      <c r="V60">
        <v>21</v>
      </c>
      <c r="W60">
        <v>14</v>
      </c>
      <c r="X60">
        <v>4</v>
      </c>
      <c r="Y60">
        <v>5</v>
      </c>
      <c r="Z60">
        <v>7</v>
      </c>
      <c r="AA60">
        <v>7</v>
      </c>
      <c r="AB60">
        <v>8</v>
      </c>
      <c r="AC60">
        <v>4</v>
      </c>
      <c r="AD60">
        <v>3</v>
      </c>
      <c r="AE60">
        <v>8</v>
      </c>
      <c r="AF60">
        <v>3</v>
      </c>
      <c r="AG60" s="6"/>
      <c r="AH60" s="13"/>
    </row>
    <row r="61" spans="1:34" x14ac:dyDescent="0.2">
      <c r="A61" t="s">
        <v>10</v>
      </c>
      <c r="B61" s="4">
        <v>45832</v>
      </c>
      <c r="C61" t="s">
        <v>159</v>
      </c>
      <c r="D61" t="s">
        <v>5</v>
      </c>
      <c r="E61">
        <v>16</v>
      </c>
      <c r="F61">
        <v>12</v>
      </c>
      <c r="G61" t="s">
        <v>209</v>
      </c>
      <c r="H61">
        <v>9</v>
      </c>
      <c r="I61">
        <v>5</v>
      </c>
      <c r="J61">
        <v>2</v>
      </c>
      <c r="K61">
        <v>2</v>
      </c>
      <c r="L61">
        <v>4</v>
      </c>
      <c r="M61">
        <v>32</v>
      </c>
      <c r="N61">
        <v>3</v>
      </c>
      <c r="O61">
        <v>3</v>
      </c>
      <c r="P61">
        <v>2</v>
      </c>
      <c r="Q61">
        <v>26</v>
      </c>
      <c r="R61">
        <v>20</v>
      </c>
      <c r="S61">
        <v>9</v>
      </c>
      <c r="T61">
        <v>9</v>
      </c>
      <c r="U61">
        <v>20</v>
      </c>
      <c r="V61">
        <v>21</v>
      </c>
      <c r="W61">
        <v>10</v>
      </c>
      <c r="X61">
        <v>5</v>
      </c>
      <c r="Y61">
        <v>5</v>
      </c>
      <c r="Z61">
        <v>8</v>
      </c>
      <c r="AA61">
        <v>4</v>
      </c>
      <c r="AB61">
        <v>11</v>
      </c>
      <c r="AC61">
        <v>4</v>
      </c>
      <c r="AD61">
        <v>2</v>
      </c>
      <c r="AE61">
        <v>9</v>
      </c>
      <c r="AF61">
        <v>2</v>
      </c>
      <c r="AG61" s="8"/>
      <c r="AH61" s="14"/>
    </row>
    <row r="62" spans="1:34" x14ac:dyDescent="0.2">
      <c r="A62" t="s">
        <v>163</v>
      </c>
      <c r="B62" s="4">
        <v>45833</v>
      </c>
      <c r="C62" t="s">
        <v>159</v>
      </c>
      <c r="D62" t="s">
        <v>3</v>
      </c>
      <c r="E62">
        <v>14</v>
      </c>
      <c r="F62">
        <v>9</v>
      </c>
      <c r="G62" t="s">
        <v>210</v>
      </c>
      <c r="H62">
        <v>8</v>
      </c>
      <c r="I62">
        <v>4</v>
      </c>
      <c r="J62">
        <v>2</v>
      </c>
      <c r="K62">
        <v>2</v>
      </c>
      <c r="L62">
        <v>2</v>
      </c>
      <c r="M62">
        <v>29</v>
      </c>
      <c r="N62">
        <v>6</v>
      </c>
      <c r="O62">
        <v>2</v>
      </c>
      <c r="P62">
        <v>7</v>
      </c>
      <c r="Q62">
        <v>21</v>
      </c>
      <c r="R62">
        <v>19</v>
      </c>
      <c r="S62">
        <v>8</v>
      </c>
      <c r="T62">
        <v>16</v>
      </c>
      <c r="U62">
        <v>21</v>
      </c>
      <c r="V62">
        <v>21</v>
      </c>
      <c r="W62">
        <v>8</v>
      </c>
      <c r="X62">
        <v>8</v>
      </c>
      <c r="Y62">
        <v>5</v>
      </c>
      <c r="Z62">
        <v>10</v>
      </c>
      <c r="AA62">
        <v>6</v>
      </c>
      <c r="AB62">
        <v>7</v>
      </c>
      <c r="AC62">
        <v>4</v>
      </c>
      <c r="AD62">
        <v>4</v>
      </c>
      <c r="AE62">
        <v>5</v>
      </c>
      <c r="AF62">
        <v>3</v>
      </c>
      <c r="AG62" s="6"/>
      <c r="AH62" s="13"/>
    </row>
    <row r="63" spans="1:34" x14ac:dyDescent="0.2">
      <c r="A63" t="s">
        <v>165</v>
      </c>
      <c r="B63" s="4">
        <v>45833</v>
      </c>
      <c r="C63" t="s">
        <v>159</v>
      </c>
      <c r="D63" t="s">
        <v>5</v>
      </c>
      <c r="E63">
        <v>15</v>
      </c>
      <c r="F63">
        <v>12</v>
      </c>
      <c r="G63" t="s">
        <v>209</v>
      </c>
      <c r="H63">
        <v>7</v>
      </c>
      <c r="I63">
        <v>5</v>
      </c>
      <c r="J63">
        <v>3</v>
      </c>
      <c r="K63">
        <v>4</v>
      </c>
      <c r="L63">
        <v>2</v>
      </c>
      <c r="M63">
        <v>25</v>
      </c>
      <c r="N63">
        <v>1</v>
      </c>
      <c r="O63">
        <v>2</v>
      </c>
      <c r="P63">
        <v>5</v>
      </c>
      <c r="Q63">
        <v>22</v>
      </c>
      <c r="R63">
        <v>18</v>
      </c>
      <c r="S63">
        <v>9</v>
      </c>
      <c r="T63">
        <v>13</v>
      </c>
      <c r="U63">
        <v>16</v>
      </c>
      <c r="V63">
        <v>20</v>
      </c>
      <c r="W63">
        <v>11</v>
      </c>
      <c r="X63">
        <v>1</v>
      </c>
      <c r="Y63">
        <v>4</v>
      </c>
      <c r="Z63">
        <v>6</v>
      </c>
      <c r="AA63">
        <v>2</v>
      </c>
      <c r="AB63">
        <v>6</v>
      </c>
      <c r="AC63">
        <v>1</v>
      </c>
      <c r="AD63">
        <v>4</v>
      </c>
      <c r="AE63">
        <v>9</v>
      </c>
      <c r="AF63">
        <v>3</v>
      </c>
      <c r="AG63" s="8"/>
      <c r="AH63" s="14"/>
    </row>
    <row r="64" spans="1:34" x14ac:dyDescent="0.2">
      <c r="A64" t="s">
        <v>167</v>
      </c>
      <c r="B64" s="4">
        <v>45833</v>
      </c>
      <c r="C64" t="s">
        <v>159</v>
      </c>
      <c r="D64" t="s">
        <v>5</v>
      </c>
      <c r="E64">
        <v>13</v>
      </c>
      <c r="F64">
        <v>4</v>
      </c>
      <c r="G64" t="s">
        <v>210</v>
      </c>
      <c r="H64">
        <v>5</v>
      </c>
      <c r="I64">
        <v>6</v>
      </c>
      <c r="J64">
        <v>2</v>
      </c>
      <c r="K64">
        <v>2</v>
      </c>
      <c r="L64">
        <v>2</v>
      </c>
      <c r="M64">
        <v>28</v>
      </c>
      <c r="N64">
        <v>7</v>
      </c>
      <c r="O64">
        <v>1</v>
      </c>
      <c r="P64">
        <v>4</v>
      </c>
      <c r="Q64">
        <v>20</v>
      </c>
      <c r="R64">
        <v>12</v>
      </c>
      <c r="S64">
        <v>8</v>
      </c>
      <c r="T64">
        <v>13</v>
      </c>
      <c r="U64">
        <v>16</v>
      </c>
      <c r="V64">
        <v>16</v>
      </c>
      <c r="W64">
        <v>7</v>
      </c>
      <c r="X64">
        <v>2</v>
      </c>
      <c r="Y64">
        <v>7</v>
      </c>
      <c r="Z64">
        <v>8</v>
      </c>
      <c r="AA64">
        <v>5</v>
      </c>
      <c r="AB64">
        <v>4</v>
      </c>
      <c r="AC64">
        <v>3</v>
      </c>
      <c r="AD64">
        <v>4</v>
      </c>
      <c r="AE64">
        <v>10</v>
      </c>
      <c r="AF64">
        <v>2</v>
      </c>
      <c r="AG64" s="6"/>
      <c r="AH64" s="13"/>
    </row>
    <row r="65" spans="1:34" x14ac:dyDescent="0.2">
      <c r="A65" t="s">
        <v>169</v>
      </c>
      <c r="B65" s="4">
        <v>45834</v>
      </c>
      <c r="C65" t="s">
        <v>159</v>
      </c>
      <c r="D65" t="s">
        <v>13</v>
      </c>
      <c r="E65">
        <v>21</v>
      </c>
      <c r="F65">
        <v>11</v>
      </c>
      <c r="G65" t="s">
        <v>209</v>
      </c>
      <c r="H65">
        <v>13</v>
      </c>
      <c r="I65">
        <v>6</v>
      </c>
      <c r="J65">
        <v>2</v>
      </c>
      <c r="K65">
        <v>2</v>
      </c>
      <c r="L65">
        <v>0</v>
      </c>
      <c r="M65">
        <v>34</v>
      </c>
      <c r="N65">
        <v>3</v>
      </c>
      <c r="O65">
        <v>2</v>
      </c>
      <c r="P65">
        <v>2</v>
      </c>
      <c r="Q65">
        <v>29</v>
      </c>
      <c r="R65">
        <v>22</v>
      </c>
      <c r="S65">
        <v>11</v>
      </c>
      <c r="T65">
        <v>11</v>
      </c>
      <c r="U65">
        <v>19</v>
      </c>
      <c r="V65">
        <v>12</v>
      </c>
      <c r="W65">
        <v>11</v>
      </c>
      <c r="X65">
        <v>4</v>
      </c>
      <c r="Y65">
        <v>4</v>
      </c>
      <c r="Z65">
        <v>11</v>
      </c>
      <c r="AA65">
        <v>2</v>
      </c>
      <c r="AB65">
        <v>10</v>
      </c>
      <c r="AC65">
        <v>1</v>
      </c>
      <c r="AD65">
        <v>6</v>
      </c>
      <c r="AE65">
        <v>12</v>
      </c>
      <c r="AF65">
        <v>3</v>
      </c>
      <c r="AG65" s="8"/>
      <c r="AH65" s="14"/>
    </row>
    <row r="66" spans="1:34" x14ac:dyDescent="0.2">
      <c r="A66" t="s">
        <v>172</v>
      </c>
      <c r="B66" s="4">
        <v>45842</v>
      </c>
      <c r="C66" t="s">
        <v>171</v>
      </c>
      <c r="D66" t="s">
        <v>85</v>
      </c>
      <c r="E66">
        <v>22</v>
      </c>
      <c r="F66">
        <v>13</v>
      </c>
      <c r="G66" t="s">
        <v>209</v>
      </c>
      <c r="H66">
        <v>7</v>
      </c>
      <c r="I66">
        <v>13</v>
      </c>
      <c r="J66">
        <v>2</v>
      </c>
      <c r="K66">
        <v>2</v>
      </c>
      <c r="L66">
        <v>1</v>
      </c>
      <c r="M66">
        <v>36</v>
      </c>
      <c r="N66">
        <v>3</v>
      </c>
      <c r="O66">
        <v>4</v>
      </c>
      <c r="P66">
        <v>6</v>
      </c>
      <c r="Q66">
        <v>29</v>
      </c>
      <c r="R66">
        <v>24</v>
      </c>
      <c r="S66">
        <v>18</v>
      </c>
      <c r="T66">
        <v>13</v>
      </c>
      <c r="U66">
        <v>22</v>
      </c>
      <c r="V66">
        <v>13</v>
      </c>
      <c r="W66">
        <v>12</v>
      </c>
      <c r="X66">
        <v>4</v>
      </c>
      <c r="Y66">
        <v>6</v>
      </c>
      <c r="Z66">
        <v>11</v>
      </c>
      <c r="AA66">
        <v>2</v>
      </c>
      <c r="AB66">
        <v>9</v>
      </c>
      <c r="AC66">
        <v>4</v>
      </c>
      <c r="AD66">
        <v>2</v>
      </c>
      <c r="AE66">
        <v>12</v>
      </c>
      <c r="AF66">
        <v>7</v>
      </c>
      <c r="AG66" s="6" t="s">
        <v>227</v>
      </c>
      <c r="AH66" s="13" t="s">
        <v>236</v>
      </c>
    </row>
    <row r="67" spans="1:34" x14ac:dyDescent="0.2">
      <c r="A67" t="s">
        <v>8</v>
      </c>
      <c r="B67" s="4">
        <v>45844</v>
      </c>
      <c r="C67" t="s">
        <v>171</v>
      </c>
      <c r="D67" t="s">
        <v>9</v>
      </c>
      <c r="E67">
        <v>12</v>
      </c>
      <c r="F67">
        <v>10</v>
      </c>
      <c r="G67" t="s">
        <v>209</v>
      </c>
      <c r="H67">
        <v>5</v>
      </c>
      <c r="I67">
        <v>6</v>
      </c>
      <c r="J67">
        <v>1</v>
      </c>
      <c r="K67">
        <v>2</v>
      </c>
      <c r="L67">
        <v>1</v>
      </c>
      <c r="M67">
        <v>33</v>
      </c>
      <c r="N67">
        <v>9</v>
      </c>
      <c r="O67">
        <v>2</v>
      </c>
      <c r="P67">
        <v>7</v>
      </c>
      <c r="Q67">
        <v>22</v>
      </c>
      <c r="R67">
        <v>17</v>
      </c>
      <c r="S67">
        <v>15</v>
      </c>
      <c r="T67">
        <v>13</v>
      </c>
      <c r="U67">
        <v>12</v>
      </c>
      <c r="V67">
        <v>20</v>
      </c>
      <c r="W67">
        <v>7</v>
      </c>
      <c r="X67">
        <v>0</v>
      </c>
      <c r="Y67">
        <v>5</v>
      </c>
      <c r="Z67">
        <v>7</v>
      </c>
      <c r="AA67">
        <v>3</v>
      </c>
      <c r="AB67">
        <v>5</v>
      </c>
      <c r="AC67">
        <v>4</v>
      </c>
      <c r="AD67">
        <v>6</v>
      </c>
      <c r="AE67">
        <v>10</v>
      </c>
      <c r="AF67">
        <v>5</v>
      </c>
      <c r="AG67" s="8" t="s">
        <v>227</v>
      </c>
      <c r="AH67" s="14" t="s">
        <v>236</v>
      </c>
    </row>
    <row r="68" spans="1:34" x14ac:dyDescent="0.2">
      <c r="A68" t="s">
        <v>175</v>
      </c>
      <c r="B68" s="4">
        <v>45849</v>
      </c>
      <c r="C68" t="s">
        <v>176</v>
      </c>
      <c r="D68" t="s">
        <v>85</v>
      </c>
      <c r="E68">
        <v>15</v>
      </c>
      <c r="F68">
        <v>7</v>
      </c>
      <c r="G68" t="s">
        <v>210</v>
      </c>
      <c r="H68">
        <v>9</v>
      </c>
      <c r="I68">
        <v>2</v>
      </c>
      <c r="J68">
        <v>4</v>
      </c>
      <c r="K68">
        <v>5</v>
      </c>
      <c r="L68">
        <v>0</v>
      </c>
      <c r="M68">
        <v>33</v>
      </c>
      <c r="N68">
        <v>9</v>
      </c>
      <c r="O68">
        <v>2</v>
      </c>
      <c r="P68">
        <v>4</v>
      </c>
      <c r="Q68">
        <v>22</v>
      </c>
      <c r="R68">
        <v>21</v>
      </c>
      <c r="S68">
        <v>7</v>
      </c>
      <c r="T68">
        <v>8</v>
      </c>
      <c r="U68">
        <v>23</v>
      </c>
      <c r="V68">
        <v>15</v>
      </c>
      <c r="W68">
        <v>10</v>
      </c>
      <c r="X68">
        <v>8</v>
      </c>
      <c r="Y68">
        <v>5</v>
      </c>
      <c r="Z68">
        <v>14</v>
      </c>
      <c r="AA68">
        <v>1</v>
      </c>
      <c r="AB68">
        <v>7</v>
      </c>
      <c r="AC68">
        <v>4</v>
      </c>
      <c r="AD68">
        <v>7</v>
      </c>
      <c r="AE68">
        <v>9</v>
      </c>
      <c r="AF68">
        <v>5</v>
      </c>
      <c r="AG68" s="6" t="s">
        <v>214</v>
      </c>
      <c r="AH68" s="13" t="s">
        <v>235</v>
      </c>
    </row>
    <row r="69" spans="1:34" x14ac:dyDescent="0.2">
      <c r="A69" t="s">
        <v>177</v>
      </c>
      <c r="B69" s="4">
        <v>45849</v>
      </c>
      <c r="C69" t="s">
        <v>176</v>
      </c>
      <c r="D69" t="s">
        <v>178</v>
      </c>
      <c r="E69">
        <v>12</v>
      </c>
      <c r="F69">
        <v>9</v>
      </c>
      <c r="G69" t="s">
        <v>210</v>
      </c>
      <c r="H69">
        <v>7</v>
      </c>
      <c r="I69">
        <v>4</v>
      </c>
      <c r="J69">
        <v>1</v>
      </c>
      <c r="K69">
        <v>1</v>
      </c>
      <c r="L69">
        <v>2</v>
      </c>
      <c r="M69">
        <v>30</v>
      </c>
      <c r="N69">
        <v>7</v>
      </c>
      <c r="O69">
        <v>1</v>
      </c>
      <c r="P69">
        <v>1</v>
      </c>
      <c r="Q69">
        <v>22</v>
      </c>
      <c r="R69">
        <v>17</v>
      </c>
      <c r="S69">
        <v>7</v>
      </c>
      <c r="T69">
        <v>6</v>
      </c>
      <c r="U69">
        <v>19</v>
      </c>
      <c r="V69">
        <v>13</v>
      </c>
      <c r="W69">
        <v>7</v>
      </c>
      <c r="X69">
        <v>6</v>
      </c>
      <c r="Y69">
        <v>6</v>
      </c>
      <c r="Z69">
        <v>8</v>
      </c>
      <c r="AA69">
        <v>3</v>
      </c>
      <c r="AB69">
        <v>8</v>
      </c>
      <c r="AC69">
        <v>1</v>
      </c>
      <c r="AD69">
        <v>6</v>
      </c>
      <c r="AE69">
        <v>9</v>
      </c>
      <c r="AF69">
        <v>3</v>
      </c>
      <c r="AG69" s="8" t="s">
        <v>213</v>
      </c>
      <c r="AH69" s="14" t="s">
        <v>234</v>
      </c>
    </row>
    <row r="70" spans="1:34" x14ac:dyDescent="0.2">
      <c r="A70" t="s">
        <v>179</v>
      </c>
      <c r="B70" s="4">
        <v>45849</v>
      </c>
      <c r="C70" t="s">
        <v>176</v>
      </c>
      <c r="D70" t="s">
        <v>120</v>
      </c>
      <c r="E70">
        <v>25</v>
      </c>
      <c r="F70">
        <v>12</v>
      </c>
      <c r="G70" t="s">
        <v>210</v>
      </c>
      <c r="H70">
        <v>19</v>
      </c>
      <c r="I70">
        <v>4</v>
      </c>
      <c r="J70">
        <v>2</v>
      </c>
      <c r="K70">
        <v>2</v>
      </c>
      <c r="L70">
        <v>3</v>
      </c>
      <c r="M70">
        <v>46</v>
      </c>
      <c r="N70">
        <v>8</v>
      </c>
      <c r="O70">
        <v>4</v>
      </c>
      <c r="P70">
        <v>0</v>
      </c>
      <c r="Q70">
        <v>34</v>
      </c>
      <c r="R70">
        <v>25</v>
      </c>
      <c r="S70">
        <v>8</v>
      </c>
      <c r="T70">
        <v>8</v>
      </c>
      <c r="U70">
        <v>13</v>
      </c>
      <c r="V70">
        <v>13</v>
      </c>
      <c r="W70">
        <v>5</v>
      </c>
      <c r="X70">
        <v>3</v>
      </c>
      <c r="Y70">
        <v>5</v>
      </c>
      <c r="Z70">
        <v>13</v>
      </c>
      <c r="AA70">
        <v>4</v>
      </c>
      <c r="AB70">
        <v>10</v>
      </c>
      <c r="AC70">
        <v>7</v>
      </c>
      <c r="AD70">
        <v>8</v>
      </c>
      <c r="AE70">
        <v>13</v>
      </c>
      <c r="AF70">
        <v>4</v>
      </c>
      <c r="AG70" s="6" t="s">
        <v>227</v>
      </c>
      <c r="AH70" s="13" t="s">
        <v>226</v>
      </c>
    </row>
    <row r="71" spans="1:34" x14ac:dyDescent="0.2">
      <c r="A71" t="s">
        <v>181</v>
      </c>
      <c r="B71" s="4">
        <v>45849</v>
      </c>
      <c r="C71" t="s">
        <v>176</v>
      </c>
      <c r="D71" t="s">
        <v>63</v>
      </c>
      <c r="E71">
        <v>14</v>
      </c>
      <c r="F71">
        <v>9</v>
      </c>
      <c r="G71" t="s">
        <v>210</v>
      </c>
      <c r="H71">
        <v>7</v>
      </c>
      <c r="I71">
        <v>4</v>
      </c>
      <c r="J71">
        <v>3</v>
      </c>
      <c r="K71">
        <v>3</v>
      </c>
      <c r="L71">
        <v>0</v>
      </c>
      <c r="M71">
        <v>35</v>
      </c>
      <c r="N71">
        <v>6</v>
      </c>
      <c r="O71">
        <v>4</v>
      </c>
      <c r="P71">
        <v>9</v>
      </c>
      <c r="Q71">
        <v>25</v>
      </c>
      <c r="R71">
        <v>17</v>
      </c>
      <c r="S71">
        <v>7</v>
      </c>
      <c r="T71">
        <v>11</v>
      </c>
      <c r="U71">
        <v>19</v>
      </c>
      <c r="V71">
        <v>19</v>
      </c>
      <c r="W71">
        <v>8</v>
      </c>
      <c r="X71">
        <v>5</v>
      </c>
      <c r="Y71">
        <v>6</v>
      </c>
      <c r="Z71">
        <v>8</v>
      </c>
      <c r="AA71">
        <v>4</v>
      </c>
      <c r="AB71">
        <v>8</v>
      </c>
      <c r="AC71">
        <v>2</v>
      </c>
      <c r="AD71">
        <v>4</v>
      </c>
      <c r="AE71">
        <v>14</v>
      </c>
      <c r="AF71">
        <v>3</v>
      </c>
      <c r="AG71" s="8" t="s">
        <v>219</v>
      </c>
      <c r="AH71" s="14" t="s">
        <v>221</v>
      </c>
    </row>
    <row r="72" spans="1:34" x14ac:dyDescent="0.2">
      <c r="A72" t="s">
        <v>182</v>
      </c>
      <c r="B72" s="4">
        <v>45849</v>
      </c>
      <c r="C72" t="s">
        <v>176</v>
      </c>
      <c r="D72" t="s">
        <v>9</v>
      </c>
      <c r="E72">
        <v>34</v>
      </c>
      <c r="F72">
        <v>2</v>
      </c>
      <c r="G72" t="s">
        <v>210</v>
      </c>
      <c r="H72">
        <v>31</v>
      </c>
      <c r="I72">
        <v>2</v>
      </c>
      <c r="J72">
        <v>1</v>
      </c>
      <c r="K72">
        <v>1</v>
      </c>
      <c r="L72">
        <v>0</v>
      </c>
      <c r="M72">
        <v>42</v>
      </c>
      <c r="N72">
        <v>3</v>
      </c>
      <c r="O72">
        <v>1</v>
      </c>
      <c r="P72">
        <v>2</v>
      </c>
      <c r="Q72">
        <v>38</v>
      </c>
      <c r="R72">
        <v>5</v>
      </c>
      <c r="S72">
        <v>2</v>
      </c>
      <c r="T72">
        <v>5</v>
      </c>
      <c r="U72">
        <v>16</v>
      </c>
      <c r="V72">
        <v>14</v>
      </c>
      <c r="W72">
        <v>12</v>
      </c>
      <c r="X72">
        <v>3</v>
      </c>
      <c r="Y72">
        <v>1</v>
      </c>
      <c r="Z72">
        <v>3</v>
      </c>
      <c r="AA72">
        <v>8</v>
      </c>
      <c r="AB72">
        <v>13</v>
      </c>
      <c r="AC72">
        <v>10</v>
      </c>
      <c r="AD72">
        <v>3</v>
      </c>
      <c r="AE72">
        <v>7</v>
      </c>
      <c r="AF72">
        <v>1</v>
      </c>
      <c r="AG72" s="6" t="s">
        <v>229</v>
      </c>
      <c r="AH72" s="13" t="s">
        <v>222</v>
      </c>
    </row>
    <row r="73" spans="1:34" x14ac:dyDescent="0.2">
      <c r="A73" t="s">
        <v>184</v>
      </c>
      <c r="B73" s="4">
        <v>45849</v>
      </c>
      <c r="C73" t="s">
        <v>176</v>
      </c>
      <c r="D73" t="s">
        <v>13</v>
      </c>
      <c r="E73">
        <v>10</v>
      </c>
      <c r="F73">
        <v>9</v>
      </c>
      <c r="G73" t="s">
        <v>209</v>
      </c>
      <c r="H73">
        <v>6</v>
      </c>
      <c r="I73">
        <v>3</v>
      </c>
      <c r="J73">
        <v>1</v>
      </c>
      <c r="K73">
        <v>1</v>
      </c>
      <c r="L73">
        <v>4</v>
      </c>
      <c r="M73">
        <v>34</v>
      </c>
      <c r="N73">
        <v>9</v>
      </c>
      <c r="O73">
        <v>7</v>
      </c>
      <c r="P73">
        <v>5</v>
      </c>
      <c r="Q73">
        <v>18</v>
      </c>
      <c r="R73">
        <v>22</v>
      </c>
      <c r="S73">
        <v>12</v>
      </c>
      <c r="T73">
        <v>9</v>
      </c>
      <c r="U73">
        <v>18</v>
      </c>
      <c r="V73">
        <v>14</v>
      </c>
      <c r="W73">
        <v>10</v>
      </c>
      <c r="X73">
        <v>3</v>
      </c>
      <c r="Y73">
        <v>5</v>
      </c>
      <c r="Z73">
        <v>13</v>
      </c>
      <c r="AA73">
        <v>0</v>
      </c>
      <c r="AB73">
        <v>5</v>
      </c>
      <c r="AC73">
        <v>4</v>
      </c>
      <c r="AD73">
        <v>5</v>
      </c>
      <c r="AE73">
        <v>15</v>
      </c>
      <c r="AF73">
        <v>5</v>
      </c>
      <c r="AG73" s="8" t="s">
        <v>218</v>
      </c>
      <c r="AH73" s="14" t="s">
        <v>223</v>
      </c>
    </row>
    <row r="74" spans="1:34" x14ac:dyDescent="0.2">
      <c r="A74" t="s">
        <v>185</v>
      </c>
      <c r="B74" s="4">
        <v>45851</v>
      </c>
      <c r="C74" t="s">
        <v>176</v>
      </c>
      <c r="D74" t="s">
        <v>13</v>
      </c>
      <c r="E74">
        <v>33</v>
      </c>
      <c r="F74">
        <v>13</v>
      </c>
      <c r="G74" t="s">
        <v>210</v>
      </c>
      <c r="H74">
        <v>22</v>
      </c>
      <c r="I74">
        <v>8</v>
      </c>
      <c r="J74">
        <v>3</v>
      </c>
      <c r="K74">
        <v>4</v>
      </c>
      <c r="L74">
        <v>7</v>
      </c>
      <c r="M74">
        <v>42</v>
      </c>
      <c r="N74">
        <v>4</v>
      </c>
      <c r="O74">
        <v>0</v>
      </c>
      <c r="P74">
        <v>2</v>
      </c>
      <c r="Q74">
        <v>38</v>
      </c>
      <c r="R74">
        <v>26</v>
      </c>
      <c r="S74">
        <v>8</v>
      </c>
      <c r="T74">
        <v>12</v>
      </c>
      <c r="U74">
        <v>23</v>
      </c>
      <c r="V74">
        <v>20</v>
      </c>
      <c r="W74">
        <v>14</v>
      </c>
      <c r="X74">
        <v>6</v>
      </c>
      <c r="Y74">
        <v>3</v>
      </c>
      <c r="Z74">
        <v>13</v>
      </c>
      <c r="AA74">
        <v>4</v>
      </c>
      <c r="AB74">
        <v>18</v>
      </c>
      <c r="AC74">
        <v>2</v>
      </c>
      <c r="AD74">
        <v>2</v>
      </c>
      <c r="AE74">
        <v>13</v>
      </c>
      <c r="AF74">
        <v>3</v>
      </c>
      <c r="AG74" s="6" t="s">
        <v>224</v>
      </c>
      <c r="AH74" s="13" t="s">
        <v>234</v>
      </c>
    </row>
    <row r="75" spans="1:34" x14ac:dyDescent="0.2">
      <c r="A75" t="s">
        <v>186</v>
      </c>
      <c r="B75" s="4">
        <v>45851</v>
      </c>
      <c r="C75" t="s">
        <v>176</v>
      </c>
      <c r="D75" t="s">
        <v>3</v>
      </c>
      <c r="E75">
        <v>31</v>
      </c>
      <c r="F75">
        <v>7</v>
      </c>
      <c r="G75" t="s">
        <v>210</v>
      </c>
      <c r="H75">
        <v>21</v>
      </c>
      <c r="I75">
        <v>9</v>
      </c>
      <c r="J75">
        <v>1</v>
      </c>
      <c r="K75">
        <v>1</v>
      </c>
      <c r="L75">
        <v>2</v>
      </c>
      <c r="M75">
        <v>40</v>
      </c>
      <c r="N75">
        <v>5</v>
      </c>
      <c r="O75">
        <v>0</v>
      </c>
      <c r="P75">
        <v>4</v>
      </c>
      <c r="Q75">
        <v>35</v>
      </c>
      <c r="R75">
        <v>16</v>
      </c>
      <c r="S75">
        <v>11</v>
      </c>
      <c r="T75">
        <v>5</v>
      </c>
      <c r="U75">
        <v>22</v>
      </c>
      <c r="V75">
        <v>13</v>
      </c>
      <c r="W75">
        <v>14</v>
      </c>
      <c r="X75">
        <v>1</v>
      </c>
      <c r="Y75">
        <v>7</v>
      </c>
      <c r="Z75">
        <v>9</v>
      </c>
      <c r="AA75">
        <v>8</v>
      </c>
      <c r="AB75">
        <v>11</v>
      </c>
      <c r="AC75">
        <v>4</v>
      </c>
      <c r="AD75">
        <v>3</v>
      </c>
      <c r="AE75">
        <v>8</v>
      </c>
      <c r="AF75">
        <v>6</v>
      </c>
      <c r="AG75" s="8" t="s">
        <v>213</v>
      </c>
      <c r="AH75" s="14" t="s">
        <v>217</v>
      </c>
    </row>
    <row r="76" spans="1:34" x14ac:dyDescent="0.2">
      <c r="A76" t="s">
        <v>187</v>
      </c>
      <c r="B76" s="4">
        <v>45851</v>
      </c>
      <c r="C76" t="s">
        <v>176</v>
      </c>
      <c r="D76" t="s">
        <v>1</v>
      </c>
      <c r="E76">
        <v>23</v>
      </c>
      <c r="F76">
        <v>6</v>
      </c>
      <c r="G76" t="s">
        <v>210</v>
      </c>
      <c r="H76">
        <v>17</v>
      </c>
      <c r="I76">
        <v>3</v>
      </c>
      <c r="J76">
        <v>3</v>
      </c>
      <c r="K76">
        <v>3</v>
      </c>
      <c r="L76">
        <v>0</v>
      </c>
      <c r="M76">
        <v>41</v>
      </c>
      <c r="N76">
        <v>7</v>
      </c>
      <c r="O76">
        <v>2</v>
      </c>
      <c r="P76">
        <v>6</v>
      </c>
      <c r="Q76">
        <v>32</v>
      </c>
      <c r="R76">
        <v>14</v>
      </c>
      <c r="S76">
        <v>4</v>
      </c>
      <c r="T76">
        <v>9</v>
      </c>
      <c r="U76">
        <v>15</v>
      </c>
      <c r="V76">
        <v>16</v>
      </c>
      <c r="W76">
        <v>10</v>
      </c>
      <c r="X76">
        <v>2</v>
      </c>
      <c r="Y76">
        <v>3</v>
      </c>
      <c r="Z76">
        <v>8</v>
      </c>
      <c r="AA76">
        <v>8</v>
      </c>
      <c r="AB76">
        <v>9</v>
      </c>
      <c r="AC76">
        <v>2</v>
      </c>
      <c r="AD76">
        <v>7</v>
      </c>
      <c r="AE76">
        <v>10</v>
      </c>
      <c r="AF76">
        <v>5</v>
      </c>
      <c r="AG76" s="6" t="s">
        <v>218</v>
      </c>
      <c r="AH76" s="13" t="s">
        <v>227</v>
      </c>
    </row>
    <row r="77" spans="1:34" x14ac:dyDescent="0.2">
      <c r="A77" t="s">
        <v>188</v>
      </c>
      <c r="B77" s="4">
        <v>45851</v>
      </c>
      <c r="C77" t="s">
        <v>176</v>
      </c>
      <c r="D77" t="s">
        <v>9</v>
      </c>
      <c r="E77">
        <v>19</v>
      </c>
      <c r="F77">
        <v>15</v>
      </c>
      <c r="G77" t="s">
        <v>209</v>
      </c>
      <c r="H77">
        <v>10</v>
      </c>
      <c r="I77">
        <v>8</v>
      </c>
      <c r="J77">
        <v>1</v>
      </c>
      <c r="K77">
        <v>1</v>
      </c>
      <c r="L77">
        <v>2</v>
      </c>
      <c r="M77">
        <v>34</v>
      </c>
      <c r="N77">
        <v>4</v>
      </c>
      <c r="O77">
        <v>3</v>
      </c>
      <c r="P77">
        <v>2</v>
      </c>
      <c r="Q77">
        <v>27</v>
      </c>
      <c r="R77">
        <v>25</v>
      </c>
      <c r="S77">
        <v>12</v>
      </c>
      <c r="T77">
        <v>15</v>
      </c>
      <c r="U77">
        <v>18</v>
      </c>
      <c r="V77">
        <v>20</v>
      </c>
      <c r="W77">
        <v>12</v>
      </c>
      <c r="X77">
        <v>1</v>
      </c>
      <c r="Y77">
        <v>5</v>
      </c>
      <c r="Z77">
        <v>10</v>
      </c>
      <c r="AA77">
        <v>5</v>
      </c>
      <c r="AB77">
        <v>6</v>
      </c>
      <c r="AC77">
        <v>5</v>
      </c>
      <c r="AD77">
        <v>7</v>
      </c>
      <c r="AE77">
        <v>9</v>
      </c>
      <c r="AF77">
        <v>2</v>
      </c>
      <c r="AG77" s="8" t="s">
        <v>233</v>
      </c>
      <c r="AH77" s="14" t="s">
        <v>223</v>
      </c>
    </row>
    <row r="78" spans="1:34" x14ac:dyDescent="0.2">
      <c r="A78" t="s">
        <v>189</v>
      </c>
      <c r="B78" s="4">
        <v>45851</v>
      </c>
      <c r="C78" t="s">
        <v>176</v>
      </c>
      <c r="D78" t="s">
        <v>85</v>
      </c>
      <c r="E78">
        <v>11</v>
      </c>
      <c r="F78">
        <v>9</v>
      </c>
      <c r="G78" t="s">
        <v>209</v>
      </c>
      <c r="H78">
        <v>7</v>
      </c>
      <c r="I78">
        <v>1</v>
      </c>
      <c r="J78">
        <v>3</v>
      </c>
      <c r="K78">
        <v>4</v>
      </c>
      <c r="L78">
        <v>2</v>
      </c>
      <c r="M78">
        <v>27</v>
      </c>
      <c r="N78">
        <v>5</v>
      </c>
      <c r="O78">
        <v>4</v>
      </c>
      <c r="P78">
        <v>7</v>
      </c>
      <c r="Q78">
        <v>18</v>
      </c>
      <c r="R78">
        <v>18</v>
      </c>
      <c r="S78">
        <v>7</v>
      </c>
      <c r="T78">
        <v>9</v>
      </c>
      <c r="U78">
        <v>18</v>
      </c>
      <c r="V78">
        <v>15</v>
      </c>
      <c r="W78">
        <v>9</v>
      </c>
      <c r="X78">
        <v>4</v>
      </c>
      <c r="Y78">
        <v>5</v>
      </c>
      <c r="Z78">
        <v>9</v>
      </c>
      <c r="AA78">
        <v>2</v>
      </c>
      <c r="AB78">
        <v>4</v>
      </c>
      <c r="AC78">
        <v>3</v>
      </c>
      <c r="AD78">
        <v>5</v>
      </c>
      <c r="AE78">
        <v>13</v>
      </c>
      <c r="AF78">
        <v>0</v>
      </c>
      <c r="AG78" s="6" t="s">
        <v>219</v>
      </c>
      <c r="AH78" s="13" t="s">
        <v>222</v>
      </c>
    </row>
    <row r="79" spans="1:34" x14ac:dyDescent="0.2">
      <c r="A79" t="s">
        <v>190</v>
      </c>
      <c r="B79" s="4">
        <v>45853</v>
      </c>
      <c r="C79" t="s">
        <v>176</v>
      </c>
      <c r="D79" t="s">
        <v>3</v>
      </c>
      <c r="E79">
        <v>25</v>
      </c>
      <c r="F79">
        <v>15</v>
      </c>
      <c r="G79" t="s">
        <v>210</v>
      </c>
      <c r="H79">
        <v>23</v>
      </c>
      <c r="I79">
        <v>1</v>
      </c>
      <c r="J79">
        <v>1</v>
      </c>
      <c r="K79">
        <v>1</v>
      </c>
      <c r="L79">
        <v>3</v>
      </c>
      <c r="M79">
        <v>32</v>
      </c>
      <c r="N79">
        <v>4</v>
      </c>
      <c r="O79">
        <v>0</v>
      </c>
      <c r="P79">
        <v>4</v>
      </c>
      <c r="Q79">
        <v>28</v>
      </c>
      <c r="R79">
        <v>27</v>
      </c>
      <c r="S79">
        <v>2</v>
      </c>
      <c r="T79">
        <v>11</v>
      </c>
      <c r="U79">
        <v>15</v>
      </c>
      <c r="V79">
        <v>22</v>
      </c>
      <c r="W79">
        <v>10</v>
      </c>
      <c r="X79">
        <v>0</v>
      </c>
      <c r="Y79">
        <v>5</v>
      </c>
      <c r="Z79">
        <v>13</v>
      </c>
      <c r="AA79">
        <v>5</v>
      </c>
      <c r="AB79">
        <v>11</v>
      </c>
      <c r="AC79">
        <v>1</v>
      </c>
      <c r="AD79">
        <v>5</v>
      </c>
      <c r="AE79">
        <v>9</v>
      </c>
      <c r="AF79">
        <v>1</v>
      </c>
      <c r="AG79" s="8" t="s">
        <v>230</v>
      </c>
      <c r="AH79" s="14" t="s">
        <v>232</v>
      </c>
    </row>
    <row r="80" spans="1:34" x14ac:dyDescent="0.2">
      <c r="A80" t="s">
        <v>191</v>
      </c>
      <c r="B80" s="4">
        <v>45853</v>
      </c>
      <c r="C80" t="s">
        <v>176</v>
      </c>
      <c r="D80" t="s">
        <v>5</v>
      </c>
      <c r="E80">
        <v>13</v>
      </c>
      <c r="F80">
        <v>7</v>
      </c>
      <c r="G80" t="s">
        <v>210</v>
      </c>
      <c r="H80">
        <v>6</v>
      </c>
      <c r="I80">
        <v>7</v>
      </c>
      <c r="J80">
        <v>0</v>
      </c>
      <c r="K80">
        <v>0</v>
      </c>
      <c r="L80">
        <v>0</v>
      </c>
      <c r="M80">
        <v>30</v>
      </c>
      <c r="N80">
        <v>6</v>
      </c>
      <c r="O80">
        <v>2</v>
      </c>
      <c r="P80">
        <v>4</v>
      </c>
      <c r="Q80">
        <v>22</v>
      </c>
      <c r="R80">
        <v>18</v>
      </c>
      <c r="S80">
        <v>12</v>
      </c>
      <c r="T80">
        <v>9</v>
      </c>
      <c r="U80">
        <v>26</v>
      </c>
      <c r="V80">
        <v>10</v>
      </c>
      <c r="W80">
        <v>13</v>
      </c>
      <c r="X80">
        <v>5</v>
      </c>
      <c r="Y80">
        <v>8</v>
      </c>
      <c r="Z80">
        <v>11</v>
      </c>
      <c r="AA80">
        <v>5</v>
      </c>
      <c r="AB80">
        <v>6</v>
      </c>
      <c r="AC80">
        <v>2</v>
      </c>
      <c r="AD80">
        <v>4</v>
      </c>
      <c r="AE80">
        <v>11</v>
      </c>
      <c r="AF80">
        <v>2</v>
      </c>
      <c r="AG80" s="6" t="s">
        <v>215</v>
      </c>
      <c r="AH80" s="13" t="s">
        <v>231</v>
      </c>
    </row>
    <row r="81" spans="1:34" x14ac:dyDescent="0.2">
      <c r="A81" t="s">
        <v>192</v>
      </c>
      <c r="B81" s="4">
        <v>45853</v>
      </c>
      <c r="C81" t="s">
        <v>176</v>
      </c>
      <c r="D81" t="s">
        <v>9</v>
      </c>
      <c r="E81">
        <v>15</v>
      </c>
      <c r="F81">
        <v>6</v>
      </c>
      <c r="G81" t="s">
        <v>210</v>
      </c>
      <c r="H81">
        <v>8</v>
      </c>
      <c r="I81">
        <v>5</v>
      </c>
      <c r="J81">
        <v>2</v>
      </c>
      <c r="K81">
        <v>2</v>
      </c>
      <c r="L81">
        <v>3</v>
      </c>
      <c r="M81">
        <v>32</v>
      </c>
      <c r="N81">
        <v>4</v>
      </c>
      <c r="O81">
        <v>1</v>
      </c>
      <c r="P81">
        <v>1</v>
      </c>
      <c r="Q81">
        <v>27</v>
      </c>
      <c r="R81">
        <v>16</v>
      </c>
      <c r="S81">
        <v>7</v>
      </c>
      <c r="T81">
        <v>12</v>
      </c>
      <c r="U81">
        <v>18</v>
      </c>
      <c r="V81">
        <v>23</v>
      </c>
      <c r="W81">
        <v>8</v>
      </c>
      <c r="X81">
        <v>3</v>
      </c>
      <c r="Y81">
        <v>7</v>
      </c>
      <c r="Z81">
        <v>10</v>
      </c>
      <c r="AA81">
        <v>5</v>
      </c>
      <c r="AB81">
        <v>9</v>
      </c>
      <c r="AC81">
        <v>2</v>
      </c>
      <c r="AD81">
        <v>4</v>
      </c>
      <c r="AE81">
        <v>8</v>
      </c>
      <c r="AF81">
        <v>4</v>
      </c>
      <c r="AG81" s="8" t="s">
        <v>221</v>
      </c>
      <c r="AH81" s="14" t="s">
        <v>214</v>
      </c>
    </row>
    <row r="82" spans="1:34" x14ac:dyDescent="0.2">
      <c r="A82" t="s">
        <v>193</v>
      </c>
      <c r="B82" s="4">
        <v>45855</v>
      </c>
      <c r="C82" t="s">
        <v>176</v>
      </c>
      <c r="D82" t="s">
        <v>63</v>
      </c>
      <c r="E82">
        <v>13</v>
      </c>
      <c r="F82">
        <v>11</v>
      </c>
      <c r="G82" t="s">
        <v>210</v>
      </c>
      <c r="H82">
        <v>5</v>
      </c>
      <c r="I82">
        <v>7</v>
      </c>
      <c r="J82">
        <v>1</v>
      </c>
      <c r="K82">
        <v>1</v>
      </c>
      <c r="L82">
        <v>2</v>
      </c>
      <c r="M82">
        <v>34</v>
      </c>
      <c r="N82">
        <v>10</v>
      </c>
      <c r="O82">
        <v>3</v>
      </c>
      <c r="P82">
        <v>4</v>
      </c>
      <c r="Q82">
        <v>21</v>
      </c>
      <c r="R82">
        <v>19</v>
      </c>
      <c r="S82">
        <v>13</v>
      </c>
      <c r="T82">
        <v>13</v>
      </c>
      <c r="U82">
        <v>25</v>
      </c>
      <c r="V82">
        <v>15</v>
      </c>
      <c r="W82">
        <v>10</v>
      </c>
      <c r="X82">
        <v>8</v>
      </c>
      <c r="Y82">
        <v>7</v>
      </c>
      <c r="Z82">
        <v>8</v>
      </c>
      <c r="AA82">
        <v>4</v>
      </c>
      <c r="AB82">
        <v>5</v>
      </c>
      <c r="AC82">
        <v>2</v>
      </c>
      <c r="AD82">
        <v>6</v>
      </c>
      <c r="AE82">
        <v>13</v>
      </c>
      <c r="AF82">
        <v>4</v>
      </c>
      <c r="AG82" s="6" t="s">
        <v>218</v>
      </c>
      <c r="AH82" s="13" t="s">
        <v>214</v>
      </c>
    </row>
    <row r="83" spans="1:34" x14ac:dyDescent="0.2">
      <c r="A83" t="s">
        <v>194</v>
      </c>
      <c r="B83" s="4">
        <v>45855</v>
      </c>
      <c r="C83" t="s">
        <v>176</v>
      </c>
      <c r="D83" t="s">
        <v>5</v>
      </c>
      <c r="E83">
        <v>14</v>
      </c>
      <c r="F83">
        <v>9</v>
      </c>
      <c r="G83" t="s">
        <v>210</v>
      </c>
      <c r="H83">
        <v>9</v>
      </c>
      <c r="I83">
        <v>3</v>
      </c>
      <c r="J83">
        <v>2</v>
      </c>
      <c r="K83">
        <v>2</v>
      </c>
      <c r="L83">
        <v>1</v>
      </c>
      <c r="M83">
        <v>32</v>
      </c>
      <c r="N83">
        <v>11</v>
      </c>
      <c r="O83">
        <v>0</v>
      </c>
      <c r="P83">
        <v>5</v>
      </c>
      <c r="Q83">
        <v>21</v>
      </c>
      <c r="R83">
        <v>16</v>
      </c>
      <c r="S83">
        <v>7</v>
      </c>
      <c r="T83">
        <v>8</v>
      </c>
      <c r="U83">
        <v>21</v>
      </c>
      <c r="V83">
        <v>16</v>
      </c>
      <c r="W83">
        <v>9</v>
      </c>
      <c r="X83">
        <v>5</v>
      </c>
      <c r="Y83">
        <v>7</v>
      </c>
      <c r="Z83">
        <v>7</v>
      </c>
      <c r="AA83">
        <v>4</v>
      </c>
      <c r="AB83">
        <v>6</v>
      </c>
      <c r="AC83">
        <v>1</v>
      </c>
      <c r="AD83">
        <v>12</v>
      </c>
      <c r="AE83">
        <v>6</v>
      </c>
      <c r="AF83">
        <v>3</v>
      </c>
      <c r="AG83" s="8" t="s">
        <v>230</v>
      </c>
      <c r="AH83" s="14" t="s">
        <v>224</v>
      </c>
    </row>
    <row r="84" spans="1:34" x14ac:dyDescent="0.2">
      <c r="A84" t="s">
        <v>195</v>
      </c>
      <c r="B84" s="4">
        <v>45855</v>
      </c>
      <c r="C84" t="s">
        <v>176</v>
      </c>
      <c r="D84" t="s">
        <v>3</v>
      </c>
      <c r="E84">
        <v>23</v>
      </c>
      <c r="F84">
        <v>9</v>
      </c>
      <c r="G84" t="s">
        <v>210</v>
      </c>
      <c r="H84">
        <v>14</v>
      </c>
      <c r="I84">
        <v>4</v>
      </c>
      <c r="J84">
        <v>5</v>
      </c>
      <c r="K84">
        <v>6</v>
      </c>
      <c r="L84">
        <v>1</v>
      </c>
      <c r="M84">
        <v>45</v>
      </c>
      <c r="N84">
        <v>10</v>
      </c>
      <c r="O84">
        <v>3</v>
      </c>
      <c r="P84">
        <v>2</v>
      </c>
      <c r="Q84">
        <v>32</v>
      </c>
      <c r="R84">
        <v>17</v>
      </c>
      <c r="S84">
        <v>7</v>
      </c>
      <c r="T84">
        <v>13</v>
      </c>
      <c r="U84">
        <v>15</v>
      </c>
      <c r="V84">
        <v>15</v>
      </c>
      <c r="W84">
        <v>9</v>
      </c>
      <c r="X84">
        <v>4</v>
      </c>
      <c r="Y84">
        <v>2</v>
      </c>
      <c r="Z84">
        <v>8</v>
      </c>
      <c r="AA84">
        <v>3</v>
      </c>
      <c r="AB84">
        <v>10</v>
      </c>
      <c r="AC84">
        <v>8</v>
      </c>
      <c r="AD84">
        <v>8</v>
      </c>
      <c r="AE84">
        <v>12</v>
      </c>
      <c r="AF84">
        <v>4</v>
      </c>
      <c r="AG84" s="6" t="s">
        <v>228</v>
      </c>
      <c r="AH84" s="13" t="s">
        <v>229</v>
      </c>
    </row>
    <row r="85" spans="1:34" x14ac:dyDescent="0.2">
      <c r="A85" t="s">
        <v>196</v>
      </c>
      <c r="B85" s="4">
        <v>45855</v>
      </c>
      <c r="C85" t="s">
        <v>176</v>
      </c>
      <c r="D85" t="s">
        <v>120</v>
      </c>
      <c r="E85">
        <v>23</v>
      </c>
      <c r="F85">
        <v>10</v>
      </c>
      <c r="G85" t="s">
        <v>210</v>
      </c>
      <c r="H85">
        <v>17</v>
      </c>
      <c r="I85">
        <v>6</v>
      </c>
      <c r="J85">
        <v>0</v>
      </c>
      <c r="K85">
        <v>0</v>
      </c>
      <c r="L85">
        <v>1</v>
      </c>
      <c r="M85">
        <v>36</v>
      </c>
      <c r="N85">
        <v>4</v>
      </c>
      <c r="O85">
        <v>3</v>
      </c>
      <c r="P85">
        <v>2</v>
      </c>
      <c r="Q85">
        <v>29</v>
      </c>
      <c r="R85">
        <v>22</v>
      </c>
      <c r="S85">
        <v>10</v>
      </c>
      <c r="T85">
        <v>6</v>
      </c>
      <c r="U85">
        <v>21</v>
      </c>
      <c r="V85">
        <v>11</v>
      </c>
      <c r="W85">
        <v>10</v>
      </c>
      <c r="X85">
        <v>2</v>
      </c>
      <c r="Y85">
        <v>9</v>
      </c>
      <c r="Z85">
        <v>12</v>
      </c>
      <c r="AA85">
        <v>7</v>
      </c>
      <c r="AB85">
        <v>10</v>
      </c>
      <c r="AC85">
        <v>1</v>
      </c>
      <c r="AD85">
        <v>3</v>
      </c>
      <c r="AE85">
        <v>12</v>
      </c>
      <c r="AF85">
        <v>3</v>
      </c>
      <c r="AG85" s="8" t="s">
        <v>219</v>
      </c>
      <c r="AH85" s="14" t="s">
        <v>227</v>
      </c>
    </row>
    <row r="86" spans="1:34" x14ac:dyDescent="0.2">
      <c r="A86" t="s">
        <v>197</v>
      </c>
      <c r="B86" s="4">
        <v>45857</v>
      </c>
      <c r="C86" t="s">
        <v>176</v>
      </c>
      <c r="D86" t="s">
        <v>3</v>
      </c>
      <c r="E86">
        <v>8</v>
      </c>
      <c r="F86">
        <v>7</v>
      </c>
      <c r="G86" t="s">
        <v>209</v>
      </c>
      <c r="H86">
        <v>3</v>
      </c>
      <c r="I86">
        <v>4</v>
      </c>
      <c r="J86">
        <v>1</v>
      </c>
      <c r="K86">
        <v>1</v>
      </c>
      <c r="L86">
        <v>0</v>
      </c>
      <c r="M86">
        <v>34</v>
      </c>
      <c r="N86">
        <v>10</v>
      </c>
      <c r="O86">
        <v>4</v>
      </c>
      <c r="P86">
        <v>8</v>
      </c>
      <c r="Q86">
        <v>20</v>
      </c>
      <c r="R86">
        <v>14</v>
      </c>
      <c r="S86">
        <v>7</v>
      </c>
      <c r="T86">
        <v>5</v>
      </c>
      <c r="U86">
        <v>25</v>
      </c>
      <c r="V86">
        <v>16</v>
      </c>
      <c r="W86">
        <v>4</v>
      </c>
      <c r="X86">
        <v>13</v>
      </c>
      <c r="Y86">
        <v>8</v>
      </c>
      <c r="Z86">
        <v>7</v>
      </c>
      <c r="AA86">
        <v>0</v>
      </c>
      <c r="AB86">
        <v>6</v>
      </c>
      <c r="AC86">
        <v>4</v>
      </c>
      <c r="AD86">
        <v>10</v>
      </c>
      <c r="AE86">
        <v>9</v>
      </c>
      <c r="AF86">
        <v>5</v>
      </c>
      <c r="AG86" s="6" t="s">
        <v>226</v>
      </c>
      <c r="AH86" s="13" t="s">
        <v>216</v>
      </c>
    </row>
    <row r="87" spans="1:34" x14ac:dyDescent="0.2">
      <c r="A87" t="s">
        <v>198</v>
      </c>
      <c r="B87" s="4">
        <v>45857</v>
      </c>
      <c r="C87" t="s">
        <v>176</v>
      </c>
      <c r="D87" t="s">
        <v>85</v>
      </c>
      <c r="E87">
        <v>26</v>
      </c>
      <c r="F87">
        <v>8</v>
      </c>
      <c r="G87" t="s">
        <v>210</v>
      </c>
      <c r="H87">
        <v>15</v>
      </c>
      <c r="I87">
        <v>7</v>
      </c>
      <c r="J87">
        <v>4</v>
      </c>
      <c r="K87">
        <v>4</v>
      </c>
      <c r="L87">
        <v>2</v>
      </c>
      <c r="M87">
        <v>38</v>
      </c>
      <c r="N87">
        <v>3</v>
      </c>
      <c r="O87">
        <v>1</v>
      </c>
      <c r="P87">
        <v>7</v>
      </c>
      <c r="Q87">
        <v>34</v>
      </c>
      <c r="R87">
        <v>19</v>
      </c>
      <c r="S87">
        <v>11</v>
      </c>
      <c r="T87">
        <v>8</v>
      </c>
      <c r="U87">
        <v>22</v>
      </c>
      <c r="V87">
        <v>18</v>
      </c>
      <c r="W87">
        <v>13</v>
      </c>
      <c r="X87">
        <v>5</v>
      </c>
      <c r="Y87">
        <v>4</v>
      </c>
      <c r="Z87">
        <v>11</v>
      </c>
      <c r="AA87">
        <v>8</v>
      </c>
      <c r="AB87">
        <v>12</v>
      </c>
      <c r="AC87">
        <v>3</v>
      </c>
      <c r="AD87">
        <v>2</v>
      </c>
      <c r="AE87">
        <v>9</v>
      </c>
      <c r="AF87">
        <v>4</v>
      </c>
      <c r="AG87" s="8" t="s">
        <v>213</v>
      </c>
      <c r="AH87" s="14" t="s">
        <v>214</v>
      </c>
    </row>
    <row r="88" spans="1:34" x14ac:dyDescent="0.2">
      <c r="A88" t="s">
        <v>199</v>
      </c>
      <c r="B88" s="4">
        <v>45857</v>
      </c>
      <c r="C88" t="s">
        <v>176</v>
      </c>
      <c r="D88" t="s">
        <v>13</v>
      </c>
      <c r="E88">
        <v>12</v>
      </c>
      <c r="F88">
        <v>9</v>
      </c>
      <c r="G88" t="s">
        <v>209</v>
      </c>
      <c r="H88">
        <v>5</v>
      </c>
      <c r="I88">
        <v>7</v>
      </c>
      <c r="J88">
        <v>0</v>
      </c>
      <c r="K88">
        <v>0</v>
      </c>
      <c r="L88">
        <v>4</v>
      </c>
      <c r="M88">
        <v>37</v>
      </c>
      <c r="N88">
        <v>11</v>
      </c>
      <c r="O88">
        <v>3</v>
      </c>
      <c r="P88">
        <v>2</v>
      </c>
      <c r="Q88">
        <v>23</v>
      </c>
      <c r="R88">
        <v>20</v>
      </c>
      <c r="S88">
        <v>15</v>
      </c>
      <c r="T88">
        <v>11</v>
      </c>
      <c r="U88">
        <v>21</v>
      </c>
      <c r="V88">
        <v>18</v>
      </c>
      <c r="W88">
        <v>12</v>
      </c>
      <c r="X88">
        <v>4</v>
      </c>
      <c r="Y88">
        <v>5</v>
      </c>
      <c r="Z88">
        <v>11</v>
      </c>
      <c r="AA88">
        <v>3</v>
      </c>
      <c r="AB88">
        <v>7</v>
      </c>
      <c r="AC88">
        <v>5</v>
      </c>
      <c r="AD88">
        <v>7</v>
      </c>
      <c r="AE88">
        <v>11</v>
      </c>
      <c r="AF88">
        <v>4</v>
      </c>
      <c r="AG88" s="6" t="s">
        <v>218</v>
      </c>
      <c r="AH88" s="13" t="s">
        <v>222</v>
      </c>
    </row>
    <row r="89" spans="1:34" x14ac:dyDescent="0.2">
      <c r="A89" t="s">
        <v>200</v>
      </c>
      <c r="B89" s="4">
        <v>45859</v>
      </c>
      <c r="C89" t="s">
        <v>176</v>
      </c>
      <c r="D89" t="s">
        <v>73</v>
      </c>
      <c r="E89">
        <v>10</v>
      </c>
      <c r="F89">
        <v>6</v>
      </c>
      <c r="G89" t="s">
        <v>210</v>
      </c>
      <c r="H89">
        <v>9</v>
      </c>
      <c r="I89">
        <v>1</v>
      </c>
      <c r="J89">
        <v>0</v>
      </c>
      <c r="K89">
        <v>1</v>
      </c>
      <c r="L89">
        <v>2</v>
      </c>
      <c r="M89">
        <v>32</v>
      </c>
      <c r="N89">
        <v>12</v>
      </c>
      <c r="O89">
        <v>2</v>
      </c>
      <c r="P89">
        <v>4</v>
      </c>
      <c r="Q89">
        <v>18</v>
      </c>
      <c r="R89">
        <v>14</v>
      </c>
      <c r="S89">
        <v>5</v>
      </c>
      <c r="T89">
        <v>13</v>
      </c>
      <c r="U89">
        <v>16</v>
      </c>
      <c r="V89">
        <v>24</v>
      </c>
      <c r="W89">
        <v>6</v>
      </c>
      <c r="X89">
        <v>6</v>
      </c>
      <c r="Y89">
        <v>4</v>
      </c>
      <c r="Z89">
        <v>8</v>
      </c>
      <c r="AA89">
        <v>1</v>
      </c>
      <c r="AB89">
        <v>8</v>
      </c>
      <c r="AC89">
        <v>1</v>
      </c>
      <c r="AD89">
        <v>7</v>
      </c>
      <c r="AE89">
        <v>7</v>
      </c>
      <c r="AF89">
        <v>8</v>
      </c>
      <c r="AG89" s="8" t="s">
        <v>219</v>
      </c>
      <c r="AH89" s="14" t="s">
        <v>225</v>
      </c>
    </row>
    <row r="90" spans="1:34" x14ac:dyDescent="0.2">
      <c r="A90" t="s">
        <v>201</v>
      </c>
      <c r="B90" s="4">
        <v>45859</v>
      </c>
      <c r="C90" t="s">
        <v>176</v>
      </c>
      <c r="D90" t="s">
        <v>9</v>
      </c>
      <c r="E90">
        <v>21</v>
      </c>
      <c r="F90">
        <v>17</v>
      </c>
      <c r="G90" t="s">
        <v>210</v>
      </c>
      <c r="H90">
        <v>13</v>
      </c>
      <c r="I90">
        <v>6</v>
      </c>
      <c r="J90">
        <v>2</v>
      </c>
      <c r="K90">
        <v>2</v>
      </c>
      <c r="L90">
        <v>4</v>
      </c>
      <c r="M90">
        <v>35</v>
      </c>
      <c r="N90">
        <v>5</v>
      </c>
      <c r="O90">
        <v>1</v>
      </c>
      <c r="P90">
        <v>1</v>
      </c>
      <c r="Q90">
        <v>29</v>
      </c>
      <c r="R90">
        <v>25</v>
      </c>
      <c r="S90">
        <v>8</v>
      </c>
      <c r="T90">
        <v>10</v>
      </c>
      <c r="U90">
        <v>19</v>
      </c>
      <c r="V90">
        <v>14</v>
      </c>
      <c r="W90">
        <v>9</v>
      </c>
      <c r="X90">
        <v>5</v>
      </c>
      <c r="Y90">
        <v>5</v>
      </c>
      <c r="Z90">
        <v>8</v>
      </c>
      <c r="AA90">
        <v>1</v>
      </c>
      <c r="AB90">
        <v>21</v>
      </c>
      <c r="AC90">
        <v>6</v>
      </c>
      <c r="AD90">
        <v>1</v>
      </c>
      <c r="AE90">
        <v>4</v>
      </c>
      <c r="AF90">
        <v>2</v>
      </c>
      <c r="AG90" s="6" t="s">
        <v>218</v>
      </c>
      <c r="AH90" s="13" t="s">
        <v>224</v>
      </c>
    </row>
    <row r="91" spans="1:34" x14ac:dyDescent="0.2">
      <c r="A91" t="s">
        <v>202</v>
      </c>
      <c r="B91" s="4">
        <v>45859</v>
      </c>
      <c r="C91" t="s">
        <v>176</v>
      </c>
      <c r="D91" t="s">
        <v>3</v>
      </c>
      <c r="E91">
        <v>14</v>
      </c>
      <c r="F91">
        <v>10</v>
      </c>
      <c r="G91" t="s">
        <v>209</v>
      </c>
      <c r="H91">
        <v>11</v>
      </c>
      <c r="I91">
        <v>3</v>
      </c>
      <c r="J91">
        <v>0</v>
      </c>
      <c r="K91">
        <v>0</v>
      </c>
      <c r="L91">
        <v>3</v>
      </c>
      <c r="M91">
        <v>40</v>
      </c>
      <c r="N91">
        <v>11</v>
      </c>
      <c r="O91">
        <v>5</v>
      </c>
      <c r="P91">
        <v>4</v>
      </c>
      <c r="Q91">
        <v>24</v>
      </c>
      <c r="R91">
        <v>23</v>
      </c>
      <c r="S91">
        <v>10</v>
      </c>
      <c r="T91">
        <v>10</v>
      </c>
      <c r="U91">
        <v>16</v>
      </c>
      <c r="V91">
        <v>16</v>
      </c>
      <c r="W91">
        <v>8</v>
      </c>
      <c r="X91">
        <v>7</v>
      </c>
      <c r="Y91">
        <v>1</v>
      </c>
      <c r="Z91">
        <v>13</v>
      </c>
      <c r="AA91">
        <v>5</v>
      </c>
      <c r="AB91">
        <v>9</v>
      </c>
      <c r="AC91">
        <v>2</v>
      </c>
      <c r="AD91">
        <v>8</v>
      </c>
      <c r="AE91">
        <v>7</v>
      </c>
      <c r="AF91">
        <v>9</v>
      </c>
      <c r="AG91" s="8" t="s">
        <v>222</v>
      </c>
      <c r="AH91" s="14" t="s">
        <v>223</v>
      </c>
    </row>
    <row r="92" spans="1:34" x14ac:dyDescent="0.2">
      <c r="A92" t="s">
        <v>203</v>
      </c>
      <c r="B92" s="4">
        <v>45859</v>
      </c>
      <c r="C92" t="s">
        <v>176</v>
      </c>
      <c r="D92" t="s">
        <v>5</v>
      </c>
      <c r="E92">
        <v>16</v>
      </c>
      <c r="F92">
        <v>13</v>
      </c>
      <c r="G92" t="s">
        <v>209</v>
      </c>
      <c r="H92">
        <v>8</v>
      </c>
      <c r="I92">
        <v>7</v>
      </c>
      <c r="J92">
        <v>1</v>
      </c>
      <c r="K92">
        <v>2</v>
      </c>
      <c r="L92">
        <v>2</v>
      </c>
      <c r="M92">
        <v>32</v>
      </c>
      <c r="N92">
        <v>4</v>
      </c>
      <c r="O92">
        <v>2</v>
      </c>
      <c r="P92">
        <v>5</v>
      </c>
      <c r="Q92">
        <v>26</v>
      </c>
      <c r="R92">
        <v>17</v>
      </c>
      <c r="S92">
        <v>14</v>
      </c>
      <c r="T92">
        <v>8</v>
      </c>
      <c r="U92">
        <v>23</v>
      </c>
      <c r="V92">
        <v>14</v>
      </c>
      <c r="W92">
        <v>15</v>
      </c>
      <c r="X92">
        <v>2</v>
      </c>
      <c r="Y92">
        <v>6</v>
      </c>
      <c r="Z92">
        <v>4</v>
      </c>
      <c r="AA92">
        <v>1</v>
      </c>
      <c r="AB92">
        <v>9</v>
      </c>
      <c r="AC92">
        <v>2</v>
      </c>
      <c r="AD92">
        <v>5</v>
      </c>
      <c r="AE92">
        <v>11</v>
      </c>
      <c r="AF92">
        <v>4</v>
      </c>
      <c r="AG92" s="6" t="s">
        <v>221</v>
      </c>
      <c r="AH92" s="13" t="s">
        <v>214</v>
      </c>
    </row>
    <row r="93" spans="1:34" x14ac:dyDescent="0.2">
      <c r="A93" t="s">
        <v>204</v>
      </c>
      <c r="B93" s="4">
        <v>45859</v>
      </c>
      <c r="C93" t="s">
        <v>176</v>
      </c>
      <c r="D93" t="s">
        <v>13</v>
      </c>
      <c r="E93">
        <v>15</v>
      </c>
      <c r="F93">
        <v>9</v>
      </c>
      <c r="G93" t="s">
        <v>209</v>
      </c>
      <c r="H93">
        <v>6</v>
      </c>
      <c r="I93">
        <v>8</v>
      </c>
      <c r="J93">
        <v>1</v>
      </c>
      <c r="K93">
        <v>1</v>
      </c>
      <c r="L93">
        <v>0</v>
      </c>
      <c r="M93">
        <v>34</v>
      </c>
      <c r="N93">
        <v>7</v>
      </c>
      <c r="O93">
        <v>3</v>
      </c>
      <c r="P93">
        <v>6</v>
      </c>
      <c r="Q93">
        <v>24</v>
      </c>
      <c r="R93">
        <v>26</v>
      </c>
      <c r="S93">
        <v>14</v>
      </c>
      <c r="T93">
        <v>15</v>
      </c>
      <c r="U93">
        <v>17</v>
      </c>
      <c r="V93">
        <v>16</v>
      </c>
      <c r="W93">
        <v>11</v>
      </c>
      <c r="X93">
        <v>2</v>
      </c>
      <c r="Y93">
        <v>4</v>
      </c>
      <c r="Z93">
        <v>17</v>
      </c>
      <c r="AA93">
        <v>2</v>
      </c>
      <c r="AB93">
        <v>5</v>
      </c>
      <c r="AC93">
        <v>3</v>
      </c>
      <c r="AD93">
        <v>9</v>
      </c>
      <c r="AE93">
        <v>14</v>
      </c>
      <c r="AF93">
        <v>1</v>
      </c>
      <c r="AG93" s="8" t="s">
        <v>213</v>
      </c>
      <c r="AH93" s="14" t="s">
        <v>215</v>
      </c>
    </row>
    <row r="94" spans="1:34" x14ac:dyDescent="0.2">
      <c r="A94" t="s">
        <v>205</v>
      </c>
      <c r="B94" s="4">
        <v>45861</v>
      </c>
      <c r="C94" t="s">
        <v>176</v>
      </c>
      <c r="D94" t="s">
        <v>63</v>
      </c>
      <c r="E94">
        <v>20</v>
      </c>
      <c r="F94">
        <v>15</v>
      </c>
      <c r="G94" t="s">
        <v>210</v>
      </c>
      <c r="H94">
        <v>14</v>
      </c>
      <c r="I94">
        <v>4</v>
      </c>
      <c r="J94">
        <v>2</v>
      </c>
      <c r="K94">
        <v>2</v>
      </c>
      <c r="L94">
        <v>4</v>
      </c>
      <c r="M94">
        <v>37</v>
      </c>
      <c r="N94">
        <v>5</v>
      </c>
      <c r="O94">
        <v>2</v>
      </c>
      <c r="P94">
        <v>2</v>
      </c>
      <c r="Q94">
        <v>30</v>
      </c>
      <c r="R94">
        <v>21</v>
      </c>
      <c r="S94">
        <v>9</v>
      </c>
      <c r="T94">
        <v>13</v>
      </c>
      <c r="U94">
        <v>16</v>
      </c>
      <c r="V94">
        <v>22</v>
      </c>
      <c r="W94">
        <v>7</v>
      </c>
      <c r="X94">
        <v>5</v>
      </c>
      <c r="Y94">
        <v>4</v>
      </c>
      <c r="Z94">
        <v>6</v>
      </c>
      <c r="AA94">
        <v>5</v>
      </c>
      <c r="AB94">
        <v>9</v>
      </c>
      <c r="AC94">
        <v>4</v>
      </c>
      <c r="AD94">
        <v>5</v>
      </c>
      <c r="AE94">
        <v>9</v>
      </c>
      <c r="AF94">
        <v>5</v>
      </c>
      <c r="AG94" s="6" t="s">
        <v>219</v>
      </c>
      <c r="AH94" s="13" t="s">
        <v>220</v>
      </c>
    </row>
    <row r="95" spans="1:34" x14ac:dyDescent="0.2">
      <c r="A95" t="s">
        <v>206</v>
      </c>
      <c r="B95" s="4">
        <v>45861</v>
      </c>
      <c r="C95" t="s">
        <v>176</v>
      </c>
      <c r="D95" t="s">
        <v>1</v>
      </c>
      <c r="E95">
        <v>13</v>
      </c>
      <c r="F95">
        <v>12</v>
      </c>
      <c r="G95" t="s">
        <v>209</v>
      </c>
      <c r="H95">
        <v>7</v>
      </c>
      <c r="I95">
        <v>4</v>
      </c>
      <c r="J95">
        <v>2</v>
      </c>
      <c r="K95">
        <v>2</v>
      </c>
      <c r="L95">
        <v>1</v>
      </c>
      <c r="M95">
        <v>34</v>
      </c>
      <c r="N95">
        <v>5</v>
      </c>
      <c r="O95">
        <v>8</v>
      </c>
      <c r="P95">
        <v>3</v>
      </c>
      <c r="Q95">
        <v>21</v>
      </c>
      <c r="R95">
        <v>20</v>
      </c>
      <c r="S95">
        <v>10</v>
      </c>
      <c r="T95">
        <v>17</v>
      </c>
      <c r="U95">
        <v>20</v>
      </c>
      <c r="V95">
        <v>20</v>
      </c>
      <c r="W95">
        <v>8</v>
      </c>
      <c r="X95">
        <v>5</v>
      </c>
      <c r="Y95">
        <v>7</v>
      </c>
      <c r="Z95">
        <v>8</v>
      </c>
      <c r="AA95">
        <v>1</v>
      </c>
      <c r="AB95">
        <v>5</v>
      </c>
      <c r="AC95">
        <v>0</v>
      </c>
      <c r="AD95">
        <v>8</v>
      </c>
      <c r="AE95">
        <v>12</v>
      </c>
      <c r="AF95">
        <v>8</v>
      </c>
      <c r="AG95" s="8" t="s">
        <v>215</v>
      </c>
      <c r="AH95" s="14" t="s">
        <v>216</v>
      </c>
    </row>
    <row r="96" spans="1:34" x14ac:dyDescent="0.2">
      <c r="A96" t="s">
        <v>207</v>
      </c>
      <c r="B96" s="4">
        <v>45861</v>
      </c>
      <c r="C96" t="s">
        <v>176</v>
      </c>
      <c r="D96" t="s">
        <v>5</v>
      </c>
      <c r="E96">
        <v>13</v>
      </c>
      <c r="F96">
        <v>11</v>
      </c>
      <c r="G96" t="s">
        <v>209</v>
      </c>
      <c r="H96">
        <v>5</v>
      </c>
      <c r="I96">
        <v>8</v>
      </c>
      <c r="J96">
        <v>0</v>
      </c>
      <c r="K96">
        <v>0</v>
      </c>
      <c r="L96">
        <v>2</v>
      </c>
      <c r="M96">
        <v>29</v>
      </c>
      <c r="N96">
        <v>8</v>
      </c>
      <c r="O96">
        <v>1</v>
      </c>
      <c r="P96">
        <v>3</v>
      </c>
      <c r="Q96">
        <v>20</v>
      </c>
      <c r="R96">
        <v>20</v>
      </c>
      <c r="S96">
        <v>9</v>
      </c>
      <c r="T96">
        <v>3</v>
      </c>
      <c r="U96">
        <v>26</v>
      </c>
      <c r="V96">
        <v>15</v>
      </c>
      <c r="W96">
        <v>12</v>
      </c>
      <c r="X96">
        <v>5</v>
      </c>
      <c r="Y96">
        <v>9</v>
      </c>
      <c r="Z96">
        <v>9</v>
      </c>
      <c r="AA96">
        <v>2</v>
      </c>
      <c r="AB96">
        <v>6</v>
      </c>
      <c r="AC96">
        <v>1</v>
      </c>
      <c r="AD96">
        <v>8</v>
      </c>
      <c r="AE96">
        <v>7</v>
      </c>
      <c r="AF96">
        <v>5</v>
      </c>
      <c r="AG96" s="6" t="s">
        <v>217</v>
      </c>
      <c r="AH96" s="13" t="s">
        <v>218</v>
      </c>
    </row>
    <row r="97" spans="1:34" x14ac:dyDescent="0.2">
      <c r="A97" t="s">
        <v>184</v>
      </c>
      <c r="B97" s="4">
        <v>45861</v>
      </c>
      <c r="C97" t="s">
        <v>176</v>
      </c>
      <c r="D97" t="s">
        <v>3</v>
      </c>
      <c r="E97">
        <v>12</v>
      </c>
      <c r="F97">
        <v>9</v>
      </c>
      <c r="G97" t="s">
        <v>209</v>
      </c>
      <c r="H97">
        <v>4</v>
      </c>
      <c r="I97">
        <v>5</v>
      </c>
      <c r="J97">
        <v>3</v>
      </c>
      <c r="K97">
        <v>3</v>
      </c>
      <c r="L97">
        <v>0</v>
      </c>
      <c r="M97">
        <v>36</v>
      </c>
      <c r="N97">
        <v>7</v>
      </c>
      <c r="O97">
        <v>4</v>
      </c>
      <c r="P97">
        <v>7</v>
      </c>
      <c r="Q97">
        <v>25</v>
      </c>
      <c r="R97">
        <v>23</v>
      </c>
      <c r="S97">
        <v>9</v>
      </c>
      <c r="T97">
        <v>12</v>
      </c>
      <c r="U97">
        <v>13</v>
      </c>
      <c r="V97">
        <v>12</v>
      </c>
      <c r="W97">
        <v>8</v>
      </c>
      <c r="X97">
        <v>2</v>
      </c>
      <c r="Y97">
        <v>3</v>
      </c>
      <c r="Z97">
        <v>14</v>
      </c>
      <c r="AA97">
        <v>2</v>
      </c>
      <c r="AB97">
        <v>5</v>
      </c>
      <c r="AC97">
        <v>6</v>
      </c>
      <c r="AD97">
        <v>7</v>
      </c>
      <c r="AE97">
        <v>8</v>
      </c>
      <c r="AF97">
        <v>8</v>
      </c>
      <c r="AG97" s="8" t="s">
        <v>213</v>
      </c>
      <c r="AH97" s="14" t="s">
        <v>214</v>
      </c>
    </row>
    <row r="100" spans="1:34" x14ac:dyDescent="0.2">
      <c r="A100" s="1" t="s">
        <v>25</v>
      </c>
      <c r="B100" s="1"/>
      <c r="C100" s="1"/>
      <c r="D100" s="1"/>
      <c r="E100" s="3">
        <f>AVERAGE(E2:E97)</f>
        <v>15.1875</v>
      </c>
      <c r="F100" s="3">
        <f>AVERAGE(F2:F97)</f>
        <v>9.2291666666666661</v>
      </c>
      <c r="G100" s="3"/>
      <c r="H100" s="3">
        <f>AVERAGE(H2:H97)</f>
        <v>8.8854166666666661</v>
      </c>
      <c r="I100" s="3">
        <f t="shared" ref="I100:AF100" si="0">AVERAGE(I2:I85)</f>
        <v>4.5952380952380949</v>
      </c>
      <c r="J100" s="3">
        <f t="shared" si="0"/>
        <v>1.6666666666666667</v>
      </c>
      <c r="K100" s="3">
        <f t="shared" si="0"/>
        <v>2.0238095238095237</v>
      </c>
      <c r="L100" s="3">
        <f t="shared" si="0"/>
        <v>1.5952380952380953</v>
      </c>
      <c r="M100" s="3">
        <f t="shared" si="0"/>
        <v>32</v>
      </c>
      <c r="N100" s="3">
        <f t="shared" si="0"/>
        <v>5.9285714285714288</v>
      </c>
      <c r="O100" s="3">
        <f t="shared" si="0"/>
        <v>2.6071428571428572</v>
      </c>
      <c r="P100" s="3">
        <f t="shared" si="0"/>
        <v>3.6785714285714284</v>
      </c>
      <c r="Q100" s="3">
        <f t="shared" si="0"/>
        <v>23.44047619047619</v>
      </c>
      <c r="R100" s="3">
        <f t="shared" si="0"/>
        <v>18.404761904761905</v>
      </c>
      <c r="S100" s="3">
        <f t="shared" si="0"/>
        <v>9.75</v>
      </c>
      <c r="T100" s="3">
        <f t="shared" si="0"/>
        <v>11.345238095238095</v>
      </c>
      <c r="U100" s="3">
        <f t="shared" si="0"/>
        <v>16.797619047619047</v>
      </c>
      <c r="V100" s="3">
        <f t="shared" si="0"/>
        <v>16.571428571428573</v>
      </c>
      <c r="W100" s="3">
        <f t="shared" si="0"/>
        <v>8.9508196721311482</v>
      </c>
      <c r="X100" s="3">
        <f t="shared" si="0"/>
        <v>3.6885245901639343</v>
      </c>
      <c r="Y100" s="3">
        <f t="shared" si="0"/>
        <v>5.6557377049180326</v>
      </c>
      <c r="Z100" s="3">
        <f t="shared" si="0"/>
        <v>9.4047619047619051</v>
      </c>
      <c r="AA100" s="3">
        <f t="shared" si="0"/>
        <v>4.0491803278688527</v>
      </c>
      <c r="AB100" s="3">
        <f t="shared" si="0"/>
        <v>7.7540983606557381</v>
      </c>
      <c r="AC100" s="3">
        <f t="shared" si="0"/>
        <v>3.180327868852459</v>
      </c>
      <c r="AD100" s="3">
        <f t="shared" si="0"/>
        <v>4.5901639344262293</v>
      </c>
      <c r="AE100" s="3">
        <f t="shared" si="0"/>
        <v>9.9508196721311482</v>
      </c>
      <c r="AF100" s="3">
        <f t="shared" si="0"/>
        <v>3.4918032786885247</v>
      </c>
    </row>
    <row r="101" spans="1:34" x14ac:dyDescent="0.2">
      <c r="A101" s="1" t="s">
        <v>26</v>
      </c>
      <c r="B101" s="1"/>
      <c r="C101" s="1"/>
      <c r="D101" s="1"/>
      <c r="H101">
        <f>SUM('Winning Teams'!$H$2:$H$97)</f>
        <v>853</v>
      </c>
      <c r="I101">
        <f>SUM('Winning Teams'!$I$2:$I$97)</f>
        <v>450</v>
      </c>
      <c r="J101">
        <f>SUM('Winning Teams'!$J$2:$J$97)</f>
        <v>156</v>
      </c>
      <c r="M101">
        <f>SUM('Winning Teams'!$M$2:$M$97)</f>
        <v>3106</v>
      </c>
      <c r="Q101">
        <f>SUM('Winning Teams'!$Q$2:$Q$97)</f>
        <v>2263</v>
      </c>
      <c r="R101">
        <f>SUM(Table1[SoT Conceded])</f>
        <v>1788</v>
      </c>
      <c r="S101">
        <f>SUM('Winning Teams'!$S$2:$S$97)</f>
        <v>940</v>
      </c>
      <c r="W101">
        <f>SUM('Winning Teams'!$W$2:$W$97)</f>
        <v>659</v>
      </c>
      <c r="X101">
        <f>SUM('Winning Teams'!$X$2:$X$97)</f>
        <v>286</v>
      </c>
      <c r="Y101">
        <f>SUM('Winning Teams'!$Y$2:$Y$97)</f>
        <v>405</v>
      </c>
      <c r="Z101">
        <f>SUM('Winning Teams'!$Z$2:$Z$97)</f>
        <v>906</v>
      </c>
      <c r="AA101">
        <f t="shared" ref="AA101:AF101" si="1">SUM(AA10:AA59)</f>
        <v>136</v>
      </c>
      <c r="AB101">
        <f t="shared" si="1"/>
        <v>257</v>
      </c>
      <c r="AC101">
        <f t="shared" si="1"/>
        <v>108</v>
      </c>
      <c r="AD101">
        <f t="shared" si="1"/>
        <v>150</v>
      </c>
      <c r="AE101">
        <f t="shared" si="1"/>
        <v>341</v>
      </c>
      <c r="AF101">
        <f t="shared" si="1"/>
        <v>127</v>
      </c>
    </row>
    <row r="102" spans="1:34" x14ac:dyDescent="0.2">
      <c r="H102" s="2">
        <f>H101/(H101+I101+J101)</f>
        <v>0.5846470185058259</v>
      </c>
      <c r="I102" s="2">
        <f>I101/(H101+I101+J101)</f>
        <v>0.30843043180260454</v>
      </c>
      <c r="J102" s="2">
        <f>J101/(H101+I101+J101)</f>
        <v>0.10692254969156957</v>
      </c>
      <c r="Q102" s="2">
        <f>Q101/M101</f>
        <v>0.72858982614294909</v>
      </c>
      <c r="W102" s="2">
        <f>W101/(W101+X101+Y101)</f>
        <v>0.48814814814814816</v>
      </c>
      <c r="X102" s="2">
        <f>X101/(W101+X101+Y101)</f>
        <v>0.21185185185185185</v>
      </c>
      <c r="Y102" s="2">
        <f>Y101/(W101+X101+Y101)</f>
        <v>0.3</v>
      </c>
      <c r="Z102" s="2">
        <f>Z101/R101</f>
        <v>0.50671140939597314</v>
      </c>
      <c r="AA102" s="2">
        <f>AA101/AG102</f>
        <v>0.12153708668453976</v>
      </c>
      <c r="AB102" s="2">
        <f>AB101/AG102</f>
        <v>0.22966934763181412</v>
      </c>
      <c r="AC102" s="2">
        <f>AC101/AG102</f>
        <v>9.6514745308310987E-2</v>
      </c>
      <c r="AD102" s="2">
        <f>AD101/AG102</f>
        <v>0.13404825737265416</v>
      </c>
      <c r="AE102" s="2">
        <f>AE101/AG102</f>
        <v>0.30473637176050045</v>
      </c>
      <c r="AF102" s="2">
        <f>AF101/AG102</f>
        <v>0.11349419124218052</v>
      </c>
      <c r="AG102">
        <f>SUM(AA101:AF101)</f>
        <v>1119</v>
      </c>
    </row>
    <row r="105" spans="1:34" x14ac:dyDescent="0.2">
      <c r="Y105" s="11" t="s">
        <v>29</v>
      </c>
      <c r="Z105" s="11"/>
    </row>
    <row r="106" spans="1:34" x14ac:dyDescent="0.2">
      <c r="H106" s="11" t="s">
        <v>27</v>
      </c>
      <c r="I106" s="11"/>
      <c r="J106" s="11"/>
      <c r="Q106" s="12" t="s">
        <v>28</v>
      </c>
      <c r="R106" s="12"/>
      <c r="Y106" s="11"/>
      <c r="Z106" s="11"/>
    </row>
    <row r="107" spans="1:34" x14ac:dyDescent="0.2">
      <c r="H107" s="11"/>
      <c r="I107" s="11"/>
      <c r="J107" s="11"/>
      <c r="Q107" s="12"/>
      <c r="R107" s="12"/>
      <c r="Y107" s="11"/>
      <c r="Z107" s="11"/>
    </row>
    <row r="108" spans="1:34" x14ac:dyDescent="0.2">
      <c r="H108" s="11"/>
      <c r="I108" s="11"/>
      <c r="J108" s="11"/>
      <c r="Q108" s="12"/>
      <c r="R108" s="12"/>
      <c r="Y108" s="11"/>
      <c r="Z108" s="11"/>
    </row>
    <row r="109" spans="1:34" x14ac:dyDescent="0.2">
      <c r="Y109" s="11"/>
      <c r="Z109" s="11"/>
    </row>
    <row r="113" spans="20:20" x14ac:dyDescent="0.2">
      <c r="T113" s="2">
        <f>I101/S101</f>
        <v>0.47872340425531917</v>
      </c>
    </row>
  </sheetData>
  <mergeCells count="3">
    <mergeCell ref="H106:J108"/>
    <mergeCell ref="Q106:R108"/>
    <mergeCell ref="Y105:Z109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367E-2F8F-BD4D-A310-A68FC9A48C26}">
  <dimension ref="A1:AH114"/>
  <sheetViews>
    <sheetView topLeftCell="T1" workbookViewId="0">
      <selection activeCell="AG2" sqref="AG2:AH97"/>
    </sheetView>
  </sheetViews>
  <sheetFormatPr baseColWidth="10" defaultRowHeight="16" x14ac:dyDescent="0.2"/>
  <cols>
    <col min="2" max="2" width="11.1640625" bestFit="1" customWidth="1"/>
    <col min="3" max="3" width="32.1640625" bestFit="1" customWidth="1"/>
    <col min="4" max="4" width="15" customWidth="1"/>
    <col min="5" max="5" width="14.33203125" customWidth="1"/>
    <col min="6" max="7" width="17" customWidth="1"/>
    <col min="8" max="9" width="11.5" customWidth="1"/>
    <col min="10" max="10" width="14.83203125" customWidth="1"/>
    <col min="11" max="11" width="18.83203125" customWidth="1"/>
    <col min="12" max="12" width="20" customWidth="1"/>
    <col min="13" max="13" width="11.6640625" bestFit="1" customWidth="1"/>
    <col min="14" max="14" width="14.5" customWidth="1"/>
    <col min="15" max="15" width="15.1640625" customWidth="1"/>
    <col min="16" max="16" width="11" bestFit="1" customWidth="1"/>
    <col min="17" max="17" width="11.6640625" bestFit="1" customWidth="1"/>
    <col min="18" max="18" width="15" customWidth="1"/>
    <col min="19" max="19" width="16.33203125" customWidth="1"/>
    <col min="20" max="20" width="21" customWidth="1"/>
    <col min="21" max="21" width="13.33203125" customWidth="1"/>
    <col min="22" max="22" width="20.1640625" customWidth="1"/>
    <col min="23" max="23" width="21" customWidth="1"/>
    <col min="24" max="24" width="21.6640625" customWidth="1"/>
    <col min="25" max="25" width="26.83203125" customWidth="1"/>
    <col min="26" max="26" width="21.33203125" customWidth="1"/>
    <col min="27" max="27" width="11.33203125" customWidth="1"/>
    <col min="28" max="32" width="11.83203125" customWidth="1"/>
    <col min="33" max="34" width="19" bestFit="1" customWidth="1"/>
  </cols>
  <sheetData>
    <row r="1" spans="1:34" x14ac:dyDescent="0.2">
      <c r="A1" t="s">
        <v>30</v>
      </c>
      <c r="B1" t="s">
        <v>114</v>
      </c>
      <c r="C1" t="s">
        <v>115</v>
      </c>
      <c r="D1" t="s">
        <v>82</v>
      </c>
      <c r="E1" t="s">
        <v>32</v>
      </c>
      <c r="F1" t="s">
        <v>33</v>
      </c>
      <c r="G1" t="s">
        <v>208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211</v>
      </c>
      <c r="AH1" t="s">
        <v>212</v>
      </c>
    </row>
    <row r="2" spans="1:34" x14ac:dyDescent="0.2">
      <c r="A2" t="s">
        <v>157</v>
      </c>
      <c r="B2" s="4">
        <v>45500</v>
      </c>
      <c r="C2" t="s">
        <v>116</v>
      </c>
      <c r="D2" t="s">
        <v>13</v>
      </c>
      <c r="E2">
        <v>8</v>
      </c>
      <c r="F2">
        <v>10</v>
      </c>
      <c r="G2" t="s">
        <v>209</v>
      </c>
      <c r="H2">
        <v>3</v>
      </c>
      <c r="I2">
        <v>5</v>
      </c>
      <c r="J2">
        <v>0</v>
      </c>
      <c r="K2">
        <v>0</v>
      </c>
      <c r="L2">
        <v>1</v>
      </c>
      <c r="M2">
        <v>25</v>
      </c>
      <c r="N2">
        <v>4</v>
      </c>
      <c r="O2">
        <v>7</v>
      </c>
      <c r="P2">
        <v>1</v>
      </c>
      <c r="Q2">
        <v>13</v>
      </c>
      <c r="R2">
        <v>16</v>
      </c>
      <c r="S2">
        <v>11</v>
      </c>
      <c r="T2">
        <v>13</v>
      </c>
      <c r="U2">
        <v>16</v>
      </c>
      <c r="V2">
        <v>17</v>
      </c>
      <c r="Z2">
        <v>7</v>
      </c>
      <c r="AG2" t="s">
        <v>213</v>
      </c>
      <c r="AH2" t="s">
        <v>253</v>
      </c>
    </row>
    <row r="3" spans="1:34" x14ac:dyDescent="0.2">
      <c r="A3" t="s">
        <v>156</v>
      </c>
      <c r="B3" s="4">
        <v>45500</v>
      </c>
      <c r="C3" t="s">
        <v>116</v>
      </c>
      <c r="D3" t="s">
        <v>3</v>
      </c>
      <c r="E3">
        <v>6</v>
      </c>
      <c r="F3">
        <v>15</v>
      </c>
      <c r="G3" t="s">
        <v>209</v>
      </c>
      <c r="H3">
        <v>3</v>
      </c>
      <c r="I3">
        <v>3</v>
      </c>
      <c r="J3">
        <v>0</v>
      </c>
      <c r="K3">
        <v>0</v>
      </c>
      <c r="L3">
        <v>3</v>
      </c>
      <c r="M3">
        <v>30</v>
      </c>
      <c r="N3">
        <v>6</v>
      </c>
      <c r="O3">
        <v>6</v>
      </c>
      <c r="P3">
        <v>4</v>
      </c>
      <c r="Q3">
        <v>18</v>
      </c>
      <c r="R3">
        <v>22</v>
      </c>
      <c r="S3">
        <v>13</v>
      </c>
      <c r="T3">
        <v>13</v>
      </c>
      <c r="U3">
        <v>10</v>
      </c>
      <c r="V3">
        <v>18</v>
      </c>
      <c r="Z3">
        <v>7</v>
      </c>
      <c r="AG3" t="s">
        <v>250</v>
      </c>
      <c r="AH3" t="s">
        <v>223</v>
      </c>
    </row>
    <row r="4" spans="1:34" ht="17" customHeight="1" x14ac:dyDescent="0.2">
      <c r="A4" t="s">
        <v>153</v>
      </c>
      <c r="B4" s="4">
        <v>45500</v>
      </c>
      <c r="C4" t="s">
        <v>116</v>
      </c>
      <c r="D4" t="s">
        <v>96</v>
      </c>
      <c r="E4">
        <v>6</v>
      </c>
      <c r="F4">
        <v>15</v>
      </c>
      <c r="G4" t="s">
        <v>210</v>
      </c>
      <c r="H4">
        <v>0</v>
      </c>
      <c r="I4">
        <v>5</v>
      </c>
      <c r="J4">
        <v>1</v>
      </c>
      <c r="K4">
        <v>1</v>
      </c>
      <c r="L4">
        <v>2</v>
      </c>
      <c r="M4">
        <v>22</v>
      </c>
      <c r="N4">
        <v>5</v>
      </c>
      <c r="O4">
        <v>1</v>
      </c>
      <c r="P4">
        <v>3</v>
      </c>
      <c r="Q4">
        <v>16</v>
      </c>
      <c r="R4">
        <v>24</v>
      </c>
      <c r="S4">
        <v>16</v>
      </c>
      <c r="T4">
        <v>10</v>
      </c>
      <c r="U4">
        <v>17</v>
      </c>
      <c r="V4">
        <v>13</v>
      </c>
      <c r="Z4">
        <v>9</v>
      </c>
      <c r="AG4" t="s">
        <v>254</v>
      </c>
      <c r="AH4" t="s">
        <v>226</v>
      </c>
    </row>
    <row r="5" spans="1:34" x14ac:dyDescent="0.2">
      <c r="A5" t="s">
        <v>76</v>
      </c>
      <c r="B5" s="4">
        <v>45500</v>
      </c>
      <c r="C5" t="s">
        <v>116</v>
      </c>
      <c r="D5" t="s">
        <v>73</v>
      </c>
      <c r="E5">
        <v>5</v>
      </c>
      <c r="F5">
        <v>7</v>
      </c>
      <c r="G5" t="s">
        <v>210</v>
      </c>
      <c r="H5">
        <v>1</v>
      </c>
      <c r="I5">
        <v>3</v>
      </c>
      <c r="J5">
        <v>1</v>
      </c>
      <c r="K5">
        <v>1</v>
      </c>
      <c r="L5">
        <v>3</v>
      </c>
      <c r="M5">
        <v>19</v>
      </c>
      <c r="N5">
        <v>8</v>
      </c>
      <c r="O5">
        <v>1</v>
      </c>
      <c r="P5">
        <v>4</v>
      </c>
      <c r="Q5">
        <v>10</v>
      </c>
      <c r="R5">
        <v>17</v>
      </c>
      <c r="S5">
        <v>12</v>
      </c>
      <c r="T5">
        <v>5</v>
      </c>
      <c r="U5">
        <v>16</v>
      </c>
      <c r="V5">
        <v>12</v>
      </c>
      <c r="Z5">
        <v>10</v>
      </c>
      <c r="AG5" t="s">
        <v>218</v>
      </c>
      <c r="AH5" t="s">
        <v>219</v>
      </c>
    </row>
    <row r="6" spans="1:34" x14ac:dyDescent="0.2">
      <c r="A6" t="s">
        <v>151</v>
      </c>
      <c r="B6" s="4">
        <v>45502</v>
      </c>
      <c r="C6" t="s">
        <v>116</v>
      </c>
      <c r="D6" t="s">
        <v>63</v>
      </c>
      <c r="E6">
        <v>8</v>
      </c>
      <c r="F6">
        <v>9</v>
      </c>
      <c r="G6" t="s">
        <v>210</v>
      </c>
      <c r="H6">
        <v>2</v>
      </c>
      <c r="I6">
        <v>5</v>
      </c>
      <c r="J6">
        <v>1</v>
      </c>
      <c r="K6">
        <v>5</v>
      </c>
      <c r="L6">
        <v>2</v>
      </c>
      <c r="M6">
        <v>32</v>
      </c>
      <c r="N6">
        <v>7</v>
      </c>
      <c r="O6">
        <v>3</v>
      </c>
      <c r="P6">
        <v>3</v>
      </c>
      <c r="Q6">
        <v>22</v>
      </c>
      <c r="R6">
        <v>14</v>
      </c>
      <c r="S6">
        <v>17</v>
      </c>
      <c r="T6">
        <v>9</v>
      </c>
      <c r="U6">
        <v>14</v>
      </c>
      <c r="V6">
        <v>15</v>
      </c>
      <c r="Z6">
        <v>5</v>
      </c>
      <c r="AG6" t="s">
        <v>250</v>
      </c>
      <c r="AH6" t="s">
        <v>220</v>
      </c>
    </row>
    <row r="7" spans="1:34" x14ac:dyDescent="0.2">
      <c r="A7" t="s">
        <v>127</v>
      </c>
      <c r="B7" s="4">
        <v>45502</v>
      </c>
      <c r="C7" t="s">
        <v>116</v>
      </c>
      <c r="D7" t="s">
        <v>85</v>
      </c>
      <c r="E7">
        <v>11</v>
      </c>
      <c r="F7">
        <v>13</v>
      </c>
      <c r="G7" t="s">
        <v>209</v>
      </c>
      <c r="H7">
        <v>4</v>
      </c>
      <c r="I7">
        <v>5</v>
      </c>
      <c r="J7">
        <v>2</v>
      </c>
      <c r="K7">
        <v>3</v>
      </c>
      <c r="L7">
        <v>2</v>
      </c>
      <c r="M7">
        <v>27</v>
      </c>
      <c r="N7">
        <v>5</v>
      </c>
      <c r="O7">
        <v>3</v>
      </c>
      <c r="P7">
        <v>4</v>
      </c>
      <c r="Q7">
        <v>19</v>
      </c>
      <c r="R7">
        <v>27</v>
      </c>
      <c r="S7">
        <v>12</v>
      </c>
      <c r="T7">
        <v>9</v>
      </c>
      <c r="U7">
        <v>17</v>
      </c>
      <c r="V7">
        <v>8</v>
      </c>
      <c r="Z7">
        <v>14</v>
      </c>
      <c r="AG7" t="s">
        <v>255</v>
      </c>
      <c r="AH7" t="s">
        <v>215</v>
      </c>
    </row>
    <row r="8" spans="1:34" x14ac:dyDescent="0.2">
      <c r="A8" t="s">
        <v>149</v>
      </c>
      <c r="B8" s="4">
        <v>45502</v>
      </c>
      <c r="C8" t="s">
        <v>116</v>
      </c>
      <c r="D8" t="s">
        <v>73</v>
      </c>
      <c r="E8">
        <v>11</v>
      </c>
      <c r="F8">
        <v>15</v>
      </c>
      <c r="G8" t="s">
        <v>210</v>
      </c>
      <c r="H8">
        <v>5</v>
      </c>
      <c r="I8">
        <v>5</v>
      </c>
      <c r="J8">
        <v>1</v>
      </c>
      <c r="K8">
        <v>1</v>
      </c>
      <c r="L8">
        <v>0</v>
      </c>
      <c r="M8">
        <v>29</v>
      </c>
      <c r="N8">
        <v>6</v>
      </c>
      <c r="O8">
        <v>3</v>
      </c>
      <c r="P8">
        <v>4</v>
      </c>
      <c r="Q8">
        <v>20</v>
      </c>
      <c r="R8">
        <v>23</v>
      </c>
      <c r="S8">
        <v>10</v>
      </c>
      <c r="T8">
        <v>10</v>
      </c>
      <c r="U8">
        <v>13</v>
      </c>
      <c r="V8">
        <v>12</v>
      </c>
      <c r="Z8">
        <v>8</v>
      </c>
      <c r="AG8" t="s">
        <v>213</v>
      </c>
      <c r="AH8" t="s">
        <v>235</v>
      </c>
    </row>
    <row r="9" spans="1:34" x14ac:dyDescent="0.2">
      <c r="A9" t="s">
        <v>148</v>
      </c>
      <c r="B9" s="4">
        <v>45502</v>
      </c>
      <c r="C9" t="s">
        <v>116</v>
      </c>
      <c r="D9" t="s">
        <v>88</v>
      </c>
      <c r="E9">
        <v>7</v>
      </c>
      <c r="F9">
        <v>12</v>
      </c>
      <c r="G9" t="s">
        <v>210</v>
      </c>
      <c r="H9">
        <v>5</v>
      </c>
      <c r="I9">
        <v>1</v>
      </c>
      <c r="J9">
        <v>1</v>
      </c>
      <c r="K9">
        <v>1</v>
      </c>
      <c r="L9">
        <v>1</v>
      </c>
      <c r="M9">
        <v>23</v>
      </c>
      <c r="N9">
        <v>4</v>
      </c>
      <c r="O9">
        <v>4</v>
      </c>
      <c r="P9">
        <v>5</v>
      </c>
      <c r="Q9">
        <v>15</v>
      </c>
      <c r="R9">
        <v>20</v>
      </c>
      <c r="S9">
        <v>9</v>
      </c>
      <c r="T9">
        <v>14</v>
      </c>
      <c r="U9">
        <v>12</v>
      </c>
      <c r="V9">
        <v>14</v>
      </c>
      <c r="Z9">
        <v>8</v>
      </c>
      <c r="AG9" t="s">
        <v>239</v>
      </c>
      <c r="AH9" t="s">
        <v>214</v>
      </c>
    </row>
    <row r="10" spans="1:34" x14ac:dyDescent="0.2">
      <c r="A10" t="s">
        <v>113</v>
      </c>
      <c r="B10" s="5">
        <v>45504</v>
      </c>
      <c r="C10" s="6" t="s">
        <v>116</v>
      </c>
      <c r="D10" t="s">
        <v>73</v>
      </c>
      <c r="E10">
        <v>7</v>
      </c>
      <c r="F10">
        <v>12</v>
      </c>
      <c r="G10" t="s">
        <v>210</v>
      </c>
      <c r="H10">
        <v>2</v>
      </c>
      <c r="I10">
        <v>4</v>
      </c>
      <c r="J10">
        <v>1</v>
      </c>
      <c r="K10">
        <v>1</v>
      </c>
      <c r="L10">
        <v>2</v>
      </c>
      <c r="M10">
        <v>29</v>
      </c>
      <c r="N10">
        <v>8</v>
      </c>
      <c r="O10">
        <v>6</v>
      </c>
      <c r="P10">
        <v>4</v>
      </c>
      <c r="Q10">
        <v>15</v>
      </c>
      <c r="R10">
        <v>19</v>
      </c>
      <c r="S10">
        <v>13</v>
      </c>
      <c r="T10">
        <v>12</v>
      </c>
      <c r="U10">
        <v>12</v>
      </c>
      <c r="V10">
        <v>19</v>
      </c>
      <c r="Z10">
        <v>7</v>
      </c>
      <c r="AG10" t="s">
        <v>222</v>
      </c>
      <c r="AH10" t="s">
        <v>223</v>
      </c>
    </row>
    <row r="11" spans="1:34" x14ac:dyDescent="0.2">
      <c r="A11" t="s">
        <v>111</v>
      </c>
      <c r="B11" s="7">
        <v>45504</v>
      </c>
      <c r="C11" s="8" t="s">
        <v>116</v>
      </c>
      <c r="D11" t="s">
        <v>63</v>
      </c>
      <c r="E11">
        <v>3</v>
      </c>
      <c r="F11">
        <v>10</v>
      </c>
      <c r="G11" t="s">
        <v>209</v>
      </c>
      <c r="H11">
        <v>2</v>
      </c>
      <c r="I11">
        <v>1</v>
      </c>
      <c r="J11">
        <v>0</v>
      </c>
      <c r="K11">
        <v>0</v>
      </c>
      <c r="L11">
        <v>0</v>
      </c>
      <c r="M11">
        <v>25</v>
      </c>
      <c r="N11">
        <v>10</v>
      </c>
      <c r="O11">
        <v>2</v>
      </c>
      <c r="P11">
        <v>3</v>
      </c>
      <c r="Q11">
        <v>13</v>
      </c>
      <c r="R11">
        <v>19</v>
      </c>
      <c r="S11">
        <v>9</v>
      </c>
      <c r="T11">
        <v>17</v>
      </c>
      <c r="U11">
        <v>11</v>
      </c>
      <c r="V11">
        <v>10</v>
      </c>
      <c r="Z11">
        <v>9</v>
      </c>
      <c r="AG11" t="s">
        <v>254</v>
      </c>
      <c r="AH11" t="s">
        <v>256</v>
      </c>
    </row>
    <row r="12" spans="1:34" x14ac:dyDescent="0.2">
      <c r="A12" t="s">
        <v>71</v>
      </c>
      <c r="B12" s="5">
        <v>45504</v>
      </c>
      <c r="C12" s="6" t="s">
        <v>116</v>
      </c>
      <c r="D12" t="s">
        <v>3</v>
      </c>
      <c r="E12">
        <v>8</v>
      </c>
      <c r="F12">
        <v>10</v>
      </c>
      <c r="G12" t="s">
        <v>209</v>
      </c>
      <c r="H12">
        <v>4</v>
      </c>
      <c r="I12">
        <v>3</v>
      </c>
      <c r="J12">
        <v>1</v>
      </c>
      <c r="K12">
        <v>1</v>
      </c>
      <c r="L12">
        <v>1</v>
      </c>
      <c r="M12">
        <v>29</v>
      </c>
      <c r="N12">
        <v>7</v>
      </c>
      <c r="O12">
        <v>5</v>
      </c>
      <c r="P12">
        <v>2</v>
      </c>
      <c r="Q12">
        <v>17</v>
      </c>
      <c r="R12">
        <v>21</v>
      </c>
      <c r="S12">
        <v>15</v>
      </c>
      <c r="T12">
        <v>11</v>
      </c>
      <c r="U12">
        <v>8</v>
      </c>
      <c r="V12">
        <v>10</v>
      </c>
      <c r="Z12">
        <v>11</v>
      </c>
      <c r="AG12" t="s">
        <v>255</v>
      </c>
      <c r="AH12" t="s">
        <v>257</v>
      </c>
    </row>
    <row r="13" spans="1:34" x14ac:dyDescent="0.2">
      <c r="A13" t="s">
        <v>109</v>
      </c>
      <c r="B13" s="7">
        <v>45506</v>
      </c>
      <c r="C13" s="8" t="s">
        <v>116</v>
      </c>
      <c r="D13" t="s">
        <v>88</v>
      </c>
      <c r="E13">
        <v>7</v>
      </c>
      <c r="F13">
        <v>10</v>
      </c>
      <c r="G13" t="s">
        <v>210</v>
      </c>
      <c r="H13">
        <v>2</v>
      </c>
      <c r="I13">
        <v>3</v>
      </c>
      <c r="J13">
        <v>2</v>
      </c>
      <c r="K13">
        <v>2</v>
      </c>
      <c r="L13">
        <v>5</v>
      </c>
      <c r="M13">
        <v>22</v>
      </c>
      <c r="N13">
        <v>7</v>
      </c>
      <c r="O13">
        <v>2</v>
      </c>
      <c r="P13">
        <v>3</v>
      </c>
      <c r="Q13">
        <v>13</v>
      </c>
      <c r="R13">
        <v>20</v>
      </c>
      <c r="S13">
        <v>10</v>
      </c>
      <c r="T13">
        <v>14</v>
      </c>
      <c r="U13">
        <v>19</v>
      </c>
      <c r="V13">
        <v>12</v>
      </c>
      <c r="Z13">
        <v>10</v>
      </c>
      <c r="AG13" t="s">
        <v>213</v>
      </c>
      <c r="AH13" t="s">
        <v>258</v>
      </c>
    </row>
    <row r="14" spans="1:34" x14ac:dyDescent="0.2">
      <c r="A14" t="s">
        <v>107</v>
      </c>
      <c r="B14" s="5">
        <v>45506</v>
      </c>
      <c r="C14" s="6" t="s">
        <v>116</v>
      </c>
      <c r="D14" t="s">
        <v>3</v>
      </c>
      <c r="E14">
        <v>8</v>
      </c>
      <c r="F14">
        <v>12</v>
      </c>
      <c r="G14" t="s">
        <v>209</v>
      </c>
      <c r="H14">
        <v>0</v>
      </c>
      <c r="I14">
        <v>6</v>
      </c>
      <c r="J14">
        <v>2</v>
      </c>
      <c r="K14">
        <v>2</v>
      </c>
      <c r="L14">
        <v>1</v>
      </c>
      <c r="M14">
        <v>29</v>
      </c>
      <c r="N14">
        <v>10</v>
      </c>
      <c r="O14">
        <v>4</v>
      </c>
      <c r="P14">
        <v>5</v>
      </c>
      <c r="Q14">
        <v>15</v>
      </c>
      <c r="R14">
        <v>16</v>
      </c>
      <c r="S14">
        <v>18</v>
      </c>
      <c r="T14">
        <v>11</v>
      </c>
      <c r="U14">
        <v>15</v>
      </c>
      <c r="V14">
        <v>21</v>
      </c>
      <c r="Z14">
        <v>5</v>
      </c>
      <c r="AG14" t="s">
        <v>215</v>
      </c>
      <c r="AH14" t="s">
        <v>250</v>
      </c>
    </row>
    <row r="15" spans="1:34" x14ac:dyDescent="0.2">
      <c r="A15" t="s">
        <v>105</v>
      </c>
      <c r="B15" s="7">
        <v>45506</v>
      </c>
      <c r="C15" s="8" t="s">
        <v>116</v>
      </c>
      <c r="D15" t="s">
        <v>96</v>
      </c>
      <c r="E15">
        <v>5</v>
      </c>
      <c r="F15">
        <v>17</v>
      </c>
      <c r="G15" t="s">
        <v>210</v>
      </c>
      <c r="H15">
        <v>4</v>
      </c>
      <c r="I15">
        <v>1</v>
      </c>
      <c r="J15">
        <v>0</v>
      </c>
      <c r="K15">
        <v>0</v>
      </c>
      <c r="L15">
        <v>4</v>
      </c>
      <c r="M15">
        <v>27</v>
      </c>
      <c r="N15">
        <v>5</v>
      </c>
      <c r="O15">
        <v>5</v>
      </c>
      <c r="P15">
        <v>0</v>
      </c>
      <c r="Q15">
        <v>17</v>
      </c>
      <c r="R15">
        <v>25</v>
      </c>
      <c r="S15">
        <v>6</v>
      </c>
      <c r="T15">
        <v>15</v>
      </c>
      <c r="U15">
        <v>12</v>
      </c>
      <c r="V15">
        <v>11</v>
      </c>
      <c r="Z15">
        <v>8</v>
      </c>
      <c r="AG15" t="s">
        <v>257</v>
      </c>
      <c r="AH15" t="s">
        <v>220</v>
      </c>
    </row>
    <row r="16" spans="1:34" x14ac:dyDescent="0.2">
      <c r="A16" t="s">
        <v>103</v>
      </c>
      <c r="B16" s="5">
        <v>45506</v>
      </c>
      <c r="C16" s="6" t="s">
        <v>116</v>
      </c>
      <c r="D16" t="s">
        <v>73</v>
      </c>
      <c r="E16">
        <v>11</v>
      </c>
      <c r="F16">
        <v>17</v>
      </c>
      <c r="G16" t="s">
        <v>210</v>
      </c>
      <c r="H16">
        <v>5</v>
      </c>
      <c r="I16">
        <v>6</v>
      </c>
      <c r="J16">
        <v>0</v>
      </c>
      <c r="K16">
        <v>0</v>
      </c>
      <c r="L16">
        <v>3</v>
      </c>
      <c r="M16">
        <v>26</v>
      </c>
      <c r="N16">
        <v>5</v>
      </c>
      <c r="O16">
        <v>4</v>
      </c>
      <c r="P16">
        <v>5</v>
      </c>
      <c r="Q16">
        <v>17</v>
      </c>
      <c r="R16">
        <v>20</v>
      </c>
      <c r="S16">
        <v>21</v>
      </c>
      <c r="T16">
        <v>9</v>
      </c>
      <c r="U16">
        <v>14</v>
      </c>
      <c r="V16">
        <v>12</v>
      </c>
      <c r="Z16">
        <v>3</v>
      </c>
      <c r="AG16" t="s">
        <v>214</v>
      </c>
      <c r="AH16" t="s">
        <v>219</v>
      </c>
    </row>
    <row r="17" spans="1:34" x14ac:dyDescent="0.2">
      <c r="A17" t="s">
        <v>101</v>
      </c>
      <c r="B17" s="7">
        <v>45508</v>
      </c>
      <c r="C17" s="8" t="s">
        <v>116</v>
      </c>
      <c r="D17" t="s">
        <v>63</v>
      </c>
      <c r="E17">
        <v>11</v>
      </c>
      <c r="F17">
        <v>13</v>
      </c>
      <c r="G17" t="s">
        <v>209</v>
      </c>
      <c r="H17">
        <v>2</v>
      </c>
      <c r="I17">
        <v>9</v>
      </c>
      <c r="J17">
        <v>0</v>
      </c>
      <c r="K17">
        <v>0</v>
      </c>
      <c r="L17">
        <v>1</v>
      </c>
      <c r="M17">
        <v>32</v>
      </c>
      <c r="N17">
        <v>8</v>
      </c>
      <c r="O17">
        <v>2</v>
      </c>
      <c r="P17">
        <v>0</v>
      </c>
      <c r="Q17">
        <v>22</v>
      </c>
      <c r="R17">
        <v>22</v>
      </c>
      <c r="S17">
        <v>17</v>
      </c>
      <c r="T17">
        <v>17</v>
      </c>
      <c r="U17">
        <v>16</v>
      </c>
      <c r="V17">
        <v>14</v>
      </c>
      <c r="Z17">
        <v>9</v>
      </c>
      <c r="AG17" t="s">
        <v>215</v>
      </c>
      <c r="AH17" t="s">
        <v>223</v>
      </c>
    </row>
    <row r="18" spans="1:34" x14ac:dyDescent="0.2">
      <c r="A18" t="s">
        <v>99</v>
      </c>
      <c r="B18" s="5">
        <v>45508</v>
      </c>
      <c r="C18" s="6" t="s">
        <v>116</v>
      </c>
      <c r="D18" t="s">
        <v>88</v>
      </c>
      <c r="E18">
        <v>11</v>
      </c>
      <c r="F18">
        <v>20</v>
      </c>
      <c r="G18" t="s">
        <v>210</v>
      </c>
      <c r="H18">
        <v>8</v>
      </c>
      <c r="I18">
        <v>3</v>
      </c>
      <c r="J18">
        <v>0</v>
      </c>
      <c r="K18">
        <v>0</v>
      </c>
      <c r="L18">
        <v>1</v>
      </c>
      <c r="M18">
        <v>29</v>
      </c>
      <c r="N18">
        <v>5</v>
      </c>
      <c r="O18">
        <v>4</v>
      </c>
      <c r="P18">
        <v>2</v>
      </c>
      <c r="Q18">
        <v>20</v>
      </c>
      <c r="R18">
        <v>32</v>
      </c>
      <c r="S18">
        <v>12</v>
      </c>
      <c r="T18">
        <v>14</v>
      </c>
      <c r="U18">
        <v>10</v>
      </c>
      <c r="V18">
        <v>9</v>
      </c>
      <c r="Z18">
        <v>12</v>
      </c>
      <c r="AG18" t="s">
        <v>218</v>
      </c>
      <c r="AH18" t="s">
        <v>219</v>
      </c>
    </row>
    <row r="19" spans="1:34" x14ac:dyDescent="0.2">
      <c r="A19" t="s">
        <v>97</v>
      </c>
      <c r="B19" s="7">
        <v>45508</v>
      </c>
      <c r="C19" s="8" t="s">
        <v>116</v>
      </c>
      <c r="D19" t="s">
        <v>96</v>
      </c>
      <c r="E19">
        <v>4</v>
      </c>
      <c r="F19">
        <v>11</v>
      </c>
      <c r="G19" t="s">
        <v>210</v>
      </c>
      <c r="H19">
        <v>0</v>
      </c>
      <c r="I19">
        <v>3</v>
      </c>
      <c r="J19">
        <v>1</v>
      </c>
      <c r="K19">
        <v>1</v>
      </c>
      <c r="L19">
        <v>2</v>
      </c>
      <c r="M19">
        <v>24</v>
      </c>
      <c r="N19">
        <v>6</v>
      </c>
      <c r="O19">
        <v>4</v>
      </c>
      <c r="P19">
        <v>2</v>
      </c>
      <c r="Q19">
        <v>14</v>
      </c>
      <c r="R19">
        <v>22</v>
      </c>
      <c r="S19">
        <v>9</v>
      </c>
      <c r="T19">
        <v>11</v>
      </c>
      <c r="U19">
        <v>21</v>
      </c>
      <c r="V19">
        <v>13</v>
      </c>
      <c r="Z19">
        <v>11</v>
      </c>
      <c r="AG19" t="s">
        <v>256</v>
      </c>
      <c r="AH19" t="s">
        <v>257</v>
      </c>
    </row>
    <row r="20" spans="1:34" x14ac:dyDescent="0.2">
      <c r="A20" t="s">
        <v>94</v>
      </c>
      <c r="B20" s="5">
        <v>45510</v>
      </c>
      <c r="C20" s="6" t="s">
        <v>116</v>
      </c>
      <c r="D20" t="s">
        <v>3</v>
      </c>
      <c r="E20">
        <v>6</v>
      </c>
      <c r="F20">
        <v>9</v>
      </c>
      <c r="G20" t="s">
        <v>209</v>
      </c>
      <c r="H20">
        <v>3</v>
      </c>
      <c r="I20">
        <v>3</v>
      </c>
      <c r="J20">
        <v>0</v>
      </c>
      <c r="K20">
        <v>0</v>
      </c>
      <c r="L20">
        <v>2</v>
      </c>
      <c r="M20">
        <v>32</v>
      </c>
      <c r="N20">
        <v>12</v>
      </c>
      <c r="O20">
        <v>2</v>
      </c>
      <c r="P20">
        <v>3</v>
      </c>
      <c r="Q20">
        <v>18</v>
      </c>
      <c r="R20">
        <v>17</v>
      </c>
      <c r="S20">
        <v>10</v>
      </c>
      <c r="T20">
        <v>10</v>
      </c>
      <c r="U20">
        <v>13</v>
      </c>
      <c r="V20">
        <v>15</v>
      </c>
      <c r="Z20">
        <v>9</v>
      </c>
      <c r="AG20" t="s">
        <v>213</v>
      </c>
      <c r="AH20" t="s">
        <v>253</v>
      </c>
    </row>
    <row r="21" spans="1:34" x14ac:dyDescent="0.2">
      <c r="A21" t="s">
        <v>92</v>
      </c>
      <c r="B21" s="7">
        <v>45510</v>
      </c>
      <c r="C21" s="8" t="s">
        <v>116</v>
      </c>
      <c r="D21" t="s">
        <v>13</v>
      </c>
      <c r="E21">
        <v>4</v>
      </c>
      <c r="F21">
        <v>5</v>
      </c>
      <c r="G21" t="s">
        <v>209</v>
      </c>
      <c r="H21">
        <v>3</v>
      </c>
      <c r="I21">
        <v>1</v>
      </c>
      <c r="J21">
        <v>0</v>
      </c>
      <c r="K21">
        <v>0</v>
      </c>
      <c r="L21">
        <v>0</v>
      </c>
      <c r="M21">
        <v>31</v>
      </c>
      <c r="N21">
        <v>6</v>
      </c>
      <c r="O21">
        <v>5</v>
      </c>
      <c r="P21">
        <v>3</v>
      </c>
      <c r="Q21">
        <v>20</v>
      </c>
      <c r="R21">
        <v>13</v>
      </c>
      <c r="S21">
        <v>8</v>
      </c>
      <c r="T21">
        <v>14</v>
      </c>
      <c r="U21">
        <v>7</v>
      </c>
      <c r="V21">
        <v>9</v>
      </c>
      <c r="Z21">
        <v>8</v>
      </c>
      <c r="AG21" t="s">
        <v>256</v>
      </c>
      <c r="AH21" t="s">
        <v>226</v>
      </c>
    </row>
    <row r="22" spans="1:34" x14ac:dyDescent="0.2">
      <c r="A22" t="s">
        <v>90</v>
      </c>
      <c r="B22" s="5">
        <v>45510</v>
      </c>
      <c r="C22" s="6" t="s">
        <v>116</v>
      </c>
      <c r="D22" t="s">
        <v>88</v>
      </c>
      <c r="E22">
        <v>7</v>
      </c>
      <c r="F22">
        <v>19</v>
      </c>
      <c r="G22" t="s">
        <v>210</v>
      </c>
      <c r="H22">
        <v>1</v>
      </c>
      <c r="I22">
        <v>6</v>
      </c>
      <c r="J22">
        <v>0</v>
      </c>
      <c r="K22">
        <v>1</v>
      </c>
      <c r="L22">
        <v>5</v>
      </c>
      <c r="M22">
        <v>28</v>
      </c>
      <c r="N22">
        <v>6</v>
      </c>
      <c r="O22">
        <v>2</v>
      </c>
      <c r="P22">
        <v>3</v>
      </c>
      <c r="Q22">
        <v>20</v>
      </c>
      <c r="R22">
        <v>28</v>
      </c>
      <c r="S22">
        <v>14</v>
      </c>
      <c r="T22">
        <v>9</v>
      </c>
      <c r="U22">
        <v>18</v>
      </c>
      <c r="V22">
        <v>9</v>
      </c>
      <c r="Z22">
        <v>9</v>
      </c>
      <c r="AG22" t="s">
        <v>219</v>
      </c>
      <c r="AH22" t="s">
        <v>239</v>
      </c>
    </row>
    <row r="23" spans="1:34" x14ac:dyDescent="0.2">
      <c r="A23" t="s">
        <v>87</v>
      </c>
      <c r="B23" s="7">
        <v>45512</v>
      </c>
      <c r="C23" s="8" t="s">
        <v>116</v>
      </c>
      <c r="D23" t="s">
        <v>88</v>
      </c>
      <c r="E23">
        <v>5</v>
      </c>
      <c r="F23">
        <v>10</v>
      </c>
      <c r="G23" t="s">
        <v>210</v>
      </c>
      <c r="H23">
        <v>2</v>
      </c>
      <c r="I23">
        <v>2</v>
      </c>
      <c r="J23">
        <v>1</v>
      </c>
      <c r="K23">
        <v>1</v>
      </c>
      <c r="L23">
        <v>1</v>
      </c>
      <c r="M23">
        <v>25</v>
      </c>
      <c r="N23">
        <v>5</v>
      </c>
      <c r="O23">
        <v>5</v>
      </c>
      <c r="P23">
        <v>0</v>
      </c>
      <c r="Q23">
        <v>15</v>
      </c>
      <c r="R23">
        <v>21</v>
      </c>
      <c r="S23">
        <v>15</v>
      </c>
      <c r="T23">
        <v>10</v>
      </c>
      <c r="U23">
        <v>21</v>
      </c>
      <c r="V23">
        <v>12</v>
      </c>
      <c r="Z23">
        <v>11</v>
      </c>
      <c r="AG23" t="s">
        <v>218</v>
      </c>
      <c r="AH23" t="s">
        <v>235</v>
      </c>
    </row>
    <row r="24" spans="1:34" x14ac:dyDescent="0.2">
      <c r="A24" t="s">
        <v>84</v>
      </c>
      <c r="B24" s="5">
        <v>45514</v>
      </c>
      <c r="C24" s="6" t="s">
        <v>116</v>
      </c>
      <c r="D24" t="s">
        <v>85</v>
      </c>
      <c r="E24">
        <v>10</v>
      </c>
      <c r="F24">
        <v>11</v>
      </c>
      <c r="G24" t="s">
        <v>209</v>
      </c>
      <c r="H24">
        <v>4</v>
      </c>
      <c r="I24">
        <v>5</v>
      </c>
      <c r="J24">
        <v>1</v>
      </c>
      <c r="K24">
        <v>2</v>
      </c>
      <c r="L24">
        <v>2</v>
      </c>
      <c r="M24">
        <v>30</v>
      </c>
      <c r="N24">
        <v>7</v>
      </c>
      <c r="O24">
        <v>3</v>
      </c>
      <c r="P24">
        <v>3</v>
      </c>
      <c r="Q24">
        <v>20</v>
      </c>
      <c r="R24">
        <v>21</v>
      </c>
      <c r="S24">
        <v>12</v>
      </c>
      <c r="T24">
        <v>9</v>
      </c>
      <c r="U24">
        <v>13</v>
      </c>
      <c r="V24">
        <v>12</v>
      </c>
      <c r="Z24">
        <v>10</v>
      </c>
      <c r="AG24" t="s">
        <v>214</v>
      </c>
      <c r="AH24" t="s">
        <v>259</v>
      </c>
    </row>
    <row r="25" spans="1:34" x14ac:dyDescent="0.2">
      <c r="A25" t="s">
        <v>59</v>
      </c>
      <c r="B25" s="7">
        <v>45514</v>
      </c>
      <c r="C25" s="8" t="s">
        <v>116</v>
      </c>
      <c r="D25" t="s">
        <v>9</v>
      </c>
      <c r="E25">
        <v>9</v>
      </c>
      <c r="F25">
        <v>11</v>
      </c>
      <c r="G25" t="s">
        <v>209</v>
      </c>
      <c r="H25">
        <v>3</v>
      </c>
      <c r="I25">
        <v>5</v>
      </c>
      <c r="J25">
        <v>1</v>
      </c>
      <c r="K25">
        <v>1</v>
      </c>
      <c r="L25">
        <v>3</v>
      </c>
      <c r="M25">
        <v>29</v>
      </c>
      <c r="N25">
        <v>5</v>
      </c>
      <c r="O25">
        <v>0</v>
      </c>
      <c r="P25">
        <v>1</v>
      </c>
      <c r="Q25">
        <v>24</v>
      </c>
      <c r="R25">
        <v>18</v>
      </c>
      <c r="S25">
        <v>14</v>
      </c>
      <c r="T25">
        <v>9</v>
      </c>
      <c r="U25">
        <v>19</v>
      </c>
      <c r="V25">
        <v>21</v>
      </c>
      <c r="W25">
        <v>12</v>
      </c>
      <c r="X25">
        <v>1</v>
      </c>
      <c r="Y25">
        <v>6</v>
      </c>
      <c r="Z25">
        <v>7</v>
      </c>
      <c r="AA25">
        <v>1</v>
      </c>
      <c r="AB25">
        <v>3</v>
      </c>
      <c r="AC25">
        <v>3</v>
      </c>
      <c r="AD25">
        <v>3</v>
      </c>
      <c r="AE25">
        <v>15</v>
      </c>
      <c r="AF25">
        <v>4</v>
      </c>
      <c r="AG25" t="s">
        <v>250</v>
      </c>
      <c r="AH25" t="s">
        <v>215</v>
      </c>
    </row>
    <row r="26" spans="1:34" x14ac:dyDescent="0.2">
      <c r="A26" t="s">
        <v>127</v>
      </c>
      <c r="B26" s="7">
        <v>45671</v>
      </c>
      <c r="C26" s="8" t="s">
        <v>117</v>
      </c>
      <c r="D26" t="s">
        <v>85</v>
      </c>
      <c r="E26">
        <v>11</v>
      </c>
      <c r="F26">
        <v>16</v>
      </c>
      <c r="G26" t="s">
        <v>209</v>
      </c>
      <c r="H26">
        <v>4</v>
      </c>
      <c r="I26">
        <v>3</v>
      </c>
      <c r="J26">
        <v>4</v>
      </c>
      <c r="K26">
        <v>5</v>
      </c>
      <c r="L26">
        <v>4</v>
      </c>
      <c r="M26">
        <v>26</v>
      </c>
      <c r="N26">
        <v>3</v>
      </c>
      <c r="O26">
        <v>2</v>
      </c>
      <c r="P26">
        <v>2</v>
      </c>
      <c r="Q26">
        <v>21</v>
      </c>
      <c r="R26">
        <v>27</v>
      </c>
      <c r="S26">
        <v>15</v>
      </c>
      <c r="T26">
        <v>9</v>
      </c>
      <c r="U26">
        <v>25</v>
      </c>
      <c r="V26">
        <v>22</v>
      </c>
      <c r="W26">
        <v>7</v>
      </c>
      <c r="X26">
        <v>9</v>
      </c>
      <c r="Y26">
        <v>9</v>
      </c>
      <c r="Z26">
        <v>11</v>
      </c>
      <c r="AA26">
        <v>2</v>
      </c>
      <c r="AB26">
        <v>5</v>
      </c>
      <c r="AC26">
        <v>4</v>
      </c>
      <c r="AD26">
        <v>4</v>
      </c>
      <c r="AE26">
        <v>6</v>
      </c>
      <c r="AF26">
        <v>5</v>
      </c>
      <c r="AG26" t="s">
        <v>237</v>
      </c>
      <c r="AH26" t="s">
        <v>238</v>
      </c>
    </row>
    <row r="27" spans="1:34" x14ac:dyDescent="0.2">
      <c r="A27" t="s">
        <v>129</v>
      </c>
      <c r="B27" s="7">
        <v>45671</v>
      </c>
      <c r="C27" s="8" t="s">
        <v>117</v>
      </c>
      <c r="D27" t="s">
        <v>128</v>
      </c>
      <c r="E27">
        <v>9</v>
      </c>
      <c r="F27">
        <v>16</v>
      </c>
      <c r="G27" t="s">
        <v>210</v>
      </c>
      <c r="H27">
        <v>3</v>
      </c>
      <c r="I27">
        <v>4</v>
      </c>
      <c r="J27">
        <v>2</v>
      </c>
      <c r="K27">
        <v>3</v>
      </c>
      <c r="L27">
        <v>2</v>
      </c>
      <c r="M27">
        <v>36</v>
      </c>
      <c r="N27">
        <v>11</v>
      </c>
      <c r="O27">
        <v>4</v>
      </c>
      <c r="P27">
        <v>1</v>
      </c>
      <c r="Q27">
        <v>21</v>
      </c>
      <c r="R27">
        <v>20</v>
      </c>
      <c r="S27">
        <v>13</v>
      </c>
      <c r="T27">
        <v>6</v>
      </c>
      <c r="U27">
        <v>16</v>
      </c>
      <c r="V27">
        <v>27</v>
      </c>
      <c r="W27">
        <v>4</v>
      </c>
      <c r="X27">
        <v>6</v>
      </c>
      <c r="Y27">
        <v>6</v>
      </c>
      <c r="Z27">
        <v>4</v>
      </c>
      <c r="AA27">
        <v>6</v>
      </c>
      <c r="AB27">
        <v>8</v>
      </c>
      <c r="AC27">
        <v>2</v>
      </c>
      <c r="AD27">
        <v>5</v>
      </c>
      <c r="AE27">
        <v>11</v>
      </c>
      <c r="AF27">
        <v>4</v>
      </c>
      <c r="AG27" t="s">
        <v>239</v>
      </c>
      <c r="AH27" t="s">
        <v>240</v>
      </c>
    </row>
    <row r="28" spans="1:34" x14ac:dyDescent="0.2">
      <c r="A28" t="s">
        <v>60</v>
      </c>
      <c r="B28" s="5">
        <v>45671</v>
      </c>
      <c r="C28" s="6" t="s">
        <v>117</v>
      </c>
      <c r="D28" t="s">
        <v>13</v>
      </c>
      <c r="E28">
        <v>10</v>
      </c>
      <c r="F28">
        <v>14</v>
      </c>
      <c r="G28" t="s">
        <v>209</v>
      </c>
      <c r="H28">
        <v>6</v>
      </c>
      <c r="I28">
        <v>4</v>
      </c>
      <c r="J28">
        <v>0</v>
      </c>
      <c r="K28">
        <v>0</v>
      </c>
      <c r="L28">
        <v>3</v>
      </c>
      <c r="M28">
        <v>35</v>
      </c>
      <c r="N28">
        <v>7</v>
      </c>
      <c r="O28">
        <v>7</v>
      </c>
      <c r="P28">
        <v>0</v>
      </c>
      <c r="Q28">
        <v>20</v>
      </c>
      <c r="R28">
        <v>24</v>
      </c>
      <c r="S28">
        <v>9</v>
      </c>
      <c r="T28">
        <v>9</v>
      </c>
      <c r="U28">
        <v>12</v>
      </c>
      <c r="V28">
        <v>15</v>
      </c>
      <c r="W28">
        <v>5</v>
      </c>
      <c r="X28">
        <v>3</v>
      </c>
      <c r="Y28">
        <v>4</v>
      </c>
      <c r="Z28">
        <v>10</v>
      </c>
      <c r="AA28">
        <v>1</v>
      </c>
      <c r="AB28">
        <v>4</v>
      </c>
      <c r="AC28">
        <v>5</v>
      </c>
      <c r="AD28">
        <v>6</v>
      </c>
      <c r="AE28">
        <v>17</v>
      </c>
      <c r="AF28">
        <v>2</v>
      </c>
      <c r="AG28" t="s">
        <v>241</v>
      </c>
      <c r="AH28" t="s">
        <v>242</v>
      </c>
    </row>
    <row r="29" spans="1:34" x14ac:dyDescent="0.2">
      <c r="A29" t="s">
        <v>61</v>
      </c>
      <c r="B29" s="7">
        <v>45671</v>
      </c>
      <c r="C29" s="8" t="s">
        <v>117</v>
      </c>
      <c r="D29" t="s">
        <v>9</v>
      </c>
      <c r="E29">
        <v>9</v>
      </c>
      <c r="F29">
        <v>11</v>
      </c>
      <c r="G29" t="s">
        <v>209</v>
      </c>
      <c r="H29">
        <v>6</v>
      </c>
      <c r="I29">
        <v>2</v>
      </c>
      <c r="J29">
        <v>1</v>
      </c>
      <c r="K29">
        <v>1</v>
      </c>
      <c r="L29">
        <v>1</v>
      </c>
      <c r="M29">
        <v>29</v>
      </c>
      <c r="N29">
        <v>10</v>
      </c>
      <c r="O29">
        <v>1</v>
      </c>
      <c r="P29">
        <v>5</v>
      </c>
      <c r="Q29">
        <v>18</v>
      </c>
      <c r="R29">
        <v>21</v>
      </c>
      <c r="S29">
        <v>6</v>
      </c>
      <c r="T29">
        <v>8</v>
      </c>
      <c r="U29">
        <v>15</v>
      </c>
      <c r="V29">
        <v>18</v>
      </c>
      <c r="W29">
        <v>3</v>
      </c>
      <c r="X29">
        <v>7</v>
      </c>
      <c r="Y29">
        <v>5</v>
      </c>
      <c r="Z29">
        <v>10</v>
      </c>
      <c r="AA29">
        <v>4</v>
      </c>
      <c r="AB29">
        <v>6</v>
      </c>
      <c r="AC29">
        <v>5</v>
      </c>
      <c r="AD29">
        <v>2</v>
      </c>
      <c r="AE29">
        <v>9</v>
      </c>
      <c r="AF29">
        <v>3</v>
      </c>
      <c r="AG29" t="s">
        <v>243</v>
      </c>
      <c r="AH29" t="s">
        <v>223</v>
      </c>
    </row>
    <row r="30" spans="1:34" x14ac:dyDescent="0.2">
      <c r="A30" t="s">
        <v>132</v>
      </c>
      <c r="B30" s="7">
        <v>45672</v>
      </c>
      <c r="C30" s="8" t="s">
        <v>117</v>
      </c>
      <c r="D30" t="s">
        <v>85</v>
      </c>
      <c r="E30">
        <v>7</v>
      </c>
      <c r="F30">
        <v>12</v>
      </c>
      <c r="G30" t="s">
        <v>209</v>
      </c>
      <c r="H30">
        <v>1</v>
      </c>
      <c r="I30">
        <v>3</v>
      </c>
      <c r="J30">
        <v>3</v>
      </c>
      <c r="K30">
        <v>3</v>
      </c>
      <c r="L30">
        <v>3</v>
      </c>
      <c r="M30">
        <v>26</v>
      </c>
      <c r="N30">
        <v>10</v>
      </c>
      <c r="O30">
        <v>3</v>
      </c>
      <c r="P30">
        <v>2</v>
      </c>
      <c r="Q30">
        <v>13</v>
      </c>
      <c r="R30">
        <v>23</v>
      </c>
      <c r="S30">
        <v>16</v>
      </c>
      <c r="T30">
        <v>11</v>
      </c>
      <c r="U30">
        <v>11</v>
      </c>
      <c r="V30">
        <v>11</v>
      </c>
      <c r="W30">
        <v>2</v>
      </c>
      <c r="X30">
        <v>3</v>
      </c>
      <c r="Y30">
        <v>6</v>
      </c>
      <c r="Z30">
        <v>11</v>
      </c>
      <c r="AA30">
        <v>0</v>
      </c>
      <c r="AB30">
        <v>2</v>
      </c>
      <c r="AC30">
        <v>3</v>
      </c>
      <c r="AD30">
        <v>5</v>
      </c>
      <c r="AE30">
        <v>11</v>
      </c>
      <c r="AF30">
        <v>5</v>
      </c>
      <c r="AG30" t="s">
        <v>223</v>
      </c>
      <c r="AH30" t="s">
        <v>238</v>
      </c>
    </row>
    <row r="31" spans="1:34" x14ac:dyDescent="0.2">
      <c r="A31" t="s">
        <v>62</v>
      </c>
      <c r="B31" s="10">
        <v>45672</v>
      </c>
      <c r="C31" s="9" t="s">
        <v>117</v>
      </c>
      <c r="D31" t="s">
        <v>63</v>
      </c>
      <c r="E31">
        <v>8</v>
      </c>
      <c r="F31">
        <v>11</v>
      </c>
      <c r="G31" t="s">
        <v>209</v>
      </c>
      <c r="H31">
        <v>6</v>
      </c>
      <c r="I31">
        <v>2</v>
      </c>
      <c r="J31">
        <v>0</v>
      </c>
      <c r="K31">
        <v>0</v>
      </c>
      <c r="L31">
        <v>1</v>
      </c>
      <c r="M31">
        <v>28</v>
      </c>
      <c r="N31">
        <v>12</v>
      </c>
      <c r="O31">
        <v>4</v>
      </c>
      <c r="P31">
        <v>3</v>
      </c>
      <c r="Q31">
        <v>12</v>
      </c>
      <c r="R31">
        <v>18</v>
      </c>
      <c r="S31">
        <v>8</v>
      </c>
      <c r="T31">
        <v>12</v>
      </c>
      <c r="U31">
        <v>12</v>
      </c>
      <c r="V31">
        <v>11</v>
      </c>
      <c r="W31">
        <v>5</v>
      </c>
      <c r="X31">
        <v>3</v>
      </c>
      <c r="Y31">
        <v>4</v>
      </c>
      <c r="Z31">
        <v>7</v>
      </c>
      <c r="AA31">
        <v>2</v>
      </c>
      <c r="AB31">
        <v>5</v>
      </c>
      <c r="AC31">
        <v>2</v>
      </c>
      <c r="AD31">
        <v>4</v>
      </c>
      <c r="AE31">
        <v>11</v>
      </c>
      <c r="AF31">
        <v>4</v>
      </c>
      <c r="AG31" t="s">
        <v>214</v>
      </c>
      <c r="AH31" t="s">
        <v>237</v>
      </c>
    </row>
    <row r="32" spans="1:34" x14ac:dyDescent="0.2">
      <c r="A32" t="s">
        <v>64</v>
      </c>
      <c r="B32" s="7">
        <v>45672</v>
      </c>
      <c r="C32" s="8" t="s">
        <v>117</v>
      </c>
      <c r="D32" t="s">
        <v>3</v>
      </c>
      <c r="E32">
        <v>8</v>
      </c>
      <c r="F32">
        <v>14</v>
      </c>
      <c r="G32" t="s">
        <v>209</v>
      </c>
      <c r="H32">
        <v>2</v>
      </c>
      <c r="I32">
        <v>4</v>
      </c>
      <c r="J32">
        <v>2</v>
      </c>
      <c r="K32">
        <v>3</v>
      </c>
      <c r="L32">
        <v>1</v>
      </c>
      <c r="M32">
        <v>32</v>
      </c>
      <c r="N32">
        <v>7</v>
      </c>
      <c r="O32">
        <v>5</v>
      </c>
      <c r="P32">
        <v>8</v>
      </c>
      <c r="Q32">
        <v>20</v>
      </c>
      <c r="R32">
        <v>20</v>
      </c>
      <c r="S32">
        <v>14</v>
      </c>
      <c r="T32">
        <v>10</v>
      </c>
      <c r="U32">
        <v>15</v>
      </c>
      <c r="V32">
        <v>22</v>
      </c>
      <c r="W32">
        <v>5</v>
      </c>
      <c r="X32">
        <v>2</v>
      </c>
      <c r="Y32">
        <v>8</v>
      </c>
      <c r="Z32">
        <v>6</v>
      </c>
      <c r="AA32">
        <v>2</v>
      </c>
      <c r="AB32">
        <v>2</v>
      </c>
      <c r="AC32">
        <v>3</v>
      </c>
      <c r="AD32">
        <v>4</v>
      </c>
      <c r="AE32">
        <v>12</v>
      </c>
      <c r="AF32">
        <v>9</v>
      </c>
      <c r="AG32" t="s">
        <v>241</v>
      </c>
      <c r="AH32" t="s">
        <v>244</v>
      </c>
    </row>
    <row r="33" spans="1:34" ht="17" customHeight="1" x14ac:dyDescent="0.2">
      <c r="A33" t="s">
        <v>133</v>
      </c>
      <c r="B33" s="7">
        <v>45672</v>
      </c>
      <c r="C33" s="8" t="s">
        <v>117</v>
      </c>
      <c r="D33" t="s">
        <v>128</v>
      </c>
      <c r="E33">
        <v>6</v>
      </c>
      <c r="F33">
        <v>15</v>
      </c>
      <c r="G33" t="s">
        <v>210</v>
      </c>
      <c r="H33">
        <v>4</v>
      </c>
      <c r="I33">
        <v>2</v>
      </c>
      <c r="J33">
        <v>0</v>
      </c>
      <c r="K33">
        <v>0</v>
      </c>
      <c r="L33">
        <v>1</v>
      </c>
      <c r="M33">
        <v>25</v>
      </c>
      <c r="N33">
        <v>7</v>
      </c>
      <c r="O33">
        <v>3</v>
      </c>
      <c r="P33">
        <v>1</v>
      </c>
      <c r="Q33">
        <v>15</v>
      </c>
      <c r="R33">
        <v>20</v>
      </c>
      <c r="S33">
        <v>14</v>
      </c>
      <c r="T33">
        <v>9</v>
      </c>
      <c r="U33">
        <v>29</v>
      </c>
      <c r="V33">
        <v>15</v>
      </c>
      <c r="W33">
        <v>14</v>
      </c>
      <c r="X33">
        <v>6</v>
      </c>
      <c r="Y33">
        <v>9</v>
      </c>
      <c r="Z33">
        <v>5</v>
      </c>
      <c r="AA33">
        <v>4</v>
      </c>
      <c r="AB33">
        <v>8</v>
      </c>
      <c r="AC33">
        <v>0</v>
      </c>
      <c r="AD33">
        <v>3</v>
      </c>
      <c r="AE33">
        <v>6</v>
      </c>
      <c r="AF33">
        <v>4</v>
      </c>
      <c r="AG33" t="s">
        <v>243</v>
      </c>
      <c r="AH33" t="s">
        <v>240</v>
      </c>
    </row>
    <row r="34" spans="1:34" x14ac:dyDescent="0.2">
      <c r="A34" t="s">
        <v>136</v>
      </c>
      <c r="B34" s="7">
        <v>45673</v>
      </c>
      <c r="C34" s="8" t="s">
        <v>117</v>
      </c>
      <c r="D34" t="s">
        <v>128</v>
      </c>
      <c r="E34">
        <v>6</v>
      </c>
      <c r="F34">
        <v>21</v>
      </c>
      <c r="G34" t="s">
        <v>210</v>
      </c>
      <c r="H34">
        <v>2</v>
      </c>
      <c r="I34">
        <v>1</v>
      </c>
      <c r="J34">
        <v>3</v>
      </c>
      <c r="K34">
        <v>3</v>
      </c>
      <c r="L34">
        <v>3</v>
      </c>
      <c r="M34">
        <v>25</v>
      </c>
      <c r="N34">
        <v>8</v>
      </c>
      <c r="O34">
        <v>2</v>
      </c>
      <c r="P34">
        <v>1</v>
      </c>
      <c r="Q34">
        <v>15</v>
      </c>
      <c r="R34">
        <v>28</v>
      </c>
      <c r="S34">
        <v>9</v>
      </c>
      <c r="T34">
        <v>9</v>
      </c>
      <c r="U34">
        <v>23</v>
      </c>
      <c r="V34">
        <v>27</v>
      </c>
      <c r="W34">
        <v>8</v>
      </c>
      <c r="X34">
        <v>5</v>
      </c>
      <c r="Y34">
        <v>10</v>
      </c>
      <c r="Z34">
        <v>7</v>
      </c>
      <c r="AA34">
        <v>4</v>
      </c>
      <c r="AB34">
        <v>6</v>
      </c>
      <c r="AC34">
        <v>3</v>
      </c>
      <c r="AD34">
        <v>0</v>
      </c>
      <c r="AE34">
        <v>11</v>
      </c>
      <c r="AF34">
        <v>1</v>
      </c>
      <c r="AG34" t="s">
        <v>243</v>
      </c>
      <c r="AH34" t="s">
        <v>214</v>
      </c>
    </row>
    <row r="35" spans="1:34" x14ac:dyDescent="0.2">
      <c r="A35" t="s">
        <v>137</v>
      </c>
      <c r="B35" s="7">
        <v>45673</v>
      </c>
      <c r="C35" s="8" t="s">
        <v>117</v>
      </c>
      <c r="D35" t="s">
        <v>85</v>
      </c>
      <c r="E35">
        <v>7</v>
      </c>
      <c r="F35">
        <v>20</v>
      </c>
      <c r="G35" t="s">
        <v>209</v>
      </c>
      <c r="H35">
        <v>2</v>
      </c>
      <c r="I35">
        <v>4</v>
      </c>
      <c r="J35">
        <v>1</v>
      </c>
      <c r="K35">
        <v>1</v>
      </c>
      <c r="L35">
        <v>6</v>
      </c>
      <c r="M35">
        <v>32</v>
      </c>
      <c r="N35">
        <v>9</v>
      </c>
      <c r="O35">
        <v>10</v>
      </c>
      <c r="P35">
        <v>0</v>
      </c>
      <c r="Q35">
        <v>13</v>
      </c>
      <c r="R35">
        <v>31</v>
      </c>
      <c r="S35">
        <v>13</v>
      </c>
      <c r="T35">
        <v>6</v>
      </c>
      <c r="U35">
        <v>17</v>
      </c>
      <c r="V35">
        <v>13</v>
      </c>
      <c r="W35">
        <v>7</v>
      </c>
      <c r="X35">
        <v>2</v>
      </c>
      <c r="Y35">
        <v>8</v>
      </c>
      <c r="Z35">
        <v>12</v>
      </c>
      <c r="AA35">
        <v>5</v>
      </c>
      <c r="AB35">
        <v>4</v>
      </c>
      <c r="AC35">
        <v>0</v>
      </c>
      <c r="AD35">
        <v>6</v>
      </c>
      <c r="AE35">
        <v>14</v>
      </c>
      <c r="AF35">
        <v>2</v>
      </c>
      <c r="AG35" t="s">
        <v>223</v>
      </c>
      <c r="AH35" t="s">
        <v>244</v>
      </c>
    </row>
    <row r="36" spans="1:34" x14ac:dyDescent="0.2">
      <c r="A36" t="s">
        <v>65</v>
      </c>
      <c r="B36" s="5">
        <v>45673</v>
      </c>
      <c r="C36" s="6" t="s">
        <v>117</v>
      </c>
      <c r="D36" t="s">
        <v>63</v>
      </c>
      <c r="E36">
        <v>8</v>
      </c>
      <c r="F36">
        <v>12</v>
      </c>
      <c r="G36" t="s">
        <v>209</v>
      </c>
      <c r="H36">
        <v>1</v>
      </c>
      <c r="I36">
        <v>5</v>
      </c>
      <c r="J36">
        <v>2</v>
      </c>
      <c r="K36">
        <v>2</v>
      </c>
      <c r="L36">
        <v>0</v>
      </c>
      <c r="M36">
        <v>26</v>
      </c>
      <c r="N36">
        <v>7</v>
      </c>
      <c r="O36">
        <v>3</v>
      </c>
      <c r="P36">
        <v>5</v>
      </c>
      <c r="Q36">
        <v>16</v>
      </c>
      <c r="R36">
        <v>14</v>
      </c>
      <c r="S36">
        <v>10</v>
      </c>
      <c r="T36">
        <v>8</v>
      </c>
      <c r="U36">
        <v>24</v>
      </c>
      <c r="V36">
        <v>13</v>
      </c>
      <c r="W36">
        <v>8</v>
      </c>
      <c r="X36">
        <v>5</v>
      </c>
      <c r="Y36">
        <v>11</v>
      </c>
      <c r="Z36">
        <v>2</v>
      </c>
      <c r="AA36">
        <v>2</v>
      </c>
      <c r="AB36">
        <v>4</v>
      </c>
      <c r="AC36">
        <v>5</v>
      </c>
      <c r="AD36">
        <v>4</v>
      </c>
      <c r="AE36">
        <v>10</v>
      </c>
      <c r="AF36">
        <v>1</v>
      </c>
      <c r="AG36" t="s">
        <v>237</v>
      </c>
      <c r="AH36" t="s">
        <v>239</v>
      </c>
    </row>
    <row r="37" spans="1:34" x14ac:dyDescent="0.2">
      <c r="A37" t="s">
        <v>140</v>
      </c>
      <c r="B37" s="10">
        <v>45674</v>
      </c>
      <c r="C37" s="9" t="s">
        <v>117</v>
      </c>
      <c r="D37" t="s">
        <v>128</v>
      </c>
      <c r="E37">
        <v>9</v>
      </c>
      <c r="F37">
        <v>18</v>
      </c>
      <c r="G37" t="s">
        <v>210</v>
      </c>
      <c r="H37">
        <v>4</v>
      </c>
      <c r="I37">
        <v>4</v>
      </c>
      <c r="J37">
        <v>1</v>
      </c>
      <c r="K37">
        <v>2</v>
      </c>
      <c r="L37">
        <v>1</v>
      </c>
      <c r="M37">
        <v>28</v>
      </c>
      <c r="N37">
        <v>5</v>
      </c>
      <c r="O37">
        <v>7</v>
      </c>
      <c r="P37">
        <v>1</v>
      </c>
      <c r="Q37">
        <v>16</v>
      </c>
      <c r="R37">
        <v>24</v>
      </c>
      <c r="S37">
        <v>13</v>
      </c>
      <c r="T37">
        <v>13</v>
      </c>
      <c r="U37">
        <v>11</v>
      </c>
      <c r="V37">
        <v>24</v>
      </c>
      <c r="W37">
        <v>3</v>
      </c>
      <c r="X37">
        <v>3</v>
      </c>
      <c r="Y37">
        <v>5</v>
      </c>
      <c r="Z37">
        <v>6</v>
      </c>
      <c r="AA37">
        <v>6</v>
      </c>
      <c r="AB37">
        <v>4</v>
      </c>
      <c r="AC37">
        <v>2</v>
      </c>
      <c r="AD37">
        <v>8</v>
      </c>
      <c r="AE37">
        <v>7</v>
      </c>
      <c r="AF37">
        <v>1</v>
      </c>
      <c r="AG37" t="s">
        <v>244</v>
      </c>
      <c r="AH37" t="s">
        <v>214</v>
      </c>
    </row>
    <row r="38" spans="1:34" x14ac:dyDescent="0.2">
      <c r="A38" t="s">
        <v>141</v>
      </c>
      <c r="B38" s="5">
        <v>45674</v>
      </c>
      <c r="C38" s="6" t="s">
        <v>117</v>
      </c>
      <c r="D38" t="s">
        <v>85</v>
      </c>
      <c r="E38">
        <v>12</v>
      </c>
      <c r="F38">
        <v>13</v>
      </c>
      <c r="G38" t="s">
        <v>209</v>
      </c>
      <c r="H38">
        <v>6</v>
      </c>
      <c r="I38">
        <v>3</v>
      </c>
      <c r="J38">
        <v>3</v>
      </c>
      <c r="K38">
        <v>3</v>
      </c>
      <c r="L38">
        <v>2</v>
      </c>
      <c r="M38">
        <v>24</v>
      </c>
      <c r="N38">
        <v>5</v>
      </c>
      <c r="O38">
        <v>3</v>
      </c>
      <c r="P38">
        <v>5</v>
      </c>
      <c r="Q38">
        <v>16</v>
      </c>
      <c r="R38">
        <v>26</v>
      </c>
      <c r="S38">
        <v>15</v>
      </c>
      <c r="T38">
        <v>16</v>
      </c>
      <c r="U38">
        <v>16</v>
      </c>
      <c r="V38">
        <v>17</v>
      </c>
      <c r="W38">
        <v>8</v>
      </c>
      <c r="X38">
        <v>1</v>
      </c>
      <c r="Y38">
        <v>7</v>
      </c>
      <c r="Z38">
        <v>13</v>
      </c>
      <c r="AA38">
        <v>7</v>
      </c>
      <c r="AB38">
        <v>2</v>
      </c>
      <c r="AC38">
        <v>2</v>
      </c>
      <c r="AD38">
        <v>3</v>
      </c>
      <c r="AE38">
        <v>7</v>
      </c>
      <c r="AF38">
        <v>3</v>
      </c>
      <c r="AG38" t="s">
        <v>238</v>
      </c>
      <c r="AH38" t="s">
        <v>223</v>
      </c>
    </row>
    <row r="39" spans="1:34" x14ac:dyDescent="0.2">
      <c r="A39" t="s">
        <v>66</v>
      </c>
      <c r="B39" s="7">
        <v>45674</v>
      </c>
      <c r="C39" s="8" t="s">
        <v>117</v>
      </c>
      <c r="D39" t="s">
        <v>3</v>
      </c>
      <c r="E39">
        <v>10</v>
      </c>
      <c r="F39">
        <v>11</v>
      </c>
      <c r="G39" t="s">
        <v>209</v>
      </c>
      <c r="H39">
        <v>8</v>
      </c>
      <c r="I39">
        <v>0</v>
      </c>
      <c r="J39">
        <v>2</v>
      </c>
      <c r="K39">
        <v>3</v>
      </c>
      <c r="L39">
        <v>0</v>
      </c>
      <c r="M39">
        <v>32</v>
      </c>
      <c r="N39">
        <v>12</v>
      </c>
      <c r="O39">
        <v>0</v>
      </c>
      <c r="P39">
        <v>3</v>
      </c>
      <c r="Q39">
        <v>20</v>
      </c>
      <c r="R39">
        <v>23</v>
      </c>
      <c r="S39">
        <v>4</v>
      </c>
      <c r="T39">
        <v>6</v>
      </c>
      <c r="U39">
        <v>17</v>
      </c>
      <c r="V39">
        <v>16</v>
      </c>
      <c r="W39">
        <v>6</v>
      </c>
      <c r="X39">
        <v>6</v>
      </c>
      <c r="Y39">
        <v>5</v>
      </c>
      <c r="Z39">
        <v>12</v>
      </c>
      <c r="AA39">
        <v>2</v>
      </c>
      <c r="AB39">
        <v>5</v>
      </c>
      <c r="AC39">
        <v>5</v>
      </c>
      <c r="AD39">
        <v>5</v>
      </c>
      <c r="AE39">
        <v>11</v>
      </c>
      <c r="AF39">
        <v>4</v>
      </c>
      <c r="AG39" t="s">
        <v>237</v>
      </c>
      <c r="AH39" t="s">
        <v>242</v>
      </c>
    </row>
    <row r="40" spans="1:34" x14ac:dyDescent="0.2">
      <c r="A40" t="s">
        <v>67</v>
      </c>
      <c r="B40" s="5">
        <v>45674</v>
      </c>
      <c r="C40" s="6" t="s">
        <v>117</v>
      </c>
      <c r="D40" t="s">
        <v>9</v>
      </c>
      <c r="E40">
        <v>11</v>
      </c>
      <c r="F40">
        <v>14</v>
      </c>
      <c r="G40" t="s">
        <v>209</v>
      </c>
      <c r="H40">
        <v>5</v>
      </c>
      <c r="I40">
        <v>5</v>
      </c>
      <c r="J40">
        <v>1</v>
      </c>
      <c r="K40">
        <v>1</v>
      </c>
      <c r="L40">
        <v>3</v>
      </c>
      <c r="M40">
        <v>25</v>
      </c>
      <c r="N40">
        <v>5</v>
      </c>
      <c r="O40">
        <v>3</v>
      </c>
      <c r="P40">
        <v>0</v>
      </c>
      <c r="Q40">
        <v>17</v>
      </c>
      <c r="R40">
        <v>22</v>
      </c>
      <c r="S40">
        <v>13</v>
      </c>
      <c r="T40">
        <v>4</v>
      </c>
      <c r="U40">
        <v>21</v>
      </c>
      <c r="V40">
        <v>22</v>
      </c>
      <c r="W40">
        <v>9</v>
      </c>
      <c r="X40">
        <v>4</v>
      </c>
      <c r="Y40">
        <v>8</v>
      </c>
      <c r="Z40">
        <v>8</v>
      </c>
      <c r="AA40">
        <v>4</v>
      </c>
      <c r="AB40">
        <v>2</v>
      </c>
      <c r="AC40">
        <v>4</v>
      </c>
      <c r="AD40">
        <v>2</v>
      </c>
      <c r="AE40">
        <v>7</v>
      </c>
      <c r="AF40">
        <v>6</v>
      </c>
      <c r="AG40" t="s">
        <v>241</v>
      </c>
      <c r="AH40" t="s">
        <v>240</v>
      </c>
    </row>
    <row r="41" spans="1:34" x14ac:dyDescent="0.2">
      <c r="A41" t="s">
        <v>143</v>
      </c>
      <c r="B41" s="10">
        <v>45675</v>
      </c>
      <c r="C41" s="9" t="s">
        <v>117</v>
      </c>
      <c r="D41" t="s">
        <v>128</v>
      </c>
      <c r="E41">
        <v>9</v>
      </c>
      <c r="F41">
        <v>10</v>
      </c>
      <c r="G41" t="s">
        <v>210</v>
      </c>
      <c r="H41">
        <v>2</v>
      </c>
      <c r="I41">
        <v>4</v>
      </c>
      <c r="J41">
        <v>3</v>
      </c>
      <c r="K41">
        <v>3</v>
      </c>
      <c r="L41">
        <v>5</v>
      </c>
      <c r="M41">
        <v>43</v>
      </c>
      <c r="N41">
        <v>7</v>
      </c>
      <c r="O41">
        <v>6</v>
      </c>
      <c r="P41">
        <v>1</v>
      </c>
      <c r="Q41">
        <v>30</v>
      </c>
      <c r="R41">
        <v>16</v>
      </c>
      <c r="S41">
        <v>12</v>
      </c>
      <c r="T41">
        <v>8</v>
      </c>
      <c r="U41">
        <v>14</v>
      </c>
      <c r="V41">
        <v>22</v>
      </c>
      <c r="W41">
        <v>5</v>
      </c>
      <c r="X41">
        <v>6</v>
      </c>
      <c r="Y41">
        <v>3</v>
      </c>
      <c r="Z41">
        <v>6</v>
      </c>
      <c r="AA41">
        <v>3</v>
      </c>
      <c r="AB41">
        <v>7</v>
      </c>
      <c r="AC41">
        <v>5</v>
      </c>
      <c r="AD41">
        <v>5</v>
      </c>
      <c r="AE41">
        <v>14</v>
      </c>
      <c r="AF41">
        <v>9</v>
      </c>
      <c r="AG41" t="s">
        <v>244</v>
      </c>
      <c r="AH41" t="s">
        <v>239</v>
      </c>
    </row>
    <row r="42" spans="1:34" x14ac:dyDescent="0.2">
      <c r="A42" t="s">
        <v>68</v>
      </c>
      <c r="B42" s="7">
        <v>45675</v>
      </c>
      <c r="C42" s="8" t="s">
        <v>117</v>
      </c>
      <c r="D42" t="s">
        <v>63</v>
      </c>
      <c r="E42">
        <v>12</v>
      </c>
      <c r="F42">
        <v>13</v>
      </c>
      <c r="G42" t="s">
        <v>209</v>
      </c>
      <c r="H42">
        <v>6</v>
      </c>
      <c r="I42">
        <v>5</v>
      </c>
      <c r="J42">
        <v>1</v>
      </c>
      <c r="K42">
        <v>1</v>
      </c>
      <c r="L42">
        <v>0</v>
      </c>
      <c r="M42">
        <v>27</v>
      </c>
      <c r="N42">
        <v>6</v>
      </c>
      <c r="O42">
        <v>5</v>
      </c>
      <c r="P42">
        <v>0</v>
      </c>
      <c r="Q42">
        <v>16</v>
      </c>
      <c r="R42">
        <v>19</v>
      </c>
      <c r="S42">
        <v>15</v>
      </c>
      <c r="T42">
        <v>13</v>
      </c>
      <c r="U42">
        <v>14</v>
      </c>
      <c r="V42">
        <v>12</v>
      </c>
      <c r="W42">
        <v>7</v>
      </c>
      <c r="X42">
        <v>3</v>
      </c>
      <c r="Y42">
        <v>4</v>
      </c>
      <c r="Z42">
        <v>6</v>
      </c>
      <c r="AA42">
        <v>4</v>
      </c>
      <c r="AB42">
        <v>5</v>
      </c>
      <c r="AC42">
        <v>2</v>
      </c>
      <c r="AD42">
        <v>7</v>
      </c>
      <c r="AE42">
        <v>7</v>
      </c>
      <c r="AF42">
        <v>2</v>
      </c>
      <c r="AG42" t="s">
        <v>214</v>
      </c>
      <c r="AH42" t="s">
        <v>237</v>
      </c>
    </row>
    <row r="43" spans="1:34" x14ac:dyDescent="0.2">
      <c r="A43" t="s">
        <v>69</v>
      </c>
      <c r="B43" s="10">
        <v>45675</v>
      </c>
      <c r="C43" s="9" t="s">
        <v>117</v>
      </c>
      <c r="D43" t="s">
        <v>9</v>
      </c>
      <c r="E43">
        <v>8</v>
      </c>
      <c r="F43">
        <v>12</v>
      </c>
      <c r="G43" t="s">
        <v>209</v>
      </c>
      <c r="H43">
        <v>4</v>
      </c>
      <c r="I43">
        <v>4</v>
      </c>
      <c r="J43">
        <v>0</v>
      </c>
      <c r="K43">
        <v>0</v>
      </c>
      <c r="L43">
        <v>3</v>
      </c>
      <c r="M43">
        <v>32</v>
      </c>
      <c r="N43">
        <v>5</v>
      </c>
      <c r="O43">
        <v>9</v>
      </c>
      <c r="P43">
        <v>5</v>
      </c>
      <c r="Q43">
        <v>18</v>
      </c>
      <c r="R43">
        <v>19</v>
      </c>
      <c r="S43">
        <v>10</v>
      </c>
      <c r="T43">
        <v>6</v>
      </c>
      <c r="U43">
        <v>15</v>
      </c>
      <c r="V43">
        <v>10</v>
      </c>
      <c r="W43">
        <v>9</v>
      </c>
      <c r="X43">
        <v>3</v>
      </c>
      <c r="Y43">
        <v>3</v>
      </c>
      <c r="Z43">
        <v>7</v>
      </c>
      <c r="AA43">
        <v>4</v>
      </c>
      <c r="AB43">
        <v>5</v>
      </c>
      <c r="AC43">
        <v>1</v>
      </c>
      <c r="AD43">
        <v>8</v>
      </c>
      <c r="AE43">
        <v>13</v>
      </c>
      <c r="AF43">
        <v>1</v>
      </c>
      <c r="AG43" t="s">
        <v>241</v>
      </c>
      <c r="AH43" t="s">
        <v>243</v>
      </c>
    </row>
    <row r="44" spans="1:34" x14ac:dyDescent="0.2">
      <c r="A44" t="s">
        <v>70</v>
      </c>
      <c r="B44" s="7">
        <v>45675</v>
      </c>
      <c r="C44" s="8" t="s">
        <v>117</v>
      </c>
      <c r="D44" t="s">
        <v>5</v>
      </c>
      <c r="E44">
        <v>8</v>
      </c>
      <c r="F44">
        <v>16</v>
      </c>
      <c r="G44" t="s">
        <v>209</v>
      </c>
      <c r="H44">
        <v>3</v>
      </c>
      <c r="I44">
        <v>5</v>
      </c>
      <c r="J44">
        <v>0</v>
      </c>
      <c r="K44">
        <v>0</v>
      </c>
      <c r="L44">
        <v>0</v>
      </c>
      <c r="M44">
        <v>25</v>
      </c>
      <c r="N44">
        <v>6</v>
      </c>
      <c r="O44">
        <v>5</v>
      </c>
      <c r="P44">
        <v>4</v>
      </c>
      <c r="Q44">
        <v>13</v>
      </c>
      <c r="R44">
        <v>23</v>
      </c>
      <c r="S44">
        <v>15</v>
      </c>
      <c r="T44">
        <v>8</v>
      </c>
      <c r="U44">
        <v>26</v>
      </c>
      <c r="V44">
        <v>18</v>
      </c>
      <c r="W44">
        <v>14</v>
      </c>
      <c r="X44">
        <v>1</v>
      </c>
      <c r="Y44">
        <v>11</v>
      </c>
      <c r="Z44">
        <v>7</v>
      </c>
      <c r="AA44">
        <v>3</v>
      </c>
      <c r="AB44">
        <v>3</v>
      </c>
      <c r="AC44">
        <v>1</v>
      </c>
      <c r="AD44">
        <v>8</v>
      </c>
      <c r="AE44">
        <v>5</v>
      </c>
      <c r="AF44">
        <v>5</v>
      </c>
      <c r="AG44" t="s">
        <v>242</v>
      </c>
      <c r="AH44" t="s">
        <v>223</v>
      </c>
    </row>
    <row r="45" spans="1:34" x14ac:dyDescent="0.2">
      <c r="A45" t="s">
        <v>129</v>
      </c>
      <c r="B45" s="7">
        <v>45676</v>
      </c>
      <c r="C45" s="8" t="s">
        <v>117</v>
      </c>
      <c r="D45" t="s">
        <v>128</v>
      </c>
      <c r="E45">
        <v>12</v>
      </c>
      <c r="F45">
        <v>17</v>
      </c>
      <c r="G45" t="s">
        <v>210</v>
      </c>
      <c r="H45">
        <v>5</v>
      </c>
      <c r="I45">
        <v>4</v>
      </c>
      <c r="J45">
        <v>3</v>
      </c>
      <c r="K45">
        <v>3</v>
      </c>
      <c r="L45">
        <v>2</v>
      </c>
      <c r="M45">
        <v>36</v>
      </c>
      <c r="N45">
        <v>10</v>
      </c>
      <c r="O45">
        <v>2</v>
      </c>
      <c r="P45">
        <v>2</v>
      </c>
      <c r="Q45">
        <v>24</v>
      </c>
      <c r="R45">
        <v>24</v>
      </c>
      <c r="S45">
        <v>12</v>
      </c>
      <c r="T45">
        <v>10</v>
      </c>
      <c r="U45">
        <v>20</v>
      </c>
      <c r="V45">
        <v>19</v>
      </c>
      <c r="W45">
        <v>12</v>
      </c>
      <c r="X45">
        <v>1</v>
      </c>
      <c r="Y45">
        <v>7</v>
      </c>
      <c r="Z45">
        <v>7</v>
      </c>
      <c r="AA45">
        <v>6</v>
      </c>
      <c r="AB45">
        <v>3</v>
      </c>
      <c r="AC45">
        <v>0</v>
      </c>
      <c r="AD45">
        <v>6</v>
      </c>
      <c r="AE45">
        <v>13</v>
      </c>
      <c r="AF45">
        <v>7</v>
      </c>
      <c r="AG45" t="s">
        <v>238</v>
      </c>
      <c r="AH45" t="s">
        <v>214</v>
      </c>
    </row>
    <row r="46" spans="1:34" x14ac:dyDescent="0.2">
      <c r="A46" t="s">
        <v>145</v>
      </c>
      <c r="B46" s="7">
        <v>45676</v>
      </c>
      <c r="C46" s="8" t="s">
        <v>117</v>
      </c>
      <c r="D46" t="s">
        <v>85</v>
      </c>
      <c r="E46">
        <v>6</v>
      </c>
      <c r="F46">
        <v>10</v>
      </c>
      <c r="G46" t="s">
        <v>209</v>
      </c>
      <c r="H46">
        <v>3</v>
      </c>
      <c r="I46">
        <v>1</v>
      </c>
      <c r="J46">
        <v>2</v>
      </c>
      <c r="K46">
        <v>3</v>
      </c>
      <c r="L46">
        <v>1</v>
      </c>
      <c r="M46">
        <v>29</v>
      </c>
      <c r="N46">
        <v>7</v>
      </c>
      <c r="O46">
        <v>5</v>
      </c>
      <c r="P46">
        <v>4</v>
      </c>
      <c r="Q46">
        <v>17</v>
      </c>
      <c r="R46">
        <v>22</v>
      </c>
      <c r="S46">
        <v>11</v>
      </c>
      <c r="T46">
        <v>10</v>
      </c>
      <c r="U46">
        <v>20</v>
      </c>
      <c r="V46">
        <v>14</v>
      </c>
      <c r="W46">
        <v>11</v>
      </c>
      <c r="X46">
        <v>4</v>
      </c>
      <c r="Y46">
        <v>6</v>
      </c>
      <c r="Z46">
        <v>12</v>
      </c>
      <c r="AA46">
        <v>1</v>
      </c>
      <c r="AB46">
        <v>4</v>
      </c>
      <c r="AC46">
        <v>4</v>
      </c>
      <c r="AD46">
        <v>5</v>
      </c>
      <c r="AE46">
        <v>14</v>
      </c>
      <c r="AF46">
        <v>1</v>
      </c>
      <c r="AG46" t="s">
        <v>239</v>
      </c>
      <c r="AH46" t="s">
        <v>237</v>
      </c>
    </row>
    <row r="47" spans="1:34" x14ac:dyDescent="0.2">
      <c r="A47" t="s">
        <v>61</v>
      </c>
      <c r="B47" s="10">
        <v>45676</v>
      </c>
      <c r="C47" s="9" t="s">
        <v>117</v>
      </c>
      <c r="D47" t="s">
        <v>9</v>
      </c>
      <c r="E47">
        <v>6</v>
      </c>
      <c r="F47">
        <v>12</v>
      </c>
      <c r="G47" t="s">
        <v>209</v>
      </c>
      <c r="H47">
        <v>5</v>
      </c>
      <c r="I47">
        <v>1</v>
      </c>
      <c r="J47">
        <v>0</v>
      </c>
      <c r="K47">
        <v>0</v>
      </c>
      <c r="L47">
        <v>1</v>
      </c>
      <c r="M47">
        <v>23</v>
      </c>
      <c r="N47">
        <v>6</v>
      </c>
      <c r="O47">
        <v>4</v>
      </c>
      <c r="P47">
        <v>4</v>
      </c>
      <c r="Q47">
        <v>13</v>
      </c>
      <c r="R47">
        <v>17</v>
      </c>
      <c r="S47">
        <v>4</v>
      </c>
      <c r="T47">
        <v>10</v>
      </c>
      <c r="U47">
        <v>16</v>
      </c>
      <c r="V47">
        <v>20</v>
      </c>
      <c r="W47">
        <v>3</v>
      </c>
      <c r="X47">
        <v>7</v>
      </c>
      <c r="Y47">
        <v>6</v>
      </c>
      <c r="Z47">
        <v>6</v>
      </c>
      <c r="AA47">
        <v>2</v>
      </c>
      <c r="AB47">
        <v>8</v>
      </c>
      <c r="AC47">
        <v>3</v>
      </c>
      <c r="AD47">
        <v>2</v>
      </c>
      <c r="AE47">
        <v>6</v>
      </c>
      <c r="AF47">
        <v>2</v>
      </c>
      <c r="AG47" t="s">
        <v>241</v>
      </c>
      <c r="AH47" t="s">
        <v>242</v>
      </c>
    </row>
    <row r="48" spans="1:34" x14ac:dyDescent="0.2">
      <c r="A48" t="s">
        <v>71</v>
      </c>
      <c r="B48" s="7">
        <v>45676</v>
      </c>
      <c r="C48" s="8" t="s">
        <v>117</v>
      </c>
      <c r="D48" t="s">
        <v>3</v>
      </c>
      <c r="E48">
        <v>9</v>
      </c>
      <c r="F48">
        <v>15</v>
      </c>
      <c r="G48" t="s">
        <v>209</v>
      </c>
      <c r="H48">
        <v>3</v>
      </c>
      <c r="I48">
        <v>6</v>
      </c>
      <c r="J48">
        <v>0</v>
      </c>
      <c r="K48">
        <v>2</v>
      </c>
      <c r="L48">
        <v>2</v>
      </c>
      <c r="M48">
        <v>31</v>
      </c>
      <c r="N48">
        <v>7</v>
      </c>
      <c r="O48">
        <v>0</v>
      </c>
      <c r="P48">
        <v>4</v>
      </c>
      <c r="Q48">
        <v>24</v>
      </c>
      <c r="R48">
        <v>23</v>
      </c>
      <c r="S48">
        <v>14</v>
      </c>
      <c r="T48">
        <v>10</v>
      </c>
      <c r="U48">
        <v>17</v>
      </c>
      <c r="V48">
        <v>14</v>
      </c>
      <c r="W48">
        <v>9</v>
      </c>
      <c r="X48">
        <v>3</v>
      </c>
      <c r="Y48">
        <v>5</v>
      </c>
      <c r="Z48">
        <v>8</v>
      </c>
      <c r="AA48">
        <v>5</v>
      </c>
      <c r="AB48">
        <v>2</v>
      </c>
      <c r="AC48">
        <v>5</v>
      </c>
      <c r="AD48">
        <v>6</v>
      </c>
      <c r="AE48">
        <v>8</v>
      </c>
      <c r="AF48">
        <v>5</v>
      </c>
      <c r="AG48" t="s">
        <v>223</v>
      </c>
      <c r="AH48" t="s">
        <v>240</v>
      </c>
    </row>
    <row r="49" spans="1:34" x14ac:dyDescent="0.2">
      <c r="A49" t="s">
        <v>72</v>
      </c>
      <c r="B49" s="10">
        <v>45765</v>
      </c>
      <c r="C49" s="9" t="s">
        <v>118</v>
      </c>
      <c r="D49" t="s">
        <v>73</v>
      </c>
      <c r="E49">
        <v>8</v>
      </c>
      <c r="F49">
        <v>15</v>
      </c>
      <c r="G49" t="s">
        <v>210</v>
      </c>
      <c r="H49">
        <v>4</v>
      </c>
      <c r="I49">
        <v>3</v>
      </c>
      <c r="J49">
        <v>1</v>
      </c>
      <c r="K49">
        <v>2</v>
      </c>
      <c r="L49">
        <v>2</v>
      </c>
      <c r="M49">
        <v>21</v>
      </c>
      <c r="N49">
        <v>6</v>
      </c>
      <c r="O49">
        <v>1</v>
      </c>
      <c r="P49">
        <v>3</v>
      </c>
      <c r="Q49">
        <v>14</v>
      </c>
      <c r="R49">
        <v>28</v>
      </c>
      <c r="S49">
        <v>9</v>
      </c>
      <c r="T49">
        <v>9</v>
      </c>
      <c r="U49">
        <v>31</v>
      </c>
      <c r="V49">
        <v>20</v>
      </c>
      <c r="W49">
        <v>10</v>
      </c>
      <c r="X49">
        <v>8</v>
      </c>
      <c r="Y49">
        <v>13</v>
      </c>
      <c r="Z49">
        <v>14</v>
      </c>
      <c r="AA49">
        <v>1</v>
      </c>
      <c r="AB49">
        <v>3</v>
      </c>
      <c r="AC49">
        <v>0</v>
      </c>
      <c r="AD49">
        <v>2</v>
      </c>
      <c r="AE49">
        <v>12</v>
      </c>
      <c r="AF49">
        <v>3</v>
      </c>
      <c r="AG49" t="s">
        <v>245</v>
      </c>
      <c r="AH49" t="s">
        <v>246</v>
      </c>
    </row>
    <row r="50" spans="1:34" x14ac:dyDescent="0.2">
      <c r="A50" t="s">
        <v>119</v>
      </c>
      <c r="B50" s="5">
        <v>45765</v>
      </c>
      <c r="C50" s="6" t="s">
        <v>118</v>
      </c>
      <c r="D50" t="s">
        <v>120</v>
      </c>
      <c r="E50">
        <v>16</v>
      </c>
      <c r="F50">
        <v>24</v>
      </c>
      <c r="G50" t="s">
        <v>210</v>
      </c>
      <c r="H50">
        <v>9</v>
      </c>
      <c r="I50">
        <v>3</v>
      </c>
      <c r="J50">
        <v>4</v>
      </c>
      <c r="K50">
        <v>5</v>
      </c>
      <c r="L50">
        <v>6</v>
      </c>
      <c r="M50">
        <v>35</v>
      </c>
      <c r="N50">
        <v>9</v>
      </c>
      <c r="O50">
        <v>3</v>
      </c>
      <c r="P50">
        <v>1</v>
      </c>
      <c r="Q50">
        <v>23</v>
      </c>
      <c r="R50">
        <v>33</v>
      </c>
      <c r="S50">
        <v>4</v>
      </c>
      <c r="T50">
        <v>7</v>
      </c>
      <c r="U50">
        <v>19</v>
      </c>
      <c r="V50">
        <v>25</v>
      </c>
      <c r="W50">
        <v>7</v>
      </c>
      <c r="X50">
        <v>5</v>
      </c>
      <c r="Y50">
        <v>7</v>
      </c>
      <c r="Z50">
        <v>9</v>
      </c>
      <c r="AA50">
        <v>3</v>
      </c>
      <c r="AB50">
        <v>8</v>
      </c>
      <c r="AC50">
        <v>1</v>
      </c>
      <c r="AD50">
        <v>3</v>
      </c>
      <c r="AE50">
        <v>17</v>
      </c>
      <c r="AF50">
        <v>3</v>
      </c>
      <c r="AG50" t="s">
        <v>247</v>
      </c>
      <c r="AH50" t="s">
        <v>248</v>
      </c>
    </row>
    <row r="51" spans="1:34" x14ac:dyDescent="0.2">
      <c r="A51" t="s">
        <v>74</v>
      </c>
      <c r="B51" s="7">
        <v>45765</v>
      </c>
      <c r="C51" s="8" t="s">
        <v>118</v>
      </c>
      <c r="D51" t="s">
        <v>63</v>
      </c>
      <c r="E51">
        <v>14</v>
      </c>
      <c r="F51">
        <v>19</v>
      </c>
      <c r="G51" t="s">
        <v>209</v>
      </c>
      <c r="H51">
        <v>12</v>
      </c>
      <c r="I51">
        <v>1</v>
      </c>
      <c r="J51">
        <v>1</v>
      </c>
      <c r="K51">
        <v>1</v>
      </c>
      <c r="L51">
        <v>3</v>
      </c>
      <c r="M51">
        <v>40</v>
      </c>
      <c r="N51">
        <v>8</v>
      </c>
      <c r="O51">
        <v>7</v>
      </c>
      <c r="P51">
        <v>4</v>
      </c>
      <c r="Q51">
        <v>25</v>
      </c>
      <c r="R51">
        <v>27</v>
      </c>
      <c r="S51">
        <v>10</v>
      </c>
      <c r="T51">
        <v>5</v>
      </c>
      <c r="U51">
        <v>21</v>
      </c>
      <c r="V51">
        <v>10</v>
      </c>
      <c r="W51">
        <v>10</v>
      </c>
      <c r="X51">
        <v>4</v>
      </c>
      <c r="Y51">
        <v>7</v>
      </c>
      <c r="Z51">
        <v>8</v>
      </c>
      <c r="AA51">
        <v>3</v>
      </c>
      <c r="AB51">
        <v>8</v>
      </c>
      <c r="AC51">
        <v>4</v>
      </c>
      <c r="AD51">
        <v>4</v>
      </c>
      <c r="AE51">
        <v>13</v>
      </c>
      <c r="AF51">
        <v>8</v>
      </c>
      <c r="AG51" t="s">
        <v>249</v>
      </c>
      <c r="AH51" t="s">
        <v>250</v>
      </c>
    </row>
    <row r="52" spans="1:34" x14ac:dyDescent="0.2">
      <c r="A52" t="s">
        <v>75</v>
      </c>
      <c r="B52" s="5">
        <v>45765</v>
      </c>
      <c r="C52" s="6" t="s">
        <v>118</v>
      </c>
      <c r="D52" t="s">
        <v>9</v>
      </c>
      <c r="E52">
        <v>10</v>
      </c>
      <c r="F52">
        <v>14</v>
      </c>
      <c r="G52" t="s">
        <v>209</v>
      </c>
      <c r="H52">
        <v>6</v>
      </c>
      <c r="I52">
        <v>2</v>
      </c>
      <c r="J52">
        <v>2</v>
      </c>
      <c r="K52">
        <v>2</v>
      </c>
      <c r="L52">
        <v>0</v>
      </c>
      <c r="M52">
        <v>25</v>
      </c>
      <c r="N52">
        <v>2</v>
      </c>
      <c r="O52">
        <v>6</v>
      </c>
      <c r="P52">
        <v>2</v>
      </c>
      <c r="Q52">
        <v>17</v>
      </c>
      <c r="R52">
        <v>24</v>
      </c>
      <c r="S52">
        <v>5</v>
      </c>
      <c r="T52">
        <v>7</v>
      </c>
      <c r="U52">
        <v>20</v>
      </c>
      <c r="V52">
        <v>18</v>
      </c>
      <c r="W52">
        <v>9</v>
      </c>
      <c r="X52">
        <v>1</v>
      </c>
      <c r="Y52">
        <v>10</v>
      </c>
      <c r="Z52">
        <v>10</v>
      </c>
      <c r="AA52">
        <v>0</v>
      </c>
      <c r="AB52">
        <v>5</v>
      </c>
      <c r="AC52">
        <v>0</v>
      </c>
      <c r="AD52">
        <v>6</v>
      </c>
      <c r="AE52">
        <v>12</v>
      </c>
      <c r="AF52">
        <v>2</v>
      </c>
      <c r="AG52" t="s">
        <v>218</v>
      </c>
      <c r="AH52" t="s">
        <v>251</v>
      </c>
    </row>
    <row r="53" spans="1:34" x14ac:dyDescent="0.2">
      <c r="A53" t="s">
        <v>123</v>
      </c>
      <c r="B53" s="10">
        <v>45766</v>
      </c>
      <c r="C53" s="9" t="s">
        <v>118</v>
      </c>
      <c r="D53" t="s">
        <v>120</v>
      </c>
      <c r="E53">
        <v>17</v>
      </c>
      <c r="F53">
        <v>26</v>
      </c>
      <c r="G53" t="s">
        <v>210</v>
      </c>
      <c r="H53">
        <v>5</v>
      </c>
      <c r="I53">
        <v>10</v>
      </c>
      <c r="J53">
        <v>2</v>
      </c>
      <c r="K53">
        <v>2</v>
      </c>
      <c r="L53">
        <v>1</v>
      </c>
      <c r="M53">
        <v>35</v>
      </c>
      <c r="N53">
        <v>4</v>
      </c>
      <c r="O53">
        <v>1</v>
      </c>
      <c r="P53">
        <v>2</v>
      </c>
      <c r="Q53">
        <v>30</v>
      </c>
      <c r="R53">
        <v>35</v>
      </c>
      <c r="S53">
        <v>22</v>
      </c>
      <c r="T53">
        <v>10</v>
      </c>
      <c r="U53">
        <v>25</v>
      </c>
      <c r="V53">
        <v>15</v>
      </c>
      <c r="W53">
        <v>13</v>
      </c>
      <c r="X53">
        <v>6</v>
      </c>
      <c r="Y53">
        <v>6</v>
      </c>
      <c r="Z53">
        <v>9</v>
      </c>
      <c r="AA53">
        <v>3</v>
      </c>
      <c r="AB53">
        <v>7</v>
      </c>
      <c r="AC53">
        <v>7</v>
      </c>
      <c r="AD53">
        <v>3</v>
      </c>
      <c r="AE53">
        <v>12</v>
      </c>
      <c r="AF53">
        <v>3</v>
      </c>
      <c r="AG53" t="s">
        <v>252</v>
      </c>
      <c r="AH53" t="s">
        <v>245</v>
      </c>
    </row>
    <row r="54" spans="1:34" x14ac:dyDescent="0.2">
      <c r="A54" t="s">
        <v>76</v>
      </c>
      <c r="B54" s="7">
        <v>45766</v>
      </c>
      <c r="C54" s="8" t="s">
        <v>118</v>
      </c>
      <c r="D54" t="s">
        <v>73</v>
      </c>
      <c r="E54">
        <v>14</v>
      </c>
      <c r="F54">
        <v>16</v>
      </c>
      <c r="G54" t="s">
        <v>210</v>
      </c>
      <c r="H54">
        <v>6</v>
      </c>
      <c r="I54">
        <v>8</v>
      </c>
      <c r="J54">
        <v>0</v>
      </c>
      <c r="K54">
        <v>0</v>
      </c>
      <c r="L54">
        <v>1</v>
      </c>
      <c r="M54">
        <v>31</v>
      </c>
      <c r="N54">
        <v>7</v>
      </c>
      <c r="O54">
        <v>2</v>
      </c>
      <c r="P54">
        <v>2</v>
      </c>
      <c r="Q54">
        <v>22</v>
      </c>
      <c r="R54">
        <v>22</v>
      </c>
      <c r="S54">
        <v>16</v>
      </c>
      <c r="T54">
        <v>6</v>
      </c>
      <c r="U54">
        <v>16</v>
      </c>
      <c r="V54">
        <v>21</v>
      </c>
      <c r="W54">
        <v>6</v>
      </c>
      <c r="X54">
        <v>5</v>
      </c>
      <c r="Y54">
        <v>5</v>
      </c>
      <c r="Z54">
        <v>6</v>
      </c>
      <c r="AA54">
        <v>3</v>
      </c>
      <c r="AB54">
        <v>2</v>
      </c>
      <c r="AC54">
        <v>4</v>
      </c>
      <c r="AD54">
        <v>4</v>
      </c>
      <c r="AE54">
        <v>14</v>
      </c>
      <c r="AF54">
        <v>4</v>
      </c>
      <c r="AG54" t="s">
        <v>214</v>
      </c>
      <c r="AH54" t="s">
        <v>250</v>
      </c>
    </row>
    <row r="55" spans="1:34" x14ac:dyDescent="0.2">
      <c r="A55" t="s">
        <v>77</v>
      </c>
      <c r="B55" s="10">
        <v>45766</v>
      </c>
      <c r="C55" s="9" t="s">
        <v>118</v>
      </c>
      <c r="D55" t="s">
        <v>5</v>
      </c>
      <c r="E55">
        <v>13</v>
      </c>
      <c r="F55">
        <v>15</v>
      </c>
      <c r="G55" t="s">
        <v>209</v>
      </c>
      <c r="H55">
        <v>7</v>
      </c>
      <c r="I55">
        <v>6</v>
      </c>
      <c r="J55">
        <v>0</v>
      </c>
      <c r="K55">
        <v>0</v>
      </c>
      <c r="L55">
        <v>1</v>
      </c>
      <c r="M55">
        <v>30</v>
      </c>
      <c r="N55">
        <v>6</v>
      </c>
      <c r="O55">
        <v>2</v>
      </c>
      <c r="P55">
        <v>4</v>
      </c>
      <c r="Q55">
        <v>22</v>
      </c>
      <c r="R55">
        <v>25</v>
      </c>
      <c r="S55">
        <v>14</v>
      </c>
      <c r="T55">
        <v>8</v>
      </c>
      <c r="U55">
        <v>18</v>
      </c>
      <c r="V55">
        <v>22</v>
      </c>
      <c r="W55">
        <v>7</v>
      </c>
      <c r="X55">
        <v>2</v>
      </c>
      <c r="Y55">
        <v>9</v>
      </c>
      <c r="Z55">
        <v>10</v>
      </c>
      <c r="AA55">
        <v>1</v>
      </c>
      <c r="AB55">
        <v>9</v>
      </c>
      <c r="AC55">
        <v>3</v>
      </c>
      <c r="AD55">
        <v>8</v>
      </c>
      <c r="AE55">
        <v>7</v>
      </c>
      <c r="AF55">
        <v>2</v>
      </c>
      <c r="AG55" t="s">
        <v>251</v>
      </c>
      <c r="AH55" t="s">
        <v>218</v>
      </c>
    </row>
    <row r="56" spans="1:34" x14ac:dyDescent="0.2">
      <c r="A56" t="s">
        <v>78</v>
      </c>
      <c r="B56" s="7">
        <v>45766</v>
      </c>
      <c r="C56" s="8" t="s">
        <v>118</v>
      </c>
      <c r="D56" t="s">
        <v>1</v>
      </c>
      <c r="E56">
        <v>8</v>
      </c>
      <c r="F56">
        <v>10</v>
      </c>
      <c r="G56" t="s">
        <v>209</v>
      </c>
      <c r="H56">
        <v>5</v>
      </c>
      <c r="I56">
        <v>0</v>
      </c>
      <c r="J56">
        <v>3</v>
      </c>
      <c r="K56">
        <v>3</v>
      </c>
      <c r="L56">
        <v>1</v>
      </c>
      <c r="M56">
        <v>31</v>
      </c>
      <c r="N56">
        <v>10</v>
      </c>
      <c r="O56">
        <v>4</v>
      </c>
      <c r="P56">
        <v>3</v>
      </c>
      <c r="Q56">
        <v>17</v>
      </c>
      <c r="R56">
        <v>23</v>
      </c>
      <c r="S56">
        <v>10</v>
      </c>
      <c r="T56">
        <v>14</v>
      </c>
      <c r="U56">
        <v>14</v>
      </c>
      <c r="V56">
        <v>17</v>
      </c>
      <c r="W56">
        <v>10</v>
      </c>
      <c r="X56">
        <v>2</v>
      </c>
      <c r="Y56">
        <v>2</v>
      </c>
      <c r="Z56">
        <v>13</v>
      </c>
      <c r="AA56">
        <v>2</v>
      </c>
      <c r="AB56">
        <v>5</v>
      </c>
      <c r="AC56">
        <v>2</v>
      </c>
      <c r="AD56">
        <v>5</v>
      </c>
      <c r="AE56">
        <v>12</v>
      </c>
      <c r="AF56">
        <v>5</v>
      </c>
      <c r="AG56" t="s">
        <v>249</v>
      </c>
      <c r="AH56" t="s">
        <v>248</v>
      </c>
    </row>
    <row r="57" spans="1:34" x14ac:dyDescent="0.2">
      <c r="A57" t="s">
        <v>124</v>
      </c>
      <c r="B57" s="7">
        <v>45767</v>
      </c>
      <c r="C57" s="8" t="s">
        <v>118</v>
      </c>
      <c r="D57" t="s">
        <v>73</v>
      </c>
      <c r="E57">
        <v>17</v>
      </c>
      <c r="F57">
        <v>18</v>
      </c>
      <c r="G57" t="s">
        <v>210</v>
      </c>
      <c r="H57">
        <v>12</v>
      </c>
      <c r="I57">
        <v>3</v>
      </c>
      <c r="J57">
        <v>2</v>
      </c>
      <c r="K57">
        <v>2</v>
      </c>
      <c r="L57">
        <v>5</v>
      </c>
      <c r="M57">
        <v>26</v>
      </c>
      <c r="N57">
        <v>4</v>
      </c>
      <c r="O57">
        <v>1</v>
      </c>
      <c r="P57">
        <v>4</v>
      </c>
      <c r="Q57">
        <v>21</v>
      </c>
      <c r="R57">
        <v>26</v>
      </c>
      <c r="S57">
        <v>9</v>
      </c>
      <c r="T57">
        <v>13</v>
      </c>
      <c r="U57">
        <v>18</v>
      </c>
      <c r="V57">
        <v>18</v>
      </c>
      <c r="W57">
        <v>12</v>
      </c>
      <c r="X57">
        <v>2</v>
      </c>
      <c r="Y57">
        <v>4</v>
      </c>
      <c r="Z57">
        <v>8</v>
      </c>
      <c r="AA57">
        <v>2</v>
      </c>
      <c r="AB57">
        <v>11</v>
      </c>
      <c r="AC57">
        <v>4</v>
      </c>
      <c r="AD57">
        <v>2</v>
      </c>
      <c r="AE57">
        <v>7</v>
      </c>
      <c r="AF57">
        <v>0</v>
      </c>
      <c r="AG57" t="s">
        <v>218</v>
      </c>
      <c r="AH57" t="s">
        <v>248</v>
      </c>
    </row>
    <row r="58" spans="1:34" x14ac:dyDescent="0.2">
      <c r="A58" t="s">
        <v>79</v>
      </c>
      <c r="B58" s="5">
        <v>45767</v>
      </c>
      <c r="C58" s="6" t="s">
        <v>118</v>
      </c>
      <c r="D58" t="s">
        <v>1</v>
      </c>
      <c r="E58">
        <v>8</v>
      </c>
      <c r="F58">
        <v>10</v>
      </c>
      <c r="G58" t="s">
        <v>209</v>
      </c>
      <c r="H58">
        <v>3</v>
      </c>
      <c r="I58">
        <v>4</v>
      </c>
      <c r="J58">
        <v>1</v>
      </c>
      <c r="K58">
        <v>1</v>
      </c>
      <c r="L58">
        <v>1</v>
      </c>
      <c r="M58">
        <v>25</v>
      </c>
      <c r="N58">
        <v>2</v>
      </c>
      <c r="O58">
        <v>4</v>
      </c>
      <c r="P58">
        <v>2</v>
      </c>
      <c r="Q58">
        <v>19</v>
      </c>
      <c r="R58">
        <v>17</v>
      </c>
      <c r="S58">
        <v>13</v>
      </c>
      <c r="T58">
        <v>12</v>
      </c>
      <c r="U58">
        <v>24</v>
      </c>
      <c r="V58">
        <v>18</v>
      </c>
      <c r="W58">
        <v>12</v>
      </c>
      <c r="X58">
        <v>5</v>
      </c>
      <c r="Y58">
        <v>7</v>
      </c>
      <c r="Z58">
        <v>7</v>
      </c>
      <c r="AA58">
        <v>4</v>
      </c>
      <c r="AB58">
        <v>5</v>
      </c>
      <c r="AC58">
        <v>3</v>
      </c>
      <c r="AD58">
        <v>2</v>
      </c>
      <c r="AE58">
        <v>6</v>
      </c>
      <c r="AF58">
        <v>5</v>
      </c>
      <c r="AG58" t="s">
        <v>252</v>
      </c>
      <c r="AH58" t="s">
        <v>250</v>
      </c>
    </row>
    <row r="59" spans="1:34" x14ac:dyDescent="0.2">
      <c r="A59" t="s">
        <v>80</v>
      </c>
      <c r="B59" s="7">
        <v>45767</v>
      </c>
      <c r="C59" s="8" t="s">
        <v>118</v>
      </c>
      <c r="D59" t="s">
        <v>13</v>
      </c>
      <c r="E59">
        <v>9</v>
      </c>
      <c r="F59">
        <v>13</v>
      </c>
      <c r="G59" t="s">
        <v>209</v>
      </c>
      <c r="H59">
        <v>8</v>
      </c>
      <c r="I59">
        <v>1</v>
      </c>
      <c r="J59">
        <v>0</v>
      </c>
      <c r="K59">
        <v>0</v>
      </c>
      <c r="L59">
        <v>2</v>
      </c>
      <c r="M59">
        <v>35</v>
      </c>
      <c r="N59">
        <v>10</v>
      </c>
      <c r="O59">
        <v>3</v>
      </c>
      <c r="P59">
        <v>5</v>
      </c>
      <c r="Q59">
        <v>22</v>
      </c>
      <c r="R59">
        <v>22</v>
      </c>
      <c r="S59">
        <v>5</v>
      </c>
      <c r="T59">
        <v>9</v>
      </c>
      <c r="U59">
        <v>8</v>
      </c>
      <c r="V59">
        <v>14</v>
      </c>
      <c r="W59">
        <v>3</v>
      </c>
      <c r="X59">
        <v>2</v>
      </c>
      <c r="Y59">
        <v>3</v>
      </c>
      <c r="Z59">
        <v>9</v>
      </c>
      <c r="AA59">
        <v>4</v>
      </c>
      <c r="AB59">
        <v>1</v>
      </c>
      <c r="AC59">
        <v>1</v>
      </c>
      <c r="AD59">
        <v>6</v>
      </c>
      <c r="AE59">
        <v>20</v>
      </c>
      <c r="AF59">
        <v>3</v>
      </c>
      <c r="AG59" t="s">
        <v>251</v>
      </c>
      <c r="AH59" t="s">
        <v>214</v>
      </c>
    </row>
    <row r="60" spans="1:34" x14ac:dyDescent="0.2">
      <c r="A60" t="s">
        <v>161</v>
      </c>
      <c r="B60" s="4">
        <v>45832</v>
      </c>
      <c r="C60" t="s">
        <v>159</v>
      </c>
      <c r="D60" t="s">
        <v>162</v>
      </c>
      <c r="E60">
        <v>11</v>
      </c>
      <c r="F60">
        <v>16</v>
      </c>
      <c r="G60" t="s">
        <v>210</v>
      </c>
      <c r="H60">
        <v>4</v>
      </c>
      <c r="I60">
        <v>2</v>
      </c>
      <c r="J60">
        <v>5</v>
      </c>
      <c r="K60">
        <v>6</v>
      </c>
      <c r="L60">
        <v>1</v>
      </c>
      <c r="M60">
        <v>30</v>
      </c>
      <c r="N60">
        <v>8</v>
      </c>
      <c r="O60">
        <v>4</v>
      </c>
      <c r="P60">
        <v>2</v>
      </c>
      <c r="Q60">
        <v>18</v>
      </c>
      <c r="R60">
        <v>27</v>
      </c>
      <c r="S60">
        <v>11</v>
      </c>
      <c r="T60">
        <v>13</v>
      </c>
      <c r="U60">
        <v>21</v>
      </c>
      <c r="V60">
        <v>23</v>
      </c>
      <c r="W60">
        <v>11</v>
      </c>
      <c r="X60">
        <v>5</v>
      </c>
      <c r="Y60">
        <v>5</v>
      </c>
      <c r="Z60">
        <v>11</v>
      </c>
      <c r="AA60">
        <v>2</v>
      </c>
      <c r="AB60">
        <v>4</v>
      </c>
      <c r="AC60">
        <v>0</v>
      </c>
      <c r="AD60">
        <v>3</v>
      </c>
      <c r="AE60">
        <v>14</v>
      </c>
      <c r="AF60">
        <v>7</v>
      </c>
    </row>
    <row r="61" spans="1:34" x14ac:dyDescent="0.2">
      <c r="A61" t="s">
        <v>66</v>
      </c>
      <c r="B61" s="4">
        <v>45832</v>
      </c>
      <c r="C61" t="s">
        <v>159</v>
      </c>
      <c r="D61" t="s">
        <v>3</v>
      </c>
      <c r="E61">
        <v>12</v>
      </c>
      <c r="F61">
        <v>16</v>
      </c>
      <c r="G61" t="s">
        <v>209</v>
      </c>
      <c r="H61">
        <v>6</v>
      </c>
      <c r="I61">
        <v>3</v>
      </c>
      <c r="J61">
        <v>3</v>
      </c>
      <c r="K61">
        <v>4</v>
      </c>
      <c r="L61">
        <v>2</v>
      </c>
      <c r="M61">
        <v>28</v>
      </c>
      <c r="N61">
        <v>6</v>
      </c>
      <c r="O61">
        <v>2</v>
      </c>
      <c r="P61">
        <v>3</v>
      </c>
      <c r="Q61">
        <v>20</v>
      </c>
      <c r="R61">
        <v>26</v>
      </c>
      <c r="S61">
        <v>9</v>
      </c>
      <c r="T61">
        <v>9</v>
      </c>
      <c r="U61">
        <v>21</v>
      </c>
      <c r="V61">
        <v>20</v>
      </c>
      <c r="W61">
        <v>11</v>
      </c>
      <c r="X61">
        <v>6</v>
      </c>
      <c r="Y61">
        <v>4</v>
      </c>
      <c r="Z61">
        <v>10</v>
      </c>
      <c r="AA61">
        <v>5</v>
      </c>
      <c r="AB61">
        <v>9</v>
      </c>
      <c r="AC61">
        <v>1</v>
      </c>
      <c r="AD61">
        <v>4</v>
      </c>
      <c r="AE61">
        <v>6</v>
      </c>
      <c r="AF61">
        <v>3</v>
      </c>
    </row>
    <row r="62" spans="1:34" x14ac:dyDescent="0.2">
      <c r="A62" t="s">
        <v>164</v>
      </c>
      <c r="B62" s="4">
        <v>45833</v>
      </c>
      <c r="C62" t="s">
        <v>159</v>
      </c>
      <c r="D62" t="s">
        <v>162</v>
      </c>
      <c r="E62">
        <v>9</v>
      </c>
      <c r="F62">
        <v>14</v>
      </c>
      <c r="G62" t="s">
        <v>210</v>
      </c>
      <c r="H62">
        <v>3</v>
      </c>
      <c r="I62">
        <v>5</v>
      </c>
      <c r="J62">
        <v>1</v>
      </c>
      <c r="K62">
        <v>2</v>
      </c>
      <c r="L62">
        <v>2</v>
      </c>
      <c r="M62">
        <v>34</v>
      </c>
      <c r="N62">
        <v>8</v>
      </c>
      <c r="O62">
        <v>7</v>
      </c>
      <c r="P62">
        <v>2</v>
      </c>
      <c r="Q62">
        <v>19</v>
      </c>
      <c r="R62">
        <v>21</v>
      </c>
      <c r="S62">
        <v>16</v>
      </c>
      <c r="T62">
        <v>8</v>
      </c>
      <c r="U62">
        <v>21</v>
      </c>
      <c r="V62">
        <v>21</v>
      </c>
      <c r="W62">
        <v>8</v>
      </c>
      <c r="X62">
        <v>7</v>
      </c>
      <c r="Y62">
        <v>6</v>
      </c>
      <c r="Z62">
        <v>7</v>
      </c>
      <c r="AA62">
        <v>5</v>
      </c>
      <c r="AB62">
        <v>8</v>
      </c>
      <c r="AC62">
        <v>1</v>
      </c>
      <c r="AD62">
        <v>3</v>
      </c>
      <c r="AE62">
        <v>14</v>
      </c>
      <c r="AF62">
        <v>3</v>
      </c>
    </row>
    <row r="63" spans="1:34" x14ac:dyDescent="0.2">
      <c r="A63" t="s">
        <v>166</v>
      </c>
      <c r="B63" s="4">
        <v>45833</v>
      </c>
      <c r="C63" t="s">
        <v>159</v>
      </c>
      <c r="D63" t="s">
        <v>13</v>
      </c>
      <c r="E63">
        <v>12</v>
      </c>
      <c r="F63">
        <v>15</v>
      </c>
      <c r="G63" t="s">
        <v>209</v>
      </c>
      <c r="H63">
        <v>3</v>
      </c>
      <c r="I63">
        <v>7</v>
      </c>
      <c r="J63">
        <v>2</v>
      </c>
      <c r="K63">
        <v>2</v>
      </c>
      <c r="L63">
        <v>4</v>
      </c>
      <c r="M63">
        <v>31</v>
      </c>
      <c r="N63">
        <v>8</v>
      </c>
      <c r="O63">
        <v>5</v>
      </c>
      <c r="P63">
        <v>2</v>
      </c>
      <c r="Q63">
        <v>18</v>
      </c>
      <c r="R63">
        <v>22</v>
      </c>
      <c r="S63">
        <v>13</v>
      </c>
      <c r="T63">
        <v>9</v>
      </c>
      <c r="U63">
        <v>20</v>
      </c>
      <c r="V63">
        <v>16</v>
      </c>
      <c r="W63">
        <v>9</v>
      </c>
      <c r="X63">
        <v>4</v>
      </c>
      <c r="Y63">
        <v>7</v>
      </c>
      <c r="Z63">
        <v>7</v>
      </c>
      <c r="AA63">
        <v>5</v>
      </c>
      <c r="AB63">
        <v>4</v>
      </c>
      <c r="AC63">
        <v>2</v>
      </c>
      <c r="AD63">
        <v>3</v>
      </c>
      <c r="AE63">
        <v>11</v>
      </c>
      <c r="AF63">
        <v>6</v>
      </c>
    </row>
    <row r="64" spans="1:34" x14ac:dyDescent="0.2">
      <c r="A64" t="s">
        <v>168</v>
      </c>
      <c r="B64" s="4">
        <v>45833</v>
      </c>
      <c r="C64" t="s">
        <v>159</v>
      </c>
      <c r="D64" t="s">
        <v>162</v>
      </c>
      <c r="E64">
        <v>4</v>
      </c>
      <c r="F64">
        <v>13</v>
      </c>
      <c r="G64" t="s">
        <v>210</v>
      </c>
      <c r="H64">
        <v>2</v>
      </c>
      <c r="I64">
        <v>1</v>
      </c>
      <c r="J64">
        <v>1</v>
      </c>
      <c r="K64">
        <v>2</v>
      </c>
      <c r="L64">
        <v>2</v>
      </c>
      <c r="M64">
        <v>22</v>
      </c>
      <c r="N64">
        <v>6</v>
      </c>
      <c r="O64">
        <v>4</v>
      </c>
      <c r="P64">
        <v>1</v>
      </c>
      <c r="Q64">
        <v>12</v>
      </c>
      <c r="R64">
        <v>20</v>
      </c>
      <c r="S64">
        <v>13</v>
      </c>
      <c r="T64">
        <v>8</v>
      </c>
      <c r="U64">
        <v>16</v>
      </c>
      <c r="V64">
        <v>16</v>
      </c>
      <c r="W64">
        <v>8</v>
      </c>
      <c r="X64">
        <v>2</v>
      </c>
      <c r="Y64">
        <v>6</v>
      </c>
      <c r="Z64">
        <v>7</v>
      </c>
      <c r="AA64">
        <v>2</v>
      </c>
      <c r="AB64">
        <v>2</v>
      </c>
      <c r="AC64">
        <v>1</v>
      </c>
      <c r="AD64">
        <v>5</v>
      </c>
      <c r="AE64">
        <v>10</v>
      </c>
      <c r="AF64">
        <v>2</v>
      </c>
    </row>
    <row r="65" spans="1:34" x14ac:dyDescent="0.2">
      <c r="A65" t="s">
        <v>170</v>
      </c>
      <c r="B65" s="4">
        <v>45834</v>
      </c>
      <c r="C65" t="s">
        <v>159</v>
      </c>
      <c r="D65" t="s">
        <v>3</v>
      </c>
      <c r="E65">
        <v>11</v>
      </c>
      <c r="F65">
        <v>21</v>
      </c>
      <c r="G65" t="s">
        <v>209</v>
      </c>
      <c r="H65">
        <v>8</v>
      </c>
      <c r="I65">
        <v>3</v>
      </c>
      <c r="J65">
        <v>0</v>
      </c>
      <c r="K65">
        <v>0</v>
      </c>
      <c r="L65">
        <v>2</v>
      </c>
      <c r="M65">
        <v>33</v>
      </c>
      <c r="N65">
        <v>9</v>
      </c>
      <c r="O65">
        <v>2</v>
      </c>
      <c r="P65">
        <v>2</v>
      </c>
      <c r="Q65">
        <v>22</v>
      </c>
      <c r="R65">
        <v>29</v>
      </c>
      <c r="S65">
        <v>11</v>
      </c>
      <c r="T65">
        <v>11</v>
      </c>
      <c r="U65">
        <v>12</v>
      </c>
      <c r="V65">
        <v>19</v>
      </c>
      <c r="W65">
        <v>7</v>
      </c>
      <c r="X65">
        <v>2</v>
      </c>
      <c r="Y65">
        <v>3</v>
      </c>
      <c r="Z65">
        <v>8</v>
      </c>
      <c r="AA65">
        <v>3</v>
      </c>
      <c r="AB65">
        <v>6</v>
      </c>
      <c r="AC65">
        <v>6</v>
      </c>
      <c r="AD65">
        <v>7</v>
      </c>
      <c r="AE65">
        <v>7</v>
      </c>
      <c r="AF65">
        <v>4</v>
      </c>
    </row>
    <row r="66" spans="1:34" x14ac:dyDescent="0.2">
      <c r="A66" t="s">
        <v>173</v>
      </c>
      <c r="B66" s="4">
        <v>45842</v>
      </c>
      <c r="C66" t="s">
        <v>171</v>
      </c>
      <c r="D66" t="s">
        <v>63</v>
      </c>
      <c r="E66">
        <v>13</v>
      </c>
      <c r="F66">
        <v>22</v>
      </c>
      <c r="G66" t="s">
        <v>209</v>
      </c>
      <c r="H66">
        <v>6</v>
      </c>
      <c r="I66">
        <v>6</v>
      </c>
      <c r="J66">
        <v>1</v>
      </c>
      <c r="K66">
        <v>1</v>
      </c>
      <c r="L66">
        <v>2</v>
      </c>
      <c r="M66">
        <v>35</v>
      </c>
      <c r="N66">
        <v>5</v>
      </c>
      <c r="O66">
        <v>6</v>
      </c>
      <c r="P66">
        <v>4</v>
      </c>
      <c r="Q66">
        <v>24</v>
      </c>
      <c r="R66">
        <v>29</v>
      </c>
      <c r="S66">
        <v>13</v>
      </c>
      <c r="T66">
        <v>18</v>
      </c>
      <c r="U66">
        <v>13</v>
      </c>
      <c r="V66">
        <v>22</v>
      </c>
      <c r="W66">
        <v>6</v>
      </c>
      <c r="X66">
        <v>4</v>
      </c>
      <c r="Y66">
        <v>3</v>
      </c>
      <c r="Z66">
        <v>7</v>
      </c>
      <c r="AA66">
        <v>6</v>
      </c>
      <c r="AB66">
        <v>5</v>
      </c>
      <c r="AC66">
        <v>1</v>
      </c>
      <c r="AD66">
        <v>4</v>
      </c>
      <c r="AE66">
        <v>12</v>
      </c>
      <c r="AF66">
        <v>7</v>
      </c>
      <c r="AG66" t="s">
        <v>227</v>
      </c>
      <c r="AH66" t="s">
        <v>236</v>
      </c>
    </row>
    <row r="67" spans="1:34" x14ac:dyDescent="0.2">
      <c r="A67" t="s">
        <v>65</v>
      </c>
      <c r="B67" s="4">
        <v>45844</v>
      </c>
      <c r="C67" t="s">
        <v>171</v>
      </c>
      <c r="D67" t="s">
        <v>63</v>
      </c>
      <c r="E67">
        <v>10</v>
      </c>
      <c r="F67">
        <v>12</v>
      </c>
      <c r="G67" t="s">
        <v>209</v>
      </c>
      <c r="H67">
        <v>3</v>
      </c>
      <c r="I67">
        <v>6</v>
      </c>
      <c r="J67">
        <v>1</v>
      </c>
      <c r="K67">
        <v>1</v>
      </c>
      <c r="L67">
        <v>2</v>
      </c>
      <c r="M67">
        <v>29</v>
      </c>
      <c r="N67">
        <v>5</v>
      </c>
      <c r="O67">
        <v>7</v>
      </c>
      <c r="P67">
        <v>2</v>
      </c>
      <c r="Q67">
        <v>17</v>
      </c>
      <c r="R67">
        <v>22</v>
      </c>
      <c r="S67">
        <v>13</v>
      </c>
      <c r="T67">
        <v>15</v>
      </c>
      <c r="U67">
        <v>20</v>
      </c>
      <c r="V67">
        <v>12</v>
      </c>
      <c r="W67">
        <v>9</v>
      </c>
      <c r="X67">
        <v>2</v>
      </c>
      <c r="Y67">
        <v>9</v>
      </c>
      <c r="Z67">
        <v>10</v>
      </c>
      <c r="AA67">
        <v>4</v>
      </c>
      <c r="AB67">
        <v>3</v>
      </c>
      <c r="AC67">
        <v>2</v>
      </c>
      <c r="AD67">
        <v>8</v>
      </c>
      <c r="AE67">
        <v>8</v>
      </c>
      <c r="AF67">
        <v>4</v>
      </c>
      <c r="AG67" t="s">
        <v>227</v>
      </c>
      <c r="AH67" t="s">
        <v>236</v>
      </c>
    </row>
    <row r="68" spans="1:34" x14ac:dyDescent="0.2">
      <c r="A68" t="s">
        <v>174</v>
      </c>
      <c r="B68" s="4">
        <v>45849</v>
      </c>
      <c r="C68" t="s">
        <v>176</v>
      </c>
      <c r="D68" t="s">
        <v>73</v>
      </c>
      <c r="E68">
        <v>7</v>
      </c>
      <c r="F68">
        <v>15</v>
      </c>
      <c r="G68" t="s">
        <v>210</v>
      </c>
      <c r="H68">
        <v>4</v>
      </c>
      <c r="I68">
        <v>3</v>
      </c>
      <c r="J68">
        <v>0</v>
      </c>
      <c r="K68">
        <v>0</v>
      </c>
      <c r="L68">
        <v>5</v>
      </c>
      <c r="M68">
        <v>36</v>
      </c>
      <c r="N68">
        <v>11</v>
      </c>
      <c r="O68">
        <v>4</v>
      </c>
      <c r="P68">
        <v>2</v>
      </c>
      <c r="Q68">
        <v>21</v>
      </c>
      <c r="R68">
        <v>22</v>
      </c>
      <c r="S68">
        <v>8</v>
      </c>
      <c r="T68">
        <v>7</v>
      </c>
      <c r="U68">
        <v>15</v>
      </c>
      <c r="V68">
        <v>23</v>
      </c>
      <c r="W68">
        <v>6</v>
      </c>
      <c r="X68">
        <v>6</v>
      </c>
      <c r="Y68">
        <v>3</v>
      </c>
      <c r="Z68">
        <v>7</v>
      </c>
      <c r="AA68">
        <v>3</v>
      </c>
      <c r="AB68">
        <v>6</v>
      </c>
      <c r="AC68">
        <v>2</v>
      </c>
      <c r="AD68">
        <v>8</v>
      </c>
      <c r="AE68">
        <v>10</v>
      </c>
      <c r="AF68">
        <v>7</v>
      </c>
      <c r="AG68" t="s">
        <v>214</v>
      </c>
      <c r="AH68" t="s">
        <v>235</v>
      </c>
    </row>
    <row r="69" spans="1:34" x14ac:dyDescent="0.2">
      <c r="A69" t="s">
        <v>177</v>
      </c>
      <c r="B69" s="4">
        <v>45849</v>
      </c>
      <c r="C69" t="s">
        <v>176</v>
      </c>
      <c r="D69" t="s">
        <v>96</v>
      </c>
      <c r="E69">
        <v>9</v>
      </c>
      <c r="F69">
        <v>12</v>
      </c>
      <c r="G69" t="s">
        <v>210</v>
      </c>
      <c r="H69">
        <v>5</v>
      </c>
      <c r="I69">
        <v>2</v>
      </c>
      <c r="J69">
        <v>2</v>
      </c>
      <c r="K69">
        <v>2</v>
      </c>
      <c r="L69">
        <v>1</v>
      </c>
      <c r="M69">
        <v>28</v>
      </c>
      <c r="N69">
        <v>10</v>
      </c>
      <c r="O69">
        <v>1</v>
      </c>
      <c r="P69">
        <v>1</v>
      </c>
      <c r="Q69">
        <v>17</v>
      </c>
      <c r="R69">
        <v>22</v>
      </c>
      <c r="S69">
        <v>6</v>
      </c>
      <c r="T69">
        <v>7</v>
      </c>
      <c r="U69">
        <v>13</v>
      </c>
      <c r="V69">
        <v>19</v>
      </c>
      <c r="W69">
        <v>6</v>
      </c>
      <c r="X69">
        <v>3</v>
      </c>
      <c r="Y69">
        <v>4</v>
      </c>
      <c r="Z69">
        <v>10</v>
      </c>
      <c r="AA69">
        <v>1</v>
      </c>
      <c r="AB69">
        <v>3</v>
      </c>
      <c r="AC69">
        <v>3</v>
      </c>
      <c r="AD69">
        <v>7</v>
      </c>
      <c r="AE69">
        <v>10</v>
      </c>
      <c r="AF69">
        <v>4</v>
      </c>
      <c r="AG69" t="s">
        <v>213</v>
      </c>
      <c r="AH69" t="s">
        <v>234</v>
      </c>
    </row>
    <row r="70" spans="1:34" x14ac:dyDescent="0.2">
      <c r="A70" t="s">
        <v>179</v>
      </c>
      <c r="B70" s="4">
        <v>45849</v>
      </c>
      <c r="C70" t="s">
        <v>176</v>
      </c>
      <c r="D70" t="s">
        <v>180</v>
      </c>
      <c r="E70">
        <v>12</v>
      </c>
      <c r="F70">
        <v>25</v>
      </c>
      <c r="G70" t="s">
        <v>210</v>
      </c>
      <c r="H70">
        <v>6</v>
      </c>
      <c r="I70">
        <v>4</v>
      </c>
      <c r="J70">
        <v>2</v>
      </c>
      <c r="K70">
        <v>3</v>
      </c>
      <c r="L70">
        <v>2</v>
      </c>
      <c r="M70">
        <v>31</v>
      </c>
      <c r="N70">
        <v>6</v>
      </c>
      <c r="O70">
        <v>0</v>
      </c>
      <c r="P70">
        <v>4</v>
      </c>
      <c r="Q70">
        <v>25</v>
      </c>
      <c r="R70">
        <v>34</v>
      </c>
      <c r="S70">
        <v>8</v>
      </c>
      <c r="T70">
        <v>8</v>
      </c>
      <c r="U70">
        <v>13</v>
      </c>
      <c r="V70">
        <v>13</v>
      </c>
      <c r="W70">
        <v>4</v>
      </c>
      <c r="X70">
        <v>4</v>
      </c>
      <c r="Y70">
        <v>5</v>
      </c>
      <c r="Z70">
        <v>9</v>
      </c>
      <c r="AA70">
        <v>0</v>
      </c>
      <c r="AB70">
        <v>8</v>
      </c>
      <c r="AC70">
        <v>4</v>
      </c>
      <c r="AD70">
        <v>6</v>
      </c>
      <c r="AE70">
        <v>10</v>
      </c>
      <c r="AF70">
        <v>3</v>
      </c>
      <c r="AG70" t="s">
        <v>227</v>
      </c>
      <c r="AH70" t="s">
        <v>226</v>
      </c>
    </row>
    <row r="71" spans="1:34" x14ac:dyDescent="0.2">
      <c r="A71" t="s">
        <v>181</v>
      </c>
      <c r="B71" s="4">
        <v>45849</v>
      </c>
      <c r="C71" t="s">
        <v>176</v>
      </c>
      <c r="D71" t="s">
        <v>162</v>
      </c>
      <c r="E71">
        <v>9</v>
      </c>
      <c r="F71">
        <v>14</v>
      </c>
      <c r="G71" t="s">
        <v>210</v>
      </c>
      <c r="H71">
        <v>7</v>
      </c>
      <c r="I71">
        <v>2</v>
      </c>
      <c r="J71">
        <v>0</v>
      </c>
      <c r="K71">
        <v>0</v>
      </c>
      <c r="L71">
        <v>3</v>
      </c>
      <c r="M71">
        <v>32</v>
      </c>
      <c r="N71">
        <v>6</v>
      </c>
      <c r="O71">
        <v>9</v>
      </c>
      <c r="P71">
        <v>4</v>
      </c>
      <c r="Q71">
        <v>17</v>
      </c>
      <c r="R71">
        <v>25</v>
      </c>
      <c r="S71">
        <v>11</v>
      </c>
      <c r="T71">
        <v>7</v>
      </c>
      <c r="U71">
        <v>19</v>
      </c>
      <c r="V71">
        <v>19</v>
      </c>
      <c r="W71">
        <v>9</v>
      </c>
      <c r="X71">
        <v>4</v>
      </c>
      <c r="Y71">
        <v>6</v>
      </c>
      <c r="Z71">
        <v>11</v>
      </c>
      <c r="AA71">
        <v>5</v>
      </c>
      <c r="AB71">
        <v>5</v>
      </c>
      <c r="AC71">
        <v>2</v>
      </c>
      <c r="AD71">
        <v>3</v>
      </c>
      <c r="AE71">
        <v>10</v>
      </c>
      <c r="AF71">
        <v>7</v>
      </c>
      <c r="AG71" t="s">
        <v>219</v>
      </c>
      <c r="AH71" t="s">
        <v>221</v>
      </c>
    </row>
    <row r="72" spans="1:34" x14ac:dyDescent="0.2">
      <c r="A72" t="s">
        <v>182</v>
      </c>
      <c r="B72" s="4">
        <v>45849</v>
      </c>
      <c r="C72" t="s">
        <v>176</v>
      </c>
      <c r="D72" t="s">
        <v>183</v>
      </c>
      <c r="E72">
        <v>2</v>
      </c>
      <c r="F72">
        <v>34</v>
      </c>
      <c r="G72" t="s">
        <v>210</v>
      </c>
      <c r="H72">
        <v>1</v>
      </c>
      <c r="I72">
        <v>1</v>
      </c>
      <c r="J72">
        <v>0</v>
      </c>
      <c r="K72">
        <v>0</v>
      </c>
      <c r="L72">
        <v>1</v>
      </c>
      <c r="M72">
        <v>14</v>
      </c>
      <c r="N72">
        <v>7</v>
      </c>
      <c r="O72">
        <v>2</v>
      </c>
      <c r="P72">
        <v>1</v>
      </c>
      <c r="Q72">
        <v>5</v>
      </c>
      <c r="R72">
        <v>38</v>
      </c>
      <c r="S72">
        <v>5</v>
      </c>
      <c r="T72">
        <v>2</v>
      </c>
      <c r="U72">
        <v>14</v>
      </c>
      <c r="V72">
        <v>16</v>
      </c>
      <c r="W72">
        <v>2</v>
      </c>
      <c r="X72">
        <v>4</v>
      </c>
      <c r="Y72">
        <v>8</v>
      </c>
      <c r="Z72">
        <v>4</v>
      </c>
      <c r="AA72">
        <v>1</v>
      </c>
      <c r="AB72">
        <v>1</v>
      </c>
      <c r="AC72">
        <v>0</v>
      </c>
      <c r="AD72">
        <v>1</v>
      </c>
      <c r="AE72">
        <v>8</v>
      </c>
      <c r="AF72">
        <v>3</v>
      </c>
      <c r="AG72" t="s">
        <v>229</v>
      </c>
      <c r="AH72" t="s">
        <v>222</v>
      </c>
    </row>
    <row r="73" spans="1:34" x14ac:dyDescent="0.2">
      <c r="A73" t="s">
        <v>184</v>
      </c>
      <c r="B73" s="4">
        <v>45849</v>
      </c>
      <c r="C73" t="s">
        <v>176</v>
      </c>
      <c r="D73" t="s">
        <v>3</v>
      </c>
      <c r="E73">
        <v>9</v>
      </c>
      <c r="F73">
        <v>10</v>
      </c>
      <c r="G73" t="s">
        <v>209</v>
      </c>
      <c r="H73">
        <v>4</v>
      </c>
      <c r="I73">
        <v>3</v>
      </c>
      <c r="J73">
        <v>2</v>
      </c>
      <c r="K73">
        <v>4</v>
      </c>
      <c r="L73">
        <v>1</v>
      </c>
      <c r="M73">
        <v>36</v>
      </c>
      <c r="N73">
        <v>9</v>
      </c>
      <c r="O73">
        <v>5</v>
      </c>
      <c r="P73">
        <v>7</v>
      </c>
      <c r="Q73">
        <v>22</v>
      </c>
      <c r="R73">
        <v>18</v>
      </c>
      <c r="S73">
        <v>9</v>
      </c>
      <c r="T73">
        <v>12</v>
      </c>
      <c r="U73">
        <v>14</v>
      </c>
      <c r="V73">
        <v>18</v>
      </c>
      <c r="W73">
        <v>6</v>
      </c>
      <c r="X73">
        <v>5</v>
      </c>
      <c r="Y73">
        <v>3</v>
      </c>
      <c r="Z73">
        <v>8</v>
      </c>
      <c r="AA73">
        <v>4</v>
      </c>
      <c r="AB73">
        <v>6</v>
      </c>
      <c r="AC73">
        <v>4</v>
      </c>
      <c r="AD73">
        <v>3</v>
      </c>
      <c r="AE73">
        <v>14</v>
      </c>
      <c r="AF73">
        <v>5</v>
      </c>
      <c r="AG73" t="s">
        <v>218</v>
      </c>
      <c r="AH73" t="s">
        <v>223</v>
      </c>
    </row>
    <row r="74" spans="1:34" x14ac:dyDescent="0.2">
      <c r="A74" t="s">
        <v>185</v>
      </c>
      <c r="B74" s="4">
        <v>45851</v>
      </c>
      <c r="C74" t="s">
        <v>176</v>
      </c>
      <c r="D74" t="s">
        <v>120</v>
      </c>
      <c r="E74">
        <v>13</v>
      </c>
      <c r="F74">
        <v>33</v>
      </c>
      <c r="G74" t="s">
        <v>210</v>
      </c>
      <c r="H74">
        <v>3</v>
      </c>
      <c r="I74">
        <v>6</v>
      </c>
      <c r="J74">
        <v>4</v>
      </c>
      <c r="K74">
        <v>7</v>
      </c>
      <c r="L74">
        <v>4</v>
      </c>
      <c r="M74">
        <v>36</v>
      </c>
      <c r="N74">
        <v>8</v>
      </c>
      <c r="O74">
        <v>2</v>
      </c>
      <c r="P74">
        <v>0</v>
      </c>
      <c r="Q74">
        <v>26</v>
      </c>
      <c r="R74">
        <v>38</v>
      </c>
      <c r="S74">
        <v>12</v>
      </c>
      <c r="T74">
        <v>8</v>
      </c>
      <c r="U74">
        <v>20</v>
      </c>
      <c r="V74">
        <v>23</v>
      </c>
      <c r="W74">
        <v>11</v>
      </c>
      <c r="X74">
        <v>4</v>
      </c>
      <c r="Y74">
        <v>5</v>
      </c>
      <c r="Z74">
        <v>5</v>
      </c>
      <c r="AA74">
        <v>5</v>
      </c>
      <c r="AB74">
        <v>3</v>
      </c>
      <c r="AC74">
        <v>5</v>
      </c>
      <c r="AD74">
        <v>3</v>
      </c>
      <c r="AE74">
        <v>16</v>
      </c>
      <c r="AF74">
        <v>4</v>
      </c>
      <c r="AG74" t="s">
        <v>224</v>
      </c>
      <c r="AH74" t="s">
        <v>234</v>
      </c>
    </row>
    <row r="75" spans="1:34" x14ac:dyDescent="0.2">
      <c r="A75" t="s">
        <v>186</v>
      </c>
      <c r="B75" s="4">
        <v>45851</v>
      </c>
      <c r="C75" t="s">
        <v>176</v>
      </c>
      <c r="D75" t="s">
        <v>180</v>
      </c>
      <c r="E75">
        <v>7</v>
      </c>
      <c r="F75">
        <v>31</v>
      </c>
      <c r="G75" t="s">
        <v>210</v>
      </c>
      <c r="H75">
        <v>6</v>
      </c>
      <c r="I75">
        <v>0</v>
      </c>
      <c r="J75">
        <v>1</v>
      </c>
      <c r="K75">
        <v>2</v>
      </c>
      <c r="L75">
        <v>1</v>
      </c>
      <c r="M75">
        <v>28</v>
      </c>
      <c r="N75">
        <v>8</v>
      </c>
      <c r="O75">
        <v>4</v>
      </c>
      <c r="P75">
        <v>0</v>
      </c>
      <c r="Q75">
        <v>16</v>
      </c>
      <c r="R75">
        <v>35</v>
      </c>
      <c r="S75">
        <v>5</v>
      </c>
      <c r="T75">
        <v>11</v>
      </c>
      <c r="U75">
        <v>13</v>
      </c>
      <c r="V75">
        <v>22</v>
      </c>
      <c r="W75">
        <v>3</v>
      </c>
      <c r="X75">
        <v>2</v>
      </c>
      <c r="Y75">
        <v>8</v>
      </c>
      <c r="Z75">
        <v>4</v>
      </c>
      <c r="AA75">
        <v>2</v>
      </c>
      <c r="AB75">
        <v>4</v>
      </c>
      <c r="AC75">
        <v>1</v>
      </c>
      <c r="AD75">
        <v>7</v>
      </c>
      <c r="AE75">
        <v>9</v>
      </c>
      <c r="AF75">
        <v>5</v>
      </c>
      <c r="AG75" t="s">
        <v>213</v>
      </c>
      <c r="AH75" t="s">
        <v>217</v>
      </c>
    </row>
    <row r="76" spans="1:34" x14ac:dyDescent="0.2">
      <c r="A76" t="s">
        <v>187</v>
      </c>
      <c r="B76" s="4">
        <v>45851</v>
      </c>
      <c r="C76" t="s">
        <v>176</v>
      </c>
      <c r="D76" t="s">
        <v>96</v>
      </c>
      <c r="E76">
        <v>6</v>
      </c>
      <c r="F76">
        <v>23</v>
      </c>
      <c r="G76" t="s">
        <v>210</v>
      </c>
      <c r="H76">
        <v>3</v>
      </c>
      <c r="I76">
        <v>3</v>
      </c>
      <c r="J76">
        <v>0</v>
      </c>
      <c r="K76">
        <v>0</v>
      </c>
      <c r="L76">
        <v>3</v>
      </c>
      <c r="M76">
        <v>27</v>
      </c>
      <c r="N76">
        <v>7</v>
      </c>
      <c r="O76">
        <v>6</v>
      </c>
      <c r="P76">
        <v>2</v>
      </c>
      <c r="Q76">
        <v>14</v>
      </c>
      <c r="R76">
        <v>32</v>
      </c>
      <c r="S76">
        <v>9</v>
      </c>
      <c r="T76">
        <v>4</v>
      </c>
      <c r="U76">
        <v>16</v>
      </c>
      <c r="V76">
        <v>15</v>
      </c>
      <c r="W76">
        <v>3</v>
      </c>
      <c r="X76">
        <v>4</v>
      </c>
      <c r="Y76">
        <v>9</v>
      </c>
      <c r="Z76">
        <v>9</v>
      </c>
      <c r="AA76">
        <v>1</v>
      </c>
      <c r="AB76">
        <v>4</v>
      </c>
      <c r="AC76">
        <v>2</v>
      </c>
      <c r="AD76">
        <v>5</v>
      </c>
      <c r="AE76">
        <v>8</v>
      </c>
      <c r="AF76">
        <v>7</v>
      </c>
      <c r="AG76" t="s">
        <v>218</v>
      </c>
      <c r="AH76" t="s">
        <v>227</v>
      </c>
    </row>
    <row r="77" spans="1:34" x14ac:dyDescent="0.2">
      <c r="A77" t="s">
        <v>188</v>
      </c>
      <c r="B77" s="4">
        <v>45851</v>
      </c>
      <c r="C77" t="s">
        <v>176</v>
      </c>
      <c r="D77" t="s">
        <v>63</v>
      </c>
      <c r="E77">
        <v>15</v>
      </c>
      <c r="F77">
        <v>19</v>
      </c>
      <c r="G77" t="s">
        <v>209</v>
      </c>
      <c r="H77">
        <v>5</v>
      </c>
      <c r="I77">
        <v>8</v>
      </c>
      <c r="J77">
        <v>2</v>
      </c>
      <c r="K77">
        <v>2</v>
      </c>
      <c r="L77">
        <v>1</v>
      </c>
      <c r="M77">
        <v>32</v>
      </c>
      <c r="N77">
        <v>5</v>
      </c>
      <c r="O77">
        <v>2</v>
      </c>
      <c r="P77">
        <v>3</v>
      </c>
      <c r="Q77">
        <v>25</v>
      </c>
      <c r="R77">
        <v>27</v>
      </c>
      <c r="S77">
        <v>15</v>
      </c>
      <c r="T77">
        <v>12</v>
      </c>
      <c r="U77">
        <v>20</v>
      </c>
      <c r="V77">
        <v>18</v>
      </c>
      <c r="W77">
        <v>11</v>
      </c>
      <c r="X77">
        <v>5</v>
      </c>
      <c r="Y77">
        <v>4</v>
      </c>
      <c r="Z77">
        <v>8</v>
      </c>
      <c r="AA77">
        <v>2</v>
      </c>
      <c r="AB77">
        <v>8</v>
      </c>
      <c r="AC77">
        <v>2</v>
      </c>
      <c r="AD77">
        <v>3</v>
      </c>
      <c r="AE77">
        <v>12</v>
      </c>
      <c r="AF77">
        <v>5</v>
      </c>
      <c r="AG77" t="s">
        <v>233</v>
      </c>
      <c r="AH77" t="s">
        <v>223</v>
      </c>
    </row>
    <row r="78" spans="1:34" x14ac:dyDescent="0.2">
      <c r="A78" t="s">
        <v>189</v>
      </c>
      <c r="B78" s="4">
        <v>45851</v>
      </c>
      <c r="C78" t="s">
        <v>176</v>
      </c>
      <c r="D78" t="s">
        <v>5</v>
      </c>
      <c r="E78">
        <v>9</v>
      </c>
      <c r="F78">
        <v>11</v>
      </c>
      <c r="G78" t="s">
        <v>209</v>
      </c>
      <c r="H78">
        <v>7</v>
      </c>
      <c r="I78">
        <v>1</v>
      </c>
      <c r="J78">
        <v>1</v>
      </c>
      <c r="K78">
        <v>2</v>
      </c>
      <c r="L78">
        <v>4</v>
      </c>
      <c r="M78">
        <v>32</v>
      </c>
      <c r="N78">
        <v>7</v>
      </c>
      <c r="O78">
        <v>7</v>
      </c>
      <c r="P78">
        <v>4</v>
      </c>
      <c r="Q78">
        <v>18</v>
      </c>
      <c r="R78">
        <v>18</v>
      </c>
      <c r="S78">
        <v>9</v>
      </c>
      <c r="T78">
        <v>7</v>
      </c>
      <c r="U78">
        <v>15</v>
      </c>
      <c r="V78">
        <v>18</v>
      </c>
      <c r="W78">
        <v>5</v>
      </c>
      <c r="X78">
        <v>4</v>
      </c>
      <c r="Y78">
        <v>6</v>
      </c>
      <c r="Z78">
        <v>7</v>
      </c>
      <c r="AA78">
        <v>5</v>
      </c>
      <c r="AB78">
        <v>3</v>
      </c>
      <c r="AC78">
        <v>3</v>
      </c>
      <c r="AD78">
        <v>7</v>
      </c>
      <c r="AE78">
        <v>9</v>
      </c>
      <c r="AF78">
        <v>5</v>
      </c>
      <c r="AG78" t="s">
        <v>219</v>
      </c>
      <c r="AH78" t="s">
        <v>222</v>
      </c>
    </row>
    <row r="79" spans="1:34" x14ac:dyDescent="0.2">
      <c r="A79" t="s">
        <v>190</v>
      </c>
      <c r="B79" s="4">
        <v>45853</v>
      </c>
      <c r="C79" t="s">
        <v>176</v>
      </c>
      <c r="D79" t="s">
        <v>120</v>
      </c>
      <c r="E79">
        <v>15</v>
      </c>
      <c r="F79">
        <v>25</v>
      </c>
      <c r="G79" t="s">
        <v>210</v>
      </c>
      <c r="H79">
        <v>8</v>
      </c>
      <c r="I79">
        <v>4</v>
      </c>
      <c r="J79">
        <v>3</v>
      </c>
      <c r="K79">
        <v>3</v>
      </c>
      <c r="L79">
        <v>1</v>
      </c>
      <c r="M79">
        <v>35</v>
      </c>
      <c r="N79">
        <v>4</v>
      </c>
      <c r="O79">
        <v>4</v>
      </c>
      <c r="P79">
        <v>0</v>
      </c>
      <c r="Q79">
        <v>27</v>
      </c>
      <c r="R79">
        <v>28</v>
      </c>
      <c r="S79">
        <v>11</v>
      </c>
      <c r="T79">
        <v>2</v>
      </c>
      <c r="U79">
        <v>22</v>
      </c>
      <c r="V79">
        <v>15</v>
      </c>
      <c r="W79">
        <v>10</v>
      </c>
      <c r="X79">
        <v>3</v>
      </c>
      <c r="Y79">
        <v>9</v>
      </c>
      <c r="Z79">
        <v>3</v>
      </c>
      <c r="AA79">
        <v>5</v>
      </c>
      <c r="AB79">
        <v>7</v>
      </c>
      <c r="AC79">
        <v>3</v>
      </c>
      <c r="AD79">
        <v>6</v>
      </c>
      <c r="AE79">
        <v>11</v>
      </c>
      <c r="AF79">
        <v>3</v>
      </c>
      <c r="AG79" t="s">
        <v>230</v>
      </c>
      <c r="AH79" t="s">
        <v>232</v>
      </c>
    </row>
    <row r="80" spans="1:34" x14ac:dyDescent="0.2">
      <c r="A80" t="s">
        <v>191</v>
      </c>
      <c r="B80" s="4">
        <v>45853</v>
      </c>
      <c r="C80" t="s">
        <v>176</v>
      </c>
      <c r="D80" t="s">
        <v>73</v>
      </c>
      <c r="E80">
        <v>7</v>
      </c>
      <c r="F80">
        <v>13</v>
      </c>
      <c r="G80" t="s">
        <v>210</v>
      </c>
      <c r="H80">
        <v>5</v>
      </c>
      <c r="I80">
        <v>2</v>
      </c>
      <c r="J80">
        <v>0</v>
      </c>
      <c r="K80">
        <v>0</v>
      </c>
      <c r="L80">
        <v>0</v>
      </c>
      <c r="M80">
        <v>30</v>
      </c>
      <c r="N80">
        <v>8</v>
      </c>
      <c r="O80">
        <v>4</v>
      </c>
      <c r="P80">
        <v>2</v>
      </c>
      <c r="Q80">
        <v>18</v>
      </c>
      <c r="R80">
        <v>22</v>
      </c>
      <c r="S80">
        <v>9</v>
      </c>
      <c r="T80">
        <v>12</v>
      </c>
      <c r="U80">
        <v>10</v>
      </c>
      <c r="V80">
        <v>26</v>
      </c>
      <c r="W80">
        <v>2</v>
      </c>
      <c r="X80">
        <v>3</v>
      </c>
      <c r="Y80">
        <v>5</v>
      </c>
      <c r="Z80">
        <v>9</v>
      </c>
      <c r="AA80">
        <v>5</v>
      </c>
      <c r="AB80">
        <v>2</v>
      </c>
      <c r="AC80">
        <v>2</v>
      </c>
      <c r="AD80">
        <v>7</v>
      </c>
      <c r="AE80">
        <v>7</v>
      </c>
      <c r="AF80">
        <v>7</v>
      </c>
      <c r="AG80" t="s">
        <v>215</v>
      </c>
      <c r="AH80" t="s">
        <v>231</v>
      </c>
    </row>
    <row r="81" spans="1:34" x14ac:dyDescent="0.2">
      <c r="A81" t="s">
        <v>192</v>
      </c>
      <c r="B81" s="4">
        <v>45853</v>
      </c>
      <c r="C81" t="s">
        <v>176</v>
      </c>
      <c r="D81" t="s">
        <v>162</v>
      </c>
      <c r="E81">
        <v>6</v>
      </c>
      <c r="F81">
        <v>15</v>
      </c>
      <c r="G81" t="s">
        <v>210</v>
      </c>
      <c r="H81">
        <v>4</v>
      </c>
      <c r="I81">
        <v>0</v>
      </c>
      <c r="J81">
        <v>2</v>
      </c>
      <c r="K81">
        <v>3</v>
      </c>
      <c r="L81">
        <v>2</v>
      </c>
      <c r="M81">
        <v>24</v>
      </c>
      <c r="N81">
        <v>7</v>
      </c>
      <c r="O81">
        <v>1</v>
      </c>
      <c r="P81">
        <v>1</v>
      </c>
      <c r="Q81">
        <v>16</v>
      </c>
      <c r="R81">
        <v>27</v>
      </c>
      <c r="S81">
        <v>12</v>
      </c>
      <c r="T81">
        <v>7</v>
      </c>
      <c r="U81">
        <v>23</v>
      </c>
      <c r="V81">
        <v>18</v>
      </c>
      <c r="W81">
        <v>7</v>
      </c>
      <c r="X81">
        <v>4</v>
      </c>
      <c r="Y81">
        <v>12</v>
      </c>
      <c r="Z81">
        <v>12</v>
      </c>
      <c r="AA81">
        <v>3</v>
      </c>
      <c r="AB81">
        <v>3</v>
      </c>
      <c r="AC81">
        <v>1</v>
      </c>
      <c r="AD81">
        <v>5</v>
      </c>
      <c r="AE81">
        <v>8</v>
      </c>
      <c r="AF81">
        <v>4</v>
      </c>
      <c r="AG81" t="s">
        <v>221</v>
      </c>
      <c r="AH81" t="s">
        <v>214</v>
      </c>
    </row>
    <row r="82" spans="1:34" x14ac:dyDescent="0.2">
      <c r="A82" t="s">
        <v>193</v>
      </c>
      <c r="B82" s="4">
        <v>45855</v>
      </c>
      <c r="C82" t="s">
        <v>176</v>
      </c>
      <c r="D82" t="s">
        <v>73</v>
      </c>
      <c r="E82">
        <v>11</v>
      </c>
      <c r="F82">
        <v>13</v>
      </c>
      <c r="G82" t="s">
        <v>210</v>
      </c>
      <c r="H82">
        <v>4</v>
      </c>
      <c r="I82">
        <v>6</v>
      </c>
      <c r="J82">
        <v>1</v>
      </c>
      <c r="K82">
        <v>2</v>
      </c>
      <c r="L82">
        <v>1</v>
      </c>
      <c r="M82">
        <v>30</v>
      </c>
      <c r="N82">
        <v>7</v>
      </c>
      <c r="O82">
        <v>4</v>
      </c>
      <c r="P82">
        <v>3</v>
      </c>
      <c r="Q82">
        <v>19</v>
      </c>
      <c r="R82">
        <v>21</v>
      </c>
      <c r="S82">
        <v>13</v>
      </c>
      <c r="T82">
        <v>13</v>
      </c>
      <c r="U82">
        <v>15</v>
      </c>
      <c r="V82">
        <v>25</v>
      </c>
      <c r="W82">
        <v>6</v>
      </c>
      <c r="X82">
        <v>1</v>
      </c>
      <c r="Y82">
        <v>8</v>
      </c>
      <c r="Z82">
        <v>8</v>
      </c>
      <c r="AA82">
        <v>0</v>
      </c>
      <c r="AB82">
        <v>2</v>
      </c>
      <c r="AC82">
        <v>6</v>
      </c>
      <c r="AD82">
        <v>0</v>
      </c>
      <c r="AE82">
        <v>14</v>
      </c>
      <c r="AF82">
        <v>8</v>
      </c>
      <c r="AG82" t="s">
        <v>218</v>
      </c>
      <c r="AH82" t="s">
        <v>214</v>
      </c>
    </row>
    <row r="83" spans="1:34" x14ac:dyDescent="0.2">
      <c r="A83" t="s">
        <v>194</v>
      </c>
      <c r="B83" s="4">
        <v>45855</v>
      </c>
      <c r="C83" t="s">
        <v>176</v>
      </c>
      <c r="D83" t="s">
        <v>162</v>
      </c>
      <c r="E83">
        <v>9</v>
      </c>
      <c r="F83">
        <v>14</v>
      </c>
      <c r="G83" t="s">
        <v>210</v>
      </c>
      <c r="H83">
        <v>4</v>
      </c>
      <c r="I83">
        <v>4</v>
      </c>
      <c r="J83">
        <v>1</v>
      </c>
      <c r="K83">
        <v>1</v>
      </c>
      <c r="L83">
        <v>2</v>
      </c>
      <c r="M83">
        <v>24</v>
      </c>
      <c r="N83">
        <v>3</v>
      </c>
      <c r="O83">
        <v>5</v>
      </c>
      <c r="P83">
        <v>0</v>
      </c>
      <c r="Q83">
        <v>16</v>
      </c>
      <c r="R83">
        <v>21</v>
      </c>
      <c r="S83">
        <v>8</v>
      </c>
      <c r="T83">
        <v>7</v>
      </c>
      <c r="U83">
        <v>16</v>
      </c>
      <c r="V83">
        <v>21</v>
      </c>
      <c r="W83">
        <v>5</v>
      </c>
      <c r="X83">
        <v>3</v>
      </c>
      <c r="Y83">
        <v>8</v>
      </c>
      <c r="Z83">
        <v>7</v>
      </c>
      <c r="AA83">
        <v>4</v>
      </c>
      <c r="AB83">
        <v>4</v>
      </c>
      <c r="AC83">
        <v>0</v>
      </c>
      <c r="AD83">
        <v>6</v>
      </c>
      <c r="AE83">
        <v>5</v>
      </c>
      <c r="AF83">
        <v>5</v>
      </c>
      <c r="AG83" t="s">
        <v>230</v>
      </c>
      <c r="AH83" t="s">
        <v>224</v>
      </c>
    </row>
    <row r="84" spans="1:34" x14ac:dyDescent="0.2">
      <c r="A84" t="s">
        <v>195</v>
      </c>
      <c r="B84" s="4">
        <v>45855</v>
      </c>
      <c r="C84" t="s">
        <v>176</v>
      </c>
      <c r="D84" t="s">
        <v>96</v>
      </c>
      <c r="E84">
        <v>9</v>
      </c>
      <c r="F84">
        <v>23</v>
      </c>
      <c r="G84" t="s">
        <v>210</v>
      </c>
      <c r="H84">
        <v>4</v>
      </c>
      <c r="I84">
        <v>5</v>
      </c>
      <c r="J84">
        <v>0</v>
      </c>
      <c r="K84">
        <v>1</v>
      </c>
      <c r="L84">
        <v>6</v>
      </c>
      <c r="M84">
        <v>23</v>
      </c>
      <c r="N84">
        <v>4</v>
      </c>
      <c r="O84">
        <v>2</v>
      </c>
      <c r="P84">
        <v>3</v>
      </c>
      <c r="Q84">
        <v>17</v>
      </c>
      <c r="R84">
        <v>32</v>
      </c>
      <c r="S84">
        <v>13</v>
      </c>
      <c r="T84">
        <v>7</v>
      </c>
      <c r="U84">
        <v>15</v>
      </c>
      <c r="V84">
        <v>15</v>
      </c>
      <c r="W84">
        <v>2</v>
      </c>
      <c r="X84">
        <v>2</v>
      </c>
      <c r="Y84">
        <v>11</v>
      </c>
      <c r="Z84">
        <v>9</v>
      </c>
      <c r="AA84">
        <v>0</v>
      </c>
      <c r="AB84">
        <v>3</v>
      </c>
      <c r="AC84">
        <v>2</v>
      </c>
      <c r="AD84">
        <v>3</v>
      </c>
      <c r="AE84">
        <v>9</v>
      </c>
      <c r="AF84">
        <v>6</v>
      </c>
      <c r="AG84" t="s">
        <v>228</v>
      </c>
      <c r="AH84" t="s">
        <v>229</v>
      </c>
    </row>
    <row r="85" spans="1:34" x14ac:dyDescent="0.2">
      <c r="A85" t="s">
        <v>196</v>
      </c>
      <c r="B85" s="4">
        <v>45855</v>
      </c>
      <c r="C85" t="s">
        <v>176</v>
      </c>
      <c r="D85" t="s">
        <v>178</v>
      </c>
      <c r="E85">
        <v>10</v>
      </c>
      <c r="F85">
        <v>23</v>
      </c>
      <c r="G85" t="s">
        <v>210</v>
      </c>
      <c r="H85">
        <v>7</v>
      </c>
      <c r="I85">
        <v>3</v>
      </c>
      <c r="J85">
        <v>0</v>
      </c>
      <c r="K85">
        <v>1</v>
      </c>
      <c r="L85">
        <v>0</v>
      </c>
      <c r="M85">
        <v>32</v>
      </c>
      <c r="N85">
        <v>8</v>
      </c>
      <c r="O85">
        <v>2</v>
      </c>
      <c r="P85">
        <v>3</v>
      </c>
      <c r="Q85">
        <v>22</v>
      </c>
      <c r="R85">
        <v>29</v>
      </c>
      <c r="S85">
        <v>6</v>
      </c>
      <c r="T85">
        <v>10</v>
      </c>
      <c r="U85">
        <v>11</v>
      </c>
      <c r="V85">
        <v>21</v>
      </c>
      <c r="W85">
        <v>3</v>
      </c>
      <c r="X85">
        <v>4</v>
      </c>
      <c r="Y85">
        <v>4</v>
      </c>
      <c r="Z85">
        <v>6</v>
      </c>
      <c r="AA85">
        <v>2</v>
      </c>
      <c r="AB85">
        <v>10</v>
      </c>
      <c r="AC85">
        <v>4</v>
      </c>
      <c r="AD85">
        <v>2</v>
      </c>
      <c r="AE85">
        <v>10</v>
      </c>
      <c r="AF85">
        <v>4</v>
      </c>
      <c r="AG85" t="s">
        <v>219</v>
      </c>
      <c r="AH85" t="s">
        <v>227</v>
      </c>
    </row>
    <row r="86" spans="1:34" x14ac:dyDescent="0.2">
      <c r="A86" t="s">
        <v>197</v>
      </c>
      <c r="B86" s="4">
        <v>45857</v>
      </c>
      <c r="C86" t="s">
        <v>176</v>
      </c>
      <c r="D86" t="s">
        <v>9</v>
      </c>
      <c r="E86">
        <v>7</v>
      </c>
      <c r="F86">
        <v>8</v>
      </c>
      <c r="G86" t="s">
        <v>209</v>
      </c>
      <c r="H86">
        <v>4</v>
      </c>
      <c r="I86">
        <v>3</v>
      </c>
      <c r="J86">
        <v>0</v>
      </c>
      <c r="K86">
        <v>0</v>
      </c>
      <c r="L86">
        <v>1</v>
      </c>
      <c r="M86">
        <v>29</v>
      </c>
      <c r="N86">
        <v>7</v>
      </c>
      <c r="O86">
        <v>8</v>
      </c>
      <c r="P86">
        <v>4</v>
      </c>
      <c r="Q86">
        <v>14</v>
      </c>
      <c r="R86">
        <v>20</v>
      </c>
      <c r="S86">
        <v>5</v>
      </c>
      <c r="T86">
        <v>7</v>
      </c>
      <c r="U86">
        <v>16</v>
      </c>
      <c r="V86">
        <v>25</v>
      </c>
      <c r="W86">
        <v>6</v>
      </c>
      <c r="X86">
        <v>3</v>
      </c>
      <c r="Y86">
        <v>7</v>
      </c>
      <c r="Z86">
        <v>12</v>
      </c>
      <c r="AA86">
        <v>1</v>
      </c>
      <c r="AB86">
        <v>5</v>
      </c>
      <c r="AC86">
        <v>3</v>
      </c>
      <c r="AD86">
        <v>5</v>
      </c>
      <c r="AE86">
        <v>12</v>
      </c>
      <c r="AF86">
        <v>3</v>
      </c>
      <c r="AG86" t="s">
        <v>226</v>
      </c>
      <c r="AH86" t="s">
        <v>216</v>
      </c>
    </row>
    <row r="87" spans="1:34" x14ac:dyDescent="0.2">
      <c r="A87" t="s">
        <v>198</v>
      </c>
      <c r="B87" s="4">
        <v>45857</v>
      </c>
      <c r="C87" t="s">
        <v>176</v>
      </c>
      <c r="D87" t="s">
        <v>120</v>
      </c>
      <c r="E87">
        <v>8</v>
      </c>
      <c r="F87">
        <v>26</v>
      </c>
      <c r="G87" t="s">
        <v>210</v>
      </c>
      <c r="H87">
        <v>6</v>
      </c>
      <c r="I87">
        <v>1</v>
      </c>
      <c r="J87">
        <v>1</v>
      </c>
      <c r="K87">
        <v>2</v>
      </c>
      <c r="L87">
        <v>4</v>
      </c>
      <c r="M87">
        <v>32</v>
      </c>
      <c r="N87">
        <v>6</v>
      </c>
      <c r="O87">
        <v>7</v>
      </c>
      <c r="P87">
        <v>1</v>
      </c>
      <c r="Q87">
        <v>19</v>
      </c>
      <c r="R87">
        <v>34</v>
      </c>
      <c r="S87">
        <v>8</v>
      </c>
      <c r="T87">
        <v>11</v>
      </c>
      <c r="U87">
        <v>18</v>
      </c>
      <c r="V87">
        <v>22</v>
      </c>
      <c r="W87">
        <v>6</v>
      </c>
      <c r="X87">
        <v>5</v>
      </c>
      <c r="Y87">
        <v>7</v>
      </c>
      <c r="Z87">
        <v>7</v>
      </c>
      <c r="AA87">
        <v>4</v>
      </c>
      <c r="AB87">
        <v>4</v>
      </c>
      <c r="AC87">
        <v>2</v>
      </c>
      <c r="AD87">
        <v>3</v>
      </c>
      <c r="AE87">
        <v>11</v>
      </c>
      <c r="AF87">
        <v>8</v>
      </c>
      <c r="AG87" t="s">
        <v>213</v>
      </c>
      <c r="AH87" t="s">
        <v>214</v>
      </c>
    </row>
    <row r="88" spans="1:34" x14ac:dyDescent="0.2">
      <c r="A88" t="s">
        <v>199</v>
      </c>
      <c r="B88" s="4">
        <v>45857</v>
      </c>
      <c r="C88" t="s">
        <v>176</v>
      </c>
      <c r="D88" t="s">
        <v>63</v>
      </c>
      <c r="E88">
        <v>9</v>
      </c>
      <c r="F88">
        <v>12</v>
      </c>
      <c r="G88" t="s">
        <v>209</v>
      </c>
      <c r="H88">
        <v>1</v>
      </c>
      <c r="I88">
        <v>5</v>
      </c>
      <c r="J88">
        <v>3</v>
      </c>
      <c r="K88">
        <v>4</v>
      </c>
      <c r="L88">
        <v>0</v>
      </c>
      <c r="M88">
        <v>30</v>
      </c>
      <c r="N88">
        <v>8</v>
      </c>
      <c r="O88">
        <v>2</v>
      </c>
      <c r="P88">
        <v>3</v>
      </c>
      <c r="Q88">
        <v>20</v>
      </c>
      <c r="R88">
        <v>23</v>
      </c>
      <c r="S88">
        <v>11</v>
      </c>
      <c r="T88">
        <v>15</v>
      </c>
      <c r="U88">
        <v>18</v>
      </c>
      <c r="V88">
        <v>21</v>
      </c>
      <c r="W88">
        <v>6</v>
      </c>
      <c r="X88">
        <v>5</v>
      </c>
      <c r="Y88">
        <v>7</v>
      </c>
      <c r="Z88">
        <v>10</v>
      </c>
      <c r="AA88">
        <v>1</v>
      </c>
      <c r="AB88">
        <v>5</v>
      </c>
      <c r="AC88">
        <v>1</v>
      </c>
      <c r="AD88">
        <v>4</v>
      </c>
      <c r="AE88">
        <v>15</v>
      </c>
      <c r="AF88">
        <v>4</v>
      </c>
      <c r="AG88" t="s">
        <v>218</v>
      </c>
      <c r="AH88" t="s">
        <v>222</v>
      </c>
    </row>
    <row r="89" spans="1:34" x14ac:dyDescent="0.2">
      <c r="A89" t="s">
        <v>200</v>
      </c>
      <c r="B89" s="4">
        <v>45859</v>
      </c>
      <c r="C89" t="s">
        <v>176</v>
      </c>
      <c r="D89" t="s">
        <v>162</v>
      </c>
      <c r="E89">
        <v>6</v>
      </c>
      <c r="F89">
        <v>10</v>
      </c>
      <c r="G89" t="s">
        <v>210</v>
      </c>
      <c r="H89">
        <v>2</v>
      </c>
      <c r="I89">
        <v>3</v>
      </c>
      <c r="J89">
        <v>1</v>
      </c>
      <c r="K89">
        <v>2</v>
      </c>
      <c r="L89">
        <v>1</v>
      </c>
      <c r="M89">
        <v>26</v>
      </c>
      <c r="N89">
        <v>8</v>
      </c>
      <c r="O89">
        <v>4</v>
      </c>
      <c r="P89">
        <v>2</v>
      </c>
      <c r="Q89">
        <v>14</v>
      </c>
      <c r="R89">
        <v>18</v>
      </c>
      <c r="S89">
        <v>13</v>
      </c>
      <c r="T89">
        <v>5</v>
      </c>
      <c r="U89">
        <v>24</v>
      </c>
      <c r="V89">
        <v>16</v>
      </c>
      <c r="W89">
        <v>9</v>
      </c>
      <c r="X89">
        <v>3</v>
      </c>
      <c r="Y89">
        <v>12</v>
      </c>
      <c r="Z89">
        <v>8</v>
      </c>
      <c r="AA89">
        <v>4</v>
      </c>
      <c r="AB89">
        <v>8</v>
      </c>
      <c r="AC89">
        <v>1</v>
      </c>
      <c r="AD89">
        <v>4</v>
      </c>
      <c r="AE89">
        <v>5</v>
      </c>
      <c r="AF89">
        <v>4</v>
      </c>
      <c r="AG89" t="s">
        <v>219</v>
      </c>
      <c r="AH89" t="s">
        <v>225</v>
      </c>
    </row>
    <row r="90" spans="1:34" x14ac:dyDescent="0.2">
      <c r="A90" t="s">
        <v>201</v>
      </c>
      <c r="B90" s="4">
        <v>45859</v>
      </c>
      <c r="C90" t="s">
        <v>176</v>
      </c>
      <c r="D90" t="s">
        <v>120</v>
      </c>
      <c r="E90">
        <v>17</v>
      </c>
      <c r="F90">
        <v>21</v>
      </c>
      <c r="G90" t="s">
        <v>210</v>
      </c>
      <c r="H90">
        <v>9</v>
      </c>
      <c r="I90">
        <v>5</v>
      </c>
      <c r="J90">
        <v>3</v>
      </c>
      <c r="K90">
        <v>4</v>
      </c>
      <c r="L90">
        <v>2</v>
      </c>
      <c r="M90">
        <v>28</v>
      </c>
      <c r="N90">
        <v>2</v>
      </c>
      <c r="O90">
        <v>1</v>
      </c>
      <c r="P90">
        <v>1</v>
      </c>
      <c r="Q90">
        <v>25</v>
      </c>
      <c r="R90">
        <v>29</v>
      </c>
      <c r="S90">
        <v>10</v>
      </c>
      <c r="T90">
        <v>8</v>
      </c>
      <c r="U90">
        <v>14</v>
      </c>
      <c r="V90">
        <v>19</v>
      </c>
      <c r="W90">
        <v>4</v>
      </c>
      <c r="X90">
        <v>5</v>
      </c>
      <c r="Y90">
        <v>5</v>
      </c>
      <c r="Z90">
        <v>8</v>
      </c>
      <c r="AA90">
        <v>6</v>
      </c>
      <c r="AB90">
        <v>3</v>
      </c>
      <c r="AC90">
        <v>4</v>
      </c>
      <c r="AD90">
        <v>2</v>
      </c>
      <c r="AE90">
        <v>10</v>
      </c>
      <c r="AF90">
        <v>3</v>
      </c>
      <c r="AG90" t="s">
        <v>218</v>
      </c>
      <c r="AH90" t="s">
        <v>224</v>
      </c>
    </row>
    <row r="91" spans="1:34" x14ac:dyDescent="0.2">
      <c r="A91" t="s">
        <v>202</v>
      </c>
      <c r="B91" s="4">
        <v>45859</v>
      </c>
      <c r="C91" t="s">
        <v>176</v>
      </c>
      <c r="D91" t="s">
        <v>85</v>
      </c>
      <c r="E91">
        <v>10</v>
      </c>
      <c r="F91">
        <v>14</v>
      </c>
      <c r="G91" t="s">
        <v>209</v>
      </c>
      <c r="H91">
        <v>6</v>
      </c>
      <c r="I91">
        <v>1</v>
      </c>
      <c r="J91">
        <v>3</v>
      </c>
      <c r="K91">
        <v>3</v>
      </c>
      <c r="L91">
        <v>0</v>
      </c>
      <c r="M91">
        <v>32</v>
      </c>
      <c r="N91">
        <v>5</v>
      </c>
      <c r="O91">
        <v>4</v>
      </c>
      <c r="P91">
        <v>5</v>
      </c>
      <c r="Q91">
        <v>23</v>
      </c>
      <c r="R91">
        <v>24</v>
      </c>
      <c r="S91">
        <v>10</v>
      </c>
      <c r="T91">
        <v>10</v>
      </c>
      <c r="U91">
        <v>16</v>
      </c>
      <c r="V91">
        <v>16</v>
      </c>
      <c r="W91">
        <v>5</v>
      </c>
      <c r="X91">
        <v>4</v>
      </c>
      <c r="Y91">
        <v>7</v>
      </c>
      <c r="Z91">
        <v>9</v>
      </c>
      <c r="AA91">
        <v>2</v>
      </c>
      <c r="AB91">
        <v>3</v>
      </c>
      <c r="AC91">
        <v>6</v>
      </c>
      <c r="AD91">
        <v>3</v>
      </c>
      <c r="AE91">
        <v>16</v>
      </c>
      <c r="AF91">
        <v>2</v>
      </c>
      <c r="AG91" t="s">
        <v>222</v>
      </c>
      <c r="AH91" t="s">
        <v>223</v>
      </c>
    </row>
    <row r="92" spans="1:34" x14ac:dyDescent="0.2">
      <c r="A92" t="s">
        <v>203</v>
      </c>
      <c r="B92" s="4">
        <v>45859</v>
      </c>
      <c r="C92" t="s">
        <v>176</v>
      </c>
      <c r="D92" t="s">
        <v>63</v>
      </c>
      <c r="E92">
        <v>13</v>
      </c>
      <c r="F92">
        <v>16</v>
      </c>
      <c r="G92" t="s">
        <v>209</v>
      </c>
      <c r="H92">
        <v>8</v>
      </c>
      <c r="I92">
        <v>3</v>
      </c>
      <c r="J92">
        <v>2</v>
      </c>
      <c r="K92">
        <v>2</v>
      </c>
      <c r="L92">
        <v>2</v>
      </c>
      <c r="M92">
        <v>30</v>
      </c>
      <c r="N92">
        <v>7</v>
      </c>
      <c r="O92">
        <v>5</v>
      </c>
      <c r="P92">
        <v>2</v>
      </c>
      <c r="Q92">
        <v>17</v>
      </c>
      <c r="R92">
        <v>26</v>
      </c>
      <c r="S92">
        <v>8</v>
      </c>
      <c r="T92">
        <v>14</v>
      </c>
      <c r="U92">
        <v>14</v>
      </c>
      <c r="V92">
        <v>23</v>
      </c>
      <c r="W92">
        <v>7</v>
      </c>
      <c r="X92">
        <v>0</v>
      </c>
      <c r="Y92">
        <v>7</v>
      </c>
      <c r="Z92">
        <v>10</v>
      </c>
      <c r="AA92">
        <v>3</v>
      </c>
      <c r="AB92">
        <v>5</v>
      </c>
      <c r="AC92">
        <v>1</v>
      </c>
      <c r="AD92">
        <v>6</v>
      </c>
      <c r="AE92">
        <v>11</v>
      </c>
      <c r="AF92">
        <v>4</v>
      </c>
      <c r="AG92" t="s">
        <v>221</v>
      </c>
      <c r="AH92" t="s">
        <v>214</v>
      </c>
    </row>
    <row r="93" spans="1:34" x14ac:dyDescent="0.2">
      <c r="A93" t="s">
        <v>204</v>
      </c>
      <c r="B93" s="4">
        <v>45859</v>
      </c>
      <c r="C93" t="s">
        <v>176</v>
      </c>
      <c r="D93" t="s">
        <v>1</v>
      </c>
      <c r="E93">
        <v>9</v>
      </c>
      <c r="F93">
        <v>15</v>
      </c>
      <c r="G93" t="s">
        <v>209</v>
      </c>
      <c r="H93">
        <v>7</v>
      </c>
      <c r="I93">
        <v>2</v>
      </c>
      <c r="J93">
        <v>0</v>
      </c>
      <c r="K93">
        <v>0</v>
      </c>
      <c r="L93">
        <v>1</v>
      </c>
      <c r="M93">
        <v>38</v>
      </c>
      <c r="N93">
        <v>6</v>
      </c>
      <c r="O93">
        <v>6</v>
      </c>
      <c r="P93">
        <v>3</v>
      </c>
      <c r="Q93">
        <v>26</v>
      </c>
      <c r="R93">
        <v>24</v>
      </c>
      <c r="S93">
        <v>15</v>
      </c>
      <c r="T93">
        <v>14</v>
      </c>
      <c r="U93">
        <v>17</v>
      </c>
      <c r="V93">
        <v>16</v>
      </c>
      <c r="W93">
        <v>12</v>
      </c>
      <c r="X93">
        <v>4</v>
      </c>
      <c r="Y93">
        <v>0</v>
      </c>
      <c r="Z93">
        <v>9</v>
      </c>
      <c r="AA93">
        <v>4</v>
      </c>
      <c r="AB93">
        <v>7</v>
      </c>
      <c r="AC93">
        <v>2</v>
      </c>
      <c r="AD93">
        <v>6</v>
      </c>
      <c r="AE93">
        <v>13</v>
      </c>
      <c r="AF93">
        <v>6</v>
      </c>
      <c r="AG93" t="s">
        <v>213</v>
      </c>
      <c r="AH93" t="s">
        <v>215</v>
      </c>
    </row>
    <row r="94" spans="1:34" x14ac:dyDescent="0.2">
      <c r="A94" t="s">
        <v>205</v>
      </c>
      <c r="B94" s="4">
        <v>45861</v>
      </c>
      <c r="C94" t="s">
        <v>176</v>
      </c>
      <c r="D94" t="s">
        <v>120</v>
      </c>
      <c r="E94">
        <v>15</v>
      </c>
      <c r="F94">
        <v>20</v>
      </c>
      <c r="G94" t="s">
        <v>210</v>
      </c>
      <c r="H94">
        <v>7</v>
      </c>
      <c r="I94">
        <v>5</v>
      </c>
      <c r="J94">
        <v>3</v>
      </c>
      <c r="K94">
        <v>4</v>
      </c>
      <c r="L94">
        <v>2</v>
      </c>
      <c r="M94">
        <v>33</v>
      </c>
      <c r="N94">
        <v>10</v>
      </c>
      <c r="O94">
        <v>2</v>
      </c>
      <c r="P94">
        <v>2</v>
      </c>
      <c r="Q94">
        <v>30</v>
      </c>
      <c r="R94">
        <v>21</v>
      </c>
      <c r="S94">
        <v>13</v>
      </c>
      <c r="T94">
        <v>9</v>
      </c>
      <c r="U94">
        <v>22</v>
      </c>
      <c r="V94">
        <v>16</v>
      </c>
      <c r="W94">
        <v>11</v>
      </c>
      <c r="X94">
        <v>0</v>
      </c>
      <c r="Y94">
        <v>11</v>
      </c>
      <c r="Z94">
        <v>10</v>
      </c>
      <c r="AA94">
        <v>2</v>
      </c>
      <c r="AB94">
        <v>6</v>
      </c>
      <c r="AC94">
        <v>5</v>
      </c>
      <c r="AD94">
        <v>3</v>
      </c>
      <c r="AE94">
        <v>12</v>
      </c>
      <c r="AF94">
        <v>5</v>
      </c>
      <c r="AG94" t="s">
        <v>219</v>
      </c>
      <c r="AH94" t="s">
        <v>220</v>
      </c>
    </row>
    <row r="95" spans="1:34" x14ac:dyDescent="0.2">
      <c r="A95" t="s">
        <v>206</v>
      </c>
      <c r="B95" s="4">
        <v>45861</v>
      </c>
      <c r="C95" t="s">
        <v>176</v>
      </c>
      <c r="D95" t="s">
        <v>85</v>
      </c>
      <c r="E95">
        <v>12</v>
      </c>
      <c r="F95">
        <v>13</v>
      </c>
      <c r="G95" t="s">
        <v>209</v>
      </c>
      <c r="H95">
        <v>4</v>
      </c>
      <c r="I95">
        <v>8</v>
      </c>
      <c r="J95">
        <v>0</v>
      </c>
      <c r="K95">
        <v>1</v>
      </c>
      <c r="L95">
        <v>2</v>
      </c>
      <c r="M95">
        <v>27</v>
      </c>
      <c r="N95">
        <v>4</v>
      </c>
      <c r="O95">
        <v>3</v>
      </c>
      <c r="P95">
        <v>8</v>
      </c>
      <c r="Q95">
        <v>20</v>
      </c>
      <c r="R95">
        <v>21</v>
      </c>
      <c r="S95">
        <v>17</v>
      </c>
      <c r="T95">
        <v>10</v>
      </c>
      <c r="U95">
        <v>20</v>
      </c>
      <c r="V95">
        <v>20</v>
      </c>
      <c r="W95">
        <v>11</v>
      </c>
      <c r="X95">
        <v>3</v>
      </c>
      <c r="Y95">
        <v>6</v>
      </c>
      <c r="Z95">
        <v>8</v>
      </c>
      <c r="AA95">
        <v>5</v>
      </c>
      <c r="AB95">
        <v>2</v>
      </c>
      <c r="AC95">
        <v>8</v>
      </c>
      <c r="AD95">
        <v>5</v>
      </c>
      <c r="AE95">
        <v>3</v>
      </c>
      <c r="AF95">
        <v>4</v>
      </c>
      <c r="AG95" t="s">
        <v>215</v>
      </c>
      <c r="AH95" t="s">
        <v>216</v>
      </c>
    </row>
    <row r="96" spans="1:34" x14ac:dyDescent="0.2">
      <c r="A96" t="s">
        <v>207</v>
      </c>
      <c r="B96" s="4">
        <v>45861</v>
      </c>
      <c r="C96" t="s">
        <v>176</v>
      </c>
      <c r="D96" t="s">
        <v>9</v>
      </c>
      <c r="E96">
        <v>11</v>
      </c>
      <c r="F96">
        <v>13</v>
      </c>
      <c r="G96" t="s">
        <v>209</v>
      </c>
      <c r="H96">
        <v>7</v>
      </c>
      <c r="I96">
        <v>2</v>
      </c>
      <c r="J96">
        <v>2</v>
      </c>
      <c r="K96">
        <v>2</v>
      </c>
      <c r="L96">
        <v>0</v>
      </c>
      <c r="M96">
        <v>34</v>
      </c>
      <c r="N96">
        <v>10</v>
      </c>
      <c r="O96">
        <v>3</v>
      </c>
      <c r="P96">
        <v>1</v>
      </c>
      <c r="Q96">
        <v>20</v>
      </c>
      <c r="R96">
        <v>20</v>
      </c>
      <c r="S96">
        <v>3</v>
      </c>
      <c r="T96">
        <v>9</v>
      </c>
      <c r="U96">
        <v>15</v>
      </c>
      <c r="V96">
        <v>26</v>
      </c>
      <c r="W96">
        <v>7</v>
      </c>
      <c r="X96">
        <v>3</v>
      </c>
      <c r="Y96">
        <v>5</v>
      </c>
      <c r="Z96">
        <v>7</v>
      </c>
      <c r="AA96">
        <v>6</v>
      </c>
      <c r="AB96">
        <v>6</v>
      </c>
      <c r="AC96">
        <v>3</v>
      </c>
      <c r="AD96">
        <v>5</v>
      </c>
      <c r="AE96">
        <v>10</v>
      </c>
      <c r="AF96">
        <v>4</v>
      </c>
      <c r="AG96" t="s">
        <v>217</v>
      </c>
      <c r="AH96" t="s">
        <v>218</v>
      </c>
    </row>
    <row r="97" spans="1:34" x14ac:dyDescent="0.2">
      <c r="A97" t="s">
        <v>184</v>
      </c>
      <c r="B97" s="4">
        <v>45861</v>
      </c>
      <c r="C97" t="s">
        <v>176</v>
      </c>
      <c r="D97" t="s">
        <v>13</v>
      </c>
      <c r="E97">
        <v>9</v>
      </c>
      <c r="F97">
        <v>12</v>
      </c>
      <c r="G97" t="s">
        <v>209</v>
      </c>
      <c r="H97">
        <v>8</v>
      </c>
      <c r="I97">
        <v>1</v>
      </c>
      <c r="J97">
        <v>0</v>
      </c>
      <c r="K97">
        <v>0</v>
      </c>
      <c r="L97">
        <v>3</v>
      </c>
      <c r="M97">
        <v>37</v>
      </c>
      <c r="N97">
        <v>7</v>
      </c>
      <c r="O97">
        <v>7</v>
      </c>
      <c r="P97">
        <v>4</v>
      </c>
      <c r="Q97">
        <v>23</v>
      </c>
      <c r="R97">
        <v>25</v>
      </c>
      <c r="S97">
        <v>12</v>
      </c>
      <c r="T97">
        <v>9</v>
      </c>
      <c r="U97">
        <v>12</v>
      </c>
      <c r="V97">
        <v>13</v>
      </c>
      <c r="W97">
        <v>6</v>
      </c>
      <c r="X97">
        <v>1</v>
      </c>
      <c r="Y97">
        <v>5</v>
      </c>
      <c r="Z97">
        <v>13</v>
      </c>
      <c r="AA97">
        <v>5</v>
      </c>
      <c r="AB97">
        <v>2</v>
      </c>
      <c r="AC97">
        <v>4</v>
      </c>
      <c r="AD97">
        <v>5</v>
      </c>
      <c r="AE97">
        <v>20</v>
      </c>
      <c r="AF97">
        <v>1</v>
      </c>
      <c r="AG97" t="s">
        <v>213</v>
      </c>
      <c r="AH97" t="s">
        <v>214</v>
      </c>
    </row>
    <row r="100" spans="1:34" x14ac:dyDescent="0.2">
      <c r="A100" s="1" t="s">
        <v>25</v>
      </c>
      <c r="B100" s="1"/>
      <c r="C100" s="1"/>
      <c r="D100" s="1"/>
      <c r="E100" s="3">
        <f>AVERAGE(E2:E97)</f>
        <v>9.2291666666666661</v>
      </c>
      <c r="F100" s="3">
        <f>AVERAGE(F2:F97)</f>
        <v>15.1875</v>
      </c>
      <c r="G100" s="3"/>
      <c r="H100" s="3">
        <f>AVERAGE(H2:H97)</f>
        <v>4.447916666666667</v>
      </c>
      <c r="I100" s="3">
        <f>AVERAGE(I2:I97)</f>
        <v>3.53125</v>
      </c>
      <c r="J100" s="3">
        <f>AVERAGE(J2:J97)</f>
        <v>1.25</v>
      </c>
      <c r="K100" s="3">
        <f t="shared" ref="K100:AF100" si="0">AVERAGE(K2:K85)</f>
        <v>1.6071428571428572</v>
      </c>
      <c r="L100" s="3">
        <f t="shared" si="0"/>
        <v>2.0238095238095237</v>
      </c>
      <c r="M100" s="3">
        <f t="shared" si="0"/>
        <v>28.988095238095237</v>
      </c>
      <c r="N100" s="3">
        <f t="shared" si="0"/>
        <v>6.8690476190476186</v>
      </c>
      <c r="O100" s="3">
        <f t="shared" si="0"/>
        <v>3.7023809523809526</v>
      </c>
      <c r="P100" s="3">
        <f t="shared" si="0"/>
        <v>2.5952380952380953</v>
      </c>
      <c r="Q100" s="3">
        <f t="shared" si="0"/>
        <v>18.38095238095238</v>
      </c>
      <c r="R100" s="3">
        <f t="shared" si="0"/>
        <v>23.428571428571427</v>
      </c>
      <c r="S100" s="3">
        <f t="shared" si="0"/>
        <v>11.345238095238095</v>
      </c>
      <c r="T100" s="3">
        <f t="shared" si="0"/>
        <v>9.7619047619047628</v>
      </c>
      <c r="U100" s="3">
        <f t="shared" si="0"/>
        <v>16.571428571428573</v>
      </c>
      <c r="V100" s="3">
        <f t="shared" si="0"/>
        <v>16.80952380952381</v>
      </c>
      <c r="W100" s="3">
        <f t="shared" si="0"/>
        <v>7.2950819672131146</v>
      </c>
      <c r="X100" s="3">
        <f t="shared" si="0"/>
        <v>3.819672131147541</v>
      </c>
      <c r="Y100" s="3">
        <f t="shared" si="0"/>
        <v>6.3934426229508201</v>
      </c>
      <c r="Z100" s="3">
        <f t="shared" si="0"/>
        <v>8.2857142857142865</v>
      </c>
      <c r="AA100" s="3">
        <f t="shared" si="0"/>
        <v>3.0491803278688523</v>
      </c>
      <c r="AB100" s="3">
        <f t="shared" si="0"/>
        <v>4.8196721311475406</v>
      </c>
      <c r="AC100" s="3">
        <f t="shared" si="0"/>
        <v>2.5901639344262297</v>
      </c>
      <c r="AD100" s="3">
        <f t="shared" si="0"/>
        <v>4.5081967213114753</v>
      </c>
      <c r="AE100" s="3">
        <f t="shared" si="0"/>
        <v>10.475409836065573</v>
      </c>
      <c r="AF100" s="3">
        <f t="shared" si="0"/>
        <v>4.1967213114754101</v>
      </c>
    </row>
    <row r="101" spans="1:34" x14ac:dyDescent="0.2">
      <c r="A101" s="1" t="s">
        <v>26</v>
      </c>
      <c r="B101" s="1"/>
      <c r="C101" s="1"/>
      <c r="D101" s="1"/>
      <c r="H101">
        <f>SUM('Losing Teams'!$H$2:$H$97)</f>
        <v>427</v>
      </c>
      <c r="I101">
        <f>SUM('Losing Teams'!$I$2:$I$97)</f>
        <v>339</v>
      </c>
      <c r="J101">
        <f>SUM('Losing Teams'!$J$2:$J$97)</f>
        <v>120</v>
      </c>
      <c r="M101">
        <f>SUM('Losing Teams'!$M$2:$M$97)</f>
        <v>2811</v>
      </c>
      <c r="Q101">
        <f>SUM('Losing Teams'!$Q$2:$Q$97)</f>
        <v>1795</v>
      </c>
      <c r="R101">
        <f>SUM(Table2[SoT Conceded])</f>
        <v>2253</v>
      </c>
      <c r="S101">
        <f>SUM('Losing Teams'!$S$2:$S$97)</f>
        <v>1078</v>
      </c>
      <c r="W101">
        <f>SUM('Losing Teams'!$W$2:$W$97)</f>
        <v>535</v>
      </c>
      <c r="X101">
        <f>SUM('Losing Teams'!$X$2:$X$97)</f>
        <v>269</v>
      </c>
      <c r="Y101">
        <f>SUM('Losing Teams'!$Y$2:$Y$97)</f>
        <v>469</v>
      </c>
      <c r="Z101">
        <f>SUM('Losing Teams'!$Z$2:$Z$97)</f>
        <v>807</v>
      </c>
      <c r="AA101">
        <f t="shared" ref="AA101:AF101" si="1">SUM(AA10:AA59)</f>
        <v>106</v>
      </c>
      <c r="AB101">
        <f t="shared" si="1"/>
        <v>171</v>
      </c>
      <c r="AC101">
        <f t="shared" si="1"/>
        <v>98</v>
      </c>
      <c r="AD101">
        <f t="shared" si="1"/>
        <v>156</v>
      </c>
      <c r="AE101">
        <f t="shared" si="1"/>
        <v>377</v>
      </c>
      <c r="AF101">
        <f t="shared" si="1"/>
        <v>128</v>
      </c>
    </row>
    <row r="102" spans="1:34" x14ac:dyDescent="0.2">
      <c r="H102" s="2">
        <f>H101/(H101+I101+J101)</f>
        <v>0.481941309255079</v>
      </c>
      <c r="I102" s="2">
        <f>I101/(H101+I101+J101)</f>
        <v>0.38261851015801357</v>
      </c>
      <c r="J102" s="2">
        <f>J101/(H101+I101+J101)</f>
        <v>0.13544018058690746</v>
      </c>
      <c r="Q102" s="2">
        <f>Q101/M101</f>
        <v>0.6385627890430452</v>
      </c>
      <c r="W102" s="2">
        <f>W101/(W101+X101+Y101)</f>
        <v>0.42026708562450904</v>
      </c>
      <c r="X102" s="2">
        <f>X101/(W101+X101+Y101)</f>
        <v>0.21131186174391201</v>
      </c>
      <c r="Y102" s="2">
        <f>Y101/(W101+X101+Y101)</f>
        <v>0.36842105263157893</v>
      </c>
      <c r="Z102" s="2">
        <f>Z101/R101</f>
        <v>0.35818908122503329</v>
      </c>
      <c r="AA102" s="2">
        <f>AA101/AG102</f>
        <v>0.10231660231660232</v>
      </c>
      <c r="AB102" s="2">
        <f>AB101/AG102</f>
        <v>0.16505791505791506</v>
      </c>
      <c r="AC102" s="2">
        <f>AC101/AG102</f>
        <v>9.45945945945946E-2</v>
      </c>
      <c r="AD102" s="2">
        <f>AD101/AG102</f>
        <v>0.15057915057915058</v>
      </c>
      <c r="AE102" s="2">
        <f>AE101/AG102</f>
        <v>0.36389961389961389</v>
      </c>
      <c r="AF102" s="2">
        <f>AF101/AG102</f>
        <v>0.12355212355212356</v>
      </c>
      <c r="AG102">
        <f>SUM(AA101:AF101)</f>
        <v>1036</v>
      </c>
    </row>
    <row r="106" spans="1:34" x14ac:dyDescent="0.2">
      <c r="S106" s="11" t="s">
        <v>81</v>
      </c>
      <c r="T106" s="11"/>
    </row>
    <row r="107" spans="1:34" x14ac:dyDescent="0.2">
      <c r="S107" s="11"/>
      <c r="T107" s="11"/>
    </row>
    <row r="114" spans="20:20" x14ac:dyDescent="0.2">
      <c r="T114" s="2">
        <f>I101/S101</f>
        <v>0.3144712430426716</v>
      </c>
    </row>
  </sheetData>
  <mergeCells count="1">
    <mergeCell ref="S106:T107"/>
  </mergeCells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Winning Teams</vt:lpstr>
      <vt:lpstr>Losing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Dipple</dc:creator>
  <cp:lastModifiedBy>Joshua Dipple</cp:lastModifiedBy>
  <dcterms:created xsi:type="dcterms:W3CDTF">2025-06-04T21:22:25Z</dcterms:created>
  <dcterms:modified xsi:type="dcterms:W3CDTF">2025-10-13T22:10:15Z</dcterms:modified>
</cp:coreProperties>
</file>