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oshrines/Desktop/Swim Camp/"/>
    </mc:Choice>
  </mc:AlternateContent>
  <bookViews>
    <workbookView xWindow="360" yWindow="860" windowWidth="22160" windowHeight="15060" tabRatio="500" activeTab="1"/>
  </bookViews>
  <sheets>
    <sheet name="Week 1" sheetId="1" r:id="rId1"/>
    <sheet name="garnet" sheetId="9" r:id="rId2"/>
    <sheet name="white" sheetId="10" r:id="rId3"/>
    <sheet name="Sheet4" sheetId="8" r:id="rId4"/>
    <sheet name="Week2" sheetId="2" r:id="rId5"/>
    <sheet name="S-T Camp" sheetId="3" r:id="rId6"/>
    <sheet name="Day Camp" sheetId="4" r:id="rId7"/>
    <sheet name="Sheet1" sheetId="5" r:id="rId8"/>
    <sheet name="Sheet2" sheetId="6" r:id="rId9"/>
    <sheet name="Sheet3" sheetId="7" r:id="rId1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A2" i="10" l="1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I49" i="1"/>
  <c r="I50" i="1"/>
  <c r="I51" i="1"/>
  <c r="I52" i="1"/>
  <c r="I53" i="1"/>
  <c r="I54" i="1"/>
  <c r="I55" i="1"/>
  <c r="I56" i="1"/>
  <c r="I57" i="1"/>
  <c r="I58" i="1"/>
  <c r="I7" i="1"/>
  <c r="I8" i="1"/>
  <c r="I9" i="1"/>
  <c r="I10" i="1"/>
  <c r="I11" i="1"/>
  <c r="I12" i="1"/>
  <c r="I13" i="1"/>
  <c r="I14" i="1"/>
  <c r="I15" i="1"/>
  <c r="I16" i="1"/>
  <c r="B21" i="1"/>
  <c r="B22" i="1"/>
  <c r="B23" i="1"/>
  <c r="B24" i="1"/>
  <c r="B25" i="1"/>
  <c r="B26" i="1"/>
  <c r="B27" i="1"/>
  <c r="B28" i="1"/>
  <c r="B29" i="1"/>
  <c r="B30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P39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I47" i="3"/>
  <c r="I48" i="3"/>
  <c r="I49" i="3"/>
  <c r="I50" i="3"/>
  <c r="I51" i="3"/>
  <c r="I52" i="3"/>
  <c r="I53" i="3"/>
  <c r="I54" i="3"/>
  <c r="I55" i="3"/>
  <c r="I56" i="3"/>
  <c r="B47" i="3"/>
  <c r="B48" i="3"/>
  <c r="B49" i="3"/>
  <c r="B50" i="3"/>
  <c r="B51" i="3"/>
  <c r="B52" i="3"/>
  <c r="B53" i="3"/>
  <c r="B54" i="3"/>
  <c r="B55" i="3"/>
  <c r="B56" i="3"/>
  <c r="I33" i="3"/>
  <c r="I34" i="3"/>
  <c r="I35" i="3"/>
  <c r="I36" i="3"/>
  <c r="I37" i="3"/>
  <c r="I38" i="3"/>
  <c r="I39" i="3"/>
  <c r="I40" i="3"/>
  <c r="I41" i="3"/>
  <c r="I42" i="3"/>
  <c r="B33" i="3"/>
  <c r="B34" i="3"/>
  <c r="B35" i="3"/>
  <c r="B36" i="3"/>
  <c r="B37" i="3"/>
  <c r="B38" i="3"/>
  <c r="B39" i="3"/>
  <c r="B40" i="3"/>
  <c r="B41" i="3"/>
  <c r="B42" i="3"/>
  <c r="J11" i="7"/>
  <c r="J23" i="7"/>
  <c r="P11" i="7"/>
  <c r="P23" i="7"/>
  <c r="P46" i="7"/>
  <c r="P34" i="7"/>
  <c r="J47" i="7"/>
  <c r="J35" i="7"/>
  <c r="W29" i="6"/>
  <c r="J29" i="6"/>
  <c r="P29" i="6"/>
  <c r="V29" i="6"/>
  <c r="W13" i="6"/>
  <c r="J13" i="6"/>
  <c r="D13" i="6"/>
  <c r="D29" i="6"/>
  <c r="Q29" i="6"/>
  <c r="K29" i="6"/>
  <c r="E29" i="6"/>
  <c r="E13" i="6"/>
  <c r="K13" i="6"/>
  <c r="Q13" i="6"/>
  <c r="V13" i="6"/>
  <c r="P13" i="6"/>
  <c r="B94" i="2"/>
  <c r="B95" i="2"/>
  <c r="B96" i="2"/>
  <c r="B97" i="2"/>
  <c r="B98" i="2"/>
  <c r="B99" i="2"/>
  <c r="B100" i="2"/>
  <c r="B101" i="2"/>
  <c r="B102" i="2"/>
  <c r="B103" i="2"/>
  <c r="I94" i="2"/>
  <c r="I95" i="2"/>
  <c r="I96" i="2"/>
  <c r="I97" i="2"/>
  <c r="I98" i="2"/>
  <c r="I99" i="2"/>
  <c r="I100" i="2"/>
  <c r="I101" i="2"/>
  <c r="I102" i="2"/>
  <c r="B106" i="2"/>
  <c r="B107" i="2"/>
  <c r="B108" i="2"/>
  <c r="B109" i="2"/>
  <c r="B110" i="2"/>
  <c r="B111" i="2"/>
  <c r="B112" i="2"/>
  <c r="B113" i="2"/>
  <c r="B114" i="2"/>
  <c r="I106" i="2"/>
  <c r="I107" i="2"/>
  <c r="I108" i="2"/>
  <c r="I109" i="2"/>
  <c r="I110" i="2"/>
  <c r="I111" i="2"/>
  <c r="I112" i="2"/>
  <c r="I113" i="2"/>
  <c r="I114" i="2"/>
  <c r="N115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I65" i="2"/>
  <c r="I66" i="2"/>
  <c r="I67" i="2"/>
  <c r="I68" i="2"/>
  <c r="I69" i="2"/>
  <c r="I70" i="2"/>
  <c r="I71" i="2"/>
  <c r="I72" i="2"/>
  <c r="I73" i="2"/>
  <c r="I74" i="2"/>
  <c r="I75" i="2"/>
  <c r="I76" i="2"/>
  <c r="B80" i="2"/>
  <c r="B81" i="2"/>
  <c r="B82" i="2"/>
  <c r="B83" i="2"/>
  <c r="B84" i="2"/>
  <c r="I80" i="2"/>
  <c r="I81" i="2"/>
  <c r="I82" i="2"/>
  <c r="I83" i="2"/>
  <c r="I84" i="2"/>
  <c r="I85" i="2"/>
  <c r="I86" i="2"/>
  <c r="I87" i="2"/>
  <c r="I88" i="2"/>
  <c r="I89" i="2"/>
  <c r="I90" i="2"/>
  <c r="N90" i="2"/>
  <c r="I20" i="2"/>
  <c r="I21" i="2"/>
  <c r="I22" i="2"/>
  <c r="I23" i="2"/>
  <c r="I24" i="2"/>
  <c r="I25" i="2"/>
  <c r="I26" i="2"/>
  <c r="I27" i="2"/>
  <c r="I28" i="2"/>
  <c r="I29" i="2"/>
  <c r="I30" i="2"/>
  <c r="B20" i="2"/>
  <c r="B21" i="2"/>
  <c r="B22" i="2"/>
  <c r="B23" i="2"/>
  <c r="B24" i="2"/>
  <c r="B25" i="2"/>
  <c r="B26" i="2"/>
  <c r="B27" i="2"/>
  <c r="B28" i="2"/>
  <c r="B29" i="2"/>
  <c r="B30" i="2"/>
  <c r="B6" i="2"/>
  <c r="B7" i="2"/>
  <c r="B8" i="2"/>
  <c r="B9" i="2"/>
  <c r="B10" i="2"/>
  <c r="I6" i="2"/>
  <c r="I7" i="2"/>
  <c r="I8" i="2"/>
  <c r="I9" i="2"/>
  <c r="I10" i="2"/>
  <c r="I11" i="2"/>
  <c r="I12" i="2"/>
  <c r="I13" i="2"/>
  <c r="I14" i="2"/>
  <c r="I15" i="2"/>
  <c r="I16" i="2"/>
  <c r="N30" i="2"/>
  <c r="I49" i="2"/>
  <c r="I50" i="2"/>
  <c r="I51" i="2"/>
  <c r="I52" i="2"/>
  <c r="I53" i="2"/>
  <c r="I54" i="2"/>
  <c r="I55" i="2"/>
  <c r="I56" i="2"/>
  <c r="I57" i="2"/>
  <c r="I58" i="2"/>
  <c r="B49" i="2"/>
  <c r="B50" i="2"/>
  <c r="B51" i="2"/>
  <c r="B52" i="2"/>
  <c r="B53" i="2"/>
  <c r="B54" i="2"/>
  <c r="B55" i="2"/>
  <c r="B56" i="2"/>
  <c r="B57" i="2"/>
  <c r="B58" i="2"/>
  <c r="B59" i="2"/>
  <c r="I36" i="2"/>
  <c r="I37" i="2"/>
  <c r="I38" i="2"/>
  <c r="I39" i="2"/>
  <c r="I40" i="2"/>
  <c r="I41" i="2"/>
  <c r="I42" i="2"/>
  <c r="I43" i="2"/>
  <c r="I44" i="2"/>
  <c r="I45" i="2"/>
  <c r="N59" i="2"/>
  <c r="N60" i="2"/>
  <c r="B36" i="2"/>
  <c r="B37" i="2"/>
  <c r="B36" i="1"/>
  <c r="B37" i="1"/>
  <c r="B38" i="1"/>
  <c r="B39" i="1"/>
  <c r="B40" i="1"/>
  <c r="B41" i="1"/>
  <c r="B42" i="1"/>
  <c r="B43" i="1"/>
  <c r="B44" i="1"/>
  <c r="I21" i="1"/>
  <c r="I22" i="1"/>
  <c r="I23" i="1"/>
  <c r="I24" i="1"/>
  <c r="I25" i="1"/>
  <c r="I26" i="1"/>
  <c r="I27" i="1"/>
  <c r="I28" i="1"/>
  <c r="I29" i="1"/>
  <c r="B49" i="1"/>
  <c r="B50" i="1"/>
  <c r="B51" i="1"/>
  <c r="B52" i="1"/>
  <c r="B53" i="1"/>
  <c r="B54" i="1"/>
  <c r="B55" i="1"/>
  <c r="B56" i="1"/>
  <c r="B57" i="1"/>
  <c r="B11" i="2"/>
  <c r="B12" i="2"/>
  <c r="B13" i="2"/>
  <c r="B14" i="2"/>
  <c r="B15" i="2"/>
  <c r="B16" i="2"/>
  <c r="B7" i="1"/>
  <c r="B8" i="1"/>
  <c r="B9" i="1"/>
  <c r="B10" i="1"/>
  <c r="B11" i="1"/>
  <c r="B12" i="1"/>
  <c r="B13" i="1"/>
  <c r="B14" i="1"/>
  <c r="B15" i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AX18" i="4"/>
  <c r="AX19" i="4"/>
  <c r="AX20" i="4"/>
  <c r="AX21" i="4"/>
  <c r="AX22" i="4"/>
  <c r="AX23" i="4"/>
  <c r="AX24" i="4"/>
  <c r="AX25" i="4"/>
  <c r="AQ18" i="4"/>
  <c r="AQ19" i="4"/>
  <c r="AQ20" i="4"/>
  <c r="AQ21" i="4"/>
  <c r="AQ22" i="4"/>
  <c r="AQ23" i="4"/>
  <c r="AQ24" i="4"/>
  <c r="AQ25" i="4"/>
  <c r="AX6" i="4"/>
  <c r="AX7" i="4"/>
  <c r="AX8" i="4"/>
  <c r="AX9" i="4"/>
  <c r="AX10" i="4"/>
  <c r="AX11" i="4"/>
  <c r="AX12" i="4"/>
  <c r="AX13" i="4"/>
  <c r="AQ6" i="4"/>
  <c r="AQ7" i="4"/>
  <c r="AQ8" i="4"/>
  <c r="AQ9" i="4"/>
  <c r="AQ10" i="4"/>
  <c r="AQ11" i="4"/>
  <c r="AQ12" i="4"/>
  <c r="AQ13" i="4"/>
  <c r="AI18" i="4"/>
  <c r="AI19" i="4"/>
  <c r="AI20" i="4"/>
  <c r="AI21" i="4"/>
  <c r="AI22" i="4"/>
  <c r="AI23" i="4"/>
  <c r="AI24" i="4"/>
  <c r="AI25" i="4"/>
  <c r="AB18" i="4"/>
  <c r="AB19" i="4"/>
  <c r="AB20" i="4"/>
  <c r="AB21" i="4"/>
  <c r="AB22" i="4"/>
  <c r="AB23" i="4"/>
  <c r="AB24" i="4"/>
  <c r="AB25" i="4"/>
  <c r="AI6" i="4"/>
  <c r="AI7" i="4"/>
  <c r="AI8" i="4"/>
  <c r="AI9" i="4"/>
  <c r="AI10" i="4"/>
  <c r="AI11" i="4"/>
  <c r="AI12" i="4"/>
  <c r="AI13" i="4"/>
  <c r="AB6" i="4"/>
  <c r="AB7" i="4"/>
  <c r="AB8" i="4"/>
  <c r="AB9" i="4"/>
  <c r="AB10" i="4"/>
  <c r="AB11" i="4"/>
  <c r="AB12" i="4"/>
  <c r="AB13" i="4"/>
  <c r="E30" i="4"/>
  <c r="E29" i="4"/>
  <c r="E28" i="4"/>
  <c r="E27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M6" i="4"/>
  <c r="M7" i="4"/>
  <c r="M8" i="4"/>
  <c r="M9" i="4"/>
  <c r="M10" i="4"/>
  <c r="M11" i="4"/>
  <c r="M18" i="4"/>
  <c r="M19" i="4"/>
  <c r="M20" i="4"/>
  <c r="M21" i="4"/>
  <c r="M22" i="4"/>
  <c r="M23" i="4"/>
  <c r="T18" i="4"/>
  <c r="T19" i="4"/>
  <c r="T20" i="4"/>
  <c r="T21" i="4"/>
  <c r="T22" i="4"/>
  <c r="T23" i="4"/>
  <c r="T6" i="4"/>
  <c r="T7" i="4"/>
  <c r="T8" i="4"/>
  <c r="T9" i="4"/>
  <c r="T10" i="4"/>
  <c r="T11" i="4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I6" i="3"/>
  <c r="I7" i="3"/>
  <c r="I8" i="3"/>
  <c r="I9" i="3"/>
  <c r="I10" i="3"/>
  <c r="I11" i="3"/>
  <c r="I12" i="3"/>
  <c r="I13" i="3"/>
  <c r="I14" i="3"/>
  <c r="I19" i="3"/>
  <c r="I20" i="3"/>
  <c r="I21" i="3"/>
  <c r="I22" i="3"/>
  <c r="I23" i="3"/>
  <c r="I24" i="3"/>
  <c r="I25" i="3"/>
  <c r="I26" i="3"/>
  <c r="I27" i="3"/>
  <c r="B19" i="3"/>
  <c r="B20" i="3"/>
  <c r="B21" i="3"/>
  <c r="B22" i="3"/>
  <c r="B23" i="3"/>
  <c r="B24" i="3"/>
  <c r="B25" i="3"/>
  <c r="B26" i="3"/>
  <c r="B27" i="3"/>
  <c r="B6" i="3"/>
  <c r="B7" i="3"/>
  <c r="B8" i="3"/>
  <c r="B9" i="3"/>
  <c r="B10" i="3"/>
  <c r="B11" i="3"/>
  <c r="B12" i="3"/>
  <c r="B13" i="3"/>
  <c r="B14" i="3"/>
  <c r="I36" i="1"/>
  <c r="I37" i="1"/>
  <c r="I38" i="1"/>
  <c r="I39" i="1"/>
  <c r="I40" i="1"/>
  <c r="I41" i="1"/>
  <c r="I42" i="1"/>
  <c r="I43" i="1"/>
  <c r="I44" i="1"/>
</calcChain>
</file>

<file path=xl/sharedStrings.xml><?xml version="1.0" encoding="utf-8"?>
<sst xmlns="http://schemas.openxmlformats.org/spreadsheetml/2006/main" count="3513" uniqueCount="667">
  <si>
    <t>Lane 1-2</t>
  </si>
  <si>
    <t>Lane 3-4</t>
  </si>
  <si>
    <t>(Lane 5-6)</t>
  </si>
  <si>
    <t xml:space="preserve"> </t>
  </si>
  <si>
    <t>(Lane 7-8)</t>
  </si>
  <si>
    <t>Gavin</t>
  </si>
  <si>
    <t>Bavis</t>
  </si>
  <si>
    <t>Lewiston</t>
  </si>
  <si>
    <t>ME</t>
  </si>
  <si>
    <t>Ben</t>
  </si>
  <si>
    <t>Newton</t>
  </si>
  <si>
    <t>MA</t>
  </si>
  <si>
    <t>Andrew</t>
  </si>
  <si>
    <t>Song</t>
  </si>
  <si>
    <t>Eric</t>
  </si>
  <si>
    <t>NH</t>
  </si>
  <si>
    <t>Alexander</t>
  </si>
  <si>
    <t>Dominic</t>
  </si>
  <si>
    <t>Whitman</t>
  </si>
  <si>
    <t>Auburn</t>
  </si>
  <si>
    <t>Yarmouth</t>
  </si>
  <si>
    <t>Harry</t>
  </si>
  <si>
    <t>Ryan</t>
  </si>
  <si>
    <t>Emerson</t>
  </si>
  <si>
    <t>Cade</t>
  </si>
  <si>
    <t>Parker</t>
  </si>
  <si>
    <t>Augusta</t>
  </si>
  <si>
    <t>Donoghue</t>
  </si>
  <si>
    <t>Amherst</t>
  </si>
  <si>
    <t>Daudier</t>
  </si>
  <si>
    <t>Milford</t>
  </si>
  <si>
    <t>Carter</t>
  </si>
  <si>
    <t>Camden</t>
  </si>
  <si>
    <t>Carson</t>
  </si>
  <si>
    <t>Prouty</t>
  </si>
  <si>
    <t>Hermon</t>
  </si>
  <si>
    <t>Robert</t>
  </si>
  <si>
    <t>Hyde</t>
  </si>
  <si>
    <t>Harpswell</t>
  </si>
  <si>
    <t>CT</t>
  </si>
  <si>
    <t>Niantic</t>
  </si>
  <si>
    <t>Richard</t>
  </si>
  <si>
    <t>Ettinger</t>
  </si>
  <si>
    <t>New Canaan</t>
  </si>
  <si>
    <t>Barry</t>
  </si>
  <si>
    <t>Emma</t>
  </si>
  <si>
    <t>Cyr</t>
  </si>
  <si>
    <t>Mariposa</t>
  </si>
  <si>
    <t>Beane</t>
  </si>
  <si>
    <t>Saco</t>
  </si>
  <si>
    <t>Leonard</t>
  </si>
  <si>
    <t>Biddeford</t>
  </si>
  <si>
    <t>Jordan</t>
  </si>
  <si>
    <t>Alexis</t>
  </si>
  <si>
    <t>Hampden</t>
  </si>
  <si>
    <t>Bangor</t>
  </si>
  <si>
    <t>Jenna</t>
  </si>
  <si>
    <t>Boucher</t>
  </si>
  <si>
    <t>Greene</t>
  </si>
  <si>
    <t>Brooke</t>
  </si>
  <si>
    <t>Cloutier</t>
  </si>
  <si>
    <t>Melina</t>
  </si>
  <si>
    <t>Masselli</t>
  </si>
  <si>
    <t>Emily</t>
  </si>
  <si>
    <t>Ecker</t>
  </si>
  <si>
    <t>Cape Elizabeth</t>
  </si>
  <si>
    <t>New Gloucester</t>
  </si>
  <si>
    <t>Kylie</t>
  </si>
  <si>
    <t>Jalee</t>
  </si>
  <si>
    <t>Quinn</t>
  </si>
  <si>
    <t>Chicoine</t>
  </si>
  <si>
    <t>Margie</t>
  </si>
  <si>
    <t>McLeod</t>
  </si>
  <si>
    <t>Durham</t>
  </si>
  <si>
    <t>Molly</t>
  </si>
  <si>
    <t>Lily</t>
  </si>
  <si>
    <t>Watson</t>
  </si>
  <si>
    <t>Waterford</t>
  </si>
  <si>
    <t>Olivia</t>
  </si>
  <si>
    <t>Strelevitz</t>
  </si>
  <si>
    <t>Gales Ferry</t>
  </si>
  <si>
    <t>Zoe</t>
  </si>
  <si>
    <t>Siegel</t>
  </si>
  <si>
    <t>Bedford</t>
  </si>
  <si>
    <t>Wang</t>
  </si>
  <si>
    <t>Freeport</t>
  </si>
  <si>
    <t>Scarborough</t>
  </si>
  <si>
    <t>Claire</t>
  </si>
  <si>
    <t>Portland</t>
  </si>
  <si>
    <t>Riley</t>
  </si>
  <si>
    <t>Satterfield</t>
  </si>
  <si>
    <t>Brewer</t>
  </si>
  <si>
    <t>Elyse</t>
  </si>
  <si>
    <t>St. Pierre</t>
  </si>
  <si>
    <t>Winslow</t>
  </si>
  <si>
    <t>Fiona</t>
  </si>
  <si>
    <t>Madison</t>
  </si>
  <si>
    <t>Nicole</t>
  </si>
  <si>
    <t>Audrey</t>
  </si>
  <si>
    <t>Isabelle</t>
  </si>
  <si>
    <t>Yee</t>
  </si>
  <si>
    <t>TIMED 300 Data</t>
  </si>
  <si>
    <t>(Sorted Alpha)</t>
  </si>
  <si>
    <t>SECTION ASSIGNMENTS</t>
  </si>
  <si>
    <t>VIDEO CRITIQUES</t>
  </si>
  <si>
    <t>Lane 2</t>
  </si>
  <si>
    <t>WHITE GROUP</t>
  </si>
  <si>
    <t>Kennebunk</t>
  </si>
  <si>
    <t>Vanessa</t>
  </si>
  <si>
    <t>Albert</t>
  </si>
  <si>
    <t>Almagro</t>
  </si>
  <si>
    <t>Mansfield Center</t>
  </si>
  <si>
    <t>Babin</t>
  </si>
  <si>
    <t>Bellefleur</t>
  </si>
  <si>
    <t>Annie</t>
  </si>
  <si>
    <t>Bergeron</t>
  </si>
  <si>
    <t>Nathaniel</t>
  </si>
  <si>
    <t>Berry</t>
  </si>
  <si>
    <t>Lillian</t>
  </si>
  <si>
    <t>Cumberland</t>
  </si>
  <si>
    <t>Nina</t>
  </si>
  <si>
    <t>Boudreau</t>
  </si>
  <si>
    <t>Hallowell</t>
  </si>
  <si>
    <t>Ali</t>
  </si>
  <si>
    <t>Bragg</t>
  </si>
  <si>
    <t>Bunnell-Parker</t>
  </si>
  <si>
    <t>South Portland</t>
  </si>
  <si>
    <t>Casares</t>
  </si>
  <si>
    <t>Matthew</t>
  </si>
  <si>
    <t>Woolwich</t>
  </si>
  <si>
    <t>Liam</t>
  </si>
  <si>
    <t>Cote</t>
  </si>
  <si>
    <t>Cox-Faxon</t>
  </si>
  <si>
    <t>Winchester</t>
  </si>
  <si>
    <t>Elizabeth</t>
  </si>
  <si>
    <t>Ericson</t>
  </si>
  <si>
    <t>Kate</t>
  </si>
  <si>
    <t>Fosburgh</t>
  </si>
  <si>
    <t>Frank</t>
  </si>
  <si>
    <t>Evan</t>
  </si>
  <si>
    <t>Fuller</t>
  </si>
  <si>
    <t>Glastonbury</t>
  </si>
  <si>
    <t>Grace</t>
  </si>
  <si>
    <t>Sidney</t>
  </si>
  <si>
    <t>Hamilton</t>
  </si>
  <si>
    <t>Ellsworth</t>
  </si>
  <si>
    <t>Holmes</t>
  </si>
  <si>
    <t>Mia</t>
  </si>
  <si>
    <t>McKayla</t>
  </si>
  <si>
    <t>Kendall</t>
  </si>
  <si>
    <t>Sophia</t>
  </si>
  <si>
    <t>Lenko</t>
  </si>
  <si>
    <t>Gabrielle</t>
  </si>
  <si>
    <t>Low</t>
  </si>
  <si>
    <t>Winthrop</t>
  </si>
  <si>
    <t>Morrison</t>
  </si>
  <si>
    <t>Bar Harbor</t>
  </si>
  <si>
    <t>Pierce</t>
  </si>
  <si>
    <t>Fairfield</t>
  </si>
  <si>
    <t>Samantha</t>
  </si>
  <si>
    <t>Poirier</t>
  </si>
  <si>
    <t>Brunswick</t>
  </si>
  <si>
    <t>Sadie</t>
  </si>
  <si>
    <t>Sullivan</t>
  </si>
  <si>
    <t>Julian</t>
  </si>
  <si>
    <t>Walls</t>
  </si>
  <si>
    <t>Mount Desert</t>
  </si>
  <si>
    <t>Kaia</t>
  </si>
  <si>
    <t>Wirth</t>
  </si>
  <si>
    <t>Ava</t>
  </si>
  <si>
    <t>Section IV - Bill</t>
  </si>
  <si>
    <t>Kristy</t>
  </si>
  <si>
    <t>Clayton</t>
  </si>
  <si>
    <t>Logan</t>
  </si>
  <si>
    <t>Bath</t>
  </si>
  <si>
    <t>Leah</t>
  </si>
  <si>
    <t>Julia</t>
  </si>
  <si>
    <t>Gracie</t>
  </si>
  <si>
    <t>Taylor</t>
  </si>
  <si>
    <t>William</t>
  </si>
  <si>
    <t>Daniel</t>
  </si>
  <si>
    <t>Garneau</t>
  </si>
  <si>
    <t>Smith</t>
  </si>
  <si>
    <t>Start and Turn - White Group</t>
  </si>
  <si>
    <t>Section II - Vanessa</t>
  </si>
  <si>
    <t>Allen</t>
  </si>
  <si>
    <t>Belanger</t>
  </si>
  <si>
    <t>Reese</t>
  </si>
  <si>
    <t>Kira</t>
  </si>
  <si>
    <t>Bowe</t>
  </si>
  <si>
    <t>Brubaker</t>
  </si>
  <si>
    <t>Elly</t>
  </si>
  <si>
    <t>Burnham</t>
  </si>
  <si>
    <t>Crosby</t>
  </si>
  <si>
    <t>Madisyn</t>
  </si>
  <si>
    <t>Curran</t>
  </si>
  <si>
    <t>Beatrix</t>
  </si>
  <si>
    <t>Donovan</t>
  </si>
  <si>
    <t>Beo</t>
  </si>
  <si>
    <t>Endicott</t>
  </si>
  <si>
    <t>Fox</t>
  </si>
  <si>
    <t>Fernald</t>
  </si>
  <si>
    <t>Abbey</t>
  </si>
  <si>
    <t>Gifford</t>
  </si>
  <si>
    <t>Liviya</t>
  </si>
  <si>
    <t>Hallett</t>
  </si>
  <si>
    <t>Hemenway</t>
  </si>
  <si>
    <t>Huang</t>
  </si>
  <si>
    <t>Aden</t>
  </si>
  <si>
    <t>Lu</t>
  </si>
  <si>
    <t>Micucci</t>
  </si>
  <si>
    <t>Muniz</t>
  </si>
  <si>
    <t>Duane</t>
  </si>
  <si>
    <t>Quade</t>
  </si>
  <si>
    <t>Wil</t>
  </si>
  <si>
    <t>VanNostrand</t>
  </si>
  <si>
    <t>Anthony</t>
  </si>
  <si>
    <t>Delaney</t>
  </si>
  <si>
    <t>Willey</t>
  </si>
  <si>
    <t>Conor</t>
  </si>
  <si>
    <t>Wolff</t>
  </si>
  <si>
    <t>City</t>
  </si>
  <si>
    <t>State</t>
  </si>
  <si>
    <t>West Gardiner</t>
  </si>
  <si>
    <t>Woodstock</t>
  </si>
  <si>
    <t>Sabattus</t>
  </si>
  <si>
    <t>Gloucester</t>
  </si>
  <si>
    <t>North Yarmouth</t>
  </si>
  <si>
    <t>Monmouth</t>
  </si>
  <si>
    <t>Name</t>
  </si>
  <si>
    <t>Day Camp</t>
  </si>
  <si>
    <t>Section I - Carlos</t>
  </si>
  <si>
    <t>Section II - Brad</t>
  </si>
  <si>
    <t>Section II - Bill</t>
  </si>
  <si>
    <t>VIDEO ASSIGNMENTS</t>
  </si>
  <si>
    <t>Fletchers Landing</t>
  </si>
  <si>
    <t>Time</t>
  </si>
  <si>
    <t>RELAY ASSIGNMENTS</t>
  </si>
  <si>
    <t>Section I - NATE</t>
  </si>
  <si>
    <t>Section II - OLIVIA</t>
  </si>
  <si>
    <t>Section II - KRISTEN</t>
  </si>
  <si>
    <t>Section II - MATT</t>
  </si>
  <si>
    <t>ROSTER- DAY CAMP</t>
  </si>
  <si>
    <t>White Group</t>
  </si>
  <si>
    <t>Adams</t>
  </si>
  <si>
    <t>Caden</t>
  </si>
  <si>
    <t>Braun</t>
  </si>
  <si>
    <t>Brown</t>
  </si>
  <si>
    <t>Desmond</t>
  </si>
  <si>
    <t>Friberg</t>
  </si>
  <si>
    <t>Kailin</t>
  </si>
  <si>
    <t>Leila</t>
  </si>
  <si>
    <t>Ghorishi</t>
  </si>
  <si>
    <t>Hankinson</t>
  </si>
  <si>
    <t>Abigail</t>
  </si>
  <si>
    <t>Hollis</t>
  </si>
  <si>
    <t>James</t>
  </si>
  <si>
    <t>Ji</t>
  </si>
  <si>
    <t>Steven</t>
  </si>
  <si>
    <t>Johnston</t>
  </si>
  <si>
    <t>Lina</t>
  </si>
  <si>
    <t>Mahar</t>
  </si>
  <si>
    <t>McKernan</t>
  </si>
  <si>
    <t>Holly</t>
  </si>
  <si>
    <t>Moss</t>
  </si>
  <si>
    <t>Pratt</t>
  </si>
  <si>
    <t>Finley</t>
  </si>
  <si>
    <t>Oona</t>
  </si>
  <si>
    <t>Stewart</t>
  </si>
  <si>
    <t>Sarah</t>
  </si>
  <si>
    <t>Woodruff</t>
  </si>
  <si>
    <t>Elle</t>
  </si>
  <si>
    <t>Yarborough</t>
  </si>
  <si>
    <t>08-21-2001</t>
  </si>
  <si>
    <t>Sudbury</t>
  </si>
  <si>
    <t>08/16/2003</t>
  </si>
  <si>
    <t>College Swimmers Lane 1</t>
  </si>
  <si>
    <t>Adl</t>
  </si>
  <si>
    <t>01/16/01</t>
  </si>
  <si>
    <t xml:space="preserve">Damariscotta </t>
  </si>
  <si>
    <t>09/24/2003</t>
  </si>
  <si>
    <t>Brandon</t>
  </si>
  <si>
    <t>Aponte</t>
  </si>
  <si>
    <t>Brooklin</t>
  </si>
  <si>
    <t>12/23/00</t>
  </si>
  <si>
    <t>Colin</t>
  </si>
  <si>
    <t>10/29/2003</t>
  </si>
  <si>
    <t>Nicco</t>
  </si>
  <si>
    <t>Bartone</t>
  </si>
  <si>
    <t>Georgetown</t>
  </si>
  <si>
    <t>08/12/2001</t>
  </si>
  <si>
    <t>05/19/2006</t>
  </si>
  <si>
    <t>Hayden</t>
  </si>
  <si>
    <t>Beaulieu</t>
  </si>
  <si>
    <t>10/24/2006</t>
  </si>
  <si>
    <t>10/09/2003</t>
  </si>
  <si>
    <t>06/04/2005</t>
  </si>
  <si>
    <t>04/06/2001</t>
  </si>
  <si>
    <t>12/23/2004</t>
  </si>
  <si>
    <t>04/29/2001</t>
  </si>
  <si>
    <t>09/06/2000</t>
  </si>
  <si>
    <t xml:space="preserve">ME </t>
  </si>
  <si>
    <t>07/28/2004</t>
  </si>
  <si>
    <t>Jameson</t>
  </si>
  <si>
    <t>Buck</t>
  </si>
  <si>
    <t>06/15/2005</t>
  </si>
  <si>
    <t>Madelyn</t>
  </si>
  <si>
    <t>02/15/2003</t>
  </si>
  <si>
    <t>South Portand</t>
  </si>
  <si>
    <t>11/18/2006</t>
  </si>
  <si>
    <t>12/30/2004</t>
  </si>
  <si>
    <t>Carroll</t>
  </si>
  <si>
    <t>Cohasset</t>
  </si>
  <si>
    <t>05/13/01</t>
  </si>
  <si>
    <t>04/09/2006</t>
  </si>
  <si>
    <t>Sydney</t>
  </si>
  <si>
    <t>12/19/07</t>
  </si>
  <si>
    <t xml:space="preserve">Collins </t>
  </si>
  <si>
    <t>03/31/2003</t>
  </si>
  <si>
    <t xml:space="preserve">Anna </t>
  </si>
  <si>
    <t>05-27-2003</t>
  </si>
  <si>
    <t>Annalise</t>
  </si>
  <si>
    <t>Cowing</t>
  </si>
  <si>
    <t>03/08/2005</t>
  </si>
  <si>
    <t>12/12/2000</t>
  </si>
  <si>
    <t>02-09-2002</t>
  </si>
  <si>
    <t>Morgan</t>
  </si>
  <si>
    <t>01/25/2006</t>
  </si>
  <si>
    <t>12/15/2005</t>
  </si>
  <si>
    <t>Dressel</t>
  </si>
  <si>
    <t>05/07/2007</t>
  </si>
  <si>
    <t>01/21/2008</t>
  </si>
  <si>
    <t>Alexandra</t>
  </si>
  <si>
    <t>09/21/2004</t>
  </si>
  <si>
    <t>Farnham</t>
  </si>
  <si>
    <t>10/04/1999</t>
  </si>
  <si>
    <t>04/24/2003</t>
  </si>
  <si>
    <t xml:space="preserve">Kate </t>
  </si>
  <si>
    <t>Frothingham</t>
  </si>
  <si>
    <t>02/02/2003</t>
  </si>
  <si>
    <t>05/28/2002</t>
  </si>
  <si>
    <t>Mark</t>
  </si>
  <si>
    <t>Steuben</t>
  </si>
  <si>
    <t>08/05/2003</t>
  </si>
  <si>
    <t>Hahn</t>
  </si>
  <si>
    <t>05/14/2004</t>
  </si>
  <si>
    <t>Bridget</t>
  </si>
  <si>
    <t>Haley</t>
  </si>
  <si>
    <t>06/09/2001</t>
  </si>
  <si>
    <t>Nicola</t>
  </si>
  <si>
    <t>Hensch</t>
  </si>
  <si>
    <t>12/22/2000</t>
  </si>
  <si>
    <t>05/13/2002</t>
  </si>
  <si>
    <t>Hanna</t>
  </si>
  <si>
    <t>Surry</t>
  </si>
  <si>
    <t>04-28-00</t>
  </si>
  <si>
    <t>Cecelia</t>
  </si>
  <si>
    <t>Keller</t>
  </si>
  <si>
    <t>08/09/05</t>
  </si>
  <si>
    <t>Eleanora</t>
  </si>
  <si>
    <t>Laurita</t>
  </si>
  <si>
    <t>10/06/2003</t>
  </si>
  <si>
    <t>12/25/1999</t>
  </si>
  <si>
    <t>11/6/2005</t>
  </si>
  <si>
    <t>06/19/2000</t>
  </si>
  <si>
    <t>Meredith</t>
  </si>
  <si>
    <t>Lubelczyk</t>
  </si>
  <si>
    <t>Merrimack</t>
  </si>
  <si>
    <t>08/29/06</t>
  </si>
  <si>
    <t xml:space="preserve">Muriel </t>
  </si>
  <si>
    <t>08/01/2004</t>
  </si>
  <si>
    <t>Marco</t>
  </si>
  <si>
    <t>04/26/2001</t>
  </si>
  <si>
    <t>04/16/2002</t>
  </si>
  <si>
    <t>04/03/2002</t>
  </si>
  <si>
    <t>Quentin</t>
  </si>
  <si>
    <t>Miquel</t>
  </si>
  <si>
    <t>Waban</t>
  </si>
  <si>
    <t>03/27/03</t>
  </si>
  <si>
    <t>09/14/2004</t>
  </si>
  <si>
    <t xml:space="preserve">Claire </t>
  </si>
  <si>
    <t>Mulligan</t>
  </si>
  <si>
    <t>07/01/2004</t>
  </si>
  <si>
    <t>Noa</t>
  </si>
  <si>
    <t>Munn</t>
  </si>
  <si>
    <t>Trevor</t>
  </si>
  <si>
    <t>Parenteau</t>
  </si>
  <si>
    <t>08/02/2002</t>
  </si>
  <si>
    <t>Gabriell</t>
  </si>
  <si>
    <t>10/25/2001</t>
  </si>
  <si>
    <t>05/19/2004</t>
  </si>
  <si>
    <t>12/08/2002</t>
  </si>
  <si>
    <t>Piper</t>
  </si>
  <si>
    <t>Priddy</t>
  </si>
  <si>
    <t>09/17/2003</t>
  </si>
  <si>
    <t>09/26/2002</t>
  </si>
  <si>
    <t>Rentosa</t>
  </si>
  <si>
    <t>09/23/2006</t>
  </si>
  <si>
    <t>Singapore  /  Camden</t>
  </si>
  <si>
    <t>02/25/2003</t>
  </si>
  <si>
    <t>Sealander</t>
  </si>
  <si>
    <t>10/09/2000</t>
  </si>
  <si>
    <t>Shoulta</t>
  </si>
  <si>
    <t>Waterville</t>
  </si>
  <si>
    <t>Soucy</t>
  </si>
  <si>
    <t>08/08/01</t>
  </si>
  <si>
    <t>02/17/2001</t>
  </si>
  <si>
    <t>07/03/2001</t>
  </si>
  <si>
    <t>Skylar</t>
  </si>
  <si>
    <t>Wagner</t>
  </si>
  <si>
    <t>02/14/2005</t>
  </si>
  <si>
    <t>06/22/2003</t>
  </si>
  <si>
    <t>Wardrop</t>
  </si>
  <si>
    <t>12/29/2004</t>
  </si>
  <si>
    <t>Milena</t>
  </si>
  <si>
    <t>Whitney</t>
  </si>
  <si>
    <t>5/13/2006</t>
  </si>
  <si>
    <t>03/27/01</t>
  </si>
  <si>
    <t>Yost</t>
  </si>
  <si>
    <t>03/21/2001</t>
  </si>
  <si>
    <t>Combo Camp/Start and Turn - Alphabetical</t>
  </si>
  <si>
    <t>Section I - Dani</t>
  </si>
  <si>
    <t>Section III - Brogan</t>
  </si>
  <si>
    <t xml:space="preserve">Section II - Kata/Bedard/Nowicki </t>
  </si>
  <si>
    <t>Section I - Dani / Collester / Morissette</t>
  </si>
  <si>
    <t>Section V - Dani</t>
  </si>
  <si>
    <t>Section VI - Kata</t>
  </si>
  <si>
    <t>Section VIII - Barry</t>
  </si>
  <si>
    <t>Section VI - Casares</t>
  </si>
  <si>
    <t>Section III -  Barry/Ewing / Charest</t>
  </si>
  <si>
    <t>Section IV - Rines/Mele / Hunter</t>
  </si>
  <si>
    <t>Addy</t>
  </si>
  <si>
    <t>Katherine</t>
  </si>
  <si>
    <t>Heat 1</t>
  </si>
  <si>
    <t>Heat 2</t>
  </si>
  <si>
    <t>Heat 3</t>
  </si>
  <si>
    <t>Heat 4</t>
  </si>
  <si>
    <t>Heat 5</t>
  </si>
  <si>
    <t>GARNET GROUP BENCH MARK SHEETS</t>
  </si>
  <si>
    <t>WHITE GROUP BENCH MARK SHEETS</t>
  </si>
  <si>
    <t>Collins</t>
  </si>
  <si>
    <t>Anna</t>
  </si>
  <si>
    <t>Muriel</t>
  </si>
  <si>
    <t>average</t>
  </si>
  <si>
    <t xml:space="preserve">Lane 1 and 8 - Try and use one of your four fastest to double up each day.  You just can't double up the same person twice. </t>
  </si>
  <si>
    <t>(i.e. Dominc can't double every relay race)</t>
  </si>
  <si>
    <t xml:space="preserve"> White Group</t>
  </si>
  <si>
    <t>Garnet Group</t>
  </si>
  <si>
    <t>Garnet GROUP</t>
  </si>
  <si>
    <t xml:space="preserve"> Garnet Group</t>
  </si>
  <si>
    <t>Comp Camp - Week 1 - Garnet Group</t>
  </si>
  <si>
    <t>Heat 6</t>
  </si>
  <si>
    <t>Counselor 1:</t>
  </si>
  <si>
    <t>Counselor 2:</t>
  </si>
  <si>
    <t>START AND TURN CAMP</t>
  </si>
  <si>
    <t>Garnet Group (35 kids 13yrs old and over)</t>
  </si>
  <si>
    <t>- Coaches: Barrett, Beth, Carlos, Abby</t>
  </si>
  <si>
    <t>- Counselors - Mele, Bedard, Charest</t>
  </si>
  <si>
    <t>White (48 kids 12 and under)</t>
  </si>
  <si>
    <t>- Coaches: Dani, Brogan, Vanessa, Wallace</t>
  </si>
  <si>
    <t>- Counselors - Hunter, Kristen, Collester, Tycz</t>
  </si>
  <si>
    <t>Section I - Barrett</t>
  </si>
  <si>
    <t>Section II - Beth</t>
  </si>
  <si>
    <t>Section III - Carlos</t>
  </si>
  <si>
    <t>Section IV - Abby</t>
  </si>
  <si>
    <t>Section IV -  Wallace/Casares</t>
  </si>
  <si>
    <t>Andre</t>
  </si>
  <si>
    <t>Foster</t>
  </si>
  <si>
    <t>Irene</t>
  </si>
  <si>
    <t>Yang</t>
  </si>
  <si>
    <t>Jeffrey</t>
  </si>
  <si>
    <t>Zhang</t>
  </si>
  <si>
    <t xml:space="preserve">Ava </t>
  </si>
  <si>
    <t>Yablonski</t>
  </si>
  <si>
    <t>Aleena</t>
  </si>
  <si>
    <t>Beneszewski</t>
  </si>
  <si>
    <t>Henderson</t>
  </si>
  <si>
    <t>Wong</t>
  </si>
  <si>
    <t>Rockland</t>
  </si>
  <si>
    <t>Marlborough</t>
  </si>
  <si>
    <t>Sherborn</t>
  </si>
  <si>
    <t>Lyman</t>
  </si>
  <si>
    <t>Natick</t>
  </si>
  <si>
    <t>Angela</t>
  </si>
  <si>
    <t>Noyes</t>
  </si>
  <si>
    <t xml:space="preserve">Sabrina </t>
  </si>
  <si>
    <t>Torrijos</t>
  </si>
  <si>
    <t>Douglas</t>
  </si>
  <si>
    <t>Wellesley</t>
  </si>
  <si>
    <t>Ashwina</t>
  </si>
  <si>
    <t>Bangari</t>
  </si>
  <si>
    <t>Framingham</t>
  </si>
  <si>
    <t>Carleton</t>
  </si>
  <si>
    <t>Edgecomb</t>
  </si>
  <si>
    <t>Ashland</t>
  </si>
  <si>
    <t>Nick</t>
  </si>
  <si>
    <t>Frost</t>
  </si>
  <si>
    <t>Mahoney</t>
  </si>
  <si>
    <t>Michelle</t>
  </si>
  <si>
    <t>Wayland</t>
  </si>
  <si>
    <t>Agren</t>
  </si>
  <si>
    <t>Rockport</t>
  </si>
  <si>
    <t>Palmer</t>
  </si>
  <si>
    <t>Chase</t>
  </si>
  <si>
    <t>Gagnon</t>
  </si>
  <si>
    <t xml:space="preserve">Marcel </t>
  </si>
  <si>
    <t>Liu</t>
  </si>
  <si>
    <t>Sally</t>
  </si>
  <si>
    <t>Bakke</t>
  </si>
  <si>
    <t>Joseph</t>
  </si>
  <si>
    <t>Sun</t>
  </si>
  <si>
    <t>Shentu</t>
  </si>
  <si>
    <t>Farmingdale</t>
  </si>
  <si>
    <t>Arden</t>
  </si>
  <si>
    <t>Laura</t>
  </si>
  <si>
    <t>Dube</t>
  </si>
  <si>
    <t>Olsen</t>
  </si>
  <si>
    <t>Charter</t>
  </si>
  <si>
    <t>Sasseville</t>
  </si>
  <si>
    <t>Meghan</t>
  </si>
  <si>
    <t>Clifford</t>
  </si>
  <si>
    <t>Izabel</t>
  </si>
  <si>
    <t>Adeline</t>
  </si>
  <si>
    <t>Ziobro</t>
  </si>
  <si>
    <t>Falmouth</t>
  </si>
  <si>
    <t xml:space="preserve">Cody </t>
  </si>
  <si>
    <t>Bar harbor</t>
  </si>
  <si>
    <t>Marah</t>
  </si>
  <si>
    <t>Rand</t>
  </si>
  <si>
    <t>Manchester</t>
  </si>
  <si>
    <t>Jett</t>
  </si>
  <si>
    <t>Rosner</t>
  </si>
  <si>
    <t>West Hartford</t>
  </si>
  <si>
    <t>Porter</t>
  </si>
  <si>
    <t>Danielle</t>
  </si>
  <si>
    <t>Cook</t>
  </si>
  <si>
    <t>Surprise</t>
  </si>
  <si>
    <t>AZ</t>
  </si>
  <si>
    <t>Benjamin</t>
  </si>
  <si>
    <t>Zamstein</t>
  </si>
  <si>
    <t>Ethan</t>
  </si>
  <si>
    <t>Elsa</t>
  </si>
  <si>
    <t>Anderson</t>
  </si>
  <si>
    <t>Ipswich</t>
  </si>
  <si>
    <t>Margaret</t>
  </si>
  <si>
    <t>Jones</t>
  </si>
  <si>
    <t>Ella</t>
  </si>
  <si>
    <t>Yentsch</t>
  </si>
  <si>
    <t>W. Boothbay Harbor</t>
  </si>
  <si>
    <t>Mallory</t>
  </si>
  <si>
    <t>Niccolo</t>
  </si>
  <si>
    <t>Jason</t>
  </si>
  <si>
    <t>Rubb</t>
  </si>
  <si>
    <t>Trudie</t>
  </si>
  <si>
    <t>Effron</t>
  </si>
  <si>
    <t>Woodmere</t>
  </si>
  <si>
    <t>OH</t>
  </si>
  <si>
    <t>Will</t>
  </si>
  <si>
    <t>Nenad</t>
  </si>
  <si>
    <t>Paradise Valley</t>
  </si>
  <si>
    <t>Ketch</t>
  </si>
  <si>
    <t>Bradley</t>
  </si>
  <si>
    <t>Vail</t>
  </si>
  <si>
    <t>Nate</t>
  </si>
  <si>
    <t>Ruel</t>
  </si>
  <si>
    <t>Katz</t>
  </si>
  <si>
    <t>Dover</t>
  </si>
  <si>
    <t>Caitlin</t>
  </si>
  <si>
    <t xml:space="preserve">Waterford </t>
  </si>
  <si>
    <t>Summers</t>
  </si>
  <si>
    <t>Hudson</t>
  </si>
  <si>
    <t>Stephen</t>
  </si>
  <si>
    <t>Pang</t>
  </si>
  <si>
    <t>Avon</t>
  </si>
  <si>
    <t>Jacob</t>
  </si>
  <si>
    <t>Sara-Louise</t>
  </si>
  <si>
    <t>Mparadzi</t>
  </si>
  <si>
    <t>Geneve, Switzerland</t>
  </si>
  <si>
    <t>Start and Turn - Garnet Group</t>
  </si>
  <si>
    <t>Brant</t>
  </si>
  <si>
    <t>Barbera-Hwang</t>
  </si>
  <si>
    <t>Ian</t>
  </si>
  <si>
    <t>Blackstone</t>
  </si>
  <si>
    <t>Butterfield</t>
  </si>
  <si>
    <t>Jack</t>
  </si>
  <si>
    <t>Carlson</t>
  </si>
  <si>
    <t>Zac</t>
  </si>
  <si>
    <t>Claude</t>
  </si>
  <si>
    <t>Catherine</t>
  </si>
  <si>
    <t>Kiron</t>
  </si>
  <si>
    <t>Das</t>
  </si>
  <si>
    <t>Donnelly</t>
  </si>
  <si>
    <t>Cheyenne</t>
  </si>
  <si>
    <t>Garcia</t>
  </si>
  <si>
    <t>Alana</t>
  </si>
  <si>
    <t>Goodwin</t>
  </si>
  <si>
    <t>Gossum</t>
  </si>
  <si>
    <t>Brendan</t>
  </si>
  <si>
    <t>Graves</t>
  </si>
  <si>
    <t>Heard</t>
  </si>
  <si>
    <t>Quinlan</t>
  </si>
  <si>
    <t>Hinerfeld</t>
  </si>
  <si>
    <t>Hiruni</t>
  </si>
  <si>
    <t>Jayawickreme</t>
  </si>
  <si>
    <t xml:space="preserve">Alex </t>
  </si>
  <si>
    <t>Kristian</t>
  </si>
  <si>
    <t>Kinlaw</t>
  </si>
  <si>
    <t>Lake</t>
  </si>
  <si>
    <t>Mansourian</t>
  </si>
  <si>
    <t>McDowell</t>
  </si>
  <si>
    <t>Arielle</t>
  </si>
  <si>
    <t>Nathan</t>
  </si>
  <si>
    <t>Gabby</t>
  </si>
  <si>
    <t>Ashwini</t>
  </si>
  <si>
    <t>Sahasrabudhe</t>
  </si>
  <si>
    <t>Samuel</t>
  </si>
  <si>
    <t>Schleif</t>
  </si>
  <si>
    <t>Jackson</t>
  </si>
  <si>
    <t>Scott</t>
  </si>
  <si>
    <t>Peighton</t>
  </si>
  <si>
    <t>Skeate</t>
  </si>
  <si>
    <t>Rowan</t>
  </si>
  <si>
    <t>Cadence</t>
  </si>
  <si>
    <t>Stockford</t>
  </si>
  <si>
    <t>Abbie</t>
  </si>
  <si>
    <t>Wildstein</t>
  </si>
  <si>
    <t>Allie</t>
  </si>
  <si>
    <t>Wilson</t>
  </si>
  <si>
    <t>Gorham</t>
  </si>
  <si>
    <t>Greenville Junction</t>
  </si>
  <si>
    <t>Searsport</t>
  </si>
  <si>
    <t>Hope</t>
  </si>
  <si>
    <t>Santa Fe</t>
  </si>
  <si>
    <t>NM</t>
  </si>
  <si>
    <t>Los Alamos</t>
  </si>
  <si>
    <t>Trenton</t>
  </si>
  <si>
    <t>Groton</t>
  </si>
  <si>
    <t>Fort Collins</t>
  </si>
  <si>
    <t>CO</t>
  </si>
  <si>
    <t>Uncasville</t>
  </si>
  <si>
    <t>Windham</t>
  </si>
  <si>
    <t xml:space="preserve">Natick </t>
  </si>
  <si>
    <t>East Kingston</t>
  </si>
  <si>
    <t>Darien</t>
  </si>
  <si>
    <t>Scottsdale</t>
  </si>
  <si>
    <t>East Lyme</t>
  </si>
  <si>
    <t>Eddington</t>
  </si>
  <si>
    <t>Maryville</t>
  </si>
  <si>
    <t>TN</t>
  </si>
  <si>
    <t>Appleton</t>
  </si>
  <si>
    <t>South Glastonbury</t>
  </si>
  <si>
    <t>Levant</t>
  </si>
  <si>
    <t>Section I - Brad/Bev</t>
  </si>
  <si>
    <t>Section II - Vanessa Williamson</t>
  </si>
  <si>
    <t>Section I - Kata/Chase</t>
  </si>
  <si>
    <t>Section II - BarryK/Megan</t>
  </si>
  <si>
    <t>Section III - Charest / Lauren</t>
  </si>
  <si>
    <t>Section IV - BarryJ / Morissette</t>
  </si>
  <si>
    <t>GARNET GROUP</t>
  </si>
  <si>
    <t>(Sorted Time)</t>
  </si>
  <si>
    <t>Section III - Melissa Paione / Josh Rines</t>
  </si>
  <si>
    <t>(Lane 3-4)</t>
  </si>
  <si>
    <t>(Lane 1-2)</t>
  </si>
  <si>
    <t>Section IV - JR / MP (College Swimmers)</t>
  </si>
  <si>
    <t>TOTAL RANK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</si>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</sst>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:ss&quot;.0&quot;"/>
    <numFmt numFmtId="165" formatCode="yy"/>
    <numFmt numFmtId="166" formatCode="m:ss.0"/>
    <numFmt numFmtId="167" formatCode="m/d/yyyy;@"/>
  </numFmts>
  <fonts count="47" x14ac:knownFonts="1">
    <font>
      <sz val="12"/>
      <color theme="1"/>
      <name val="Calibri"/>
      <family val="2"/>
      <scheme val="minor"/>
    </font>
    <font>
      <b/>
      <sz val="10"/>
      <name val="Verdana"/>
    </font>
    <font>
      <sz val="10"/>
      <name val="Verdana"/>
    </font>
    <font>
      <b/>
      <sz val="9"/>
      <color indexed="16"/>
      <name val="Verdana"/>
    </font>
    <font>
      <sz val="9"/>
      <name val="Verdana"/>
    </font>
    <font>
      <i/>
      <sz val="10"/>
      <name val="Verdana"/>
    </font>
    <font>
      <i/>
      <sz val="9"/>
      <name val="Verdana"/>
    </font>
    <font>
      <sz val="10"/>
      <color indexed="18"/>
      <name val="Lucida Grande"/>
    </font>
    <font>
      <sz val="10"/>
      <color indexed="16"/>
      <name val="Arial"/>
    </font>
    <font>
      <sz val="10"/>
      <color indexed="12"/>
      <name val="Helv"/>
    </font>
    <font>
      <sz val="10"/>
      <color indexed="14"/>
      <name val="Helv"/>
    </font>
    <font>
      <sz val="10"/>
      <color indexed="17"/>
      <name val="Helv"/>
    </font>
    <font>
      <sz val="10"/>
      <color indexed="53"/>
      <name val="Arial"/>
    </font>
    <font>
      <b/>
      <i/>
      <sz val="10"/>
      <name val="Verdana"/>
    </font>
    <font>
      <sz val="10"/>
      <name val="Arial"/>
    </font>
    <font>
      <sz val="8"/>
      <name val="Calibri"/>
      <family val="2"/>
    </font>
    <font>
      <sz val="10"/>
      <name val="Lucida Grande"/>
    </font>
    <font>
      <sz val="8"/>
      <name val="Calibri"/>
      <family val="2"/>
    </font>
    <font>
      <sz val="8"/>
      <name val="Calibri"/>
      <family val="2"/>
    </font>
    <font>
      <sz val="8"/>
      <name val="Calibri"/>
      <family val="2"/>
    </font>
    <font>
      <sz val="8"/>
      <name val="Calibri"/>
      <family val="2"/>
    </font>
    <font>
      <i/>
      <sz val="10"/>
      <color indexed="18"/>
      <name val="Lucida Grande"/>
    </font>
    <font>
      <sz val="8"/>
      <name val="Calibri"/>
      <family val="2"/>
    </font>
    <font>
      <b/>
      <sz val="12"/>
      <color theme="0"/>
      <name val="Calibri"/>
      <family val="2"/>
      <scheme val="minor"/>
    </font>
    <font>
      <sz val="10"/>
      <color rgb="FF800000"/>
      <name val="Lucida Grande"/>
    </font>
    <font>
      <sz val="12"/>
      <color rgb="FF008000"/>
      <name val="Calibri"/>
      <family val="2"/>
      <scheme val="minor"/>
    </font>
    <font>
      <sz val="10"/>
      <color rgb="FF008000"/>
      <name val="Arial"/>
    </font>
    <font>
      <sz val="10"/>
      <color rgb="FFFF0000"/>
      <name val="Lucida Grande"/>
    </font>
    <font>
      <sz val="12"/>
      <name val="Calibri"/>
      <scheme val="minor"/>
    </font>
    <font>
      <b/>
      <sz val="9"/>
      <color rgb="FF0000FF"/>
      <name val="Arial"/>
    </font>
    <font>
      <b/>
      <sz val="9"/>
      <color rgb="FF800000"/>
      <name val="Arial"/>
    </font>
    <font>
      <sz val="9"/>
      <color rgb="FF800000"/>
      <name val="Arial"/>
    </font>
    <font>
      <sz val="9"/>
      <color rgb="FF0000FF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i/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b/>
      <sz val="18"/>
      <color theme="1"/>
      <name val="Calibri"/>
      <scheme val="minor"/>
    </font>
    <font>
      <i/>
      <sz val="10"/>
      <color theme="8" tint="-0.249977111117893"/>
      <name val="Arial"/>
    </font>
    <font>
      <i/>
      <sz val="12"/>
      <color theme="8" tint="-0.249977111117893"/>
      <name val="Calibri"/>
      <scheme val="minor"/>
    </font>
    <font>
      <u/>
      <sz val="13"/>
      <color rgb="FF222222"/>
      <name val="Arial"/>
      <family val="2"/>
    </font>
    <font>
      <sz val="13"/>
      <color rgb="FF222222"/>
      <name val="Arial"/>
      <family val="2"/>
    </font>
    <font>
      <b/>
      <sz val="10"/>
      <color theme="0"/>
      <name val="Verdana"/>
    </font>
    <font>
      <sz val="10"/>
      <color theme="0"/>
      <name val="Verdana"/>
    </font>
    <font>
      <b/>
      <sz val="18"/>
      <color theme="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22"/>
      </top>
      <bottom/>
      <diagonal/>
    </border>
    <border>
      <left style="thin">
        <color auto="1"/>
      </left>
      <right/>
      <top style="thin">
        <color indexed="22"/>
      </top>
      <bottom style="thin">
        <color auto="1"/>
      </bottom>
      <diagonal/>
    </border>
    <border>
      <left/>
      <right style="thin">
        <color auto="1"/>
      </right>
      <top style="thin">
        <color indexed="22"/>
      </top>
      <bottom style="thin">
        <color auto="1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indexed="22"/>
      </top>
      <bottom style="thin">
        <color auto="1"/>
      </bottom>
      <diagonal/>
    </border>
    <border>
      <left/>
      <right/>
      <top style="thin">
        <color rgb="FFC0C0C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auto="1"/>
      </left>
      <right/>
      <top style="thin">
        <color rgb="FFC0C0C0"/>
      </top>
      <bottom/>
      <diagonal/>
    </border>
    <border>
      <left/>
      <right style="thin">
        <color auto="1"/>
      </right>
      <top style="thin">
        <color rgb="FFC0C0C0"/>
      </top>
      <bottom/>
      <diagonal/>
    </border>
    <border>
      <left style="thin">
        <color auto="1"/>
      </left>
      <right/>
      <top/>
      <bottom style="thin">
        <color rgb="FFD9D9D9"/>
      </bottom>
      <diagonal/>
    </border>
    <border>
      <left style="thin">
        <color auto="1"/>
      </left>
      <right/>
      <top style="thin">
        <color rgb="FFC0C0C0"/>
      </top>
      <bottom style="thin">
        <color auto="1"/>
      </bottom>
      <diagonal/>
    </border>
    <border>
      <left/>
      <right/>
      <top style="thin">
        <color rgb="FFC0C0C0"/>
      </top>
      <bottom style="thin">
        <color auto="1"/>
      </bottom>
      <diagonal/>
    </border>
    <border>
      <left/>
      <right style="thin">
        <color auto="1"/>
      </right>
      <top style="thin">
        <color rgb="FFC0C0C0"/>
      </top>
      <bottom style="thin">
        <color auto="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14" fillId="0" borderId="0">
      <alignment vertical="center"/>
    </xf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</cellStyleXfs>
  <cellXfs count="278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3" borderId="2" xfId="0" applyFont="1" applyFill="1" applyBorder="1"/>
    <xf numFmtId="0" fontId="4" fillId="3" borderId="3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5" fillId="0" borderId="0" xfId="0" applyFont="1" applyBorder="1"/>
    <xf numFmtId="0" fontId="0" fillId="0" borderId="0" xfId="0" applyBorder="1"/>
    <xf numFmtId="0" fontId="5" fillId="0" borderId="5" xfId="0" applyFont="1" applyBorder="1"/>
    <xf numFmtId="0" fontId="6" fillId="0" borderId="6" xfId="0" applyFont="1" applyBorder="1"/>
    <xf numFmtId="0" fontId="0" fillId="0" borderId="7" xfId="0" applyBorder="1"/>
    <xf numFmtId="0" fontId="6" fillId="0" borderId="0" xfId="0" applyFont="1" applyBorder="1"/>
    <xf numFmtId="0" fontId="0" fillId="0" borderId="8" xfId="0" applyBorder="1"/>
    <xf numFmtId="0" fontId="0" fillId="0" borderId="5" xfId="0" applyBorder="1"/>
    <xf numFmtId="0" fontId="0" fillId="0" borderId="6" xfId="0" applyBorder="1"/>
    <xf numFmtId="0" fontId="7" fillId="0" borderId="9" xfId="0" applyNumberFormat="1" applyFont="1" applyFill="1" applyBorder="1" applyAlignment="1">
      <alignment horizontal="left"/>
    </xf>
    <xf numFmtId="165" fontId="8" fillId="0" borderId="10" xfId="0" applyNumberFormat="1" applyFont="1" applyFill="1" applyBorder="1" applyAlignment="1">
      <alignment horizontal="left"/>
    </xf>
    <xf numFmtId="0" fontId="0" fillId="0" borderId="10" xfId="0" applyBorder="1"/>
    <xf numFmtId="0" fontId="3" fillId="3" borderId="11" xfId="0" applyFont="1" applyFill="1" applyBorder="1"/>
    <xf numFmtId="0" fontId="4" fillId="3" borderId="12" xfId="0" applyFont="1" applyFill="1" applyBorder="1"/>
    <xf numFmtId="0" fontId="0" fillId="3" borderId="12" xfId="0" applyFill="1" applyBorder="1"/>
    <xf numFmtId="0" fontId="0" fillId="3" borderId="1" xfId="0" applyFill="1" applyBorder="1"/>
    <xf numFmtId="0" fontId="6" fillId="0" borderId="13" xfId="0" applyFont="1" applyBorder="1" applyAlignment="1"/>
    <xf numFmtId="0" fontId="6" fillId="0" borderId="7" xfId="0" applyFont="1" applyBorder="1" applyAlignment="1"/>
    <xf numFmtId="0" fontId="9" fillId="0" borderId="7" xfId="0" applyFont="1" applyBorder="1" applyAlignment="1">
      <alignment horizontal="left"/>
    </xf>
    <xf numFmtId="1" fontId="10" fillId="0" borderId="7" xfId="0" applyNumberFormat="1" applyFont="1" applyBorder="1" applyAlignment="1">
      <alignment horizontal="center"/>
    </xf>
    <xf numFmtId="0" fontId="6" fillId="0" borderId="14" xfId="0" applyFont="1" applyBorder="1" applyAlignment="1"/>
    <xf numFmtId="0" fontId="10" fillId="0" borderId="7" xfId="0" applyFont="1" applyBorder="1"/>
    <xf numFmtId="0" fontId="10" fillId="0" borderId="7" xfId="0" applyFont="1" applyBorder="1" applyAlignment="1">
      <alignment horizontal="left"/>
    </xf>
    <xf numFmtId="165" fontId="12" fillId="0" borderId="10" xfId="0" applyNumberFormat="1" applyFont="1" applyBorder="1" applyAlignment="1">
      <alignment horizontal="left"/>
    </xf>
    <xf numFmtId="0" fontId="0" fillId="0" borderId="5" xfId="0" applyBorder="1" applyAlignment="1">
      <alignment horizontal="center"/>
    </xf>
    <xf numFmtId="49" fontId="8" fillId="0" borderId="10" xfId="0" applyNumberFormat="1" applyFont="1" applyFill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4" xfId="0" applyBorder="1"/>
    <xf numFmtId="0" fontId="0" fillId="0" borderId="15" xfId="0" applyBorder="1"/>
    <xf numFmtId="0" fontId="10" fillId="0" borderId="14" xfId="0" applyFont="1" applyBorder="1"/>
    <xf numFmtId="0" fontId="10" fillId="0" borderId="14" xfId="0" applyFont="1" applyBorder="1" applyAlignment="1">
      <alignment horizontal="left"/>
    </xf>
    <xf numFmtId="1" fontId="10" fillId="0" borderId="14" xfId="0" applyNumberFormat="1" applyFont="1" applyBorder="1" applyAlignment="1">
      <alignment horizontal="center"/>
    </xf>
    <xf numFmtId="0" fontId="9" fillId="0" borderId="14" xfId="0" applyFont="1" applyBorder="1" applyAlignment="1">
      <alignment horizontal="left"/>
    </xf>
    <xf numFmtId="0" fontId="24" fillId="0" borderId="9" xfId="0" applyNumberFormat="1" applyFont="1" applyFill="1" applyBorder="1" applyAlignment="1">
      <alignment horizontal="left"/>
    </xf>
    <xf numFmtId="0" fontId="25" fillId="0" borderId="0" xfId="0" applyFont="1"/>
    <xf numFmtId="165" fontId="26" fillId="0" borderId="9" xfId="0" applyNumberFormat="1" applyFont="1" applyFill="1" applyBorder="1" applyAlignment="1">
      <alignment horizontal="left"/>
    </xf>
    <xf numFmtId="0" fontId="25" fillId="0" borderId="0" xfId="0" applyFont="1" applyBorder="1"/>
    <xf numFmtId="0" fontId="7" fillId="0" borderId="0" xfId="0" applyNumberFormat="1" applyFont="1" applyFill="1" applyBorder="1" applyAlignment="1">
      <alignment horizontal="left"/>
    </xf>
    <xf numFmtId="164" fontId="7" fillId="0" borderId="0" xfId="0" applyNumberFormat="1" applyFont="1" applyFill="1" applyBorder="1" applyAlignment="1">
      <alignment horizontal="center"/>
    </xf>
    <xf numFmtId="165" fontId="26" fillId="0" borderId="0" xfId="0" applyNumberFormat="1" applyFont="1" applyFill="1" applyBorder="1" applyAlignment="1">
      <alignment horizontal="left"/>
    </xf>
    <xf numFmtId="0" fontId="24" fillId="0" borderId="0" xfId="0" applyNumberFormat="1" applyFont="1" applyFill="1" applyBorder="1" applyAlignment="1">
      <alignment horizontal="left"/>
    </xf>
    <xf numFmtId="165" fontId="8" fillId="0" borderId="0" xfId="0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166" fontId="11" fillId="0" borderId="0" xfId="0" applyNumberFormat="1" applyFont="1" applyFill="1" applyBorder="1" applyAlignment="1" applyProtection="1">
      <alignment horizontal="center"/>
    </xf>
    <xf numFmtId="0" fontId="0" fillId="4" borderId="0" xfId="0" applyFill="1"/>
    <xf numFmtId="0" fontId="27" fillId="0" borderId="0" xfId="0" applyNumberFormat="1" applyFont="1" applyFill="1" applyBorder="1" applyAlignment="1">
      <alignment horizontal="left"/>
    </xf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49" fontId="0" fillId="0" borderId="0" xfId="0" applyNumberFormat="1"/>
    <xf numFmtId="49" fontId="7" fillId="0" borderId="9" xfId="0" applyNumberFormat="1" applyFont="1" applyFill="1" applyBorder="1" applyAlignment="1">
      <alignment horizontal="center"/>
    </xf>
    <xf numFmtId="49" fontId="24" fillId="0" borderId="9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24" fillId="0" borderId="0" xfId="0" applyNumberFormat="1" applyFont="1" applyFill="1" applyBorder="1" applyAlignment="1">
      <alignment horizontal="center"/>
    </xf>
    <xf numFmtId="49" fontId="0" fillId="0" borderId="0" xfId="0" applyNumberFormat="1" applyBorder="1"/>
    <xf numFmtId="165" fontId="26" fillId="0" borderId="16" xfId="0" applyNumberFormat="1" applyFont="1" applyFill="1" applyBorder="1" applyAlignment="1">
      <alignment horizontal="left"/>
    </xf>
    <xf numFmtId="0" fontId="7" fillId="0" borderId="16" xfId="0" applyNumberFormat="1" applyFont="1" applyFill="1" applyBorder="1" applyAlignment="1">
      <alignment horizontal="left"/>
    </xf>
    <xf numFmtId="49" fontId="7" fillId="0" borderId="16" xfId="0" applyNumberFormat="1" applyFont="1" applyFill="1" applyBorder="1" applyAlignment="1">
      <alignment horizontal="center"/>
    </xf>
    <xf numFmtId="0" fontId="24" fillId="0" borderId="5" xfId="0" applyNumberFormat="1" applyFont="1" applyFill="1" applyBorder="1" applyAlignment="1">
      <alignment horizontal="left"/>
    </xf>
    <xf numFmtId="165" fontId="26" fillId="0" borderId="5" xfId="0" applyNumberFormat="1" applyFont="1" applyFill="1" applyBorder="1" applyAlignment="1">
      <alignment horizontal="left"/>
    </xf>
    <xf numFmtId="49" fontId="24" fillId="0" borderId="5" xfId="0" applyNumberFormat="1" applyFont="1" applyFill="1" applyBorder="1" applyAlignment="1">
      <alignment horizontal="center"/>
    </xf>
    <xf numFmtId="0" fontId="24" fillId="0" borderId="12" xfId="0" applyNumberFormat="1" applyFont="1" applyFill="1" applyBorder="1" applyAlignment="1">
      <alignment horizontal="left"/>
    </xf>
    <xf numFmtId="49" fontId="24" fillId="0" borderId="12" xfId="0" applyNumberFormat="1" applyFont="1" applyFill="1" applyBorder="1" applyAlignment="1">
      <alignment horizontal="center"/>
    </xf>
    <xf numFmtId="165" fontId="26" fillId="0" borderId="12" xfId="0" applyNumberFormat="1" applyFont="1" applyFill="1" applyBorder="1" applyAlignment="1">
      <alignment horizontal="left"/>
    </xf>
    <xf numFmtId="0" fontId="24" fillId="0" borderId="3" xfId="0" applyNumberFormat="1" applyFont="1" applyFill="1" applyBorder="1" applyAlignment="1">
      <alignment horizontal="left"/>
    </xf>
    <xf numFmtId="49" fontId="24" fillId="0" borderId="3" xfId="0" applyNumberFormat="1" applyFont="1" applyFill="1" applyBorder="1" applyAlignment="1">
      <alignment horizontal="center"/>
    </xf>
    <xf numFmtId="165" fontId="26" fillId="0" borderId="3" xfId="0" applyNumberFormat="1" applyFont="1" applyFill="1" applyBorder="1" applyAlignment="1">
      <alignment horizontal="left"/>
    </xf>
    <xf numFmtId="0" fontId="23" fillId="5" borderId="0" xfId="0" applyFont="1" applyFill="1"/>
    <xf numFmtId="0" fontId="23" fillId="6" borderId="0" xfId="0" applyFont="1" applyFill="1"/>
    <xf numFmtId="0" fontId="0" fillId="0" borderId="17" xfId="0" applyBorder="1" applyAlignment="1">
      <alignment horizontal="center"/>
    </xf>
    <xf numFmtId="49" fontId="16" fillId="0" borderId="9" xfId="0" applyNumberFormat="1" applyFont="1" applyFill="1" applyBorder="1" applyAlignment="1">
      <alignment horizontal="center"/>
    </xf>
    <xf numFmtId="49" fontId="28" fillId="0" borderId="0" xfId="0" applyNumberFormat="1" applyFont="1" applyBorder="1"/>
    <xf numFmtId="0" fontId="29" fillId="0" borderId="23" xfId="0" applyFont="1" applyBorder="1" applyAlignment="1">
      <alignment horizontal="left"/>
    </xf>
    <xf numFmtId="167" fontId="29" fillId="0" borderId="23" xfId="0" applyNumberFormat="1" applyFont="1" applyBorder="1" applyAlignment="1">
      <alignment horizontal="left"/>
    </xf>
    <xf numFmtId="167" fontId="30" fillId="0" borderId="23" xfId="0" applyNumberFormat="1" applyFont="1" applyBorder="1" applyAlignment="1">
      <alignment horizontal="left"/>
    </xf>
    <xf numFmtId="165" fontId="31" fillId="0" borderId="23" xfId="0" applyNumberFormat="1" applyFont="1" applyBorder="1" applyAlignment="1">
      <alignment horizontal="center"/>
    </xf>
    <xf numFmtId="0" fontId="31" fillId="0" borderId="23" xfId="0" applyFont="1" applyBorder="1" applyAlignment="1">
      <alignment horizontal="left"/>
    </xf>
    <xf numFmtId="167" fontId="31" fillId="0" borderId="23" xfId="0" applyNumberFormat="1" applyFont="1" applyBorder="1" applyAlignment="1">
      <alignment horizontal="left"/>
    </xf>
    <xf numFmtId="0" fontId="30" fillId="0" borderId="23" xfId="0" applyFont="1" applyBorder="1" applyAlignment="1">
      <alignment horizontal="left"/>
    </xf>
    <xf numFmtId="0" fontId="32" fillId="0" borderId="23" xfId="0" applyFont="1" applyBorder="1" applyAlignment="1">
      <alignment horizontal="left"/>
    </xf>
    <xf numFmtId="167" fontId="32" fillId="0" borderId="23" xfId="0" applyNumberFormat="1" applyFont="1" applyBorder="1" applyAlignment="1">
      <alignment horizontal="left"/>
    </xf>
    <xf numFmtId="0" fontId="31" fillId="0" borderId="0" xfId="0" applyFont="1" applyBorder="1" applyAlignment="1">
      <alignment horizontal="left"/>
    </xf>
    <xf numFmtId="167" fontId="31" fillId="0" borderId="0" xfId="0" applyNumberFormat="1" applyFont="1" applyBorder="1" applyAlignment="1">
      <alignment horizontal="left"/>
    </xf>
    <xf numFmtId="167" fontId="30" fillId="0" borderId="0" xfId="0" applyNumberFormat="1" applyFont="1" applyBorder="1" applyAlignment="1">
      <alignment horizontal="left"/>
    </xf>
    <xf numFmtId="165" fontId="31" fillId="0" borderId="0" xfId="0" applyNumberFormat="1" applyFont="1" applyBorder="1" applyAlignment="1">
      <alignment horizontal="center"/>
    </xf>
    <xf numFmtId="0" fontId="31" fillId="0" borderId="24" xfId="0" applyFont="1" applyBorder="1" applyAlignment="1">
      <alignment horizontal="left"/>
    </xf>
    <xf numFmtId="0" fontId="30" fillId="0" borderId="0" xfId="0" applyFont="1" applyBorder="1" applyAlignment="1">
      <alignment horizontal="left"/>
    </xf>
    <xf numFmtId="165" fontId="12" fillId="0" borderId="0" xfId="0" applyNumberFormat="1" applyFont="1" applyBorder="1" applyAlignment="1">
      <alignment horizontal="left"/>
    </xf>
    <xf numFmtId="0" fontId="31" fillId="0" borderId="13" xfId="0" applyFont="1" applyBorder="1" applyAlignment="1">
      <alignment horizontal="left"/>
    </xf>
    <xf numFmtId="0" fontId="31" fillId="0" borderId="14" xfId="0" applyFont="1" applyBorder="1" applyAlignment="1">
      <alignment horizontal="left"/>
    </xf>
    <xf numFmtId="0" fontId="31" fillId="0" borderId="15" xfId="0" applyFont="1" applyBorder="1" applyAlignment="1">
      <alignment horizontal="left"/>
    </xf>
    <xf numFmtId="0" fontId="29" fillId="0" borderId="25" xfId="0" applyFont="1" applyBorder="1" applyAlignment="1">
      <alignment horizontal="left"/>
    </xf>
    <xf numFmtId="0" fontId="29" fillId="0" borderId="26" xfId="0" applyFont="1" applyBorder="1" applyAlignment="1">
      <alignment horizontal="left"/>
    </xf>
    <xf numFmtId="0" fontId="31" fillId="0" borderId="25" xfId="0" applyFont="1" applyBorder="1" applyAlignment="1">
      <alignment horizontal="left"/>
    </xf>
    <xf numFmtId="0" fontId="31" fillId="0" borderId="26" xfId="0" applyFont="1" applyBorder="1" applyAlignment="1">
      <alignment horizontal="left"/>
    </xf>
    <xf numFmtId="0" fontId="32" fillId="0" borderId="25" xfId="0" applyFont="1" applyBorder="1" applyAlignment="1">
      <alignment horizontal="left"/>
    </xf>
    <xf numFmtId="0" fontId="32" fillId="0" borderId="26" xfId="0" applyFont="1" applyBorder="1" applyAlignment="1">
      <alignment horizontal="left"/>
    </xf>
    <xf numFmtId="0" fontId="31" fillId="0" borderId="27" xfId="0" applyFont="1" applyBorder="1" applyAlignment="1">
      <alignment horizontal="left"/>
    </xf>
    <xf numFmtId="0" fontId="31" fillId="0" borderId="10" xfId="0" applyFont="1" applyBorder="1" applyAlignment="1">
      <alignment horizontal="left"/>
    </xf>
    <xf numFmtId="0" fontId="31" fillId="0" borderId="28" xfId="0" applyFont="1" applyBorder="1" applyAlignment="1">
      <alignment horizontal="left"/>
    </xf>
    <xf numFmtId="0" fontId="31" fillId="0" borderId="29" xfId="0" applyFont="1" applyBorder="1" applyAlignment="1">
      <alignment horizontal="left"/>
    </xf>
    <xf numFmtId="0" fontId="31" fillId="0" borderId="30" xfId="0" applyFont="1" applyBorder="1" applyAlignment="1">
      <alignment horizontal="left"/>
    </xf>
    <xf numFmtId="0" fontId="31" fillId="0" borderId="6" xfId="0" applyFont="1" applyBorder="1" applyAlignment="1">
      <alignment horizontal="left"/>
    </xf>
    <xf numFmtId="0" fontId="30" fillId="0" borderId="25" xfId="0" applyFont="1" applyBorder="1" applyAlignment="1">
      <alignment horizontal="left"/>
    </xf>
    <xf numFmtId="0" fontId="30" fillId="0" borderId="6" xfId="0" applyFont="1" applyBorder="1" applyAlignment="1">
      <alignment horizontal="left"/>
    </xf>
    <xf numFmtId="0" fontId="30" fillId="0" borderId="13" xfId="0" applyFont="1" applyBorder="1" applyAlignment="1">
      <alignment horizontal="left"/>
    </xf>
    <xf numFmtId="0" fontId="30" fillId="0" borderId="14" xfId="0" applyFont="1" applyBorder="1" applyAlignment="1">
      <alignment horizontal="left"/>
    </xf>
    <xf numFmtId="0" fontId="30" fillId="0" borderId="15" xfId="0" applyFont="1" applyBorder="1" applyAlignment="1">
      <alignment horizontal="left"/>
    </xf>
    <xf numFmtId="0" fontId="30" fillId="0" borderId="26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30" fillId="0" borderId="28" xfId="0" applyFont="1" applyBorder="1" applyAlignment="1">
      <alignment horizontal="left"/>
    </xf>
    <xf numFmtId="0" fontId="30" fillId="0" borderId="29" xfId="0" applyFont="1" applyBorder="1" applyAlignment="1">
      <alignment horizontal="left"/>
    </xf>
    <xf numFmtId="0" fontId="30" fillId="0" borderId="30" xfId="0" applyFont="1" applyBorder="1" applyAlignment="1">
      <alignment horizontal="left"/>
    </xf>
    <xf numFmtId="167" fontId="30" fillId="0" borderId="29" xfId="0" applyNumberFormat="1" applyFont="1" applyBorder="1" applyAlignment="1">
      <alignment horizontal="left"/>
    </xf>
    <xf numFmtId="165" fontId="31" fillId="0" borderId="29" xfId="0" applyNumberFormat="1" applyFont="1" applyBorder="1" applyAlignment="1">
      <alignment horizontal="center"/>
    </xf>
    <xf numFmtId="167" fontId="31" fillId="0" borderId="14" xfId="0" applyNumberFormat="1" applyFont="1" applyBorder="1" applyAlignment="1">
      <alignment horizontal="left"/>
    </xf>
    <xf numFmtId="167" fontId="30" fillId="0" borderId="14" xfId="0" applyNumberFormat="1" applyFont="1" applyBorder="1" applyAlignment="1">
      <alignment horizontal="left"/>
    </xf>
    <xf numFmtId="165" fontId="31" fillId="0" borderId="14" xfId="0" applyNumberFormat="1" applyFont="1" applyBorder="1" applyAlignment="1">
      <alignment horizontal="center"/>
    </xf>
    <xf numFmtId="0" fontId="33" fillId="0" borderId="0" xfId="0" applyFont="1" applyFill="1" applyBorder="1" applyAlignment="1">
      <alignment horizontal="left"/>
    </xf>
    <xf numFmtId="14" fontId="33" fillId="0" borderId="31" xfId="0" applyNumberFormat="1" applyFont="1" applyFill="1" applyBorder="1" applyAlignment="1">
      <alignment horizontal="left"/>
    </xf>
    <xf numFmtId="1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34" fillId="0" borderId="3" xfId="0" applyFont="1" applyBorder="1" applyAlignment="1">
      <alignment horizontal="left"/>
    </xf>
    <xf numFmtId="165" fontId="0" fillId="0" borderId="3" xfId="0" applyNumberFormat="1" applyFont="1" applyBorder="1" applyAlignment="1">
      <alignment horizontal="left"/>
    </xf>
    <xf numFmtId="0" fontId="34" fillId="0" borderId="12" xfId="0" applyFont="1" applyBorder="1" applyAlignment="1">
      <alignment horizontal="left"/>
    </xf>
    <xf numFmtId="0" fontId="34" fillId="0" borderId="12" xfId="0" applyFont="1" applyFill="1" applyBorder="1" applyAlignment="1">
      <alignment horizontal="left"/>
    </xf>
    <xf numFmtId="14" fontId="33" fillId="0" borderId="0" xfId="0" applyNumberFormat="1" applyFont="1" applyFill="1" applyBorder="1" applyAlignment="1">
      <alignment horizontal="left"/>
    </xf>
    <xf numFmtId="0" fontId="34" fillId="0" borderId="2" xfId="0" applyFont="1" applyFill="1" applyBorder="1" applyAlignment="1">
      <alignment horizontal="left"/>
    </xf>
    <xf numFmtId="0" fontId="34" fillId="0" borderId="4" xfId="0" applyFont="1" applyFill="1" applyBorder="1" applyAlignment="1">
      <alignment horizontal="left"/>
    </xf>
    <xf numFmtId="165" fontId="26" fillId="0" borderId="10" xfId="0" applyNumberFormat="1" applyFont="1" applyFill="1" applyBorder="1" applyAlignment="1">
      <alignment horizontal="left"/>
    </xf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27" fillId="0" borderId="10" xfId="0" applyNumberFormat="1" applyFont="1" applyFill="1" applyBorder="1" applyAlignment="1">
      <alignment horizontal="left"/>
    </xf>
    <xf numFmtId="0" fontId="5" fillId="0" borderId="0" xfId="0" applyFont="1" applyFill="1" applyBorder="1"/>
    <xf numFmtId="165" fontId="12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3" borderId="10" xfId="0" applyFill="1" applyBorder="1"/>
    <xf numFmtId="0" fontId="0" fillId="0" borderId="0" xfId="0" applyFont="1" applyAlignment="1">
      <alignment horizontal="left"/>
    </xf>
    <xf numFmtId="0" fontId="34" fillId="0" borderId="1" xfId="0" applyFont="1" applyFill="1" applyBorder="1" applyAlignment="1">
      <alignment horizontal="left"/>
    </xf>
    <xf numFmtId="49" fontId="7" fillId="0" borderId="1" xfId="0" applyNumberFormat="1" applyFont="1" applyFill="1" applyBorder="1" applyAlignment="1">
      <alignment horizontal="center"/>
    </xf>
    <xf numFmtId="0" fontId="34" fillId="0" borderId="1" xfId="0" applyFont="1" applyBorder="1" applyAlignment="1">
      <alignment horizontal="left"/>
    </xf>
    <xf numFmtId="165" fontId="0" fillId="0" borderId="1" xfId="0" applyNumberFormat="1" applyFont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13" fillId="2" borderId="12" xfId="0" applyFont="1" applyFill="1" applyBorder="1" applyAlignment="1">
      <alignment horizontal="right" vertical="center"/>
    </xf>
    <xf numFmtId="0" fontId="35" fillId="0" borderId="12" xfId="0" applyFont="1" applyBorder="1" applyAlignment="1">
      <alignment horizontal="right" vertical="center"/>
    </xf>
    <xf numFmtId="0" fontId="16" fillId="0" borderId="9" xfId="0" applyNumberFormat="1" applyFont="1" applyFill="1" applyBorder="1" applyAlignment="1">
      <alignment horizontal="left"/>
    </xf>
    <xf numFmtId="14" fontId="32" fillId="0" borderId="18" xfId="1" applyNumberFormat="1" applyFont="1" applyFill="1" applyBorder="1" applyAlignment="1">
      <alignment horizontal="left"/>
    </xf>
    <xf numFmtId="167" fontId="32" fillId="0" borderId="18" xfId="1" applyNumberFormat="1" applyFont="1" applyFill="1" applyBorder="1" applyAlignment="1">
      <alignment horizontal="left"/>
    </xf>
    <xf numFmtId="14" fontId="31" fillId="0" borderId="21" xfId="1" applyNumberFormat="1" applyFont="1" applyFill="1" applyBorder="1" applyAlignment="1">
      <alignment horizontal="left"/>
    </xf>
    <xf numFmtId="167" fontId="32" fillId="0" borderId="21" xfId="1" applyNumberFormat="1" applyFont="1" applyFill="1" applyBorder="1" applyAlignment="1">
      <alignment horizontal="left"/>
    </xf>
    <xf numFmtId="14" fontId="31" fillId="0" borderId="18" xfId="1" applyNumberFormat="1" applyFont="1" applyFill="1" applyBorder="1" applyAlignment="1">
      <alignment horizontal="left"/>
    </xf>
    <xf numFmtId="0" fontId="0" fillId="5" borderId="0" xfId="0" applyFill="1"/>
    <xf numFmtId="49" fontId="0" fillId="5" borderId="0" xfId="0" applyNumberFormat="1" applyFill="1"/>
    <xf numFmtId="0" fontId="25" fillId="5" borderId="0" xfId="0" applyFont="1" applyFill="1"/>
    <xf numFmtId="0" fontId="0" fillId="6" borderId="0" xfId="0" applyFill="1"/>
    <xf numFmtId="49" fontId="0" fillId="6" borderId="0" xfId="0" applyNumberFormat="1" applyFill="1"/>
    <xf numFmtId="0" fontId="25" fillId="6" borderId="0" xfId="0" applyFont="1" applyFill="1"/>
    <xf numFmtId="0" fontId="1" fillId="2" borderId="1" xfId="0" applyFont="1" applyFill="1" applyBorder="1" applyAlignment="1"/>
    <xf numFmtId="0" fontId="0" fillId="0" borderId="6" xfId="0" applyBorder="1" applyAlignment="1">
      <alignment horizontal="left"/>
    </xf>
    <xf numFmtId="0" fontId="24" fillId="0" borderId="14" xfId="0" applyNumberFormat="1" applyFont="1" applyFill="1" applyBorder="1" applyAlignment="1">
      <alignment horizontal="left"/>
    </xf>
    <xf numFmtId="49" fontId="24" fillId="0" borderId="14" xfId="0" applyNumberFormat="1" applyFont="1" applyFill="1" applyBorder="1" applyAlignment="1">
      <alignment horizontal="center"/>
    </xf>
    <xf numFmtId="165" fontId="26" fillId="0" borderId="14" xfId="0" applyNumberFormat="1" applyFont="1" applyFill="1" applyBorder="1" applyAlignment="1">
      <alignment horizontal="left"/>
    </xf>
    <xf numFmtId="0" fontId="7" fillId="0" borderId="14" xfId="0" applyNumberFormat="1" applyFont="1" applyFill="1" applyBorder="1" applyAlignment="1">
      <alignment horizontal="left"/>
    </xf>
    <xf numFmtId="49" fontId="7" fillId="0" borderId="14" xfId="0" applyNumberFormat="1" applyFont="1" applyFill="1" applyBorder="1" applyAlignment="1">
      <alignment horizontal="center"/>
    </xf>
    <xf numFmtId="166" fontId="16" fillId="0" borderId="9" xfId="0" applyNumberFormat="1" applyFont="1" applyFill="1" applyBorder="1" applyAlignment="1">
      <alignment horizontal="center"/>
    </xf>
    <xf numFmtId="0" fontId="26" fillId="0" borderId="9" xfId="0" applyNumberFormat="1" applyFont="1" applyFill="1" applyBorder="1" applyAlignment="1">
      <alignment horizontal="left"/>
    </xf>
    <xf numFmtId="0" fontId="16" fillId="0" borderId="17" xfId="0" applyNumberFormat="1" applyFont="1" applyFill="1" applyBorder="1" applyAlignment="1">
      <alignment horizontal="left"/>
    </xf>
    <xf numFmtId="0" fontId="26" fillId="0" borderId="17" xfId="0" applyNumberFormat="1" applyFont="1" applyFill="1" applyBorder="1" applyAlignment="1">
      <alignment horizontal="left"/>
    </xf>
    <xf numFmtId="166" fontId="24" fillId="0" borderId="9" xfId="0" applyNumberFormat="1" applyFont="1" applyFill="1" applyBorder="1" applyAlignment="1">
      <alignment horizontal="center"/>
    </xf>
    <xf numFmtId="0" fontId="36" fillId="0" borderId="0" xfId="0" applyFont="1"/>
    <xf numFmtId="0" fontId="36" fillId="0" borderId="0" xfId="0" applyFont="1" applyFill="1"/>
    <xf numFmtId="0" fontId="16" fillId="0" borderId="0" xfId="0" applyNumberFormat="1" applyFont="1" applyFill="1" applyBorder="1" applyAlignment="1">
      <alignment horizontal="left"/>
    </xf>
    <xf numFmtId="0" fontId="37" fillId="0" borderId="0" xfId="0" applyFont="1"/>
    <xf numFmtId="0" fontId="21" fillId="0" borderId="0" xfId="0" applyNumberFormat="1" applyFont="1" applyFill="1" applyBorder="1" applyAlignment="1">
      <alignment horizontal="left"/>
    </xf>
    <xf numFmtId="166" fontId="7" fillId="0" borderId="9" xfId="0" applyNumberFormat="1" applyFont="1" applyFill="1" applyBorder="1" applyAlignment="1">
      <alignment horizontal="center"/>
    </xf>
    <xf numFmtId="166" fontId="7" fillId="0" borderId="17" xfId="0" applyNumberFormat="1" applyFont="1" applyFill="1" applyBorder="1" applyAlignment="1">
      <alignment horizontal="center"/>
    </xf>
    <xf numFmtId="0" fontId="2" fillId="0" borderId="5" xfId="0" applyFont="1" applyBorder="1"/>
    <xf numFmtId="0" fontId="16" fillId="0" borderId="14" xfId="0" applyNumberFormat="1" applyFont="1" applyFill="1" applyBorder="1" applyAlignment="1">
      <alignment horizontal="left"/>
    </xf>
    <xf numFmtId="166" fontId="7" fillId="0" borderId="14" xfId="0" applyNumberFormat="1" applyFont="1" applyFill="1" applyBorder="1" applyAlignment="1">
      <alignment horizontal="center"/>
    </xf>
    <xf numFmtId="0" fontId="26" fillId="0" borderId="14" xfId="0" applyNumberFormat="1" applyFont="1" applyFill="1" applyBorder="1" applyAlignment="1">
      <alignment horizontal="left"/>
    </xf>
    <xf numFmtId="0" fontId="2" fillId="0" borderId="10" xfId="0" applyFont="1" applyBorder="1"/>
    <xf numFmtId="166" fontId="0" fillId="0" borderId="0" xfId="0" applyNumberFormat="1"/>
    <xf numFmtId="0" fontId="0" fillId="0" borderId="14" xfId="0" applyBorder="1" applyAlignment="1">
      <alignment horizontal="right"/>
    </xf>
    <xf numFmtId="166" fontId="0" fillId="0" borderId="14" xfId="0" applyNumberFormat="1" applyBorder="1"/>
    <xf numFmtId="165" fontId="38" fillId="0" borderId="9" xfId="0" applyNumberFormat="1" applyFont="1" applyFill="1" applyBorder="1" applyAlignment="1">
      <alignment horizontal="left"/>
    </xf>
    <xf numFmtId="0" fontId="0" fillId="0" borderId="13" xfId="0" applyBorder="1"/>
    <xf numFmtId="14" fontId="0" fillId="0" borderId="14" xfId="0" applyNumberFormat="1" applyBorder="1"/>
    <xf numFmtId="166" fontId="0" fillId="0" borderId="0" xfId="0" applyNumberFormat="1" applyBorder="1"/>
    <xf numFmtId="0" fontId="39" fillId="0" borderId="0" xfId="0" applyFont="1" applyBorder="1"/>
    <xf numFmtId="166" fontId="39" fillId="0" borderId="0" xfId="0" applyNumberFormat="1" applyFont="1" applyBorder="1"/>
    <xf numFmtId="165" fontId="26" fillId="0" borderId="15" xfId="0" applyNumberFormat="1" applyFont="1" applyFill="1" applyBorder="1" applyAlignment="1">
      <alignment horizontal="left"/>
    </xf>
    <xf numFmtId="14" fontId="0" fillId="0" borderId="0" xfId="0" applyNumberFormat="1" applyBorder="1"/>
    <xf numFmtId="166" fontId="0" fillId="0" borderId="3" xfId="0" applyNumberFormat="1" applyBorder="1"/>
    <xf numFmtId="14" fontId="0" fillId="0" borderId="3" xfId="0" applyNumberFormat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3" xfId="0" applyNumberFormat="1" applyBorder="1" applyAlignment="1">
      <alignment horizontal="center"/>
    </xf>
    <xf numFmtId="166" fontId="24" fillId="0" borderId="0" xfId="0" applyNumberFormat="1" applyFont="1" applyFill="1" applyBorder="1" applyAlignment="1">
      <alignment horizontal="center"/>
    </xf>
    <xf numFmtId="0" fontId="40" fillId="0" borderId="0" xfId="0" applyFont="1"/>
    <xf numFmtId="0" fontId="41" fillId="0" borderId="0" xfId="0" applyFont="1"/>
    <xf numFmtId="0" fontId="31" fillId="0" borderId="32" xfId="1" applyNumberFormat="1" applyFont="1" applyFill="1" applyBorder="1" applyAlignment="1">
      <alignment horizontal="left"/>
    </xf>
    <xf numFmtId="0" fontId="30" fillId="0" borderId="32" xfId="1" applyNumberFormat="1" applyFont="1" applyFill="1" applyBorder="1" applyAlignment="1">
      <alignment horizontal="left"/>
    </xf>
    <xf numFmtId="0" fontId="32" fillId="0" borderId="32" xfId="1" applyNumberFormat="1" applyFont="1" applyFill="1" applyBorder="1" applyAlignment="1">
      <alignment horizontal="left"/>
    </xf>
    <xf numFmtId="0" fontId="31" fillId="0" borderId="29" xfId="1" applyNumberFormat="1" applyFont="1" applyFill="1" applyBorder="1" applyAlignment="1">
      <alignment horizontal="left"/>
    </xf>
    <xf numFmtId="0" fontId="31" fillId="0" borderId="0" xfId="1" applyNumberFormat="1" applyFont="1" applyFill="1" applyBorder="1" applyAlignment="1">
      <alignment horizontal="left"/>
    </xf>
    <xf numFmtId="0" fontId="31" fillId="0" borderId="18" xfId="1" applyNumberFormat="1" applyFont="1" applyFill="1" applyBorder="1" applyAlignment="1">
      <alignment horizontal="left"/>
    </xf>
    <xf numFmtId="0" fontId="32" fillId="0" borderId="3" xfId="1" applyNumberFormat="1" applyFont="1" applyFill="1" applyBorder="1" applyAlignment="1">
      <alignment horizontal="left"/>
    </xf>
    <xf numFmtId="166" fontId="24" fillId="0" borderId="16" xfId="0" applyNumberFormat="1" applyFont="1" applyFill="1" applyBorder="1" applyAlignment="1">
      <alignment horizontal="center"/>
    </xf>
    <xf numFmtId="0" fontId="16" fillId="0" borderId="16" xfId="0" applyNumberFormat="1" applyFont="1" applyFill="1" applyBorder="1" applyAlignment="1">
      <alignment horizontal="left"/>
    </xf>
    <xf numFmtId="0" fontId="31" fillId="0" borderId="3" xfId="1" applyNumberFormat="1" applyFont="1" applyFill="1" applyBorder="1" applyAlignment="1">
      <alignment horizontal="left"/>
    </xf>
    <xf numFmtId="166" fontId="16" fillId="0" borderId="16" xfId="0" applyNumberFormat="1" applyFont="1" applyFill="1" applyBorder="1" applyAlignment="1">
      <alignment horizontal="center"/>
    </xf>
    <xf numFmtId="0" fontId="32" fillId="0" borderId="12" xfId="1" applyNumberFormat="1" applyFont="1" applyFill="1" applyBorder="1" applyAlignment="1">
      <alignment horizontal="left"/>
    </xf>
    <xf numFmtId="0" fontId="13" fillId="2" borderId="12" xfId="0" applyFont="1" applyFill="1" applyBorder="1" applyAlignment="1">
      <alignment horizontal="center" vertical="center"/>
    </xf>
    <xf numFmtId="165" fontId="26" fillId="0" borderId="9" xfId="0" applyNumberFormat="1" applyFont="1" applyFill="1" applyBorder="1" applyAlignment="1">
      <alignment horizontal="center"/>
    </xf>
    <xf numFmtId="165" fontId="26" fillId="0" borderId="16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2" fillId="0" borderId="9" xfId="1" applyNumberFormat="1" applyFont="1" applyFill="1" applyBorder="1" applyAlignment="1">
      <alignment horizontal="left"/>
    </xf>
    <xf numFmtId="167" fontId="32" fillId="0" borderId="22" xfId="1" applyNumberFormat="1" applyFont="1" applyFill="1" applyBorder="1" applyAlignment="1">
      <alignment horizontal="left"/>
    </xf>
    <xf numFmtId="0" fontId="32" fillId="0" borderId="16" xfId="1" applyNumberFormat="1" applyFont="1" applyFill="1" applyBorder="1" applyAlignment="1">
      <alignment horizontal="left"/>
    </xf>
    <xf numFmtId="0" fontId="31" fillId="0" borderId="16" xfId="1" applyNumberFormat="1" applyFont="1" applyFill="1" applyBorder="1" applyAlignment="1">
      <alignment horizontal="left"/>
    </xf>
    <xf numFmtId="167" fontId="32" fillId="0" borderId="16" xfId="1" applyNumberFormat="1" applyFont="1" applyFill="1" applyBorder="1" applyAlignment="1">
      <alignment horizontal="left"/>
    </xf>
    <xf numFmtId="0" fontId="31" fillId="0" borderId="2" xfId="1" applyNumberFormat="1" applyFont="1" applyFill="1" applyBorder="1" applyAlignment="1">
      <alignment horizontal="left"/>
    </xf>
    <xf numFmtId="166" fontId="24" fillId="0" borderId="2" xfId="0" applyNumberFormat="1" applyFont="1" applyFill="1" applyBorder="1" applyAlignment="1">
      <alignment horizontal="center"/>
    </xf>
    <xf numFmtId="165" fontId="26" fillId="0" borderId="2" xfId="0" applyNumberFormat="1" applyFont="1" applyFill="1" applyBorder="1" applyAlignment="1">
      <alignment horizontal="center"/>
    </xf>
    <xf numFmtId="0" fontId="16" fillId="0" borderId="2" xfId="0" applyNumberFormat="1" applyFont="1" applyFill="1" applyBorder="1" applyAlignment="1">
      <alignment horizontal="left"/>
    </xf>
    <xf numFmtId="167" fontId="32" fillId="0" borderId="2" xfId="1" applyNumberFormat="1" applyFont="1" applyFill="1" applyBorder="1" applyAlignment="1">
      <alignment horizontal="left"/>
    </xf>
    <xf numFmtId="167" fontId="32" fillId="0" borderId="19" xfId="1" applyNumberFormat="1" applyFont="1" applyFill="1" applyBorder="1" applyAlignment="1">
      <alignment horizontal="left"/>
    </xf>
    <xf numFmtId="0" fontId="32" fillId="0" borderId="2" xfId="1" applyNumberFormat="1" applyFont="1" applyFill="1" applyBorder="1" applyAlignment="1">
      <alignment horizontal="left"/>
    </xf>
    <xf numFmtId="166" fontId="16" fillId="0" borderId="2" xfId="0" applyNumberFormat="1" applyFont="1" applyFill="1" applyBorder="1" applyAlignment="1">
      <alignment horizontal="center"/>
    </xf>
    <xf numFmtId="0" fontId="31" fillId="0" borderId="4" xfId="1" applyNumberFormat="1" applyFont="1" applyFill="1" applyBorder="1" applyAlignment="1">
      <alignment horizontal="left"/>
    </xf>
    <xf numFmtId="166" fontId="24" fillId="0" borderId="4" xfId="0" applyNumberFormat="1" applyFont="1" applyFill="1" applyBorder="1" applyAlignment="1">
      <alignment horizontal="center"/>
    </xf>
    <xf numFmtId="165" fontId="26" fillId="0" borderId="4" xfId="0" applyNumberFormat="1" applyFont="1" applyFill="1" applyBorder="1" applyAlignment="1">
      <alignment horizontal="center"/>
    </xf>
    <xf numFmtId="0" fontId="16" fillId="0" borderId="4" xfId="0" applyNumberFormat="1" applyFont="1" applyFill="1" applyBorder="1" applyAlignment="1">
      <alignment horizontal="left"/>
    </xf>
    <xf numFmtId="167" fontId="32" fillId="0" borderId="20" xfId="1" applyNumberFormat="1" applyFont="1" applyFill="1" applyBorder="1" applyAlignment="1">
      <alignment horizontal="left"/>
    </xf>
    <xf numFmtId="166" fontId="16" fillId="0" borderId="4" xfId="0" applyNumberFormat="1" applyFont="1" applyFill="1" applyBorder="1" applyAlignment="1">
      <alignment horizontal="center"/>
    </xf>
    <xf numFmtId="0" fontId="32" fillId="0" borderId="11" xfId="1" applyNumberFormat="1" applyFont="1" applyFill="1" applyBorder="1" applyAlignment="1">
      <alignment horizontal="left"/>
    </xf>
    <xf numFmtId="166" fontId="24" fillId="0" borderId="11" xfId="0" applyNumberFormat="1" applyFont="1" applyFill="1" applyBorder="1" applyAlignment="1">
      <alignment horizontal="center"/>
    </xf>
    <xf numFmtId="49" fontId="0" fillId="5" borderId="10" xfId="0" applyNumberFormat="1" applyFill="1" applyBorder="1"/>
    <xf numFmtId="0" fontId="13" fillId="2" borderId="12" xfId="0" applyFont="1" applyFill="1" applyBorder="1" applyAlignment="1">
      <alignment horizontal="left"/>
    </xf>
    <xf numFmtId="0" fontId="25" fillId="7" borderId="14" xfId="0" applyFont="1" applyFill="1" applyBorder="1"/>
    <xf numFmtId="49" fontId="0" fillId="0" borderId="0" xfId="0" applyNumberFormat="1" applyFill="1"/>
    <xf numFmtId="0" fontId="1" fillId="0" borderId="0" xfId="0" applyFont="1" applyFill="1" applyBorder="1" applyAlignment="1"/>
    <xf numFmtId="0" fontId="0" fillId="0" borderId="0" xfId="0" applyFill="1"/>
    <xf numFmtId="49" fontId="0" fillId="0" borderId="0" xfId="0" applyNumberFormat="1" applyFill="1" applyBorder="1"/>
    <xf numFmtId="0" fontId="31" fillId="0" borderId="9" xfId="1" applyNumberFormat="1" applyFont="1" applyFill="1" applyBorder="1" applyAlignment="1">
      <alignment horizontal="left"/>
    </xf>
    <xf numFmtId="0" fontId="31" fillId="0" borderId="11" xfId="1" applyNumberFormat="1" applyFont="1" applyFill="1" applyBorder="1" applyAlignment="1">
      <alignment horizontal="left"/>
    </xf>
    <xf numFmtId="166" fontId="16" fillId="0" borderId="1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right" vertical="center"/>
    </xf>
    <xf numFmtId="2" fontId="0" fillId="0" borderId="0" xfId="0" applyNumberFormat="1"/>
    <xf numFmtId="0" fontId="31" fillId="0" borderId="5" xfId="1" applyNumberFormat="1" applyFont="1" applyFill="1" applyBorder="1" applyAlignment="1">
      <alignment horizontal="left"/>
    </xf>
    <xf numFmtId="0" fontId="31" fillId="0" borderId="10" xfId="1" applyNumberFormat="1" applyFont="1" applyFill="1" applyBorder="1" applyAlignment="1">
      <alignment horizontal="left"/>
    </xf>
    <xf numFmtId="0" fontId="32" fillId="0" borderId="0" xfId="1" applyNumberFormat="1" applyFont="1" applyFill="1" applyBorder="1" applyAlignment="1">
      <alignment horizontal="left"/>
    </xf>
    <xf numFmtId="0" fontId="32" fillId="0" borderId="14" xfId="1" applyNumberFormat="1" applyFont="1" applyFill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4" fillId="0" borderId="11" xfId="0" applyNumberFormat="1" applyFont="1" applyFill="1" applyBorder="1" applyAlignment="1">
      <alignment horizontal="center"/>
    </xf>
    <xf numFmtId="0" fontId="24" fillId="0" borderId="12" xfId="0" applyNumberFormat="1" applyFont="1" applyFill="1" applyBorder="1" applyAlignment="1">
      <alignment horizontal="center"/>
    </xf>
    <xf numFmtId="0" fontId="24" fillId="0" borderId="1" xfId="0" applyNumberFormat="1" applyFont="1" applyFill="1" applyBorder="1" applyAlignment="1">
      <alignment horizontal="center"/>
    </xf>
    <xf numFmtId="0" fontId="42" fillId="5" borderId="11" xfId="0" applyFont="1" applyFill="1" applyBorder="1" applyAlignment="1">
      <alignment horizontal="center"/>
    </xf>
    <xf numFmtId="0" fontId="43" fillId="5" borderId="11" xfId="0" applyFont="1" applyFill="1" applyBorder="1" applyAlignment="1">
      <alignment horizontal="center"/>
    </xf>
    <xf numFmtId="0" fontId="42" fillId="6" borderId="11" xfId="0" applyFont="1" applyFill="1" applyBorder="1" applyAlignment="1">
      <alignment horizontal="center"/>
    </xf>
    <xf numFmtId="0" fontId="43" fillId="6" borderId="11" xfId="0" applyFont="1" applyFill="1" applyBorder="1" applyAlignment="1">
      <alignment horizontal="center"/>
    </xf>
    <xf numFmtId="0" fontId="44" fillId="5" borderId="0" xfId="0" applyFont="1" applyFill="1" applyAlignment="1">
      <alignment horizontal="center"/>
    </xf>
    <xf numFmtId="0" fontId="37" fillId="0" borderId="0" xfId="0" applyFont="1" applyAlignment="1">
      <alignment horizontal="center"/>
    </xf>
    <xf numFmtId="49" fontId="0" fillId="0" borderId="10" xfId="0" applyNumberFormat="1" applyFill="1" applyBorder="1"/>
  </cellXfs>
  <cellStyles count="4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  <cellStyle name="Normal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BK132"/>
  <sheetViews>
    <sheetView showGridLines="0" workbookViewId="0">
      <selection activeCell="AI3" sqref="AI3:AQ45"/>
    </sheetView>
  </sheetViews>
  <sheetFormatPr baseColWidth="10" defaultRowHeight="16" x14ac:dyDescent="0.2"/>
  <cols>
    <col min="1" max="1" width="3.6640625" customWidth="1"/>
    <col min="2" max="2" width="5.83203125" customWidth="1"/>
    <col min="3" max="3" width="7.6640625" bestFit="1" customWidth="1"/>
    <col min="4" max="4" width="12.6640625" customWidth="1"/>
    <col min="5" max="5" width="9.33203125" customWidth="1"/>
    <col min="6" max="6" width="3.83203125" customWidth="1"/>
    <col min="7" max="7" width="1.83203125" bestFit="1" customWidth="1"/>
    <col min="8" max="8" width="1.6640625" bestFit="1" customWidth="1"/>
    <col min="9" max="9" width="5.83203125" customWidth="1"/>
    <col min="10" max="10" width="10.6640625" customWidth="1"/>
    <col min="11" max="11" width="12.6640625" customWidth="1"/>
    <col min="12" max="12" width="9.33203125" customWidth="1"/>
    <col min="13" max="13" width="3.1640625" bestFit="1" customWidth="1"/>
    <col min="14" max="14" width="3.83203125" customWidth="1"/>
    <col min="15" max="16" width="3.1640625" bestFit="1" customWidth="1"/>
    <col min="17" max="17" width="9.1640625" customWidth="1"/>
    <col min="18" max="18" width="11.83203125" bestFit="1" customWidth="1"/>
    <col min="19" max="19" width="6.5" style="57" bestFit="1" customWidth="1"/>
    <col min="20" max="20" width="3.1640625" style="205" bestFit="1" customWidth="1"/>
    <col min="21" max="21" width="14.1640625" style="57" bestFit="1" customWidth="1"/>
    <col min="22" max="22" width="4" style="57" bestFit="1" customWidth="1"/>
    <col min="23" max="24" width="5.83203125" hidden="1" customWidth="1"/>
    <col min="25" max="25" width="3.1640625" bestFit="1" customWidth="1"/>
    <col min="26" max="26" width="9.83203125" bestFit="1" customWidth="1"/>
    <col min="27" max="27" width="14.6640625" bestFit="1" customWidth="1"/>
    <col min="28" max="28" width="7.6640625" style="57" bestFit="1" customWidth="1"/>
    <col min="29" max="29" width="5.1640625" style="205" bestFit="1" customWidth="1"/>
    <col min="30" max="30" width="14.1640625" style="57" bestFit="1" customWidth="1"/>
    <col min="31" max="31" width="4" style="57" bestFit="1" customWidth="1"/>
    <col min="32" max="32" width="8" hidden="1" customWidth="1"/>
    <col min="33" max="33" width="3.83203125" style="57" bestFit="1" customWidth="1"/>
    <col min="34" max="34" width="2.1640625" bestFit="1" customWidth="1"/>
    <col min="35" max="35" width="5.83203125" bestFit="1" customWidth="1"/>
    <col min="36" max="36" width="9.83203125" bestFit="1" customWidth="1"/>
    <col min="37" max="37" width="14.6640625" bestFit="1" customWidth="1"/>
    <col min="38" max="38" width="7.6640625" style="57" bestFit="1" customWidth="1"/>
    <col min="39" max="39" width="3.1640625" bestFit="1" customWidth="1"/>
    <col min="40" max="40" width="14.33203125" style="57" customWidth="1"/>
    <col min="41" max="41" width="9" style="42" hidden="1" customWidth="1"/>
    <col min="42" max="42" width="8" hidden="1" customWidth="1"/>
    <col min="43" max="43" width="3.83203125" style="57" bestFit="1" customWidth="1"/>
    <col min="44" max="44" width="3.83203125" style="251" customWidth="1"/>
    <col min="45" max="45" width="2.83203125" customWidth="1"/>
    <col min="47" max="47" width="9.1640625" bestFit="1" customWidth="1"/>
    <col min="49" max="49" width="3.1640625" bestFit="1" customWidth="1"/>
    <col min="50" max="50" width="13.83203125" bestFit="1" customWidth="1"/>
    <col min="51" max="51" width="3.83203125" customWidth="1"/>
    <col min="52" max="52" width="2.33203125" hidden="1" customWidth="1"/>
    <col min="53" max="53" width="3.1640625" customWidth="1"/>
    <col min="54" max="54" width="2.1640625" customWidth="1"/>
    <col min="55" max="55" width="3.1640625" bestFit="1" customWidth="1"/>
    <col min="56" max="56" width="9.5" customWidth="1"/>
    <col min="57" max="57" width="11.83203125" bestFit="1" customWidth="1"/>
    <col min="58" max="58" width="6.5" bestFit="1" customWidth="1"/>
    <col min="59" max="59" width="3.1640625" bestFit="1" customWidth="1"/>
    <col min="60" max="60" width="14.5" bestFit="1" customWidth="1"/>
    <col min="61" max="61" width="4" customWidth="1"/>
    <col min="62" max="62" width="10.83203125" hidden="1" customWidth="1"/>
    <col min="63" max="63" width="3.1640625" customWidth="1"/>
  </cols>
  <sheetData>
    <row r="2" spans="2:63" x14ac:dyDescent="0.2">
      <c r="B2" s="54" t="s">
        <v>103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6"/>
    </row>
    <row r="3" spans="2:63" x14ac:dyDescent="0.2">
      <c r="B3" s="264" t="s">
        <v>450</v>
      </c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1"/>
      <c r="Q3" s="151" t="s">
        <v>101</v>
      </c>
      <c r="R3" s="152"/>
      <c r="S3" s="152"/>
      <c r="T3" s="223"/>
      <c r="U3" s="152"/>
      <c r="V3" s="258" t="s">
        <v>664</v>
      </c>
      <c r="Z3" s="151" t="s">
        <v>101</v>
      </c>
      <c r="AA3" s="152"/>
      <c r="AB3" s="152"/>
      <c r="AC3" s="223"/>
      <c r="AD3" s="249" t="s">
        <v>659</v>
      </c>
      <c r="AE3" s="153"/>
      <c r="AF3" s="154"/>
      <c r="AG3" s="167"/>
      <c r="AJ3" s="151" t="s">
        <v>101</v>
      </c>
      <c r="AK3" s="152"/>
      <c r="AL3" s="152"/>
      <c r="AM3" s="153"/>
      <c r="AN3" s="249" t="s">
        <v>659</v>
      </c>
      <c r="AO3" s="153"/>
      <c r="AP3" s="154"/>
      <c r="AQ3" s="167"/>
      <c r="AR3" s="252"/>
      <c r="AT3" s="151" t="s">
        <v>101</v>
      </c>
      <c r="AU3" s="152"/>
      <c r="AV3" s="152"/>
      <c r="AW3" s="153"/>
      <c r="AX3" s="152"/>
      <c r="AY3" s="250"/>
      <c r="AZ3" s="154"/>
      <c r="BA3" s="153" t="s">
        <v>102</v>
      </c>
      <c r="BD3" s="151" t="s">
        <v>101</v>
      </c>
      <c r="BE3" s="152"/>
      <c r="BF3" s="152"/>
      <c r="BG3" s="223"/>
      <c r="BH3" s="249"/>
      <c r="BI3" s="153"/>
      <c r="BJ3" s="154"/>
      <c r="BK3" s="153" t="s">
        <v>102</v>
      </c>
    </row>
    <row r="4" spans="2:63" x14ac:dyDescent="0.2">
      <c r="B4" s="2" t="s">
        <v>652</v>
      </c>
      <c r="C4" s="3"/>
      <c r="D4" s="3"/>
      <c r="E4" s="4"/>
      <c r="F4" s="5"/>
      <c r="G4" s="6"/>
      <c r="H4" s="7"/>
      <c r="I4" s="2" t="s">
        <v>653</v>
      </c>
      <c r="J4" s="3"/>
      <c r="K4" s="3"/>
      <c r="L4" s="4"/>
      <c r="M4" s="4"/>
      <c r="N4" s="8"/>
      <c r="Z4" s="75" t="s">
        <v>658</v>
      </c>
      <c r="AA4" s="161"/>
      <c r="AB4" s="162"/>
      <c r="AC4" s="161"/>
      <c r="AD4" s="162"/>
      <c r="AE4" s="163"/>
      <c r="AF4" s="161"/>
      <c r="AG4" s="162"/>
      <c r="AJ4" s="76" t="s">
        <v>106</v>
      </c>
      <c r="AK4" s="164"/>
      <c r="AL4" s="165"/>
      <c r="AM4" s="164"/>
      <c r="AN4" s="165"/>
      <c r="AO4" s="166"/>
      <c r="AP4" s="164"/>
      <c r="AQ4" s="165"/>
      <c r="AT4" s="76" t="s">
        <v>106</v>
      </c>
      <c r="AU4" s="164"/>
      <c r="AV4" s="165"/>
      <c r="AW4" s="164"/>
      <c r="AX4" s="165"/>
      <c r="AY4" s="166"/>
      <c r="AZ4" s="164"/>
      <c r="BA4" s="165"/>
      <c r="BD4" s="75" t="s">
        <v>658</v>
      </c>
      <c r="BE4" s="161"/>
      <c r="BF4" s="162"/>
      <c r="BG4" s="161"/>
      <c r="BH4" s="162"/>
      <c r="BI4" s="163"/>
      <c r="BJ4" s="161"/>
      <c r="BK4" s="162"/>
    </row>
    <row r="5" spans="2:63" x14ac:dyDescent="0.2">
      <c r="B5" s="9" t="s">
        <v>661</v>
      </c>
      <c r="C5" s="35"/>
      <c r="D5" s="35"/>
      <c r="E5" s="35"/>
      <c r="F5" s="35"/>
      <c r="G5" s="7"/>
      <c r="H5" s="7"/>
      <c r="I5" s="26" t="s">
        <v>2</v>
      </c>
      <c r="J5" s="35"/>
      <c r="K5" s="35"/>
      <c r="L5" s="35"/>
      <c r="M5" s="36"/>
      <c r="N5" s="13"/>
      <c r="P5">
        <v>1</v>
      </c>
      <c r="Q5" s="246" t="s">
        <v>41</v>
      </c>
      <c r="R5" s="222" t="s">
        <v>42</v>
      </c>
      <c r="S5" s="178">
        <v>2.1550925925925926E-3</v>
      </c>
      <c r="T5" s="224">
        <v>5943</v>
      </c>
      <c r="U5" s="222" t="s">
        <v>43</v>
      </c>
      <c r="V5" s="155" t="s">
        <v>39</v>
      </c>
      <c r="Y5">
        <v>1</v>
      </c>
      <c r="Z5" s="227" t="s">
        <v>41</v>
      </c>
      <c r="AA5" s="227" t="s">
        <v>42</v>
      </c>
      <c r="AB5" s="178">
        <v>2.1550925925925926E-3</v>
      </c>
      <c r="AC5" s="224">
        <v>5943</v>
      </c>
      <c r="AD5" s="227" t="s">
        <v>43</v>
      </c>
      <c r="AE5" s="155" t="s">
        <v>39</v>
      </c>
      <c r="AF5" s="228"/>
      <c r="AG5" s="248"/>
      <c r="AI5">
        <v>1</v>
      </c>
      <c r="AJ5" s="232" t="s">
        <v>600</v>
      </c>
      <c r="AK5" s="232" t="s">
        <v>601</v>
      </c>
      <c r="AL5" s="233">
        <v>2.3409722222222222E-3</v>
      </c>
      <c r="AM5" s="234">
        <v>4978</v>
      </c>
      <c r="AN5" s="232" t="s">
        <v>637</v>
      </c>
      <c r="AO5" s="235" t="s">
        <v>638</v>
      </c>
      <c r="AP5" s="236"/>
      <c r="AQ5" s="165"/>
      <c r="AS5">
        <f>AS4+1</f>
        <v>1</v>
      </c>
      <c r="AT5" s="232" t="s">
        <v>47</v>
      </c>
      <c r="AU5" s="232" t="s">
        <v>48</v>
      </c>
      <c r="AV5" s="233">
        <v>2.9988425925925929E-3</v>
      </c>
      <c r="AW5" s="234">
        <v>5100</v>
      </c>
      <c r="AX5" s="232" t="s">
        <v>49</v>
      </c>
      <c r="AY5" s="235" t="s">
        <v>8</v>
      </c>
      <c r="AZ5" s="236"/>
      <c r="BA5" s="165"/>
      <c r="BC5">
        <v>1</v>
      </c>
      <c r="BD5" s="227" t="s">
        <v>9</v>
      </c>
      <c r="BE5" s="227" t="s">
        <v>244</v>
      </c>
      <c r="BF5" s="178">
        <v>2.2462962962962961E-3</v>
      </c>
      <c r="BG5" s="224">
        <v>6257</v>
      </c>
      <c r="BH5" s="227" t="s">
        <v>628</v>
      </c>
      <c r="BI5" s="155" t="s">
        <v>8</v>
      </c>
      <c r="BJ5" s="228"/>
      <c r="BK5" s="248"/>
    </row>
    <row r="6" spans="2:63" x14ac:dyDescent="0.2">
      <c r="B6" s="14">
        <v>1</v>
      </c>
      <c r="C6" s="227" t="s">
        <v>41</v>
      </c>
      <c r="D6" s="227" t="s">
        <v>42</v>
      </c>
      <c r="E6" s="178">
        <v>2.1550925925925926E-3</v>
      </c>
      <c r="F6" s="224">
        <v>5943</v>
      </c>
      <c r="G6" s="7"/>
      <c r="H6" s="7"/>
      <c r="I6" s="7">
        <v>1</v>
      </c>
      <c r="J6" s="227" t="s">
        <v>505</v>
      </c>
      <c r="K6" s="227" t="s">
        <v>506</v>
      </c>
      <c r="L6" s="174">
        <v>2.2986111111111111E-3</v>
      </c>
      <c r="M6" s="224">
        <v>4413</v>
      </c>
      <c r="N6" s="16"/>
      <c r="P6">
        <f>P5+1</f>
        <v>2</v>
      </c>
      <c r="Q6" s="238" t="s">
        <v>617</v>
      </c>
      <c r="R6" s="217" t="s">
        <v>618</v>
      </c>
      <c r="S6" s="221">
        <v>2.170138888888889E-3</v>
      </c>
      <c r="T6" s="225">
        <v>6125</v>
      </c>
      <c r="U6" s="217" t="s">
        <v>647</v>
      </c>
      <c r="V6" s="219" t="s">
        <v>648</v>
      </c>
      <c r="Y6">
        <f t="shared" ref="Y6:Y36" si="0">Y5+1</f>
        <v>2</v>
      </c>
      <c r="Z6" s="229" t="s">
        <v>617</v>
      </c>
      <c r="AA6" s="229" t="s">
        <v>618</v>
      </c>
      <c r="AB6" s="221">
        <v>2.170138888888889E-3</v>
      </c>
      <c r="AC6" s="225">
        <v>6125</v>
      </c>
      <c r="AD6" s="229" t="s">
        <v>647</v>
      </c>
      <c r="AE6" s="219" t="s">
        <v>648</v>
      </c>
      <c r="AF6" s="228"/>
      <c r="AG6" s="248"/>
      <c r="AI6">
        <f>AI5+1</f>
        <v>2</v>
      </c>
      <c r="AJ6" s="232" t="s">
        <v>148</v>
      </c>
      <c r="AK6" s="232" t="s">
        <v>149</v>
      </c>
      <c r="AL6" s="233">
        <v>2.4444444444444444E-3</v>
      </c>
      <c r="AM6" s="234">
        <v>4551</v>
      </c>
      <c r="AN6" s="232" t="s">
        <v>55</v>
      </c>
      <c r="AO6" s="235" t="s">
        <v>8</v>
      </c>
      <c r="AP6" s="237"/>
      <c r="AQ6" s="165"/>
      <c r="AS6">
        <f t="shared" ref="AS6:AS45" si="1">AS5+1</f>
        <v>2</v>
      </c>
      <c r="AT6" s="238" t="s">
        <v>245</v>
      </c>
      <c r="AU6" s="238" t="s">
        <v>246</v>
      </c>
      <c r="AV6" s="233">
        <v>2.8599537037037035E-3</v>
      </c>
      <c r="AW6" s="234">
        <v>3985</v>
      </c>
      <c r="AX6" s="238" t="s">
        <v>156</v>
      </c>
      <c r="AY6" s="235" t="s">
        <v>8</v>
      </c>
      <c r="AZ6" s="237"/>
      <c r="BA6" s="165"/>
      <c r="BC6">
        <f t="shared" ref="BC6:BC36" si="2">BC5+1</f>
        <v>2</v>
      </c>
      <c r="BD6" s="229" t="s">
        <v>579</v>
      </c>
      <c r="BE6" s="229" t="s">
        <v>580</v>
      </c>
      <c r="BF6" s="218">
        <v>2.2627314814814815E-3</v>
      </c>
      <c r="BG6" s="225">
        <v>5723</v>
      </c>
      <c r="BH6" s="229" t="s">
        <v>141</v>
      </c>
      <c r="BI6" s="219" t="s">
        <v>39</v>
      </c>
      <c r="BJ6" s="228"/>
      <c r="BK6" s="248"/>
    </row>
    <row r="7" spans="2:63" x14ac:dyDescent="0.2">
      <c r="B7" s="14">
        <f t="shared" ref="B7:B15" si="3">B6+1</f>
        <v>2</v>
      </c>
      <c r="C7" s="229" t="s">
        <v>617</v>
      </c>
      <c r="D7" s="229" t="s">
        <v>618</v>
      </c>
      <c r="E7" s="221">
        <v>2.170138888888889E-3</v>
      </c>
      <c r="F7" s="225">
        <v>6125</v>
      </c>
      <c r="G7" s="7"/>
      <c r="H7" s="7"/>
      <c r="I7" s="7">
        <f>I6+1</f>
        <v>2</v>
      </c>
      <c r="J7" s="229" t="s">
        <v>538</v>
      </c>
      <c r="K7" s="229" t="s">
        <v>627</v>
      </c>
      <c r="L7" s="221">
        <v>2.3020833333333335E-3</v>
      </c>
      <c r="M7" s="225">
        <v>5220</v>
      </c>
      <c r="N7" s="16"/>
      <c r="P7">
        <f t="shared" ref="P7:P71" si="4">P6+1</f>
        <v>3</v>
      </c>
      <c r="Q7" s="238" t="s">
        <v>179</v>
      </c>
      <c r="R7" s="217" t="s">
        <v>181</v>
      </c>
      <c r="S7" s="218">
        <v>2.204861111111111E-3</v>
      </c>
      <c r="T7" s="225">
        <v>5853</v>
      </c>
      <c r="U7" s="217" t="s">
        <v>141</v>
      </c>
      <c r="V7" s="219" t="s">
        <v>39</v>
      </c>
      <c r="Y7">
        <f t="shared" si="0"/>
        <v>3</v>
      </c>
      <c r="Z7" s="229" t="s">
        <v>179</v>
      </c>
      <c r="AA7" s="229" t="s">
        <v>181</v>
      </c>
      <c r="AB7" s="218">
        <v>2.204861111111111E-3</v>
      </c>
      <c r="AC7" s="225">
        <v>5853</v>
      </c>
      <c r="AD7" s="229" t="s">
        <v>141</v>
      </c>
      <c r="AE7" s="219" t="s">
        <v>39</v>
      </c>
      <c r="AF7" s="228"/>
      <c r="AG7" s="248"/>
      <c r="AI7">
        <f t="shared" ref="AI7:AI45" si="5">AI6+1</f>
        <v>3</v>
      </c>
      <c r="AJ7" s="232" t="s">
        <v>431</v>
      </c>
      <c r="AK7" s="232" t="s">
        <v>182</v>
      </c>
      <c r="AL7" s="239">
        <v>2.5636574074074073E-3</v>
      </c>
      <c r="AM7" s="234">
        <v>4727</v>
      </c>
      <c r="AN7" s="232" t="s">
        <v>156</v>
      </c>
      <c r="AO7" s="235" t="s">
        <v>8</v>
      </c>
      <c r="AP7" s="237"/>
      <c r="AQ7" s="165"/>
      <c r="AS7">
        <f t="shared" si="1"/>
        <v>3</v>
      </c>
      <c r="AT7" s="232" t="s">
        <v>392</v>
      </c>
      <c r="AU7" s="232" t="s">
        <v>492</v>
      </c>
      <c r="AV7" s="233">
        <v>3.1828703703703702E-3</v>
      </c>
      <c r="AW7" s="234">
        <v>4094</v>
      </c>
      <c r="AX7" s="232" t="s">
        <v>493</v>
      </c>
      <c r="AY7" s="235" t="s">
        <v>8</v>
      </c>
      <c r="AZ7" s="237"/>
      <c r="BA7" s="165"/>
      <c r="BC7">
        <f t="shared" si="2"/>
        <v>3</v>
      </c>
      <c r="BD7" s="229" t="s">
        <v>581</v>
      </c>
      <c r="BE7" s="229" t="s">
        <v>582</v>
      </c>
      <c r="BF7" s="218">
        <v>2.6893518518518521E-3</v>
      </c>
      <c r="BG7" s="225">
        <v>6281</v>
      </c>
      <c r="BH7" s="229" t="s">
        <v>629</v>
      </c>
      <c r="BI7" s="219" t="s">
        <v>8</v>
      </c>
      <c r="BJ7" s="228"/>
      <c r="BK7" s="248"/>
    </row>
    <row r="8" spans="2:63" x14ac:dyDescent="0.2">
      <c r="B8" s="14">
        <f t="shared" si="3"/>
        <v>3</v>
      </c>
      <c r="C8" s="229" t="s">
        <v>179</v>
      </c>
      <c r="D8" s="229" t="s">
        <v>181</v>
      </c>
      <c r="E8" s="218">
        <v>2.204861111111111E-3</v>
      </c>
      <c r="F8" s="225">
        <v>5853</v>
      </c>
      <c r="G8" s="7"/>
      <c r="H8" s="7"/>
      <c r="I8" s="7">
        <f t="shared" ref="I8:I16" si="6">I7+1</f>
        <v>3</v>
      </c>
      <c r="J8" s="229" t="s">
        <v>551</v>
      </c>
      <c r="K8" s="229" t="s">
        <v>552</v>
      </c>
      <c r="L8" s="221">
        <v>2.3020833333333335E-3</v>
      </c>
      <c r="M8" s="225">
        <v>5794</v>
      </c>
      <c r="N8" s="16"/>
      <c r="P8">
        <f t="shared" si="4"/>
        <v>4</v>
      </c>
      <c r="Q8" s="238" t="s">
        <v>9</v>
      </c>
      <c r="R8" s="217" t="s">
        <v>244</v>
      </c>
      <c r="S8" s="218">
        <v>2.2462962962962961E-3</v>
      </c>
      <c r="T8" s="225">
        <v>6257</v>
      </c>
      <c r="U8" s="217" t="s">
        <v>628</v>
      </c>
      <c r="V8" s="219" t="s">
        <v>8</v>
      </c>
      <c r="Y8">
        <f t="shared" si="0"/>
        <v>4</v>
      </c>
      <c r="Z8" s="229" t="s">
        <v>9</v>
      </c>
      <c r="AA8" s="229" t="s">
        <v>244</v>
      </c>
      <c r="AB8" s="218">
        <v>2.2462962962962961E-3</v>
      </c>
      <c r="AC8" s="225">
        <v>6257</v>
      </c>
      <c r="AD8" s="229" t="s">
        <v>628</v>
      </c>
      <c r="AE8" s="219" t="s">
        <v>8</v>
      </c>
      <c r="AF8" s="228"/>
      <c r="AG8" s="248"/>
      <c r="AI8">
        <f t="shared" si="5"/>
        <v>4</v>
      </c>
      <c r="AJ8" s="238" t="s">
        <v>12</v>
      </c>
      <c r="AK8" s="238" t="s">
        <v>13</v>
      </c>
      <c r="AL8" s="239">
        <v>2.5694444444444445E-3</v>
      </c>
      <c r="AM8" s="234">
        <v>4047</v>
      </c>
      <c r="AN8" s="238" t="s">
        <v>488</v>
      </c>
      <c r="AO8" s="235" t="s">
        <v>11</v>
      </c>
      <c r="AP8" s="237"/>
      <c r="AQ8" s="165"/>
      <c r="AS8">
        <f t="shared" si="1"/>
        <v>4</v>
      </c>
      <c r="AT8" s="232" t="s">
        <v>513</v>
      </c>
      <c r="AU8" s="232" t="s">
        <v>492</v>
      </c>
      <c r="AV8" s="233">
        <v>3.1951388888888893E-3</v>
      </c>
      <c r="AW8" s="234">
        <v>4730</v>
      </c>
      <c r="AX8" s="232" t="s">
        <v>493</v>
      </c>
      <c r="AY8" s="235" t="s">
        <v>8</v>
      </c>
      <c r="AZ8" s="237"/>
      <c r="BA8" s="165"/>
      <c r="BC8">
        <f t="shared" si="2"/>
        <v>4</v>
      </c>
      <c r="BD8" s="230" t="s">
        <v>45</v>
      </c>
      <c r="BE8" s="230" t="s">
        <v>583</v>
      </c>
      <c r="BF8" s="218">
        <v>2.6354166666666665E-3</v>
      </c>
      <c r="BG8" s="225">
        <v>4871</v>
      </c>
      <c r="BH8" s="230" t="s">
        <v>91</v>
      </c>
      <c r="BI8" s="219" t="s">
        <v>8</v>
      </c>
      <c r="BJ8" s="228"/>
      <c r="BK8" s="248"/>
    </row>
    <row r="9" spans="2:63" x14ac:dyDescent="0.2">
      <c r="B9" s="14">
        <f t="shared" si="3"/>
        <v>4</v>
      </c>
      <c r="C9" s="229" t="s">
        <v>9</v>
      </c>
      <c r="D9" s="229" t="s">
        <v>244</v>
      </c>
      <c r="E9" s="218">
        <v>2.2462962962962961E-3</v>
      </c>
      <c r="F9" s="225">
        <v>6257</v>
      </c>
      <c r="G9" s="7"/>
      <c r="H9" s="7"/>
      <c r="I9" s="7">
        <f t="shared" si="6"/>
        <v>4</v>
      </c>
      <c r="J9" s="230" t="s">
        <v>269</v>
      </c>
      <c r="K9" s="230" t="s">
        <v>609</v>
      </c>
      <c r="L9" s="221">
        <v>2.3425925925925923E-3</v>
      </c>
      <c r="M9" s="225">
        <v>5959</v>
      </c>
      <c r="N9" s="16"/>
      <c r="P9">
        <f t="shared" si="4"/>
        <v>5</v>
      </c>
      <c r="Q9" s="232" t="s">
        <v>150</v>
      </c>
      <c r="R9" s="220" t="s">
        <v>596</v>
      </c>
      <c r="S9" s="218">
        <v>2.2627314814814815E-3</v>
      </c>
      <c r="T9" s="225">
        <v>4980</v>
      </c>
      <c r="U9" s="220" t="s">
        <v>632</v>
      </c>
      <c r="V9" s="219" t="s">
        <v>633</v>
      </c>
      <c r="Y9">
        <f t="shared" si="0"/>
        <v>5</v>
      </c>
      <c r="Z9" s="230" t="s">
        <v>150</v>
      </c>
      <c r="AA9" s="230" t="s">
        <v>596</v>
      </c>
      <c r="AB9" s="218">
        <v>2.2627314814814815E-3</v>
      </c>
      <c r="AC9" s="225">
        <v>4980</v>
      </c>
      <c r="AD9" s="230" t="s">
        <v>632</v>
      </c>
      <c r="AE9" s="219" t="s">
        <v>633</v>
      </c>
      <c r="AF9" s="228"/>
      <c r="AG9" s="248"/>
      <c r="AI9">
        <f t="shared" si="5"/>
        <v>5</v>
      </c>
      <c r="AJ9" s="232" t="s">
        <v>75</v>
      </c>
      <c r="AK9" s="232" t="s">
        <v>256</v>
      </c>
      <c r="AL9" s="233">
        <v>2.5960648148148145E-3</v>
      </c>
      <c r="AM9" s="234">
        <v>4396</v>
      </c>
      <c r="AN9" s="232" t="s">
        <v>156</v>
      </c>
      <c r="AO9" s="235" t="s">
        <v>8</v>
      </c>
      <c r="AP9" s="236"/>
      <c r="AQ9" s="165"/>
      <c r="AS9">
        <f t="shared" si="1"/>
        <v>5</v>
      </c>
      <c r="AT9" s="238" t="s">
        <v>584</v>
      </c>
      <c r="AU9" s="238" t="s">
        <v>585</v>
      </c>
      <c r="AV9" s="233">
        <v>3.3935185185185184E-3</v>
      </c>
      <c r="AW9" s="234">
        <v>4292</v>
      </c>
      <c r="AX9" s="238" t="s">
        <v>524</v>
      </c>
      <c r="AY9" s="235" t="s">
        <v>8</v>
      </c>
      <c r="AZ9" s="236"/>
      <c r="BA9" s="165"/>
      <c r="BC9">
        <f t="shared" si="2"/>
        <v>5</v>
      </c>
      <c r="BD9" s="229" t="s">
        <v>22</v>
      </c>
      <c r="BE9" s="229" t="s">
        <v>23</v>
      </c>
      <c r="BF9" s="218">
        <v>2.6840277777777778E-3</v>
      </c>
      <c r="BG9" s="225">
        <v>4845</v>
      </c>
      <c r="BH9" s="229" t="s">
        <v>529</v>
      </c>
      <c r="BI9" s="219" t="s">
        <v>8</v>
      </c>
      <c r="BJ9" s="228"/>
      <c r="BK9" s="248"/>
    </row>
    <row r="10" spans="2:63" x14ac:dyDescent="0.2">
      <c r="B10" s="14">
        <f t="shared" si="3"/>
        <v>5</v>
      </c>
      <c r="C10" s="230" t="s">
        <v>150</v>
      </c>
      <c r="D10" s="230" t="s">
        <v>596</v>
      </c>
      <c r="E10" s="218">
        <v>2.2627314814814815E-3</v>
      </c>
      <c r="F10" s="225">
        <v>4980</v>
      </c>
      <c r="G10" s="7"/>
      <c r="H10" s="7"/>
      <c r="I10" s="7">
        <f t="shared" si="6"/>
        <v>5</v>
      </c>
      <c r="J10" s="230" t="s">
        <v>78</v>
      </c>
      <c r="K10" s="230" t="s">
        <v>79</v>
      </c>
      <c r="L10" s="221">
        <v>2.4340277777777776E-3</v>
      </c>
      <c r="M10" s="225">
        <v>5833</v>
      </c>
      <c r="N10" s="16"/>
      <c r="P10">
        <f t="shared" si="4"/>
        <v>6</v>
      </c>
      <c r="Q10" s="238" t="s">
        <v>579</v>
      </c>
      <c r="R10" s="217" t="s">
        <v>580</v>
      </c>
      <c r="S10" s="218">
        <v>2.2627314814814815E-3</v>
      </c>
      <c r="T10" s="225">
        <v>5723</v>
      </c>
      <c r="U10" s="217" t="s">
        <v>141</v>
      </c>
      <c r="V10" s="219" t="s">
        <v>39</v>
      </c>
      <c r="Y10">
        <f t="shared" si="0"/>
        <v>6</v>
      </c>
      <c r="Z10" s="229" t="s">
        <v>579</v>
      </c>
      <c r="AA10" s="229" t="s">
        <v>580</v>
      </c>
      <c r="AB10" s="218">
        <v>2.2627314814814815E-3</v>
      </c>
      <c r="AC10" s="225">
        <v>5723</v>
      </c>
      <c r="AD10" s="229" t="s">
        <v>141</v>
      </c>
      <c r="AE10" s="219" t="s">
        <v>39</v>
      </c>
      <c r="AF10" s="228"/>
      <c r="AG10" s="248"/>
      <c r="AI10">
        <f t="shared" si="5"/>
        <v>6</v>
      </c>
      <c r="AJ10" s="232" t="s">
        <v>254</v>
      </c>
      <c r="AK10" s="232" t="s">
        <v>255</v>
      </c>
      <c r="AL10" s="233">
        <v>2.6114583333333333E-3</v>
      </c>
      <c r="AM10" s="234">
        <v>4286</v>
      </c>
      <c r="AN10" s="232" t="s">
        <v>119</v>
      </c>
      <c r="AO10" s="235" t="s">
        <v>8</v>
      </c>
      <c r="AP10" s="237"/>
      <c r="AQ10" s="165"/>
      <c r="AS10">
        <f t="shared" si="1"/>
        <v>6</v>
      </c>
      <c r="AT10" s="238" t="s">
        <v>586</v>
      </c>
      <c r="AU10" s="238" t="s">
        <v>587</v>
      </c>
      <c r="AV10" s="233">
        <v>3.4201388888888888E-3</v>
      </c>
      <c r="AW10" s="234">
        <v>3996</v>
      </c>
      <c r="AX10" s="238" t="s">
        <v>512</v>
      </c>
      <c r="AY10" s="235" t="s">
        <v>8</v>
      </c>
      <c r="AZ10" s="237"/>
      <c r="BA10" s="165"/>
      <c r="BC10">
        <f t="shared" si="2"/>
        <v>6</v>
      </c>
      <c r="BD10" s="229" t="s">
        <v>41</v>
      </c>
      <c r="BE10" s="229" t="s">
        <v>42</v>
      </c>
      <c r="BF10" s="218">
        <v>2.1550925925925926E-3</v>
      </c>
      <c r="BG10" s="225">
        <v>5943</v>
      </c>
      <c r="BH10" s="229" t="s">
        <v>43</v>
      </c>
      <c r="BI10" s="219" t="s">
        <v>39</v>
      </c>
      <c r="BJ10" s="228"/>
      <c r="BK10" s="248"/>
    </row>
    <row r="11" spans="2:63" x14ac:dyDescent="0.2">
      <c r="B11" s="14">
        <f t="shared" si="3"/>
        <v>6</v>
      </c>
      <c r="C11" s="229" t="s">
        <v>579</v>
      </c>
      <c r="D11" s="229" t="s">
        <v>580</v>
      </c>
      <c r="E11" s="218">
        <v>2.2627314814814815E-3</v>
      </c>
      <c r="F11" s="225">
        <v>5723</v>
      </c>
      <c r="G11" s="7"/>
      <c r="H11" s="7"/>
      <c r="I11" s="7">
        <f t="shared" si="6"/>
        <v>6</v>
      </c>
      <c r="J11" s="230" t="s">
        <v>45</v>
      </c>
      <c r="K11" s="230" t="s">
        <v>608</v>
      </c>
      <c r="L11" s="221">
        <v>2.4781250000000003E-3</v>
      </c>
      <c r="M11" s="225">
        <v>5597</v>
      </c>
      <c r="N11" s="16"/>
      <c r="P11">
        <f t="shared" si="4"/>
        <v>7</v>
      </c>
      <c r="Q11" s="238" t="s">
        <v>89</v>
      </c>
      <c r="R11" s="217" t="s">
        <v>606</v>
      </c>
      <c r="S11" s="221">
        <v>2.2710648148148147E-3</v>
      </c>
      <c r="T11" s="225">
        <v>6516</v>
      </c>
      <c r="U11" s="217" t="s">
        <v>632</v>
      </c>
      <c r="V11" s="219" t="s">
        <v>633</v>
      </c>
      <c r="Y11">
        <f t="shared" si="0"/>
        <v>7</v>
      </c>
      <c r="Z11" s="229" t="s">
        <v>89</v>
      </c>
      <c r="AA11" s="229" t="s">
        <v>606</v>
      </c>
      <c r="AB11" s="221">
        <v>2.2710648148148147E-3</v>
      </c>
      <c r="AC11" s="225">
        <v>6516</v>
      </c>
      <c r="AD11" s="229" t="s">
        <v>632</v>
      </c>
      <c r="AE11" s="219" t="s">
        <v>633</v>
      </c>
      <c r="AF11" s="228"/>
      <c r="AG11" s="248"/>
      <c r="AI11">
        <f t="shared" si="5"/>
        <v>7</v>
      </c>
      <c r="AJ11" s="238" t="s">
        <v>589</v>
      </c>
      <c r="AK11" s="238" t="s">
        <v>590</v>
      </c>
      <c r="AL11" s="233">
        <v>2.6620370370370374E-3</v>
      </c>
      <c r="AM11" s="234">
        <v>4874</v>
      </c>
      <c r="AN11" s="238" t="s">
        <v>88</v>
      </c>
      <c r="AO11" s="235" t="s">
        <v>8</v>
      </c>
      <c r="AP11" s="237"/>
      <c r="AQ11" s="165"/>
      <c r="AS11">
        <f t="shared" si="1"/>
        <v>7</v>
      </c>
      <c r="AT11" s="238" t="s">
        <v>128</v>
      </c>
      <c r="AU11" s="238" t="s">
        <v>172</v>
      </c>
      <c r="AV11" s="233">
        <v>2.8969907407407412E-3</v>
      </c>
      <c r="AW11" s="234">
        <v>4452</v>
      </c>
      <c r="AX11" s="238" t="s">
        <v>32</v>
      </c>
      <c r="AY11" s="235" t="s">
        <v>8</v>
      </c>
      <c r="AZ11" s="237"/>
      <c r="BA11" s="165"/>
      <c r="BC11">
        <f t="shared" si="2"/>
        <v>7</v>
      </c>
      <c r="BD11" s="229" t="s">
        <v>139</v>
      </c>
      <c r="BE11" s="229" t="s">
        <v>140</v>
      </c>
      <c r="BF11" s="218">
        <v>2.2806712962962963E-3</v>
      </c>
      <c r="BG11" s="225">
        <v>5504</v>
      </c>
      <c r="BH11" s="229" t="s">
        <v>141</v>
      </c>
      <c r="BI11" s="219" t="s">
        <v>39</v>
      </c>
      <c r="BJ11" s="228"/>
      <c r="BK11" s="248"/>
    </row>
    <row r="12" spans="2:63" x14ac:dyDescent="0.2">
      <c r="B12" s="14">
        <f t="shared" si="3"/>
        <v>7</v>
      </c>
      <c r="C12" s="229" t="s">
        <v>89</v>
      </c>
      <c r="D12" s="229" t="s">
        <v>606</v>
      </c>
      <c r="E12" s="221">
        <v>2.2710648148148147E-3</v>
      </c>
      <c r="F12" s="225">
        <v>6516</v>
      </c>
      <c r="G12" s="7"/>
      <c r="H12" s="7"/>
      <c r="I12" s="7">
        <f t="shared" si="6"/>
        <v>7</v>
      </c>
      <c r="J12" s="229" t="s">
        <v>563</v>
      </c>
      <c r="K12" s="229" t="s">
        <v>157</v>
      </c>
      <c r="L12" s="221">
        <v>2.4988425925925924E-3</v>
      </c>
      <c r="M12" s="225">
        <v>4782</v>
      </c>
      <c r="N12" s="16"/>
      <c r="P12">
        <f t="shared" si="4"/>
        <v>8</v>
      </c>
      <c r="Q12" s="232" t="s">
        <v>594</v>
      </c>
      <c r="R12" s="220" t="s">
        <v>595</v>
      </c>
      <c r="S12" s="218">
        <v>2.2777777777777779E-3</v>
      </c>
      <c r="T12" s="225">
        <v>6158</v>
      </c>
      <c r="U12" s="220" t="s">
        <v>634</v>
      </c>
      <c r="V12" s="219" t="s">
        <v>633</v>
      </c>
      <c r="Y12">
        <f t="shared" si="0"/>
        <v>8</v>
      </c>
      <c r="Z12" s="230" t="s">
        <v>594</v>
      </c>
      <c r="AA12" s="230" t="s">
        <v>595</v>
      </c>
      <c r="AB12" s="218">
        <v>2.2777777777777779E-3</v>
      </c>
      <c r="AC12" s="225">
        <v>6158</v>
      </c>
      <c r="AD12" s="230" t="s">
        <v>634</v>
      </c>
      <c r="AE12" s="219" t="s">
        <v>633</v>
      </c>
      <c r="AF12" s="228"/>
      <c r="AG12" s="248"/>
      <c r="AI12">
        <f t="shared" si="5"/>
        <v>8</v>
      </c>
      <c r="AJ12" s="232" t="s">
        <v>45</v>
      </c>
      <c r="AK12" s="232" t="s">
        <v>46</v>
      </c>
      <c r="AL12" s="233">
        <v>2.6631944444444442E-3</v>
      </c>
      <c r="AM12" s="234">
        <v>4386</v>
      </c>
      <c r="AN12" s="232" t="s">
        <v>501</v>
      </c>
      <c r="AO12" s="235" t="s">
        <v>8</v>
      </c>
      <c r="AP12" s="236"/>
      <c r="AQ12" s="165"/>
      <c r="AS12">
        <f t="shared" si="1"/>
        <v>8</v>
      </c>
      <c r="AT12" s="232" t="s">
        <v>178</v>
      </c>
      <c r="AU12" s="232" t="s">
        <v>172</v>
      </c>
      <c r="AV12" s="233">
        <v>3.6608796296296298E-3</v>
      </c>
      <c r="AW12" s="234">
        <v>3961</v>
      </c>
      <c r="AX12" s="232" t="s">
        <v>32</v>
      </c>
      <c r="AY12" s="235" t="s">
        <v>8</v>
      </c>
      <c r="AZ12" s="236"/>
      <c r="BA12" s="165"/>
      <c r="BC12">
        <f t="shared" si="2"/>
        <v>8</v>
      </c>
      <c r="BD12" s="230" t="s">
        <v>592</v>
      </c>
      <c r="BE12" s="230" t="s">
        <v>593</v>
      </c>
      <c r="BF12" s="218">
        <v>2.5061342592592592E-3</v>
      </c>
      <c r="BG12" s="225">
        <v>6593</v>
      </c>
      <c r="BH12" s="230" t="s">
        <v>632</v>
      </c>
      <c r="BI12" s="219" t="s">
        <v>633</v>
      </c>
      <c r="BJ12" s="228"/>
      <c r="BK12" s="248"/>
    </row>
    <row r="13" spans="2:63" x14ac:dyDescent="0.2">
      <c r="B13" s="14">
        <f t="shared" si="3"/>
        <v>8</v>
      </c>
      <c r="C13" s="230" t="s">
        <v>594</v>
      </c>
      <c r="D13" s="230" t="s">
        <v>595</v>
      </c>
      <c r="E13" s="218">
        <v>2.2777777777777779E-3</v>
      </c>
      <c r="F13" s="225">
        <v>6158</v>
      </c>
      <c r="G13" s="7"/>
      <c r="H13" s="7"/>
      <c r="I13" s="7">
        <f t="shared" si="6"/>
        <v>8</v>
      </c>
      <c r="J13" s="230" t="s">
        <v>592</v>
      </c>
      <c r="K13" s="230" t="s">
        <v>593</v>
      </c>
      <c r="L13" s="218">
        <v>2.5061342592592592E-3</v>
      </c>
      <c r="M13" s="225">
        <v>6593</v>
      </c>
      <c r="N13" s="16"/>
      <c r="P13">
        <f t="shared" si="4"/>
        <v>9</v>
      </c>
      <c r="Q13" s="238" t="s">
        <v>139</v>
      </c>
      <c r="R13" s="217" t="s">
        <v>140</v>
      </c>
      <c r="S13" s="218">
        <v>2.2806712962962963E-3</v>
      </c>
      <c r="T13" s="225">
        <v>5504</v>
      </c>
      <c r="U13" s="217" t="s">
        <v>141</v>
      </c>
      <c r="V13" s="219" t="s">
        <v>39</v>
      </c>
      <c r="Y13">
        <f t="shared" si="0"/>
        <v>9</v>
      </c>
      <c r="Z13" s="229" t="s">
        <v>139</v>
      </c>
      <c r="AA13" s="229" t="s">
        <v>140</v>
      </c>
      <c r="AB13" s="218">
        <v>2.2806712962962963E-3</v>
      </c>
      <c r="AC13" s="225">
        <v>5504</v>
      </c>
      <c r="AD13" s="229" t="s">
        <v>141</v>
      </c>
      <c r="AE13" s="219" t="s">
        <v>39</v>
      </c>
      <c r="AF13" s="228"/>
      <c r="AG13" s="248"/>
      <c r="AI13">
        <f t="shared" si="5"/>
        <v>9</v>
      </c>
      <c r="AJ13" s="232" t="s">
        <v>432</v>
      </c>
      <c r="AK13" s="232" t="s">
        <v>253</v>
      </c>
      <c r="AL13" s="233">
        <v>2.685185185185185E-3</v>
      </c>
      <c r="AM13" s="234">
        <v>4410</v>
      </c>
      <c r="AN13" s="232" t="s">
        <v>119</v>
      </c>
      <c r="AO13" s="235" t="s">
        <v>8</v>
      </c>
      <c r="AP13" s="236"/>
      <c r="AQ13" s="165"/>
      <c r="AS13">
        <f t="shared" si="1"/>
        <v>9</v>
      </c>
      <c r="AT13" s="232" t="s">
        <v>588</v>
      </c>
      <c r="AU13" s="232" t="s">
        <v>520</v>
      </c>
      <c r="AV13" s="233">
        <v>3.635416666666667E-3</v>
      </c>
      <c r="AW13" s="234">
        <v>4169</v>
      </c>
      <c r="AX13" s="232" t="s">
        <v>493</v>
      </c>
      <c r="AY13" s="235" t="s">
        <v>8</v>
      </c>
      <c r="AZ13" s="236"/>
      <c r="BA13" s="165"/>
      <c r="BC13">
        <f t="shared" si="2"/>
        <v>9</v>
      </c>
      <c r="BD13" s="229" t="s">
        <v>179</v>
      </c>
      <c r="BE13" s="229" t="s">
        <v>181</v>
      </c>
      <c r="BF13" s="218">
        <v>2.204861111111111E-3</v>
      </c>
      <c r="BG13" s="225">
        <v>5853</v>
      </c>
      <c r="BH13" s="229" t="s">
        <v>141</v>
      </c>
      <c r="BI13" s="219" t="s">
        <v>39</v>
      </c>
      <c r="BJ13" s="228"/>
      <c r="BK13" s="248"/>
    </row>
    <row r="14" spans="2:63" x14ac:dyDescent="0.2">
      <c r="B14" s="14">
        <f t="shared" si="3"/>
        <v>9</v>
      </c>
      <c r="C14" s="229" t="s">
        <v>139</v>
      </c>
      <c r="D14" s="229" t="s">
        <v>140</v>
      </c>
      <c r="E14" s="218">
        <v>2.2806712962962963E-3</v>
      </c>
      <c r="F14" s="225">
        <v>5504</v>
      </c>
      <c r="G14" s="7"/>
      <c r="H14" s="7"/>
      <c r="I14" s="7">
        <f t="shared" si="6"/>
        <v>9</v>
      </c>
      <c r="J14" s="230" t="s">
        <v>162</v>
      </c>
      <c r="K14" s="230" t="s">
        <v>270</v>
      </c>
      <c r="L14" s="221">
        <v>2.5284722222222223E-3</v>
      </c>
      <c r="M14" s="225">
        <v>5006</v>
      </c>
      <c r="N14" s="16"/>
      <c r="P14">
        <f t="shared" si="4"/>
        <v>10</v>
      </c>
      <c r="Q14" s="238" t="s">
        <v>258</v>
      </c>
      <c r="R14" s="217" t="s">
        <v>259</v>
      </c>
      <c r="S14" s="218">
        <v>2.2962962962962963E-3</v>
      </c>
      <c r="T14" s="225">
        <v>6325</v>
      </c>
      <c r="U14" s="217" t="s">
        <v>35</v>
      </c>
      <c r="V14" s="219" t="s">
        <v>8</v>
      </c>
      <c r="Y14">
        <f t="shared" si="0"/>
        <v>10</v>
      </c>
      <c r="Z14" s="229" t="s">
        <v>258</v>
      </c>
      <c r="AA14" s="229" t="s">
        <v>259</v>
      </c>
      <c r="AB14" s="218">
        <v>2.2962962962962963E-3</v>
      </c>
      <c r="AC14" s="225">
        <v>6325</v>
      </c>
      <c r="AD14" s="229" t="s">
        <v>35</v>
      </c>
      <c r="AE14" s="219" t="s">
        <v>8</v>
      </c>
      <c r="AF14" s="228"/>
      <c r="AG14" s="248"/>
      <c r="AI14">
        <f t="shared" si="5"/>
        <v>10</v>
      </c>
      <c r="AJ14" s="238" t="s">
        <v>615</v>
      </c>
      <c r="AK14" s="238" t="s">
        <v>616</v>
      </c>
      <c r="AL14" s="239">
        <v>2.704861111111111E-3</v>
      </c>
      <c r="AM14" s="234">
        <v>4774</v>
      </c>
      <c r="AN14" s="238" t="s">
        <v>166</v>
      </c>
      <c r="AO14" s="235" t="s">
        <v>8</v>
      </c>
      <c r="AP14" s="236"/>
      <c r="AQ14" s="165"/>
      <c r="AS14">
        <f t="shared" si="1"/>
        <v>10</v>
      </c>
      <c r="AT14" s="232" t="s">
        <v>315</v>
      </c>
      <c r="AU14" s="232" t="s">
        <v>60</v>
      </c>
      <c r="AV14" s="233">
        <v>2.9895833333333332E-3</v>
      </c>
      <c r="AW14" s="234">
        <v>3473</v>
      </c>
      <c r="AX14" s="232" t="s">
        <v>86</v>
      </c>
      <c r="AY14" s="235" t="s">
        <v>8</v>
      </c>
      <c r="AZ14" s="236"/>
      <c r="BA14" s="165"/>
      <c r="BC14">
        <f t="shared" si="2"/>
        <v>10</v>
      </c>
      <c r="BD14" s="230" t="s">
        <v>594</v>
      </c>
      <c r="BE14" s="230" t="s">
        <v>595</v>
      </c>
      <c r="BF14" s="218">
        <v>2.2777777777777779E-3</v>
      </c>
      <c r="BG14" s="225">
        <v>6158</v>
      </c>
      <c r="BH14" s="230" t="s">
        <v>634</v>
      </c>
      <c r="BI14" s="219" t="s">
        <v>633</v>
      </c>
      <c r="BJ14" s="228"/>
      <c r="BK14" s="248"/>
    </row>
    <row r="15" spans="2:63" x14ac:dyDescent="0.2">
      <c r="B15" s="14">
        <f t="shared" si="3"/>
        <v>10</v>
      </c>
      <c r="C15" s="229" t="s">
        <v>258</v>
      </c>
      <c r="D15" s="229" t="s">
        <v>259</v>
      </c>
      <c r="E15" s="218">
        <v>2.2962962962962963E-3</v>
      </c>
      <c r="F15" s="225">
        <v>6325</v>
      </c>
      <c r="G15" s="7"/>
      <c r="H15" s="7"/>
      <c r="I15" s="7">
        <f t="shared" si="6"/>
        <v>10</v>
      </c>
      <c r="J15" s="229" t="s">
        <v>24</v>
      </c>
      <c r="K15" s="229" t="s">
        <v>25</v>
      </c>
      <c r="L15" s="221">
        <v>2.5520833333333333E-3</v>
      </c>
      <c r="M15" s="225">
        <v>4958</v>
      </c>
      <c r="N15" s="16"/>
      <c r="P15">
        <f t="shared" si="4"/>
        <v>11</v>
      </c>
      <c r="Q15" s="238" t="s">
        <v>505</v>
      </c>
      <c r="R15" s="217" t="s">
        <v>506</v>
      </c>
      <c r="S15" s="221">
        <v>2.2986111111111111E-3</v>
      </c>
      <c r="T15" s="225">
        <v>4413</v>
      </c>
      <c r="U15" s="217" t="s">
        <v>641</v>
      </c>
      <c r="V15" s="219" t="s">
        <v>11</v>
      </c>
      <c r="Y15">
        <f t="shared" si="0"/>
        <v>11</v>
      </c>
      <c r="Z15" s="229" t="s">
        <v>505</v>
      </c>
      <c r="AA15" s="229" t="s">
        <v>506</v>
      </c>
      <c r="AB15" s="221">
        <v>2.2986111111111111E-3</v>
      </c>
      <c r="AC15" s="225">
        <v>4413</v>
      </c>
      <c r="AD15" s="229" t="s">
        <v>641</v>
      </c>
      <c r="AE15" s="219" t="s">
        <v>11</v>
      </c>
      <c r="AF15" s="231"/>
      <c r="AG15" s="248"/>
      <c r="AI15">
        <f t="shared" si="5"/>
        <v>11</v>
      </c>
      <c r="AJ15" s="238" t="s">
        <v>128</v>
      </c>
      <c r="AK15" s="238" t="s">
        <v>248</v>
      </c>
      <c r="AL15" s="233">
        <v>2.709375E-3</v>
      </c>
      <c r="AM15" s="234">
        <v>4525</v>
      </c>
      <c r="AN15" s="238" t="s">
        <v>227</v>
      </c>
      <c r="AO15" s="235" t="s">
        <v>8</v>
      </c>
      <c r="AP15" s="236"/>
      <c r="AQ15" s="165"/>
      <c r="AS15">
        <f t="shared" si="1"/>
        <v>11</v>
      </c>
      <c r="AT15" s="232" t="s">
        <v>173</v>
      </c>
      <c r="AU15" s="232" t="s">
        <v>60</v>
      </c>
      <c r="AV15" s="233">
        <v>3.0335648148148149E-3</v>
      </c>
      <c r="AW15" s="234">
        <v>3727</v>
      </c>
      <c r="AX15" s="232" t="s">
        <v>86</v>
      </c>
      <c r="AY15" s="235" t="s">
        <v>8</v>
      </c>
      <c r="AZ15" s="236"/>
      <c r="BA15" s="165"/>
      <c r="BC15">
        <f t="shared" si="2"/>
        <v>11</v>
      </c>
      <c r="BD15" s="230" t="s">
        <v>150</v>
      </c>
      <c r="BE15" s="230" t="s">
        <v>596</v>
      </c>
      <c r="BF15" s="218">
        <v>2.2627314814814815E-3</v>
      </c>
      <c r="BG15" s="225">
        <v>4980</v>
      </c>
      <c r="BH15" s="230" t="s">
        <v>632</v>
      </c>
      <c r="BI15" s="219" t="s">
        <v>633</v>
      </c>
      <c r="BJ15" s="231"/>
      <c r="BK15" s="248"/>
    </row>
    <row r="16" spans="2:63" x14ac:dyDescent="0.2">
      <c r="B16" s="168"/>
      <c r="I16" s="7">
        <f t="shared" si="6"/>
        <v>11</v>
      </c>
      <c r="J16" s="230" t="s">
        <v>612</v>
      </c>
      <c r="K16" s="230" t="s">
        <v>157</v>
      </c>
      <c r="L16" s="221">
        <v>2.5798611111111109E-3</v>
      </c>
      <c r="M16" s="225">
        <v>5719</v>
      </c>
      <c r="N16" s="17"/>
      <c r="P16">
        <f t="shared" si="4"/>
        <v>12</v>
      </c>
      <c r="Q16" s="238" t="s">
        <v>538</v>
      </c>
      <c r="R16" s="217" t="s">
        <v>627</v>
      </c>
      <c r="S16" s="221">
        <v>2.3020833333333335E-3</v>
      </c>
      <c r="T16" s="225">
        <v>5220</v>
      </c>
      <c r="U16" s="217" t="s">
        <v>651</v>
      </c>
      <c r="V16" s="219" t="s">
        <v>8</v>
      </c>
      <c r="Y16">
        <f t="shared" si="0"/>
        <v>12</v>
      </c>
      <c r="Z16" s="229" t="s">
        <v>538</v>
      </c>
      <c r="AA16" s="229" t="s">
        <v>627</v>
      </c>
      <c r="AB16" s="221">
        <v>2.3020833333333335E-3</v>
      </c>
      <c r="AC16" s="225">
        <v>5220</v>
      </c>
      <c r="AD16" s="229" t="s">
        <v>651</v>
      </c>
      <c r="AE16" s="219" t="s">
        <v>8</v>
      </c>
      <c r="AF16" s="228"/>
      <c r="AG16" s="248"/>
      <c r="AI16">
        <f t="shared" si="5"/>
        <v>12</v>
      </c>
      <c r="AJ16" s="232" t="s">
        <v>263</v>
      </c>
      <c r="AK16" s="232" t="s">
        <v>264</v>
      </c>
      <c r="AL16" s="239">
        <v>2.7097222222222223E-3</v>
      </c>
      <c r="AM16" s="234">
        <v>4320</v>
      </c>
      <c r="AN16" s="232" t="s">
        <v>227</v>
      </c>
      <c r="AO16" s="235" t="s">
        <v>8</v>
      </c>
      <c r="AP16" s="237"/>
      <c r="AQ16" s="165"/>
      <c r="AS16">
        <f t="shared" si="1"/>
        <v>12</v>
      </c>
      <c r="AT16" s="232" t="s">
        <v>45</v>
      </c>
      <c r="AU16" s="232" t="s">
        <v>46</v>
      </c>
      <c r="AV16" s="233">
        <v>2.6631944444444442E-3</v>
      </c>
      <c r="AW16" s="234">
        <v>4386</v>
      </c>
      <c r="AX16" s="232" t="s">
        <v>501</v>
      </c>
      <c r="AY16" s="235" t="s">
        <v>8</v>
      </c>
      <c r="AZ16" s="237"/>
      <c r="BA16" s="165"/>
      <c r="BC16">
        <f t="shared" si="2"/>
        <v>12</v>
      </c>
      <c r="BD16" s="230" t="s">
        <v>67</v>
      </c>
      <c r="BE16" s="230" t="s">
        <v>599</v>
      </c>
      <c r="BF16" s="218">
        <v>2.6446759259259258E-3</v>
      </c>
      <c r="BG16" s="225">
        <v>5242</v>
      </c>
      <c r="BH16" s="230" t="s">
        <v>636</v>
      </c>
      <c r="BI16" s="219" t="s">
        <v>39</v>
      </c>
      <c r="BJ16" s="228"/>
      <c r="BK16" s="248"/>
    </row>
    <row r="17" spans="1:63" x14ac:dyDescent="0.2">
      <c r="B17" s="14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17"/>
      <c r="P17">
        <f t="shared" si="4"/>
        <v>13</v>
      </c>
      <c r="Q17" s="238" t="s">
        <v>551</v>
      </c>
      <c r="R17" s="217" t="s">
        <v>552</v>
      </c>
      <c r="S17" s="221">
        <v>2.3020833333333335E-3</v>
      </c>
      <c r="T17" s="225">
        <v>5794</v>
      </c>
      <c r="U17" s="217" t="s">
        <v>141</v>
      </c>
      <c r="V17" s="219" t="s">
        <v>39</v>
      </c>
      <c r="Y17">
        <f t="shared" si="0"/>
        <v>13</v>
      </c>
      <c r="Z17" s="229" t="s">
        <v>551</v>
      </c>
      <c r="AA17" s="229" t="s">
        <v>552</v>
      </c>
      <c r="AB17" s="221">
        <v>2.3020833333333335E-3</v>
      </c>
      <c r="AC17" s="225">
        <v>5794</v>
      </c>
      <c r="AD17" s="229" t="s">
        <v>141</v>
      </c>
      <c r="AE17" s="219" t="s">
        <v>39</v>
      </c>
      <c r="AF17" s="231"/>
      <c r="AG17" s="248"/>
      <c r="AI17">
        <f t="shared" si="5"/>
        <v>13</v>
      </c>
      <c r="AJ17" s="238" t="s">
        <v>597</v>
      </c>
      <c r="AK17" s="238" t="s">
        <v>598</v>
      </c>
      <c r="AL17" s="233">
        <v>2.7175925925925926E-3</v>
      </c>
      <c r="AM17" s="234">
        <v>4476</v>
      </c>
      <c r="AN17" s="238" t="s">
        <v>635</v>
      </c>
      <c r="AO17" s="235" t="s">
        <v>8</v>
      </c>
      <c r="AP17" s="236"/>
      <c r="AQ17" s="165"/>
      <c r="AS17">
        <f t="shared" si="1"/>
        <v>13</v>
      </c>
      <c r="AT17" s="238" t="s">
        <v>589</v>
      </c>
      <c r="AU17" s="238" t="s">
        <v>590</v>
      </c>
      <c r="AV17" s="233">
        <v>2.6620370370370374E-3</v>
      </c>
      <c r="AW17" s="234">
        <v>4874</v>
      </c>
      <c r="AX17" s="238" t="s">
        <v>88</v>
      </c>
      <c r="AY17" s="235" t="s">
        <v>8</v>
      </c>
      <c r="AZ17" s="236"/>
      <c r="BA17" s="165"/>
      <c r="BC17">
        <f t="shared" si="2"/>
        <v>13</v>
      </c>
      <c r="BD17" s="230" t="s">
        <v>602</v>
      </c>
      <c r="BE17" s="230" t="s">
        <v>603</v>
      </c>
      <c r="BF17" s="218">
        <v>3.1770833333333334E-3</v>
      </c>
      <c r="BG17" s="225">
        <v>5368</v>
      </c>
      <c r="BH17" s="230" t="s">
        <v>40</v>
      </c>
      <c r="BI17" s="219" t="s">
        <v>39</v>
      </c>
      <c r="BJ17" s="231"/>
      <c r="BK17" s="248"/>
    </row>
    <row r="18" spans="1:63" x14ac:dyDescent="0.2">
      <c r="B18" s="18" t="s">
        <v>660</v>
      </c>
      <c r="C18" s="19"/>
      <c r="D18" s="19"/>
      <c r="E18" s="20"/>
      <c r="F18" s="21"/>
      <c r="G18" s="6"/>
      <c r="H18" s="7"/>
      <c r="I18" s="18" t="s">
        <v>663</v>
      </c>
      <c r="J18" s="19"/>
      <c r="K18" s="19"/>
      <c r="L18" s="20"/>
      <c r="M18" s="20"/>
      <c r="N18" s="8"/>
      <c r="P18">
        <f t="shared" si="4"/>
        <v>14</v>
      </c>
      <c r="Q18" s="232" t="s">
        <v>600</v>
      </c>
      <c r="R18" s="220" t="s">
        <v>601</v>
      </c>
      <c r="S18" s="218">
        <v>2.3409722222222222E-3</v>
      </c>
      <c r="T18" s="225">
        <v>4978</v>
      </c>
      <c r="U18" s="220" t="s">
        <v>637</v>
      </c>
      <c r="V18" s="219" t="s">
        <v>638</v>
      </c>
      <c r="Y18">
        <f t="shared" si="0"/>
        <v>14</v>
      </c>
      <c r="Z18" s="230" t="s">
        <v>269</v>
      </c>
      <c r="AA18" s="230" t="s">
        <v>609</v>
      </c>
      <c r="AB18" s="221">
        <v>2.3425925925925923E-3</v>
      </c>
      <c r="AC18" s="225">
        <v>5959</v>
      </c>
      <c r="AD18" s="230" t="s">
        <v>644</v>
      </c>
      <c r="AE18" s="219" t="s">
        <v>537</v>
      </c>
      <c r="AF18" s="228"/>
      <c r="AG18" s="248"/>
      <c r="AI18">
        <f t="shared" si="5"/>
        <v>14</v>
      </c>
      <c r="AJ18" s="232" t="s">
        <v>254</v>
      </c>
      <c r="AK18" s="232" t="s">
        <v>591</v>
      </c>
      <c r="AL18" s="233">
        <v>2.7418981481481478E-3</v>
      </c>
      <c r="AM18" s="234">
        <v>4877</v>
      </c>
      <c r="AN18" s="232" t="s">
        <v>630</v>
      </c>
      <c r="AO18" s="235" t="s">
        <v>8</v>
      </c>
      <c r="AP18" s="237"/>
      <c r="AQ18" s="165"/>
      <c r="AS18">
        <f t="shared" si="1"/>
        <v>14</v>
      </c>
      <c r="AT18" s="238" t="s">
        <v>128</v>
      </c>
      <c r="AU18" s="238" t="s">
        <v>248</v>
      </c>
      <c r="AV18" s="233">
        <v>2.709375E-3</v>
      </c>
      <c r="AW18" s="234">
        <v>4525</v>
      </c>
      <c r="AX18" s="238" t="s">
        <v>227</v>
      </c>
      <c r="AY18" s="235" t="s">
        <v>8</v>
      </c>
      <c r="AZ18" s="237"/>
      <c r="BA18" s="165"/>
      <c r="BC18">
        <f t="shared" si="2"/>
        <v>14</v>
      </c>
      <c r="BD18" s="229" t="s">
        <v>604</v>
      </c>
      <c r="BE18" s="229" t="s">
        <v>257</v>
      </c>
      <c r="BF18" s="218">
        <v>2.6461805555555557E-3</v>
      </c>
      <c r="BG18" s="225">
        <v>4857</v>
      </c>
      <c r="BH18" s="229" t="s">
        <v>639</v>
      </c>
      <c r="BI18" s="219" t="s">
        <v>39</v>
      </c>
      <c r="BJ18" s="228"/>
      <c r="BK18" s="248"/>
    </row>
    <row r="19" spans="1:63" x14ac:dyDescent="0.2">
      <c r="B19" s="22" t="s">
        <v>4</v>
      </c>
      <c r="C19" s="26"/>
      <c r="D19" s="40"/>
      <c r="E19" s="39"/>
      <c r="F19" s="39"/>
      <c r="G19" s="7"/>
      <c r="H19" s="7" t="s">
        <v>3</v>
      </c>
      <c r="I19" s="26" t="s">
        <v>662</v>
      </c>
      <c r="J19" s="37"/>
      <c r="K19" s="38"/>
      <c r="L19" s="39"/>
      <c r="M19" s="36"/>
      <c r="N19" s="13"/>
      <c r="P19">
        <f t="shared" si="4"/>
        <v>15</v>
      </c>
      <c r="Q19" s="232" t="s">
        <v>269</v>
      </c>
      <c r="R19" s="220" t="s">
        <v>609</v>
      </c>
      <c r="S19" s="221">
        <v>2.3425925925925923E-3</v>
      </c>
      <c r="T19" s="225">
        <v>5959</v>
      </c>
      <c r="U19" s="220" t="s">
        <v>644</v>
      </c>
      <c r="V19" s="219" t="s">
        <v>537</v>
      </c>
      <c r="Y19">
        <f t="shared" si="0"/>
        <v>15</v>
      </c>
      <c r="Z19" s="230" t="s">
        <v>78</v>
      </c>
      <c r="AA19" s="230" t="s">
        <v>79</v>
      </c>
      <c r="AB19" s="221">
        <v>2.4340277777777776E-3</v>
      </c>
      <c r="AC19" s="225">
        <v>5833</v>
      </c>
      <c r="AD19" s="230" t="s">
        <v>80</v>
      </c>
      <c r="AE19" s="219" t="s">
        <v>39</v>
      </c>
      <c r="AF19" s="228"/>
      <c r="AG19" s="248"/>
      <c r="AI19">
        <f t="shared" si="5"/>
        <v>15</v>
      </c>
      <c r="AJ19" s="232" t="s">
        <v>74</v>
      </c>
      <c r="AK19" s="232" t="s">
        <v>261</v>
      </c>
      <c r="AL19" s="239">
        <v>2.7534722222222218E-3</v>
      </c>
      <c r="AM19" s="234">
        <v>4648</v>
      </c>
      <c r="AN19" s="232" t="s">
        <v>642</v>
      </c>
      <c r="AO19" s="235" t="s">
        <v>15</v>
      </c>
      <c r="AP19" s="237"/>
      <c r="AQ19" s="165"/>
      <c r="AS19">
        <f t="shared" si="1"/>
        <v>15</v>
      </c>
      <c r="AT19" s="232" t="s">
        <v>254</v>
      </c>
      <c r="AU19" s="232" t="s">
        <v>591</v>
      </c>
      <c r="AV19" s="233">
        <v>2.7418981481481478E-3</v>
      </c>
      <c r="AW19" s="234">
        <v>4877</v>
      </c>
      <c r="AX19" s="232" t="s">
        <v>630</v>
      </c>
      <c r="AY19" s="235" t="s">
        <v>8</v>
      </c>
      <c r="AZ19" s="237"/>
      <c r="BA19" s="165"/>
      <c r="BC19">
        <f t="shared" si="2"/>
        <v>15</v>
      </c>
      <c r="BD19" s="229" t="s">
        <v>258</v>
      </c>
      <c r="BE19" s="229" t="s">
        <v>259</v>
      </c>
      <c r="BF19" s="218">
        <v>2.2962962962962963E-3</v>
      </c>
      <c r="BG19" s="225">
        <v>6325</v>
      </c>
      <c r="BH19" s="229" t="s">
        <v>35</v>
      </c>
      <c r="BI19" s="219" t="s">
        <v>8</v>
      </c>
      <c r="BJ19" s="228"/>
      <c r="BK19" s="248"/>
    </row>
    <row r="20" spans="1:63" x14ac:dyDescent="0.2">
      <c r="B20" s="14">
        <v>1</v>
      </c>
      <c r="C20" s="255" t="s">
        <v>45</v>
      </c>
      <c r="D20" s="255" t="s">
        <v>583</v>
      </c>
      <c r="E20" s="178">
        <v>2.6354166666666665E-3</v>
      </c>
      <c r="F20" s="224">
        <v>4871</v>
      </c>
      <c r="G20" s="7"/>
      <c r="H20" s="7"/>
      <c r="I20" s="7">
        <v>1</v>
      </c>
      <c r="J20" s="155"/>
      <c r="K20" s="155"/>
      <c r="L20" s="174"/>
      <c r="M20" s="175"/>
      <c r="N20" s="16"/>
      <c r="P20">
        <f t="shared" si="4"/>
        <v>16</v>
      </c>
      <c r="Q20" s="232" t="s">
        <v>78</v>
      </c>
      <c r="R20" s="220" t="s">
        <v>79</v>
      </c>
      <c r="S20" s="221">
        <v>2.4340277777777776E-3</v>
      </c>
      <c r="T20" s="225">
        <v>5833</v>
      </c>
      <c r="U20" s="220" t="s">
        <v>80</v>
      </c>
      <c r="V20" s="219" t="s">
        <v>39</v>
      </c>
      <c r="Y20">
        <f t="shared" si="0"/>
        <v>16</v>
      </c>
      <c r="Z20" s="230" t="s">
        <v>45</v>
      </c>
      <c r="AA20" s="230" t="s">
        <v>608</v>
      </c>
      <c r="AB20" s="221">
        <v>2.4781250000000003E-3</v>
      </c>
      <c r="AC20" s="225">
        <v>5597</v>
      </c>
      <c r="AD20" s="230" t="s">
        <v>643</v>
      </c>
      <c r="AE20" s="219" t="s">
        <v>39</v>
      </c>
      <c r="AF20" s="228"/>
      <c r="AG20" s="248"/>
      <c r="AI20">
        <f t="shared" si="5"/>
        <v>16</v>
      </c>
      <c r="AJ20" s="232" t="s">
        <v>250</v>
      </c>
      <c r="AK20" s="232" t="s">
        <v>140</v>
      </c>
      <c r="AL20" s="233">
        <v>2.7592592592592595E-3</v>
      </c>
      <c r="AM20" s="234">
        <v>4395</v>
      </c>
      <c r="AN20" s="232" t="s">
        <v>631</v>
      </c>
      <c r="AO20" s="235" t="s">
        <v>8</v>
      </c>
      <c r="AP20" s="236"/>
      <c r="AQ20" s="165"/>
      <c r="AS20">
        <f t="shared" si="1"/>
        <v>16</v>
      </c>
      <c r="AT20" s="232" t="s">
        <v>250</v>
      </c>
      <c r="AU20" s="232" t="s">
        <v>140</v>
      </c>
      <c r="AV20" s="233">
        <v>2.7592592592592595E-3</v>
      </c>
      <c r="AW20" s="234">
        <v>4395</v>
      </c>
      <c r="AX20" s="232" t="s">
        <v>631</v>
      </c>
      <c r="AY20" s="235" t="s">
        <v>8</v>
      </c>
      <c r="AZ20" s="236"/>
      <c r="BA20" s="165"/>
      <c r="BC20">
        <f t="shared" si="2"/>
        <v>16</v>
      </c>
      <c r="BD20" s="229" t="s">
        <v>89</v>
      </c>
      <c r="BE20" s="229" t="s">
        <v>606</v>
      </c>
      <c r="BF20" s="221">
        <v>2.2710648148148147E-3</v>
      </c>
      <c r="BG20" s="225">
        <v>6516</v>
      </c>
      <c r="BH20" s="229" t="s">
        <v>632</v>
      </c>
      <c r="BI20" s="219" t="s">
        <v>633</v>
      </c>
      <c r="BJ20" s="228"/>
      <c r="BK20" s="248"/>
    </row>
    <row r="21" spans="1:63" x14ac:dyDescent="0.2">
      <c r="A21" s="17"/>
      <c r="B21" s="14">
        <f t="shared" ref="B21:B30" si="7">B20+1</f>
        <v>2</v>
      </c>
      <c r="C21" s="230" t="s">
        <v>67</v>
      </c>
      <c r="D21" s="230" t="s">
        <v>599</v>
      </c>
      <c r="E21" s="218">
        <v>2.6446759259259258E-3</v>
      </c>
      <c r="F21" s="225">
        <v>5242</v>
      </c>
      <c r="G21" s="7"/>
      <c r="H21" s="7"/>
      <c r="I21" s="7">
        <f t="shared" ref="I21:I29" si="8">I20+1</f>
        <v>2</v>
      </c>
      <c r="J21" s="155"/>
      <c r="K21" s="155"/>
      <c r="L21" s="174"/>
      <c r="M21" s="175"/>
      <c r="N21" s="16"/>
      <c r="P21">
        <f t="shared" si="4"/>
        <v>17</v>
      </c>
      <c r="Q21" s="232" t="s">
        <v>148</v>
      </c>
      <c r="R21" s="220" t="s">
        <v>149</v>
      </c>
      <c r="S21" s="218">
        <v>2.4444444444444444E-3</v>
      </c>
      <c r="T21" s="225">
        <v>4551</v>
      </c>
      <c r="U21" s="220" t="s">
        <v>55</v>
      </c>
      <c r="V21" s="219" t="s">
        <v>8</v>
      </c>
      <c r="Y21">
        <f t="shared" si="0"/>
        <v>17</v>
      </c>
      <c r="Z21" s="229" t="s">
        <v>563</v>
      </c>
      <c r="AA21" s="229" t="s">
        <v>157</v>
      </c>
      <c r="AB21" s="221">
        <v>2.4988425925925924E-3</v>
      </c>
      <c r="AC21" s="225">
        <v>4782</v>
      </c>
      <c r="AD21" s="229" t="s">
        <v>158</v>
      </c>
      <c r="AE21" s="219" t="s">
        <v>8</v>
      </c>
      <c r="AF21" s="231"/>
      <c r="AG21" s="248"/>
      <c r="AI21">
        <f t="shared" si="5"/>
        <v>17</v>
      </c>
      <c r="AJ21" s="232" t="s">
        <v>266</v>
      </c>
      <c r="AK21" s="232" t="s">
        <v>182</v>
      </c>
      <c r="AL21" s="239">
        <v>2.7858796296296295E-3</v>
      </c>
      <c r="AM21" s="234">
        <v>3950</v>
      </c>
      <c r="AN21" s="232" t="s">
        <v>156</v>
      </c>
      <c r="AO21" s="235" t="s">
        <v>8</v>
      </c>
      <c r="AP21" s="236"/>
      <c r="AQ21" s="165"/>
      <c r="AS21">
        <f t="shared" si="1"/>
        <v>17</v>
      </c>
      <c r="AT21" s="238" t="s">
        <v>597</v>
      </c>
      <c r="AU21" s="238" t="s">
        <v>598</v>
      </c>
      <c r="AV21" s="233">
        <v>2.7175925925925926E-3</v>
      </c>
      <c r="AW21" s="234">
        <v>4476</v>
      </c>
      <c r="AX21" s="238" t="s">
        <v>635</v>
      </c>
      <c r="AY21" s="235" t="s">
        <v>8</v>
      </c>
      <c r="AZ21" s="236"/>
      <c r="BA21" s="165"/>
      <c r="BC21">
        <f t="shared" si="2"/>
        <v>17</v>
      </c>
      <c r="BD21" s="229" t="s">
        <v>505</v>
      </c>
      <c r="BE21" s="229" t="s">
        <v>506</v>
      </c>
      <c r="BF21" s="221">
        <v>2.2986111111111111E-3</v>
      </c>
      <c r="BG21" s="225">
        <v>4413</v>
      </c>
      <c r="BH21" s="229" t="s">
        <v>641</v>
      </c>
      <c r="BI21" s="219" t="s">
        <v>11</v>
      </c>
      <c r="BJ21" s="231"/>
      <c r="BK21" s="248"/>
    </row>
    <row r="22" spans="1:63" x14ac:dyDescent="0.2">
      <c r="A22" s="17"/>
      <c r="B22" s="14">
        <f t="shared" si="7"/>
        <v>3</v>
      </c>
      <c r="C22" s="229" t="s">
        <v>604</v>
      </c>
      <c r="D22" s="229" t="s">
        <v>257</v>
      </c>
      <c r="E22" s="218">
        <v>2.6461805555555557E-3</v>
      </c>
      <c r="F22" s="225">
        <v>4857</v>
      </c>
      <c r="G22" s="7"/>
      <c r="H22" s="7"/>
      <c r="I22" s="7">
        <f t="shared" si="8"/>
        <v>3</v>
      </c>
      <c r="J22" s="155"/>
      <c r="K22" s="155"/>
      <c r="L22" s="174"/>
      <c r="M22" s="175"/>
      <c r="N22" s="16"/>
      <c r="P22">
        <f t="shared" si="4"/>
        <v>18</v>
      </c>
      <c r="Q22" s="232" t="s">
        <v>45</v>
      </c>
      <c r="R22" s="220" t="s">
        <v>608</v>
      </c>
      <c r="S22" s="221">
        <v>2.4781250000000003E-3</v>
      </c>
      <c r="T22" s="225">
        <v>5597</v>
      </c>
      <c r="U22" s="220" t="s">
        <v>643</v>
      </c>
      <c r="V22" s="219" t="s">
        <v>39</v>
      </c>
      <c r="Y22">
        <f t="shared" si="0"/>
        <v>18</v>
      </c>
      <c r="Z22" s="230" t="s">
        <v>592</v>
      </c>
      <c r="AA22" s="230" t="s">
        <v>593</v>
      </c>
      <c r="AB22" s="218">
        <v>2.5061342592592592E-3</v>
      </c>
      <c r="AC22" s="225">
        <v>6593</v>
      </c>
      <c r="AD22" s="230" t="s">
        <v>632</v>
      </c>
      <c r="AE22" s="219" t="s">
        <v>633</v>
      </c>
      <c r="AF22" s="228"/>
      <c r="AG22" s="248"/>
      <c r="AI22">
        <f t="shared" si="5"/>
        <v>18</v>
      </c>
      <c r="AJ22" s="232" t="s">
        <v>271</v>
      </c>
      <c r="AK22" s="232" t="s">
        <v>272</v>
      </c>
      <c r="AL22" s="239">
        <v>2.7881944444444443E-3</v>
      </c>
      <c r="AM22" s="234">
        <v>4091</v>
      </c>
      <c r="AN22" s="232" t="s">
        <v>156</v>
      </c>
      <c r="AO22" s="235" t="s">
        <v>8</v>
      </c>
      <c r="AP22" s="237"/>
      <c r="AQ22" s="165"/>
      <c r="AS22">
        <f t="shared" si="1"/>
        <v>18</v>
      </c>
      <c r="AT22" s="232" t="s">
        <v>432</v>
      </c>
      <c r="AU22" s="232" t="s">
        <v>253</v>
      </c>
      <c r="AV22" s="233">
        <v>2.685185185185185E-3</v>
      </c>
      <c r="AW22" s="234">
        <v>4410</v>
      </c>
      <c r="AX22" s="232" t="s">
        <v>119</v>
      </c>
      <c r="AY22" s="235" t="s">
        <v>8</v>
      </c>
      <c r="AZ22" s="237"/>
      <c r="BA22" s="165"/>
      <c r="BC22">
        <f t="shared" si="2"/>
        <v>18</v>
      </c>
      <c r="BD22" s="230" t="s">
        <v>45</v>
      </c>
      <c r="BE22" s="230" t="s">
        <v>608</v>
      </c>
      <c r="BF22" s="221">
        <v>2.4781250000000003E-3</v>
      </c>
      <c r="BG22" s="225">
        <v>5597</v>
      </c>
      <c r="BH22" s="230" t="s">
        <v>643</v>
      </c>
      <c r="BI22" s="219" t="s">
        <v>39</v>
      </c>
      <c r="BJ22" s="228"/>
      <c r="BK22" s="248"/>
    </row>
    <row r="23" spans="1:63" x14ac:dyDescent="0.2">
      <c r="A23" s="17"/>
      <c r="B23" s="14">
        <f t="shared" si="7"/>
        <v>4</v>
      </c>
      <c r="C23" s="230" t="s">
        <v>610</v>
      </c>
      <c r="D23" s="230" t="s">
        <v>611</v>
      </c>
      <c r="E23" s="221">
        <v>2.6495370370370371E-3</v>
      </c>
      <c r="F23" s="225">
        <v>5840</v>
      </c>
      <c r="G23" s="7"/>
      <c r="H23" s="7"/>
      <c r="I23" s="7">
        <f t="shared" si="8"/>
        <v>4</v>
      </c>
      <c r="J23" s="155"/>
      <c r="K23" s="155"/>
      <c r="L23" s="174"/>
      <c r="M23" s="175"/>
      <c r="N23" s="16"/>
      <c r="P23">
        <f t="shared" si="4"/>
        <v>19</v>
      </c>
      <c r="Q23" s="238" t="s">
        <v>563</v>
      </c>
      <c r="R23" s="217" t="s">
        <v>157</v>
      </c>
      <c r="S23" s="221">
        <v>2.4988425925925924E-3</v>
      </c>
      <c r="T23" s="225">
        <v>4782</v>
      </c>
      <c r="U23" s="217" t="s">
        <v>158</v>
      </c>
      <c r="V23" s="219" t="s">
        <v>8</v>
      </c>
      <c r="Y23">
        <f t="shared" si="0"/>
        <v>19</v>
      </c>
      <c r="Z23" s="230" t="s">
        <v>162</v>
      </c>
      <c r="AA23" s="230" t="s">
        <v>270</v>
      </c>
      <c r="AB23" s="221">
        <v>2.5284722222222223E-3</v>
      </c>
      <c r="AC23" s="225">
        <v>5006</v>
      </c>
      <c r="AD23" s="230" t="s">
        <v>32</v>
      </c>
      <c r="AE23" s="219" t="s">
        <v>8</v>
      </c>
      <c r="AF23" s="228"/>
      <c r="AG23" s="248"/>
      <c r="AI23">
        <f t="shared" si="5"/>
        <v>19</v>
      </c>
      <c r="AJ23" s="232" t="s">
        <v>260</v>
      </c>
      <c r="AK23" s="232" t="s">
        <v>52</v>
      </c>
      <c r="AL23" s="233">
        <v>2.8541666666666667E-3</v>
      </c>
      <c r="AM23" s="234">
        <v>4988</v>
      </c>
      <c r="AN23" s="232" t="s">
        <v>640</v>
      </c>
      <c r="AO23" s="235" t="s">
        <v>8</v>
      </c>
      <c r="AP23" s="236"/>
      <c r="AQ23" s="165"/>
      <c r="AS23">
        <f t="shared" si="1"/>
        <v>19</v>
      </c>
      <c r="AT23" s="232" t="s">
        <v>600</v>
      </c>
      <c r="AU23" s="232" t="s">
        <v>601</v>
      </c>
      <c r="AV23" s="233">
        <v>2.3409722222222222E-3</v>
      </c>
      <c r="AW23" s="234">
        <v>4978</v>
      </c>
      <c r="AX23" s="232" t="s">
        <v>637</v>
      </c>
      <c r="AY23" s="235" t="s">
        <v>638</v>
      </c>
      <c r="AZ23" s="236"/>
      <c r="BA23" s="165"/>
      <c r="BC23">
        <f t="shared" si="2"/>
        <v>19</v>
      </c>
      <c r="BD23" s="230" t="s">
        <v>269</v>
      </c>
      <c r="BE23" s="230" t="s">
        <v>609</v>
      </c>
      <c r="BF23" s="221">
        <v>2.3425925925925923E-3</v>
      </c>
      <c r="BG23" s="225">
        <v>5959</v>
      </c>
      <c r="BH23" s="230" t="s">
        <v>644</v>
      </c>
      <c r="BI23" s="219" t="s">
        <v>537</v>
      </c>
      <c r="BJ23" s="228"/>
      <c r="BK23" s="248"/>
    </row>
    <row r="24" spans="1:63" x14ac:dyDescent="0.2">
      <c r="A24" s="17"/>
      <c r="B24" s="14">
        <f t="shared" si="7"/>
        <v>5</v>
      </c>
      <c r="C24" s="230" t="s">
        <v>613</v>
      </c>
      <c r="D24" s="230" t="s">
        <v>614</v>
      </c>
      <c r="E24" s="221">
        <v>2.6504629629629625E-3</v>
      </c>
      <c r="F24" s="225">
        <v>5221</v>
      </c>
      <c r="G24" s="7"/>
      <c r="H24" s="7"/>
      <c r="I24" s="7">
        <f t="shared" si="8"/>
        <v>5</v>
      </c>
      <c r="J24" s="155"/>
      <c r="K24" s="155"/>
      <c r="L24" s="174"/>
      <c r="M24" s="175"/>
      <c r="N24" s="29"/>
      <c r="P24">
        <f t="shared" si="4"/>
        <v>20</v>
      </c>
      <c r="Q24" s="232" t="s">
        <v>592</v>
      </c>
      <c r="R24" s="220" t="s">
        <v>593</v>
      </c>
      <c r="S24" s="218">
        <v>2.5061342592592592E-3</v>
      </c>
      <c r="T24" s="225">
        <v>6593</v>
      </c>
      <c r="U24" s="220" t="s">
        <v>632</v>
      </c>
      <c r="V24" s="219" t="s">
        <v>633</v>
      </c>
      <c r="Y24">
        <f t="shared" si="0"/>
        <v>20</v>
      </c>
      <c r="Z24" s="229" t="s">
        <v>24</v>
      </c>
      <c r="AA24" s="229" t="s">
        <v>25</v>
      </c>
      <c r="AB24" s="221">
        <v>2.5520833333333333E-3</v>
      </c>
      <c r="AC24" s="225">
        <v>4958</v>
      </c>
      <c r="AD24" s="229" t="s">
        <v>26</v>
      </c>
      <c r="AE24" s="219" t="s">
        <v>8</v>
      </c>
      <c r="AF24" s="228"/>
      <c r="AG24" s="248"/>
      <c r="AI24">
        <f t="shared" si="5"/>
        <v>20</v>
      </c>
      <c r="AJ24" s="238" t="s">
        <v>245</v>
      </c>
      <c r="AK24" s="238" t="s">
        <v>246</v>
      </c>
      <c r="AL24" s="233">
        <v>2.8599537037037035E-3</v>
      </c>
      <c r="AM24" s="234">
        <v>3985</v>
      </c>
      <c r="AN24" s="238" t="s">
        <v>156</v>
      </c>
      <c r="AO24" s="235" t="s">
        <v>8</v>
      </c>
      <c r="AP24" s="237"/>
      <c r="AQ24" s="165"/>
      <c r="AS24">
        <f t="shared" si="1"/>
        <v>20</v>
      </c>
      <c r="AT24" s="232" t="s">
        <v>254</v>
      </c>
      <c r="AU24" s="232" t="s">
        <v>255</v>
      </c>
      <c r="AV24" s="233">
        <v>2.6114583333333333E-3</v>
      </c>
      <c r="AW24" s="234">
        <v>4286</v>
      </c>
      <c r="AX24" s="232" t="s">
        <v>119</v>
      </c>
      <c r="AY24" s="235" t="s">
        <v>8</v>
      </c>
      <c r="AZ24" s="237"/>
      <c r="BA24" s="165"/>
      <c r="BC24">
        <f t="shared" si="2"/>
        <v>20</v>
      </c>
      <c r="BD24" s="230" t="s">
        <v>610</v>
      </c>
      <c r="BE24" s="230" t="s">
        <v>611</v>
      </c>
      <c r="BF24" s="221">
        <v>2.6495370370370371E-3</v>
      </c>
      <c r="BG24" s="225">
        <v>5840</v>
      </c>
      <c r="BH24" s="230" t="s">
        <v>632</v>
      </c>
      <c r="BI24" s="219" t="s">
        <v>633</v>
      </c>
      <c r="BJ24" s="228"/>
      <c r="BK24" s="248"/>
    </row>
    <row r="25" spans="1:63" x14ac:dyDescent="0.2">
      <c r="A25" s="17"/>
      <c r="B25" s="14">
        <f t="shared" si="7"/>
        <v>6</v>
      </c>
      <c r="C25" s="230" t="s">
        <v>89</v>
      </c>
      <c r="D25" s="230" t="s">
        <v>90</v>
      </c>
      <c r="E25" s="221">
        <v>2.6585648148148146E-3</v>
      </c>
      <c r="F25" s="225">
        <v>5881</v>
      </c>
      <c r="G25" s="7"/>
      <c r="H25" s="7"/>
      <c r="I25" s="7">
        <f t="shared" si="8"/>
        <v>6</v>
      </c>
      <c r="J25" s="155"/>
      <c r="K25" s="155"/>
      <c r="L25" s="174"/>
      <c r="M25" s="175"/>
      <c r="N25" s="29"/>
      <c r="P25">
        <f t="shared" si="4"/>
        <v>21</v>
      </c>
      <c r="Q25" s="232" t="s">
        <v>162</v>
      </c>
      <c r="R25" s="220" t="s">
        <v>270</v>
      </c>
      <c r="S25" s="221">
        <v>2.5284722222222223E-3</v>
      </c>
      <c r="T25" s="225">
        <v>5006</v>
      </c>
      <c r="U25" s="220" t="s">
        <v>32</v>
      </c>
      <c r="V25" s="219" t="s">
        <v>8</v>
      </c>
      <c r="Y25">
        <f t="shared" si="0"/>
        <v>21</v>
      </c>
      <c r="Z25" s="230" t="s">
        <v>612</v>
      </c>
      <c r="AA25" s="230" t="s">
        <v>157</v>
      </c>
      <c r="AB25" s="221">
        <v>2.5798611111111109E-3</v>
      </c>
      <c r="AC25" s="225">
        <v>5719</v>
      </c>
      <c r="AD25" s="230" t="s">
        <v>158</v>
      </c>
      <c r="AE25" s="219" t="s">
        <v>8</v>
      </c>
      <c r="AF25" s="231"/>
      <c r="AG25" s="248"/>
      <c r="AI25">
        <f t="shared" si="5"/>
        <v>21</v>
      </c>
      <c r="AJ25" s="232" t="s">
        <v>162</v>
      </c>
      <c r="AK25" s="232" t="s">
        <v>163</v>
      </c>
      <c r="AL25" s="239">
        <v>2.8622685185185188E-3</v>
      </c>
      <c r="AM25" s="234">
        <v>4887</v>
      </c>
      <c r="AN25" s="232" t="s">
        <v>156</v>
      </c>
      <c r="AO25" s="235" t="s">
        <v>8</v>
      </c>
      <c r="AP25" s="237"/>
      <c r="AQ25" s="165"/>
      <c r="AS25">
        <f t="shared" si="1"/>
        <v>21</v>
      </c>
      <c r="AT25" s="232" t="s">
        <v>75</v>
      </c>
      <c r="AU25" s="232" t="s">
        <v>256</v>
      </c>
      <c r="AV25" s="233">
        <v>2.5960648148148145E-3</v>
      </c>
      <c r="AW25" s="234">
        <v>4396</v>
      </c>
      <c r="AX25" s="232" t="s">
        <v>156</v>
      </c>
      <c r="AY25" s="235" t="s">
        <v>8</v>
      </c>
      <c r="AZ25" s="237"/>
      <c r="BA25" s="165"/>
      <c r="BC25">
        <f t="shared" si="2"/>
        <v>21</v>
      </c>
      <c r="BD25" s="229" t="s">
        <v>24</v>
      </c>
      <c r="BE25" s="229" t="s">
        <v>25</v>
      </c>
      <c r="BF25" s="221">
        <v>2.5520833333333333E-3</v>
      </c>
      <c r="BG25" s="225">
        <v>4958</v>
      </c>
      <c r="BH25" s="229" t="s">
        <v>26</v>
      </c>
      <c r="BI25" s="219" t="s">
        <v>8</v>
      </c>
      <c r="BJ25" s="231"/>
      <c r="BK25" s="248"/>
    </row>
    <row r="26" spans="1:63" x14ac:dyDescent="0.2">
      <c r="A26" s="17"/>
      <c r="B26" s="14">
        <f t="shared" si="7"/>
        <v>7</v>
      </c>
      <c r="C26" s="229" t="s">
        <v>22</v>
      </c>
      <c r="D26" s="229" t="s">
        <v>23</v>
      </c>
      <c r="E26" s="218">
        <v>2.6840277777777778E-3</v>
      </c>
      <c r="F26" s="225">
        <v>4845</v>
      </c>
      <c r="G26" s="7"/>
      <c r="H26" s="7"/>
      <c r="I26" s="7">
        <f t="shared" si="8"/>
        <v>7</v>
      </c>
      <c r="J26" s="155"/>
      <c r="K26" s="155"/>
      <c r="L26" s="174"/>
      <c r="M26" s="175"/>
      <c r="N26" s="29"/>
      <c r="P26">
        <f t="shared" si="4"/>
        <v>22</v>
      </c>
      <c r="Q26" s="238" t="s">
        <v>24</v>
      </c>
      <c r="R26" s="217" t="s">
        <v>25</v>
      </c>
      <c r="S26" s="221">
        <v>2.5520833333333333E-3</v>
      </c>
      <c r="T26" s="225">
        <v>4958</v>
      </c>
      <c r="U26" s="217" t="s">
        <v>26</v>
      </c>
      <c r="V26" s="219" t="s">
        <v>8</v>
      </c>
      <c r="Y26">
        <f t="shared" si="0"/>
        <v>22</v>
      </c>
      <c r="Z26" s="230" t="s">
        <v>45</v>
      </c>
      <c r="AA26" s="230" t="s">
        <v>583</v>
      </c>
      <c r="AB26" s="218">
        <v>2.6354166666666665E-3</v>
      </c>
      <c r="AC26" s="225">
        <v>4871</v>
      </c>
      <c r="AD26" s="230" t="s">
        <v>91</v>
      </c>
      <c r="AE26" s="219" t="s">
        <v>8</v>
      </c>
      <c r="AF26" s="228"/>
      <c r="AG26" s="248"/>
      <c r="AI26">
        <f t="shared" si="5"/>
        <v>22</v>
      </c>
      <c r="AJ26" s="232" t="s">
        <v>142</v>
      </c>
      <c r="AK26" s="232" t="s">
        <v>265</v>
      </c>
      <c r="AL26" s="239">
        <v>2.8851851851851851E-3</v>
      </c>
      <c r="AM26" s="234">
        <v>4780</v>
      </c>
      <c r="AN26" s="232" t="s">
        <v>501</v>
      </c>
      <c r="AO26" s="235" t="s">
        <v>8</v>
      </c>
      <c r="AP26" s="237"/>
      <c r="AQ26" s="165"/>
      <c r="AS26">
        <f t="shared" si="1"/>
        <v>22</v>
      </c>
      <c r="AT26" s="232" t="s">
        <v>260</v>
      </c>
      <c r="AU26" s="232" t="s">
        <v>52</v>
      </c>
      <c r="AV26" s="233">
        <v>2.8541666666666667E-3</v>
      </c>
      <c r="AW26" s="234">
        <v>4988</v>
      </c>
      <c r="AX26" s="232" t="s">
        <v>640</v>
      </c>
      <c r="AY26" s="235" t="s">
        <v>8</v>
      </c>
      <c r="AZ26" s="237"/>
      <c r="BA26" s="165"/>
      <c r="BC26">
        <f t="shared" si="2"/>
        <v>22</v>
      </c>
      <c r="BD26" s="229" t="s">
        <v>563</v>
      </c>
      <c r="BE26" s="229" t="s">
        <v>157</v>
      </c>
      <c r="BF26" s="221">
        <v>2.4988425925925924E-3</v>
      </c>
      <c r="BG26" s="225">
        <v>4782</v>
      </c>
      <c r="BH26" s="229" t="s">
        <v>158</v>
      </c>
      <c r="BI26" s="219" t="s">
        <v>8</v>
      </c>
      <c r="BJ26" s="228"/>
      <c r="BK26" s="248"/>
    </row>
    <row r="27" spans="1:63" x14ac:dyDescent="0.2">
      <c r="A27" s="17"/>
      <c r="B27" s="14">
        <f t="shared" si="7"/>
        <v>8</v>
      </c>
      <c r="C27" s="229" t="s">
        <v>581</v>
      </c>
      <c r="D27" s="229" t="s">
        <v>582</v>
      </c>
      <c r="E27" s="218">
        <v>2.6893518518518521E-3</v>
      </c>
      <c r="F27" s="225">
        <v>6281</v>
      </c>
      <c r="G27" s="7"/>
      <c r="H27" s="7"/>
      <c r="I27" s="7">
        <f t="shared" si="8"/>
        <v>8</v>
      </c>
      <c r="J27" s="155"/>
      <c r="K27" s="155"/>
      <c r="L27" s="174"/>
      <c r="M27" s="175"/>
      <c r="N27" s="29"/>
      <c r="P27">
        <f t="shared" si="4"/>
        <v>23</v>
      </c>
      <c r="Q27" s="232" t="s">
        <v>431</v>
      </c>
      <c r="R27" s="220" t="s">
        <v>182</v>
      </c>
      <c r="S27" s="221">
        <v>2.5636574074074073E-3</v>
      </c>
      <c r="T27" s="225">
        <v>4727</v>
      </c>
      <c r="U27" s="220" t="s">
        <v>156</v>
      </c>
      <c r="V27" s="219" t="s">
        <v>8</v>
      </c>
      <c r="Y27">
        <f t="shared" si="0"/>
        <v>23</v>
      </c>
      <c r="Z27" s="230" t="s">
        <v>67</v>
      </c>
      <c r="AA27" s="230" t="s">
        <v>599</v>
      </c>
      <c r="AB27" s="218">
        <v>2.6446759259259258E-3</v>
      </c>
      <c r="AC27" s="225">
        <v>5242</v>
      </c>
      <c r="AD27" s="230" t="s">
        <v>636</v>
      </c>
      <c r="AE27" s="219" t="s">
        <v>39</v>
      </c>
      <c r="AF27" s="231"/>
      <c r="AG27" s="248"/>
      <c r="AI27">
        <f t="shared" si="5"/>
        <v>23</v>
      </c>
      <c r="AJ27" s="238" t="s">
        <v>128</v>
      </c>
      <c r="AK27" s="238" t="s">
        <v>172</v>
      </c>
      <c r="AL27" s="233">
        <v>2.8969907407407412E-3</v>
      </c>
      <c r="AM27" s="234">
        <v>4452</v>
      </c>
      <c r="AN27" s="238" t="s">
        <v>32</v>
      </c>
      <c r="AO27" s="235" t="s">
        <v>8</v>
      </c>
      <c r="AP27" s="236"/>
      <c r="AQ27" s="165"/>
      <c r="AS27">
        <f t="shared" si="1"/>
        <v>23</v>
      </c>
      <c r="AT27" s="232" t="s">
        <v>148</v>
      </c>
      <c r="AU27" s="232" t="s">
        <v>149</v>
      </c>
      <c r="AV27" s="233">
        <v>2.4444444444444444E-3</v>
      </c>
      <c r="AW27" s="234">
        <v>4551</v>
      </c>
      <c r="AX27" s="232" t="s">
        <v>55</v>
      </c>
      <c r="AY27" s="235" t="s">
        <v>8</v>
      </c>
      <c r="AZ27" s="236"/>
      <c r="BA27" s="165"/>
      <c r="BC27">
        <f t="shared" si="2"/>
        <v>23</v>
      </c>
      <c r="BD27" s="230" t="s">
        <v>612</v>
      </c>
      <c r="BE27" s="230" t="s">
        <v>157</v>
      </c>
      <c r="BF27" s="221">
        <v>2.5798611111111109E-3</v>
      </c>
      <c r="BG27" s="225">
        <v>5719</v>
      </c>
      <c r="BH27" s="230" t="s">
        <v>158</v>
      </c>
      <c r="BI27" s="219" t="s">
        <v>8</v>
      </c>
      <c r="BJ27" s="231"/>
      <c r="BK27" s="248"/>
    </row>
    <row r="28" spans="1:63" x14ac:dyDescent="0.2">
      <c r="A28" s="17"/>
      <c r="B28" s="14">
        <f t="shared" si="7"/>
        <v>9</v>
      </c>
      <c r="C28" s="229" t="s">
        <v>164</v>
      </c>
      <c r="D28" s="229" t="s">
        <v>165</v>
      </c>
      <c r="E28" s="221">
        <v>2.7592592592592595E-3</v>
      </c>
      <c r="F28" s="225">
        <v>5114</v>
      </c>
      <c r="G28" s="7"/>
      <c r="H28" s="7"/>
      <c r="I28" s="7">
        <f t="shared" si="8"/>
        <v>9</v>
      </c>
      <c r="J28" s="155"/>
      <c r="K28" s="155"/>
      <c r="L28" s="174"/>
      <c r="M28" s="175"/>
      <c r="N28" s="29"/>
      <c r="P28">
        <f t="shared" si="4"/>
        <v>24</v>
      </c>
      <c r="Q28" s="238" t="s">
        <v>12</v>
      </c>
      <c r="R28" s="217" t="s">
        <v>13</v>
      </c>
      <c r="S28" s="221">
        <v>2.5694444444444445E-3</v>
      </c>
      <c r="T28" s="225">
        <v>4047</v>
      </c>
      <c r="U28" s="217" t="s">
        <v>488</v>
      </c>
      <c r="V28" s="219" t="s">
        <v>11</v>
      </c>
      <c r="Y28">
        <f t="shared" si="0"/>
        <v>24</v>
      </c>
      <c r="Z28" s="229" t="s">
        <v>604</v>
      </c>
      <c r="AA28" s="229" t="s">
        <v>257</v>
      </c>
      <c r="AB28" s="218">
        <v>2.6461805555555557E-3</v>
      </c>
      <c r="AC28" s="225">
        <v>4857</v>
      </c>
      <c r="AD28" s="229" t="s">
        <v>639</v>
      </c>
      <c r="AE28" s="219" t="s">
        <v>39</v>
      </c>
      <c r="AF28" s="228"/>
      <c r="AG28" s="248"/>
      <c r="AI28">
        <f t="shared" si="5"/>
        <v>24</v>
      </c>
      <c r="AJ28" s="232" t="s">
        <v>267</v>
      </c>
      <c r="AK28" s="232" t="s">
        <v>268</v>
      </c>
      <c r="AL28" s="239">
        <v>2.9004629629629628E-3</v>
      </c>
      <c r="AM28" s="234">
        <v>4205</v>
      </c>
      <c r="AN28" s="232" t="s">
        <v>649</v>
      </c>
      <c r="AO28" s="235" t="s">
        <v>8</v>
      </c>
      <c r="AP28" s="237"/>
      <c r="AQ28" s="165"/>
      <c r="AS28">
        <f t="shared" si="1"/>
        <v>24</v>
      </c>
      <c r="AT28" s="238" t="s">
        <v>605</v>
      </c>
      <c r="AU28" s="238" t="s">
        <v>149</v>
      </c>
      <c r="AV28" s="233">
        <v>3.2245370370370375E-3</v>
      </c>
      <c r="AW28" s="234">
        <v>3751</v>
      </c>
      <c r="AX28" s="238" t="s">
        <v>55</v>
      </c>
      <c r="AY28" s="235" t="s">
        <v>8</v>
      </c>
      <c r="AZ28" s="237"/>
      <c r="BA28" s="165"/>
      <c r="BC28">
        <f t="shared" si="2"/>
        <v>24</v>
      </c>
      <c r="BD28" s="229" t="s">
        <v>551</v>
      </c>
      <c r="BE28" s="229" t="s">
        <v>552</v>
      </c>
      <c r="BF28" s="221">
        <v>2.3020833333333335E-3</v>
      </c>
      <c r="BG28" s="225">
        <v>5794</v>
      </c>
      <c r="BH28" s="229" t="s">
        <v>141</v>
      </c>
      <c r="BI28" s="219" t="s">
        <v>39</v>
      </c>
      <c r="BJ28" s="228"/>
      <c r="BK28" s="248"/>
    </row>
    <row r="29" spans="1:63" x14ac:dyDescent="0.2">
      <c r="A29" s="17"/>
      <c r="B29" s="14">
        <f t="shared" si="7"/>
        <v>10</v>
      </c>
      <c r="C29" s="230" t="s">
        <v>622</v>
      </c>
      <c r="D29" s="230" t="s">
        <v>623</v>
      </c>
      <c r="E29" s="221">
        <v>2.7893518518518519E-3</v>
      </c>
      <c r="F29" s="225">
        <v>4819</v>
      </c>
      <c r="G29" s="7"/>
      <c r="H29" s="7"/>
      <c r="I29" s="7">
        <f t="shared" si="8"/>
        <v>10</v>
      </c>
      <c r="J29" s="155"/>
      <c r="K29" s="155"/>
      <c r="L29" s="174"/>
      <c r="M29" s="175"/>
      <c r="N29" s="29"/>
      <c r="P29">
        <f t="shared" si="4"/>
        <v>25</v>
      </c>
      <c r="Q29" s="232" t="s">
        <v>612</v>
      </c>
      <c r="R29" s="220" t="s">
        <v>157</v>
      </c>
      <c r="S29" s="221">
        <v>2.5798611111111109E-3</v>
      </c>
      <c r="T29" s="225">
        <v>5719</v>
      </c>
      <c r="U29" s="220" t="s">
        <v>158</v>
      </c>
      <c r="V29" s="219" t="s">
        <v>8</v>
      </c>
      <c r="Y29">
        <f t="shared" si="0"/>
        <v>25</v>
      </c>
      <c r="Z29" s="230" t="s">
        <v>610</v>
      </c>
      <c r="AA29" s="230" t="s">
        <v>611</v>
      </c>
      <c r="AB29" s="221">
        <v>2.6495370370370371E-3</v>
      </c>
      <c r="AC29" s="225">
        <v>5840</v>
      </c>
      <c r="AD29" s="230" t="s">
        <v>632</v>
      </c>
      <c r="AE29" s="219" t="s">
        <v>633</v>
      </c>
      <c r="AF29" s="228"/>
      <c r="AG29" s="248"/>
      <c r="AI29">
        <f t="shared" si="5"/>
        <v>25</v>
      </c>
      <c r="AJ29" s="232" t="s">
        <v>315</v>
      </c>
      <c r="AK29" s="232" t="s">
        <v>60</v>
      </c>
      <c r="AL29" s="233">
        <v>2.9895833333333332E-3</v>
      </c>
      <c r="AM29" s="234">
        <v>3473</v>
      </c>
      <c r="AN29" s="232" t="s">
        <v>86</v>
      </c>
      <c r="AO29" s="235" t="s">
        <v>8</v>
      </c>
      <c r="AP29" s="237"/>
      <c r="AQ29" s="165"/>
      <c r="AS29">
        <f t="shared" si="1"/>
        <v>25</v>
      </c>
      <c r="AT29" s="232" t="s">
        <v>432</v>
      </c>
      <c r="AU29" s="232" t="s">
        <v>607</v>
      </c>
      <c r="AV29" s="239">
        <v>3.6273148148148154E-3</v>
      </c>
      <c r="AW29" s="234">
        <v>3901</v>
      </c>
      <c r="AX29" s="232" t="s">
        <v>55</v>
      </c>
      <c r="AY29" s="235" t="s">
        <v>8</v>
      </c>
      <c r="AZ29" s="237"/>
      <c r="BA29" s="165"/>
      <c r="BC29">
        <f t="shared" si="2"/>
        <v>25</v>
      </c>
      <c r="BD29" s="230" t="s">
        <v>613</v>
      </c>
      <c r="BE29" s="230" t="s">
        <v>614</v>
      </c>
      <c r="BF29" s="221">
        <v>2.6504629629629625E-3</v>
      </c>
      <c r="BG29" s="225">
        <v>5221</v>
      </c>
      <c r="BH29" s="230" t="s">
        <v>645</v>
      </c>
      <c r="BI29" s="219" t="s">
        <v>39</v>
      </c>
      <c r="BJ29" s="228"/>
      <c r="BK29" s="248"/>
    </row>
    <row r="30" spans="1:63" x14ac:dyDescent="0.2">
      <c r="A30" s="17"/>
      <c r="B30" s="14">
        <f t="shared" si="7"/>
        <v>11</v>
      </c>
      <c r="C30" s="230" t="s">
        <v>602</v>
      </c>
      <c r="D30" s="240" t="s">
        <v>603</v>
      </c>
      <c r="E30" s="241">
        <v>3.1770833333333334E-3</v>
      </c>
      <c r="F30" s="242">
        <v>5368</v>
      </c>
      <c r="N30" s="17"/>
      <c r="P30">
        <f t="shared" si="4"/>
        <v>26</v>
      </c>
      <c r="Q30" s="232" t="s">
        <v>75</v>
      </c>
      <c r="R30" s="220" t="s">
        <v>256</v>
      </c>
      <c r="S30" s="218">
        <v>2.5960648148148145E-3</v>
      </c>
      <c r="T30" s="225">
        <v>4396</v>
      </c>
      <c r="U30" s="220" t="s">
        <v>156</v>
      </c>
      <c r="V30" s="219" t="s">
        <v>8</v>
      </c>
      <c r="Y30">
        <f t="shared" si="0"/>
        <v>26</v>
      </c>
      <c r="Z30" s="230" t="s">
        <v>613</v>
      </c>
      <c r="AA30" s="230" t="s">
        <v>614</v>
      </c>
      <c r="AB30" s="221">
        <v>2.6504629629629625E-3</v>
      </c>
      <c r="AC30" s="225">
        <v>5221</v>
      </c>
      <c r="AD30" s="230" t="s">
        <v>645</v>
      </c>
      <c r="AE30" s="219" t="s">
        <v>39</v>
      </c>
      <c r="AF30" s="231"/>
      <c r="AG30" s="248"/>
      <c r="AI30">
        <f t="shared" si="5"/>
        <v>26</v>
      </c>
      <c r="AJ30" s="232" t="s">
        <v>47</v>
      </c>
      <c r="AK30" s="232" t="s">
        <v>48</v>
      </c>
      <c r="AL30" s="233">
        <v>2.9988425925925929E-3</v>
      </c>
      <c r="AM30" s="234">
        <v>5100</v>
      </c>
      <c r="AN30" s="232" t="s">
        <v>49</v>
      </c>
      <c r="AO30" s="235" t="s">
        <v>8</v>
      </c>
      <c r="AP30" s="237"/>
      <c r="AQ30" s="165"/>
      <c r="AS30">
        <f t="shared" si="1"/>
        <v>26</v>
      </c>
      <c r="AT30" s="232" t="s">
        <v>74</v>
      </c>
      <c r="AU30" s="232" t="s">
        <v>261</v>
      </c>
      <c r="AV30" s="239">
        <v>2.7534722222222218E-3</v>
      </c>
      <c r="AW30" s="234">
        <v>4648</v>
      </c>
      <c r="AX30" s="232" t="s">
        <v>642</v>
      </c>
      <c r="AY30" s="235" t="s">
        <v>15</v>
      </c>
      <c r="AZ30" s="237"/>
      <c r="BA30" s="165"/>
      <c r="BC30">
        <f t="shared" si="2"/>
        <v>26</v>
      </c>
      <c r="BD30" s="230" t="s">
        <v>89</v>
      </c>
      <c r="BE30" s="230" t="s">
        <v>90</v>
      </c>
      <c r="BF30" s="221">
        <v>2.6585648148148146E-3</v>
      </c>
      <c r="BG30" s="225">
        <v>5881</v>
      </c>
      <c r="BH30" s="230" t="s">
        <v>646</v>
      </c>
      <c r="BI30" s="219" t="s">
        <v>8</v>
      </c>
      <c r="BJ30" s="231"/>
      <c r="BK30" s="248"/>
    </row>
    <row r="31" spans="1:63" x14ac:dyDescent="0.2">
      <c r="A31" s="17"/>
      <c r="B31" s="168"/>
      <c r="N31" s="17"/>
      <c r="P31">
        <f t="shared" si="4"/>
        <v>27</v>
      </c>
      <c r="Q31" s="232" t="s">
        <v>254</v>
      </c>
      <c r="R31" s="220" t="s">
        <v>255</v>
      </c>
      <c r="S31" s="218">
        <v>2.6114583333333333E-3</v>
      </c>
      <c r="T31" s="225">
        <v>4286</v>
      </c>
      <c r="U31" s="220" t="s">
        <v>119</v>
      </c>
      <c r="V31" s="219" t="s">
        <v>8</v>
      </c>
      <c r="Y31">
        <f t="shared" si="0"/>
        <v>27</v>
      </c>
      <c r="Z31" s="230" t="s">
        <v>89</v>
      </c>
      <c r="AA31" s="230" t="s">
        <v>90</v>
      </c>
      <c r="AB31" s="221">
        <v>2.6585648148148146E-3</v>
      </c>
      <c r="AC31" s="225">
        <v>5881</v>
      </c>
      <c r="AD31" s="230" t="s">
        <v>646</v>
      </c>
      <c r="AE31" s="219" t="s">
        <v>8</v>
      </c>
      <c r="AF31" s="228"/>
      <c r="AG31" s="248"/>
      <c r="AI31">
        <f t="shared" si="5"/>
        <v>27</v>
      </c>
      <c r="AJ31" s="232" t="s">
        <v>626</v>
      </c>
      <c r="AK31" s="232" t="s">
        <v>625</v>
      </c>
      <c r="AL31" s="239">
        <v>3.0300925925925925E-3</v>
      </c>
      <c r="AM31" s="234">
        <v>4786</v>
      </c>
      <c r="AN31" s="232" t="s">
        <v>650</v>
      </c>
      <c r="AO31" s="235" t="s">
        <v>39</v>
      </c>
      <c r="AP31" s="237"/>
      <c r="AQ31" s="165"/>
      <c r="AS31">
        <f t="shared" si="1"/>
        <v>27</v>
      </c>
      <c r="AT31" s="238" t="s">
        <v>130</v>
      </c>
      <c r="AU31" s="238" t="s">
        <v>262</v>
      </c>
      <c r="AV31" s="239">
        <v>3.1921296296296298E-3</v>
      </c>
      <c r="AW31" s="234">
        <v>4011</v>
      </c>
      <c r="AX31" s="238" t="s">
        <v>156</v>
      </c>
      <c r="AY31" s="235" t="s">
        <v>8</v>
      </c>
      <c r="AZ31" s="237"/>
      <c r="BA31" s="165"/>
      <c r="BC31">
        <f t="shared" si="2"/>
        <v>27</v>
      </c>
      <c r="BD31" s="229" t="s">
        <v>617</v>
      </c>
      <c r="BE31" s="229" t="s">
        <v>618</v>
      </c>
      <c r="BF31" s="221">
        <v>2.170138888888889E-3</v>
      </c>
      <c r="BG31" s="225">
        <v>6125</v>
      </c>
      <c r="BH31" s="229" t="s">
        <v>647</v>
      </c>
      <c r="BI31" s="219" t="s">
        <v>648</v>
      </c>
      <c r="BJ31" s="228"/>
      <c r="BK31" s="248"/>
    </row>
    <row r="32" spans="1:63" x14ac:dyDescent="0.2">
      <c r="A32" s="17"/>
      <c r="B32" s="264" t="s">
        <v>243</v>
      </c>
      <c r="C32" s="265"/>
      <c r="D32" s="265"/>
      <c r="E32" s="265"/>
      <c r="F32" s="265"/>
      <c r="G32" s="265"/>
      <c r="H32" s="265"/>
      <c r="I32" s="265"/>
      <c r="J32" s="265"/>
      <c r="K32" s="265"/>
      <c r="L32" s="265"/>
      <c r="M32" s="266"/>
      <c r="N32" s="31"/>
      <c r="P32">
        <f t="shared" si="4"/>
        <v>28</v>
      </c>
      <c r="Q32" s="232" t="s">
        <v>45</v>
      </c>
      <c r="R32" s="220" t="s">
        <v>583</v>
      </c>
      <c r="S32" s="218">
        <v>2.6354166666666665E-3</v>
      </c>
      <c r="T32" s="225">
        <v>4871</v>
      </c>
      <c r="U32" s="220" t="s">
        <v>91</v>
      </c>
      <c r="V32" s="219" t="s">
        <v>8</v>
      </c>
      <c r="Y32">
        <f t="shared" si="0"/>
        <v>28</v>
      </c>
      <c r="Z32" s="229" t="s">
        <v>22</v>
      </c>
      <c r="AA32" s="229" t="s">
        <v>23</v>
      </c>
      <c r="AB32" s="218">
        <v>2.6840277777777778E-3</v>
      </c>
      <c r="AC32" s="225">
        <v>4845</v>
      </c>
      <c r="AD32" s="229" t="s">
        <v>529</v>
      </c>
      <c r="AE32" s="219" t="s">
        <v>8</v>
      </c>
      <c r="AF32" s="228"/>
      <c r="AG32" s="248"/>
      <c r="AI32">
        <f t="shared" si="5"/>
        <v>28</v>
      </c>
      <c r="AJ32" s="232" t="s">
        <v>173</v>
      </c>
      <c r="AK32" s="232" t="s">
        <v>60</v>
      </c>
      <c r="AL32" s="233">
        <v>3.0335648148148149E-3</v>
      </c>
      <c r="AM32" s="234">
        <v>3727</v>
      </c>
      <c r="AN32" s="232" t="s">
        <v>86</v>
      </c>
      <c r="AO32" s="235" t="s">
        <v>8</v>
      </c>
      <c r="AP32" s="237"/>
      <c r="AQ32" s="165"/>
      <c r="AS32">
        <f t="shared" si="1"/>
        <v>28</v>
      </c>
      <c r="AT32" s="232" t="s">
        <v>263</v>
      </c>
      <c r="AU32" s="232" t="s">
        <v>264</v>
      </c>
      <c r="AV32" s="239">
        <v>2.7097222222222223E-3</v>
      </c>
      <c r="AW32" s="234">
        <v>4320</v>
      </c>
      <c r="AX32" s="232" t="s">
        <v>227</v>
      </c>
      <c r="AY32" s="235" t="s">
        <v>8</v>
      </c>
      <c r="AZ32" s="237"/>
      <c r="BA32" s="165"/>
      <c r="BC32">
        <f t="shared" si="2"/>
        <v>28</v>
      </c>
      <c r="BD32" s="230" t="s">
        <v>622</v>
      </c>
      <c r="BE32" s="230" t="s">
        <v>623</v>
      </c>
      <c r="BF32" s="221">
        <v>2.7893518518518519E-3</v>
      </c>
      <c r="BG32" s="225">
        <v>4819</v>
      </c>
      <c r="BH32" s="230" t="s">
        <v>55</v>
      </c>
      <c r="BI32" s="219" t="s">
        <v>8</v>
      </c>
      <c r="BJ32" s="228"/>
      <c r="BK32" s="248"/>
    </row>
    <row r="33" spans="1:63" x14ac:dyDescent="0.2">
      <c r="A33" s="17"/>
      <c r="B33" s="2" t="s">
        <v>654</v>
      </c>
      <c r="C33" s="3"/>
      <c r="D33" s="3"/>
      <c r="E33" s="4"/>
      <c r="F33" s="5"/>
      <c r="G33" s="6"/>
      <c r="H33" s="7"/>
      <c r="I33" s="2" t="s">
        <v>655</v>
      </c>
      <c r="J33" s="3"/>
      <c r="K33" s="3"/>
      <c r="L33" s="4"/>
      <c r="M33" s="5"/>
      <c r="N33" s="31"/>
      <c r="P33">
        <f t="shared" si="4"/>
        <v>29</v>
      </c>
      <c r="Q33" s="232" t="s">
        <v>67</v>
      </c>
      <c r="R33" s="220" t="s">
        <v>599</v>
      </c>
      <c r="S33" s="218">
        <v>2.6446759259259258E-3</v>
      </c>
      <c r="T33" s="225">
        <v>5242</v>
      </c>
      <c r="U33" s="220" t="s">
        <v>636</v>
      </c>
      <c r="V33" s="219" t="s">
        <v>39</v>
      </c>
      <c r="Y33">
        <f t="shared" si="0"/>
        <v>29</v>
      </c>
      <c r="Z33" s="229" t="s">
        <v>581</v>
      </c>
      <c r="AA33" s="229" t="s">
        <v>582</v>
      </c>
      <c r="AB33" s="218">
        <v>2.6893518518518521E-3</v>
      </c>
      <c r="AC33" s="225">
        <v>6281</v>
      </c>
      <c r="AD33" s="229" t="s">
        <v>629</v>
      </c>
      <c r="AE33" s="219" t="s">
        <v>8</v>
      </c>
      <c r="AF33" s="228"/>
      <c r="AG33" s="248"/>
      <c r="AI33">
        <f t="shared" si="5"/>
        <v>29</v>
      </c>
      <c r="AJ33" s="238" t="s">
        <v>179</v>
      </c>
      <c r="AK33" s="238" t="s">
        <v>533</v>
      </c>
      <c r="AL33" s="239">
        <v>3.0659722222222221E-3</v>
      </c>
      <c r="AM33" s="234">
        <v>4264</v>
      </c>
      <c r="AN33" s="238" t="s">
        <v>85</v>
      </c>
      <c r="AO33" s="235" t="s">
        <v>8</v>
      </c>
      <c r="AP33" s="237"/>
      <c r="AQ33" s="165"/>
      <c r="AS33">
        <f t="shared" si="1"/>
        <v>29</v>
      </c>
      <c r="AT33" s="238" t="s">
        <v>179</v>
      </c>
      <c r="AU33" s="238" t="s">
        <v>533</v>
      </c>
      <c r="AV33" s="239">
        <v>3.0659722222222221E-3</v>
      </c>
      <c r="AW33" s="234">
        <v>4264</v>
      </c>
      <c r="AX33" s="238" t="s">
        <v>85</v>
      </c>
      <c r="AY33" s="235" t="s">
        <v>8</v>
      </c>
      <c r="AZ33" s="237"/>
      <c r="BA33" s="165"/>
      <c r="BC33">
        <f t="shared" si="2"/>
        <v>29</v>
      </c>
      <c r="BD33" s="230" t="s">
        <v>78</v>
      </c>
      <c r="BE33" s="230" t="s">
        <v>79</v>
      </c>
      <c r="BF33" s="221">
        <v>2.4340277777777776E-3</v>
      </c>
      <c r="BG33" s="225">
        <v>5833</v>
      </c>
      <c r="BH33" s="230" t="s">
        <v>80</v>
      </c>
      <c r="BI33" s="219" t="s">
        <v>39</v>
      </c>
      <c r="BJ33" s="228"/>
      <c r="BK33" s="248"/>
    </row>
    <row r="34" spans="1:63" x14ac:dyDescent="0.2">
      <c r="A34" s="17"/>
      <c r="B34" s="9" t="s">
        <v>0</v>
      </c>
      <c r="C34" s="35"/>
      <c r="D34" s="35"/>
      <c r="E34" s="35"/>
      <c r="F34" s="35"/>
      <c r="G34" s="7"/>
      <c r="H34" s="7"/>
      <c r="I34" s="11" t="s">
        <v>1</v>
      </c>
      <c r="J34" s="35"/>
      <c r="K34" s="35"/>
      <c r="L34" s="35"/>
      <c r="M34" s="36"/>
      <c r="N34" s="17"/>
      <c r="P34">
        <f t="shared" si="4"/>
        <v>30</v>
      </c>
      <c r="Q34" s="238" t="s">
        <v>604</v>
      </c>
      <c r="R34" s="217" t="s">
        <v>257</v>
      </c>
      <c r="S34" s="218">
        <v>2.6461805555555557E-3</v>
      </c>
      <c r="T34" s="225">
        <v>4857</v>
      </c>
      <c r="U34" s="217" t="s">
        <v>639</v>
      </c>
      <c r="V34" s="219" t="s">
        <v>39</v>
      </c>
      <c r="Y34">
        <f t="shared" si="0"/>
        <v>30</v>
      </c>
      <c r="Z34" s="229" t="s">
        <v>164</v>
      </c>
      <c r="AA34" s="229" t="s">
        <v>165</v>
      </c>
      <c r="AB34" s="221">
        <v>2.7592592592592595E-3</v>
      </c>
      <c r="AC34" s="225">
        <v>5114</v>
      </c>
      <c r="AD34" s="229" t="s">
        <v>166</v>
      </c>
      <c r="AE34" s="219" t="s">
        <v>8</v>
      </c>
      <c r="AF34" s="228"/>
      <c r="AG34" s="248"/>
      <c r="AI34">
        <f t="shared" si="5"/>
        <v>30</v>
      </c>
      <c r="AJ34" s="232" t="s">
        <v>392</v>
      </c>
      <c r="AK34" s="232" t="s">
        <v>492</v>
      </c>
      <c r="AL34" s="233">
        <v>3.1828703703703702E-3</v>
      </c>
      <c r="AM34" s="234">
        <v>4094</v>
      </c>
      <c r="AN34" s="232" t="s">
        <v>493</v>
      </c>
      <c r="AO34" s="235" t="s">
        <v>8</v>
      </c>
      <c r="AP34" s="237"/>
      <c r="AQ34" s="165"/>
      <c r="AS34">
        <f t="shared" si="1"/>
        <v>30</v>
      </c>
      <c r="AT34" s="232" t="s">
        <v>142</v>
      </c>
      <c r="AU34" s="232" t="s">
        <v>265</v>
      </c>
      <c r="AV34" s="239">
        <v>2.8851851851851851E-3</v>
      </c>
      <c r="AW34" s="234">
        <v>4780</v>
      </c>
      <c r="AX34" s="232" t="s">
        <v>501</v>
      </c>
      <c r="AY34" s="235" t="s">
        <v>8</v>
      </c>
      <c r="AZ34" s="237"/>
      <c r="BA34" s="165"/>
      <c r="BC34">
        <f t="shared" si="2"/>
        <v>30</v>
      </c>
      <c r="BD34" s="229" t="s">
        <v>164</v>
      </c>
      <c r="BE34" s="229" t="s">
        <v>165</v>
      </c>
      <c r="BF34" s="221">
        <v>2.7592592592592595E-3</v>
      </c>
      <c r="BG34" s="225">
        <v>5114</v>
      </c>
      <c r="BH34" s="229" t="s">
        <v>166</v>
      </c>
      <c r="BI34" s="219" t="s">
        <v>8</v>
      </c>
      <c r="BJ34" s="228"/>
      <c r="BK34" s="248"/>
    </row>
    <row r="35" spans="1:63" x14ac:dyDescent="0.2">
      <c r="B35" s="14">
        <v>1</v>
      </c>
      <c r="C35" s="256" t="s">
        <v>600</v>
      </c>
      <c r="D35" s="256" t="s">
        <v>601</v>
      </c>
      <c r="E35" s="247">
        <v>2.3409722222222222E-3</v>
      </c>
      <c r="F35" s="224">
        <v>4978</v>
      </c>
      <c r="G35" s="7"/>
      <c r="H35" s="7"/>
      <c r="I35" s="7">
        <v>1</v>
      </c>
      <c r="J35" s="246" t="s">
        <v>128</v>
      </c>
      <c r="K35" s="246" t="s">
        <v>248</v>
      </c>
      <c r="L35" s="247">
        <v>2.709375E-3</v>
      </c>
      <c r="M35" s="224">
        <v>4525</v>
      </c>
      <c r="N35" s="31"/>
      <c r="P35">
        <f t="shared" si="4"/>
        <v>31</v>
      </c>
      <c r="Q35" s="232" t="s">
        <v>610</v>
      </c>
      <c r="R35" s="220" t="s">
        <v>611</v>
      </c>
      <c r="S35" s="221">
        <v>2.6495370370370371E-3</v>
      </c>
      <c r="T35" s="225">
        <v>5840</v>
      </c>
      <c r="U35" s="220" t="s">
        <v>632</v>
      </c>
      <c r="V35" s="219" t="s">
        <v>633</v>
      </c>
      <c r="Y35">
        <f t="shared" si="0"/>
        <v>31</v>
      </c>
      <c r="Z35" s="230" t="s">
        <v>622</v>
      </c>
      <c r="AA35" s="230" t="s">
        <v>623</v>
      </c>
      <c r="AB35" s="221">
        <v>2.7893518518518519E-3</v>
      </c>
      <c r="AC35" s="225">
        <v>4819</v>
      </c>
      <c r="AD35" s="230" t="s">
        <v>55</v>
      </c>
      <c r="AE35" s="219" t="s">
        <v>8</v>
      </c>
      <c r="AF35" s="228"/>
      <c r="AG35" s="248"/>
      <c r="AI35">
        <f t="shared" si="5"/>
        <v>31</v>
      </c>
      <c r="AJ35" s="238" t="s">
        <v>130</v>
      </c>
      <c r="AK35" s="238" t="s">
        <v>262</v>
      </c>
      <c r="AL35" s="239">
        <v>3.1921296296296298E-3</v>
      </c>
      <c r="AM35" s="234">
        <v>4011</v>
      </c>
      <c r="AN35" s="238" t="s">
        <v>156</v>
      </c>
      <c r="AO35" s="235" t="s">
        <v>8</v>
      </c>
      <c r="AP35" s="237"/>
      <c r="AQ35" s="165"/>
      <c r="AS35">
        <f t="shared" si="1"/>
        <v>31</v>
      </c>
      <c r="AT35" s="238" t="s">
        <v>615</v>
      </c>
      <c r="AU35" s="238" t="s">
        <v>616</v>
      </c>
      <c r="AV35" s="239">
        <v>2.704861111111111E-3</v>
      </c>
      <c r="AW35" s="234">
        <v>4774</v>
      </c>
      <c r="AX35" s="238" t="s">
        <v>166</v>
      </c>
      <c r="AY35" s="235" t="s">
        <v>8</v>
      </c>
      <c r="AZ35" s="237"/>
      <c r="BA35" s="165"/>
      <c r="BC35">
        <f t="shared" si="2"/>
        <v>31</v>
      </c>
      <c r="BD35" s="229" t="s">
        <v>538</v>
      </c>
      <c r="BE35" s="229" t="s">
        <v>627</v>
      </c>
      <c r="BF35" s="221">
        <v>2.3020833333333335E-3</v>
      </c>
      <c r="BG35" s="225">
        <v>5220</v>
      </c>
      <c r="BH35" s="229" t="s">
        <v>651</v>
      </c>
      <c r="BI35" s="219" t="s">
        <v>8</v>
      </c>
      <c r="BJ35" s="228"/>
      <c r="BK35" s="248"/>
    </row>
    <row r="36" spans="1:63" x14ac:dyDescent="0.2">
      <c r="B36" s="14">
        <f>B35+1</f>
        <v>2</v>
      </c>
      <c r="C36" s="232" t="s">
        <v>148</v>
      </c>
      <c r="D36" s="232" t="s">
        <v>149</v>
      </c>
      <c r="E36" s="233">
        <v>2.4444444444444444E-3</v>
      </c>
      <c r="F36" s="225">
        <v>4551</v>
      </c>
      <c r="G36" s="7"/>
      <c r="H36" s="7"/>
      <c r="I36" s="7">
        <f>I35+1</f>
        <v>2</v>
      </c>
      <c r="J36" s="232" t="s">
        <v>263</v>
      </c>
      <c r="K36" s="232" t="s">
        <v>264</v>
      </c>
      <c r="L36" s="239">
        <v>2.7097222222222223E-3</v>
      </c>
      <c r="M36" s="225">
        <v>4320</v>
      </c>
      <c r="N36" s="31"/>
      <c r="P36">
        <f t="shared" si="4"/>
        <v>32</v>
      </c>
      <c r="Q36" s="232" t="s">
        <v>613</v>
      </c>
      <c r="R36" s="220" t="s">
        <v>614</v>
      </c>
      <c r="S36" s="221">
        <v>2.6504629629629625E-3</v>
      </c>
      <c r="T36" s="225">
        <v>5221</v>
      </c>
      <c r="U36" s="220" t="s">
        <v>645</v>
      </c>
      <c r="V36" s="219" t="s">
        <v>39</v>
      </c>
      <c r="Y36">
        <f t="shared" si="0"/>
        <v>32</v>
      </c>
      <c r="Z36" s="230" t="s">
        <v>602</v>
      </c>
      <c r="AA36" s="240" t="s">
        <v>603</v>
      </c>
      <c r="AB36" s="241">
        <v>3.1770833333333334E-3</v>
      </c>
      <c r="AC36" s="242">
        <v>5368</v>
      </c>
      <c r="AD36" s="240" t="s">
        <v>40</v>
      </c>
      <c r="AE36" s="243" t="s">
        <v>39</v>
      </c>
      <c r="AF36" s="244"/>
      <c r="AG36" s="248"/>
      <c r="AI36">
        <f t="shared" si="5"/>
        <v>32</v>
      </c>
      <c r="AJ36" s="232" t="s">
        <v>513</v>
      </c>
      <c r="AK36" s="232" t="s">
        <v>492</v>
      </c>
      <c r="AL36" s="233">
        <v>3.1951388888888893E-3</v>
      </c>
      <c r="AM36" s="234">
        <v>4730</v>
      </c>
      <c r="AN36" s="232" t="s">
        <v>493</v>
      </c>
      <c r="AO36" s="235" t="s">
        <v>8</v>
      </c>
      <c r="AP36" s="237"/>
      <c r="AQ36" s="165"/>
      <c r="AS36">
        <f t="shared" si="1"/>
        <v>32</v>
      </c>
      <c r="AT36" s="232" t="s">
        <v>619</v>
      </c>
      <c r="AU36" s="232" t="s">
        <v>620</v>
      </c>
      <c r="AV36" s="239">
        <v>3.2392361111111111E-3</v>
      </c>
      <c r="AW36" s="234">
        <v>3491</v>
      </c>
      <c r="AX36" s="232" t="s">
        <v>156</v>
      </c>
      <c r="AY36" s="235" t="s">
        <v>8</v>
      </c>
      <c r="AZ36" s="237"/>
      <c r="BA36" s="165"/>
      <c r="BC36">
        <f t="shared" si="2"/>
        <v>32</v>
      </c>
      <c r="BD36" s="230" t="s">
        <v>162</v>
      </c>
      <c r="BE36" s="240" t="s">
        <v>270</v>
      </c>
      <c r="BF36" s="245">
        <v>2.5284722222222223E-3</v>
      </c>
      <c r="BG36" s="242">
        <v>5006</v>
      </c>
      <c r="BH36" s="240" t="s">
        <v>32</v>
      </c>
      <c r="BI36" s="243" t="s">
        <v>8</v>
      </c>
      <c r="BJ36" s="244"/>
      <c r="BK36" s="248"/>
    </row>
    <row r="37" spans="1:63" x14ac:dyDescent="0.2">
      <c r="B37" s="14">
        <f t="shared" ref="B37:B43" si="9">B36+1</f>
        <v>3</v>
      </c>
      <c r="C37" s="232" t="s">
        <v>431</v>
      </c>
      <c r="D37" s="232" t="s">
        <v>182</v>
      </c>
      <c r="E37" s="239">
        <v>2.5636574074074073E-3</v>
      </c>
      <c r="F37" s="225">
        <v>4727</v>
      </c>
      <c r="G37" s="7"/>
      <c r="H37" s="7"/>
      <c r="I37" s="7">
        <f t="shared" ref="I37:I44" si="10">I36+1</f>
        <v>3</v>
      </c>
      <c r="J37" s="238" t="s">
        <v>597</v>
      </c>
      <c r="K37" s="238" t="s">
        <v>598</v>
      </c>
      <c r="L37" s="233">
        <v>2.7175925925925926E-3</v>
      </c>
      <c r="M37" s="225">
        <v>4476</v>
      </c>
      <c r="N37" s="31"/>
      <c r="P37">
        <f t="shared" si="4"/>
        <v>33</v>
      </c>
      <c r="Q37" s="232" t="s">
        <v>89</v>
      </c>
      <c r="R37" s="220" t="s">
        <v>90</v>
      </c>
      <c r="S37" s="221">
        <v>2.6585648148148146E-3</v>
      </c>
      <c r="T37" s="225">
        <v>5881</v>
      </c>
      <c r="U37" s="220" t="s">
        <v>646</v>
      </c>
      <c r="V37" s="219" t="s">
        <v>8</v>
      </c>
      <c r="AB37"/>
      <c r="AC37"/>
      <c r="AD37"/>
      <c r="AE37"/>
      <c r="AG37"/>
      <c r="AI37">
        <f t="shared" si="5"/>
        <v>33</v>
      </c>
      <c r="AJ37" s="238" t="s">
        <v>605</v>
      </c>
      <c r="AK37" s="238" t="s">
        <v>149</v>
      </c>
      <c r="AL37" s="233">
        <v>3.2245370370370375E-3</v>
      </c>
      <c r="AM37" s="234">
        <v>3751</v>
      </c>
      <c r="AN37" s="238" t="s">
        <v>55</v>
      </c>
      <c r="AO37" s="235" t="s">
        <v>8</v>
      </c>
      <c r="AP37" s="237"/>
      <c r="AQ37" s="165"/>
      <c r="AS37">
        <f t="shared" si="1"/>
        <v>33</v>
      </c>
      <c r="AT37" s="232" t="s">
        <v>431</v>
      </c>
      <c r="AU37" s="232" t="s">
        <v>182</v>
      </c>
      <c r="AV37" s="239">
        <v>2.5636574074074073E-3</v>
      </c>
      <c r="AW37" s="234">
        <v>4727</v>
      </c>
      <c r="AX37" s="232" t="s">
        <v>156</v>
      </c>
      <c r="AY37" s="235" t="s">
        <v>8</v>
      </c>
      <c r="AZ37" s="237"/>
      <c r="BA37" s="165"/>
    </row>
    <row r="38" spans="1:63" x14ac:dyDescent="0.2">
      <c r="B38" s="14">
        <f>B37+1</f>
        <v>4</v>
      </c>
      <c r="C38" s="238" t="s">
        <v>12</v>
      </c>
      <c r="D38" s="238" t="s">
        <v>13</v>
      </c>
      <c r="E38" s="239">
        <v>2.5694444444444445E-3</v>
      </c>
      <c r="F38" s="225">
        <v>4047</v>
      </c>
      <c r="G38" s="7"/>
      <c r="H38" s="7"/>
      <c r="I38" s="7">
        <f>I37+1</f>
        <v>4</v>
      </c>
      <c r="J38" s="232" t="s">
        <v>254</v>
      </c>
      <c r="K38" s="232" t="s">
        <v>591</v>
      </c>
      <c r="L38" s="233">
        <v>2.7418981481481478E-3</v>
      </c>
      <c r="M38" s="225">
        <v>4877</v>
      </c>
      <c r="N38" s="16"/>
      <c r="Q38" s="238" t="s">
        <v>589</v>
      </c>
      <c r="R38" s="217" t="s">
        <v>590</v>
      </c>
      <c r="S38" s="218">
        <v>2.6620370370370374E-3</v>
      </c>
      <c r="T38" s="225">
        <v>4874</v>
      </c>
      <c r="U38" s="217" t="s">
        <v>88</v>
      </c>
      <c r="V38" s="219" t="s">
        <v>8</v>
      </c>
      <c r="AB38"/>
      <c r="AC38"/>
      <c r="AD38"/>
      <c r="AE38"/>
      <c r="AG38"/>
      <c r="AI38">
        <f t="shared" si="5"/>
        <v>34</v>
      </c>
      <c r="AJ38" s="232" t="s">
        <v>619</v>
      </c>
      <c r="AK38" s="232" t="s">
        <v>620</v>
      </c>
      <c r="AL38" s="239">
        <v>3.2392361111111111E-3</v>
      </c>
      <c r="AM38" s="234">
        <v>3491</v>
      </c>
      <c r="AN38" s="232" t="s">
        <v>156</v>
      </c>
      <c r="AO38" s="235" t="s">
        <v>8</v>
      </c>
      <c r="AP38" s="237"/>
      <c r="AQ38" s="165"/>
      <c r="AS38">
        <f t="shared" si="1"/>
        <v>34</v>
      </c>
      <c r="AT38" s="232" t="s">
        <v>266</v>
      </c>
      <c r="AU38" s="232" t="s">
        <v>182</v>
      </c>
      <c r="AV38" s="239">
        <v>2.7858796296296295E-3</v>
      </c>
      <c r="AW38" s="234">
        <v>3950</v>
      </c>
      <c r="AX38" s="232" t="s">
        <v>156</v>
      </c>
      <c r="AY38" s="235" t="s">
        <v>8</v>
      </c>
      <c r="AZ38" s="237"/>
      <c r="BA38" s="165"/>
    </row>
    <row r="39" spans="1:63" x14ac:dyDescent="0.2">
      <c r="B39" s="14">
        <f t="shared" si="9"/>
        <v>5</v>
      </c>
      <c r="C39" s="232" t="s">
        <v>75</v>
      </c>
      <c r="D39" s="232" t="s">
        <v>256</v>
      </c>
      <c r="E39" s="233">
        <v>2.5960648148148145E-3</v>
      </c>
      <c r="F39" s="225">
        <v>4396</v>
      </c>
      <c r="G39" s="7"/>
      <c r="H39" s="7"/>
      <c r="I39" s="7">
        <f t="shared" si="10"/>
        <v>5</v>
      </c>
      <c r="J39" s="232" t="s">
        <v>74</v>
      </c>
      <c r="K39" s="232" t="s">
        <v>261</v>
      </c>
      <c r="L39" s="239">
        <v>2.7534722222222218E-3</v>
      </c>
      <c r="M39" s="225">
        <v>4648</v>
      </c>
      <c r="N39" s="16"/>
      <c r="P39">
        <f>P38+1</f>
        <v>1</v>
      </c>
      <c r="Q39" s="232" t="s">
        <v>45</v>
      </c>
      <c r="R39" s="220" t="s">
        <v>46</v>
      </c>
      <c r="S39" s="218">
        <v>2.6631944444444442E-3</v>
      </c>
      <c r="T39" s="225">
        <v>4386</v>
      </c>
      <c r="U39" s="220" t="s">
        <v>501</v>
      </c>
      <c r="V39" s="219" t="s">
        <v>8</v>
      </c>
      <c r="AB39"/>
      <c r="AC39"/>
      <c r="AD39"/>
      <c r="AE39"/>
      <c r="AG39"/>
      <c r="AI39">
        <f t="shared" si="5"/>
        <v>35</v>
      </c>
      <c r="AJ39" s="232" t="s">
        <v>624</v>
      </c>
      <c r="AK39" s="232" t="s">
        <v>625</v>
      </c>
      <c r="AL39" s="239">
        <v>3.2557870370370375E-3</v>
      </c>
      <c r="AM39" s="234">
        <v>3432</v>
      </c>
      <c r="AN39" s="232" t="s">
        <v>650</v>
      </c>
      <c r="AO39" s="235" t="s">
        <v>39</v>
      </c>
      <c r="AP39" s="237"/>
      <c r="AQ39" s="165"/>
      <c r="AS39">
        <f t="shared" si="1"/>
        <v>35</v>
      </c>
      <c r="AT39" s="238" t="s">
        <v>12</v>
      </c>
      <c r="AU39" s="238" t="s">
        <v>13</v>
      </c>
      <c r="AV39" s="239">
        <v>2.5694444444444445E-3</v>
      </c>
      <c r="AW39" s="234">
        <v>4047</v>
      </c>
      <c r="AX39" s="238" t="s">
        <v>488</v>
      </c>
      <c r="AY39" s="235" t="s">
        <v>11</v>
      </c>
      <c r="AZ39" s="237"/>
      <c r="BA39" s="165"/>
    </row>
    <row r="40" spans="1:63" x14ac:dyDescent="0.2">
      <c r="B40" s="14">
        <f t="shared" si="9"/>
        <v>6</v>
      </c>
      <c r="C40" s="232" t="s">
        <v>254</v>
      </c>
      <c r="D40" s="232" t="s">
        <v>255</v>
      </c>
      <c r="E40" s="233">
        <v>2.6114583333333333E-3</v>
      </c>
      <c r="F40" s="225">
        <v>4286</v>
      </c>
      <c r="G40" s="7"/>
      <c r="H40" s="7"/>
      <c r="I40" s="7">
        <f t="shared" si="10"/>
        <v>6</v>
      </c>
      <c r="J40" s="232" t="s">
        <v>250</v>
      </c>
      <c r="K40" s="232" t="s">
        <v>140</v>
      </c>
      <c r="L40" s="233">
        <v>2.7592592592592595E-3</v>
      </c>
      <c r="M40" s="225">
        <v>4395</v>
      </c>
      <c r="N40" s="16"/>
      <c r="P40">
        <f t="shared" si="4"/>
        <v>2</v>
      </c>
      <c r="Q40" s="238" t="s">
        <v>22</v>
      </c>
      <c r="R40" s="217" t="s">
        <v>23</v>
      </c>
      <c r="S40" s="218">
        <v>2.6840277777777778E-3</v>
      </c>
      <c r="T40" s="225">
        <v>4845</v>
      </c>
      <c r="U40" s="217" t="s">
        <v>529</v>
      </c>
      <c r="V40" s="219" t="s">
        <v>8</v>
      </c>
      <c r="AB40"/>
      <c r="AC40"/>
      <c r="AD40"/>
      <c r="AE40"/>
      <c r="AG40"/>
      <c r="AI40">
        <f t="shared" si="5"/>
        <v>36</v>
      </c>
      <c r="AJ40" s="238" t="s">
        <v>584</v>
      </c>
      <c r="AK40" s="238" t="s">
        <v>585</v>
      </c>
      <c r="AL40" s="233">
        <v>3.3935185185185184E-3</v>
      </c>
      <c r="AM40" s="234">
        <v>4292</v>
      </c>
      <c r="AN40" s="238" t="s">
        <v>524</v>
      </c>
      <c r="AO40" s="235" t="s">
        <v>8</v>
      </c>
      <c r="AP40" s="236"/>
      <c r="AQ40" s="165"/>
      <c r="AS40">
        <f t="shared" si="1"/>
        <v>36</v>
      </c>
      <c r="AT40" s="232" t="s">
        <v>267</v>
      </c>
      <c r="AU40" s="232" t="s">
        <v>268</v>
      </c>
      <c r="AV40" s="239">
        <v>2.9004629629629628E-3</v>
      </c>
      <c r="AW40" s="234">
        <v>4205</v>
      </c>
      <c r="AX40" s="232" t="s">
        <v>649</v>
      </c>
      <c r="AY40" s="235" t="s">
        <v>8</v>
      </c>
      <c r="AZ40" s="236"/>
      <c r="BA40" s="165"/>
    </row>
    <row r="41" spans="1:63" x14ac:dyDescent="0.2">
      <c r="B41" s="14">
        <f t="shared" si="9"/>
        <v>7</v>
      </c>
      <c r="C41" s="238" t="s">
        <v>589</v>
      </c>
      <c r="D41" s="238" t="s">
        <v>590</v>
      </c>
      <c r="E41" s="233">
        <v>2.6620370370370374E-3</v>
      </c>
      <c r="F41" s="225">
        <v>4874</v>
      </c>
      <c r="G41" s="7"/>
      <c r="H41" s="7"/>
      <c r="I41" s="7">
        <f t="shared" si="10"/>
        <v>7</v>
      </c>
      <c r="J41" s="232" t="s">
        <v>266</v>
      </c>
      <c r="K41" s="232" t="s">
        <v>182</v>
      </c>
      <c r="L41" s="239">
        <v>2.7858796296296295E-3</v>
      </c>
      <c r="M41" s="225">
        <v>3950</v>
      </c>
      <c r="N41" s="16"/>
      <c r="P41">
        <f t="shared" si="4"/>
        <v>3</v>
      </c>
      <c r="Q41" s="232" t="s">
        <v>432</v>
      </c>
      <c r="R41" s="220" t="s">
        <v>253</v>
      </c>
      <c r="S41" s="218">
        <v>2.685185185185185E-3</v>
      </c>
      <c r="T41" s="225">
        <v>4410</v>
      </c>
      <c r="U41" s="220" t="s">
        <v>119</v>
      </c>
      <c r="V41" s="219" t="s">
        <v>8</v>
      </c>
      <c r="AB41"/>
      <c r="AC41"/>
      <c r="AD41"/>
      <c r="AE41"/>
      <c r="AG41"/>
      <c r="AI41">
        <f t="shared" si="5"/>
        <v>37</v>
      </c>
      <c r="AJ41" s="238" t="s">
        <v>586</v>
      </c>
      <c r="AK41" s="238" t="s">
        <v>587</v>
      </c>
      <c r="AL41" s="233">
        <v>3.4201388888888888E-3</v>
      </c>
      <c r="AM41" s="234">
        <v>3996</v>
      </c>
      <c r="AN41" s="238" t="s">
        <v>512</v>
      </c>
      <c r="AO41" s="235" t="s">
        <v>8</v>
      </c>
      <c r="AP41" s="237"/>
      <c r="AQ41" s="165"/>
      <c r="AS41">
        <f t="shared" si="1"/>
        <v>37</v>
      </c>
      <c r="AT41" s="232" t="s">
        <v>621</v>
      </c>
      <c r="AU41" s="232" t="s">
        <v>268</v>
      </c>
      <c r="AV41" s="239">
        <v>3.5069444444444445E-3</v>
      </c>
      <c r="AW41" s="234">
        <v>3299</v>
      </c>
      <c r="AX41" s="232" t="s">
        <v>649</v>
      </c>
      <c r="AY41" s="235" t="s">
        <v>8</v>
      </c>
      <c r="AZ41" s="237"/>
      <c r="BA41" s="165"/>
    </row>
    <row r="42" spans="1:63" x14ac:dyDescent="0.2">
      <c r="B42" s="14">
        <f t="shared" si="9"/>
        <v>8</v>
      </c>
      <c r="C42" s="232" t="s">
        <v>45</v>
      </c>
      <c r="D42" s="232" t="s">
        <v>46</v>
      </c>
      <c r="E42" s="233">
        <v>2.6631944444444442E-3</v>
      </c>
      <c r="F42" s="225">
        <v>4386</v>
      </c>
      <c r="G42" s="7"/>
      <c r="H42" s="7"/>
      <c r="I42" s="7">
        <f t="shared" si="10"/>
        <v>8</v>
      </c>
      <c r="J42" s="232" t="s">
        <v>271</v>
      </c>
      <c r="K42" s="232" t="s">
        <v>272</v>
      </c>
      <c r="L42" s="239">
        <v>2.7881944444444443E-3</v>
      </c>
      <c r="M42" s="225">
        <v>4091</v>
      </c>
      <c r="N42" s="13"/>
      <c r="P42">
        <f t="shared" si="4"/>
        <v>4</v>
      </c>
      <c r="Q42" s="238" t="s">
        <v>581</v>
      </c>
      <c r="R42" s="217" t="s">
        <v>582</v>
      </c>
      <c r="S42" s="218">
        <v>2.6893518518518521E-3</v>
      </c>
      <c r="T42" s="225">
        <v>6281</v>
      </c>
      <c r="U42" s="217" t="s">
        <v>629</v>
      </c>
      <c r="V42" s="219" t="s">
        <v>8</v>
      </c>
      <c r="AB42"/>
      <c r="AC42"/>
      <c r="AD42"/>
      <c r="AE42"/>
      <c r="AG42"/>
      <c r="AI42">
        <f t="shared" si="5"/>
        <v>38</v>
      </c>
      <c r="AJ42" s="232" t="s">
        <v>621</v>
      </c>
      <c r="AK42" s="232" t="s">
        <v>268</v>
      </c>
      <c r="AL42" s="239">
        <v>3.5069444444444445E-3</v>
      </c>
      <c r="AM42" s="234">
        <v>3299</v>
      </c>
      <c r="AN42" s="232" t="s">
        <v>649</v>
      </c>
      <c r="AO42" s="235" t="s">
        <v>8</v>
      </c>
      <c r="AP42" s="237"/>
      <c r="AQ42" s="165"/>
      <c r="AS42">
        <f t="shared" si="1"/>
        <v>38</v>
      </c>
      <c r="AT42" s="232" t="s">
        <v>162</v>
      </c>
      <c r="AU42" s="232" t="s">
        <v>163</v>
      </c>
      <c r="AV42" s="239">
        <v>2.8622685185185188E-3</v>
      </c>
      <c r="AW42" s="234">
        <v>4887</v>
      </c>
      <c r="AX42" s="232" t="s">
        <v>156</v>
      </c>
      <c r="AY42" s="235" t="s">
        <v>8</v>
      </c>
      <c r="AZ42" s="237"/>
      <c r="BA42" s="165"/>
    </row>
    <row r="43" spans="1:63" x14ac:dyDescent="0.2">
      <c r="B43" s="14">
        <f t="shared" si="9"/>
        <v>9</v>
      </c>
      <c r="C43" s="232" t="s">
        <v>432</v>
      </c>
      <c r="D43" s="232" t="s">
        <v>253</v>
      </c>
      <c r="E43" s="233">
        <v>2.685185185185185E-3</v>
      </c>
      <c r="F43" s="225">
        <v>4410</v>
      </c>
      <c r="G43" s="7"/>
      <c r="H43" s="7"/>
      <c r="I43" s="7">
        <f t="shared" si="10"/>
        <v>9</v>
      </c>
      <c r="J43" s="232" t="s">
        <v>260</v>
      </c>
      <c r="K43" s="232" t="s">
        <v>52</v>
      </c>
      <c r="L43" s="233">
        <v>2.8541666666666667E-3</v>
      </c>
      <c r="M43" s="225">
        <v>4988</v>
      </c>
      <c r="N43" s="17"/>
      <c r="P43">
        <f t="shared" si="4"/>
        <v>5</v>
      </c>
      <c r="Q43" s="238" t="s">
        <v>615</v>
      </c>
      <c r="R43" s="217" t="s">
        <v>616</v>
      </c>
      <c r="S43" s="221">
        <v>2.704861111111111E-3</v>
      </c>
      <c r="T43" s="225">
        <v>4774</v>
      </c>
      <c r="U43" s="217" t="s">
        <v>166</v>
      </c>
      <c r="V43" s="219" t="s">
        <v>8</v>
      </c>
      <c r="AB43"/>
      <c r="AC43"/>
      <c r="AD43"/>
      <c r="AE43"/>
      <c r="AG43"/>
      <c r="AI43">
        <f t="shared" si="5"/>
        <v>39</v>
      </c>
      <c r="AJ43" s="232" t="s">
        <v>432</v>
      </c>
      <c r="AK43" s="232" t="s">
        <v>607</v>
      </c>
      <c r="AL43" s="239">
        <v>3.6273148148148154E-3</v>
      </c>
      <c r="AM43" s="234">
        <v>3901</v>
      </c>
      <c r="AN43" s="232" t="s">
        <v>55</v>
      </c>
      <c r="AO43" s="235" t="s">
        <v>8</v>
      </c>
      <c r="AP43" s="236"/>
      <c r="AQ43" s="165"/>
      <c r="AS43">
        <f t="shared" si="1"/>
        <v>39</v>
      </c>
      <c r="AT43" s="232" t="s">
        <v>626</v>
      </c>
      <c r="AU43" s="232" t="s">
        <v>625</v>
      </c>
      <c r="AV43" s="239">
        <v>3.0300925925925925E-3</v>
      </c>
      <c r="AW43" s="234">
        <v>4786</v>
      </c>
      <c r="AX43" s="232" t="s">
        <v>650</v>
      </c>
      <c r="AY43" s="235" t="s">
        <v>39</v>
      </c>
      <c r="AZ43" s="236"/>
      <c r="BA43" s="165"/>
    </row>
    <row r="44" spans="1:63" x14ac:dyDescent="0.2">
      <c r="B44" s="14">
        <f>B43+1</f>
        <v>10</v>
      </c>
      <c r="C44" s="238" t="s">
        <v>615</v>
      </c>
      <c r="D44" s="238" t="s">
        <v>616</v>
      </c>
      <c r="E44" s="239">
        <v>2.704861111111111E-3</v>
      </c>
      <c r="F44" s="225">
        <v>4774</v>
      </c>
      <c r="G44" s="7"/>
      <c r="H44" s="7"/>
      <c r="I44" s="7">
        <f t="shared" si="10"/>
        <v>10</v>
      </c>
      <c r="J44" s="238" t="s">
        <v>245</v>
      </c>
      <c r="K44" s="238" t="s">
        <v>246</v>
      </c>
      <c r="L44" s="233">
        <v>2.8599537037037035E-3</v>
      </c>
      <c r="M44" s="225">
        <v>3985</v>
      </c>
      <c r="N44" s="8"/>
      <c r="P44">
        <f t="shared" si="4"/>
        <v>6</v>
      </c>
      <c r="Q44" s="238" t="s">
        <v>128</v>
      </c>
      <c r="R44" s="217" t="s">
        <v>248</v>
      </c>
      <c r="S44" s="218">
        <v>2.709375E-3</v>
      </c>
      <c r="T44" s="225">
        <v>4525</v>
      </c>
      <c r="U44" s="217" t="s">
        <v>227</v>
      </c>
      <c r="V44" s="219" t="s">
        <v>8</v>
      </c>
      <c r="AB44"/>
      <c r="AC44"/>
      <c r="AD44"/>
      <c r="AE44"/>
      <c r="AG44"/>
      <c r="AI44">
        <f t="shared" si="5"/>
        <v>40</v>
      </c>
      <c r="AJ44" s="232" t="s">
        <v>588</v>
      </c>
      <c r="AK44" s="232" t="s">
        <v>520</v>
      </c>
      <c r="AL44" s="233">
        <v>3.635416666666667E-3</v>
      </c>
      <c r="AM44" s="234">
        <v>4169</v>
      </c>
      <c r="AN44" s="232" t="s">
        <v>493</v>
      </c>
      <c r="AO44" s="235" t="s">
        <v>8</v>
      </c>
      <c r="AP44" s="237"/>
      <c r="AQ44" s="165"/>
      <c r="AS44">
        <f t="shared" si="1"/>
        <v>40</v>
      </c>
      <c r="AT44" s="232" t="s">
        <v>624</v>
      </c>
      <c r="AU44" s="232" t="s">
        <v>625</v>
      </c>
      <c r="AV44" s="239">
        <v>3.2557870370370375E-3</v>
      </c>
      <c r="AW44" s="234">
        <v>3432</v>
      </c>
      <c r="AX44" s="232" t="s">
        <v>650</v>
      </c>
      <c r="AY44" s="235" t="s">
        <v>39</v>
      </c>
      <c r="AZ44" s="237"/>
      <c r="BA44" s="165"/>
    </row>
    <row r="45" spans="1:63" x14ac:dyDescent="0.2">
      <c r="B45" s="168"/>
      <c r="G45" s="7"/>
      <c r="H45" s="7"/>
      <c r="I45" s="7"/>
      <c r="J45" s="7"/>
      <c r="K45" s="7"/>
      <c r="L45" s="7"/>
      <c r="M45" s="7"/>
      <c r="N45" s="17"/>
      <c r="P45">
        <f t="shared" si="4"/>
        <v>7</v>
      </c>
      <c r="Q45" s="232" t="s">
        <v>263</v>
      </c>
      <c r="R45" s="220" t="s">
        <v>264</v>
      </c>
      <c r="S45" s="221">
        <v>2.7097222222222223E-3</v>
      </c>
      <c r="T45" s="225">
        <v>4320</v>
      </c>
      <c r="U45" s="220" t="s">
        <v>227</v>
      </c>
      <c r="V45" s="219" t="s">
        <v>8</v>
      </c>
      <c r="AB45"/>
      <c r="AC45"/>
      <c r="AD45"/>
      <c r="AE45"/>
      <c r="AG45"/>
      <c r="AI45">
        <f t="shared" si="5"/>
        <v>41</v>
      </c>
      <c r="AJ45" s="232" t="s">
        <v>178</v>
      </c>
      <c r="AK45" s="232" t="s">
        <v>172</v>
      </c>
      <c r="AL45" s="233">
        <v>3.6608796296296298E-3</v>
      </c>
      <c r="AM45" s="234">
        <v>3961</v>
      </c>
      <c r="AN45" s="232" t="s">
        <v>32</v>
      </c>
      <c r="AO45" s="235" t="s">
        <v>8</v>
      </c>
      <c r="AP45" s="236"/>
      <c r="AQ45" s="165"/>
      <c r="AS45">
        <f t="shared" si="1"/>
        <v>41</v>
      </c>
      <c r="AT45" s="232" t="s">
        <v>271</v>
      </c>
      <c r="AU45" s="232" t="s">
        <v>272</v>
      </c>
      <c r="AV45" s="239">
        <v>2.7881944444444443E-3</v>
      </c>
      <c r="AW45" s="234">
        <v>4091</v>
      </c>
      <c r="AX45" s="232" t="s">
        <v>156</v>
      </c>
      <c r="AY45" s="235" t="s">
        <v>8</v>
      </c>
      <c r="AZ45" s="236"/>
      <c r="BA45" s="165"/>
    </row>
    <row r="46" spans="1:63" x14ac:dyDescent="0.2">
      <c r="B46" s="18" t="s">
        <v>656</v>
      </c>
      <c r="C46" s="19"/>
      <c r="D46" s="19"/>
      <c r="E46" s="20"/>
      <c r="F46" s="21"/>
      <c r="G46" s="6"/>
      <c r="H46" s="7"/>
      <c r="I46" s="18" t="s">
        <v>657</v>
      </c>
      <c r="J46" s="19"/>
      <c r="K46" s="19"/>
      <c r="L46" s="20"/>
      <c r="M46" s="21"/>
      <c r="N46" s="16"/>
      <c r="P46">
        <f t="shared" si="4"/>
        <v>8</v>
      </c>
      <c r="Q46" s="238" t="s">
        <v>597</v>
      </c>
      <c r="R46" s="217" t="s">
        <v>598</v>
      </c>
      <c r="S46" s="218">
        <v>2.7175925925925926E-3</v>
      </c>
      <c r="T46" s="225">
        <v>4476</v>
      </c>
      <c r="U46" s="217" t="s">
        <v>635</v>
      </c>
      <c r="V46" s="219" t="s">
        <v>8</v>
      </c>
      <c r="AB46"/>
      <c r="AC46"/>
      <c r="AD46"/>
      <c r="AE46"/>
      <c r="AG46"/>
      <c r="AL46"/>
      <c r="AN46"/>
      <c r="AO46"/>
      <c r="AQ46"/>
      <c r="AR46" s="253"/>
    </row>
    <row r="47" spans="1:63" x14ac:dyDescent="0.2">
      <c r="B47" s="22" t="s">
        <v>2</v>
      </c>
      <c r="C47" s="26"/>
      <c r="D47" s="40"/>
      <c r="E47" s="39"/>
      <c r="F47" s="39"/>
      <c r="G47" s="7"/>
      <c r="H47" s="7" t="s">
        <v>3</v>
      </c>
      <c r="I47" s="26" t="s">
        <v>4</v>
      </c>
      <c r="J47" s="37"/>
      <c r="K47" s="38"/>
      <c r="L47" s="35"/>
      <c r="M47" s="36"/>
      <c r="N47" s="16"/>
      <c r="O47" s="7"/>
      <c r="P47">
        <f t="shared" si="4"/>
        <v>9</v>
      </c>
      <c r="Q47" s="232" t="s">
        <v>254</v>
      </c>
      <c r="R47" s="220" t="s">
        <v>591</v>
      </c>
      <c r="S47" s="218">
        <v>2.7418981481481478E-3</v>
      </c>
      <c r="T47" s="225">
        <v>4877</v>
      </c>
      <c r="U47" s="220" t="s">
        <v>630</v>
      </c>
      <c r="V47" s="219" t="s">
        <v>8</v>
      </c>
      <c r="AB47"/>
      <c r="AC47"/>
      <c r="AD47"/>
      <c r="AE47"/>
      <c r="AG47"/>
      <c r="AL47"/>
      <c r="AN47"/>
      <c r="AO47"/>
      <c r="AQ47"/>
      <c r="AR47" s="253"/>
    </row>
    <row r="48" spans="1:63" s="7" customFormat="1" x14ac:dyDescent="0.2">
      <c r="B48" s="14">
        <v>1</v>
      </c>
      <c r="C48" s="256" t="s">
        <v>162</v>
      </c>
      <c r="D48" s="256" t="s">
        <v>163</v>
      </c>
      <c r="E48" s="257">
        <v>2.8622685185185188E-3</v>
      </c>
      <c r="F48" s="224">
        <v>4887</v>
      </c>
      <c r="I48" s="7">
        <v>1</v>
      </c>
      <c r="J48" s="246" t="s">
        <v>130</v>
      </c>
      <c r="K48" s="246" t="s">
        <v>262</v>
      </c>
      <c r="L48" s="257">
        <v>3.1921296296296298E-3</v>
      </c>
      <c r="M48" s="224">
        <v>4011</v>
      </c>
      <c r="N48" s="16"/>
      <c r="O48"/>
      <c r="P48">
        <f t="shared" si="4"/>
        <v>10</v>
      </c>
      <c r="Q48" s="232" t="s">
        <v>74</v>
      </c>
      <c r="R48" s="220" t="s">
        <v>261</v>
      </c>
      <c r="S48" s="221">
        <v>2.7534722222222218E-3</v>
      </c>
      <c r="T48" s="225">
        <v>4648</v>
      </c>
      <c r="U48" s="220" t="s">
        <v>642</v>
      </c>
      <c r="V48" s="219" t="s">
        <v>15</v>
      </c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 s="253"/>
      <c r="AS48"/>
    </row>
    <row r="49" spans="2:44" x14ac:dyDescent="0.2">
      <c r="B49" s="14">
        <f>B48+1</f>
        <v>2</v>
      </c>
      <c r="C49" s="232" t="s">
        <v>142</v>
      </c>
      <c r="D49" s="232" t="s">
        <v>265</v>
      </c>
      <c r="E49" s="239">
        <v>2.8851851851851851E-3</v>
      </c>
      <c r="F49" s="225">
        <v>4780</v>
      </c>
      <c r="G49" s="7"/>
      <c r="H49" s="7"/>
      <c r="I49" s="7">
        <f>I48+1</f>
        <v>2</v>
      </c>
      <c r="J49" s="232" t="s">
        <v>513</v>
      </c>
      <c r="K49" s="232" t="s">
        <v>492</v>
      </c>
      <c r="L49" s="233">
        <v>3.1951388888888893E-3</v>
      </c>
      <c r="M49" s="225">
        <v>4730</v>
      </c>
      <c r="N49" s="16"/>
      <c r="P49">
        <f t="shared" si="4"/>
        <v>11</v>
      </c>
      <c r="Q49" s="232" t="s">
        <v>250</v>
      </c>
      <c r="R49" s="220" t="s">
        <v>140</v>
      </c>
      <c r="S49" s="218">
        <v>2.7592592592592595E-3</v>
      </c>
      <c r="T49" s="225">
        <v>4395</v>
      </c>
      <c r="U49" s="220" t="s">
        <v>631</v>
      </c>
      <c r="V49" s="219" t="s">
        <v>8</v>
      </c>
      <c r="AB49"/>
      <c r="AC49"/>
      <c r="AD49"/>
      <c r="AE49"/>
      <c r="AG49"/>
      <c r="AL49"/>
      <c r="AN49"/>
      <c r="AO49"/>
      <c r="AQ49"/>
      <c r="AR49" s="253"/>
    </row>
    <row r="50" spans="2:44" x14ac:dyDescent="0.2">
      <c r="B50" s="14">
        <f t="shared" ref="B50:B56" si="11">B49+1</f>
        <v>3</v>
      </c>
      <c r="C50" s="238" t="s">
        <v>128</v>
      </c>
      <c r="D50" s="238" t="s">
        <v>172</v>
      </c>
      <c r="E50" s="233">
        <v>2.8969907407407412E-3</v>
      </c>
      <c r="F50" s="225">
        <v>4452</v>
      </c>
      <c r="G50" s="7"/>
      <c r="H50" s="7"/>
      <c r="I50" s="7">
        <f t="shared" ref="I50:I58" si="12">I49+1</f>
        <v>3</v>
      </c>
      <c r="J50" s="238" t="s">
        <v>605</v>
      </c>
      <c r="K50" s="238" t="s">
        <v>149</v>
      </c>
      <c r="L50" s="233">
        <v>3.2245370370370375E-3</v>
      </c>
      <c r="M50" s="225">
        <v>3751</v>
      </c>
      <c r="N50" s="16"/>
      <c r="P50">
        <f t="shared" si="4"/>
        <v>12</v>
      </c>
      <c r="Q50" s="238" t="s">
        <v>164</v>
      </c>
      <c r="R50" s="217" t="s">
        <v>165</v>
      </c>
      <c r="S50" s="221">
        <v>2.7592592592592595E-3</v>
      </c>
      <c r="T50" s="225">
        <v>5114</v>
      </c>
      <c r="U50" s="217" t="s">
        <v>166</v>
      </c>
      <c r="V50" s="219" t="s">
        <v>8</v>
      </c>
      <c r="AB50"/>
      <c r="AC50"/>
      <c r="AD50"/>
      <c r="AE50"/>
      <c r="AG50"/>
      <c r="AL50"/>
      <c r="AN50"/>
      <c r="AO50"/>
      <c r="AQ50"/>
      <c r="AR50" s="253"/>
    </row>
    <row r="51" spans="2:44" x14ac:dyDescent="0.2">
      <c r="B51" s="14">
        <f>B50+1</f>
        <v>4</v>
      </c>
      <c r="C51" s="232" t="s">
        <v>267</v>
      </c>
      <c r="D51" s="232" t="s">
        <v>268</v>
      </c>
      <c r="E51" s="239">
        <v>2.9004629629629628E-3</v>
      </c>
      <c r="F51" s="225">
        <v>4205</v>
      </c>
      <c r="G51" s="7"/>
      <c r="H51" s="7"/>
      <c r="I51" s="7">
        <f>I50+1</f>
        <v>4</v>
      </c>
      <c r="J51" s="232" t="s">
        <v>619</v>
      </c>
      <c r="K51" s="232" t="s">
        <v>620</v>
      </c>
      <c r="L51" s="239">
        <v>3.2392361111111111E-3</v>
      </c>
      <c r="M51" s="225">
        <v>3491</v>
      </c>
      <c r="N51" s="16"/>
      <c r="P51">
        <f t="shared" si="4"/>
        <v>13</v>
      </c>
      <c r="Q51" s="232" t="s">
        <v>266</v>
      </c>
      <c r="R51" s="220" t="s">
        <v>182</v>
      </c>
      <c r="S51" s="221">
        <v>2.7858796296296295E-3</v>
      </c>
      <c r="T51" s="225">
        <v>3950</v>
      </c>
      <c r="U51" s="220" t="s">
        <v>156</v>
      </c>
      <c r="V51" s="219" t="s">
        <v>8</v>
      </c>
      <c r="AB51"/>
      <c r="AC51"/>
      <c r="AD51"/>
      <c r="AE51"/>
      <c r="AG51"/>
      <c r="AL51"/>
      <c r="AN51"/>
      <c r="AO51"/>
      <c r="AQ51"/>
      <c r="AR51" s="253"/>
    </row>
    <row r="52" spans="2:44" x14ac:dyDescent="0.2">
      <c r="B52" s="14">
        <f t="shared" si="11"/>
        <v>5</v>
      </c>
      <c r="C52" s="232" t="s">
        <v>315</v>
      </c>
      <c r="D52" s="232" t="s">
        <v>60</v>
      </c>
      <c r="E52" s="233">
        <v>2.9895833333333332E-3</v>
      </c>
      <c r="F52" s="225">
        <v>3473</v>
      </c>
      <c r="G52" s="7"/>
      <c r="H52" s="7"/>
      <c r="I52" s="7">
        <f t="shared" si="12"/>
        <v>5</v>
      </c>
      <c r="J52" s="232" t="s">
        <v>624</v>
      </c>
      <c r="K52" s="232" t="s">
        <v>625</v>
      </c>
      <c r="L52" s="239">
        <v>3.2557870370370375E-3</v>
      </c>
      <c r="M52" s="225">
        <v>3432</v>
      </c>
      <c r="N52" s="16"/>
      <c r="P52">
        <f t="shared" si="4"/>
        <v>14</v>
      </c>
      <c r="Q52" s="232" t="s">
        <v>271</v>
      </c>
      <c r="R52" s="220" t="s">
        <v>272</v>
      </c>
      <c r="S52" s="221">
        <v>2.7881944444444443E-3</v>
      </c>
      <c r="T52" s="225">
        <v>4091</v>
      </c>
      <c r="U52" s="220" t="s">
        <v>156</v>
      </c>
      <c r="V52" s="219" t="s">
        <v>8</v>
      </c>
      <c r="AB52"/>
      <c r="AC52"/>
      <c r="AD52"/>
      <c r="AE52"/>
      <c r="AG52"/>
      <c r="AL52"/>
      <c r="AN52"/>
      <c r="AO52"/>
      <c r="AQ52"/>
      <c r="AR52" s="253"/>
    </row>
    <row r="53" spans="2:44" x14ac:dyDescent="0.2">
      <c r="B53" s="14">
        <f t="shared" si="11"/>
        <v>6</v>
      </c>
      <c r="C53" s="232" t="s">
        <v>47</v>
      </c>
      <c r="D53" s="232" t="s">
        <v>48</v>
      </c>
      <c r="E53" s="233">
        <v>2.9988425925925929E-3</v>
      </c>
      <c r="F53" s="225">
        <v>5100</v>
      </c>
      <c r="G53" s="7"/>
      <c r="H53" s="7"/>
      <c r="I53" s="7">
        <f t="shared" si="12"/>
        <v>6</v>
      </c>
      <c r="J53" s="238" t="s">
        <v>584</v>
      </c>
      <c r="K53" s="238" t="s">
        <v>585</v>
      </c>
      <c r="L53" s="233">
        <v>3.3935185185185184E-3</v>
      </c>
      <c r="M53" s="225">
        <v>4292</v>
      </c>
      <c r="N53" s="16"/>
      <c r="P53">
        <f t="shared" si="4"/>
        <v>15</v>
      </c>
      <c r="Q53" s="232" t="s">
        <v>622</v>
      </c>
      <c r="R53" s="220" t="s">
        <v>623</v>
      </c>
      <c r="S53" s="221">
        <v>2.7893518518518519E-3</v>
      </c>
      <c r="T53" s="225">
        <v>4819</v>
      </c>
      <c r="U53" s="220" t="s">
        <v>55</v>
      </c>
      <c r="V53" s="219" t="s">
        <v>8</v>
      </c>
      <c r="AB53"/>
      <c r="AC53"/>
      <c r="AD53"/>
      <c r="AE53"/>
      <c r="AG53"/>
      <c r="AL53"/>
      <c r="AN53"/>
      <c r="AO53"/>
      <c r="AQ53"/>
      <c r="AR53" s="253"/>
    </row>
    <row r="54" spans="2:44" x14ac:dyDescent="0.2">
      <c r="B54" s="14">
        <f t="shared" si="11"/>
        <v>7</v>
      </c>
      <c r="C54" s="232" t="s">
        <v>626</v>
      </c>
      <c r="D54" s="232" t="s">
        <v>625</v>
      </c>
      <c r="E54" s="239">
        <v>3.0300925925925925E-3</v>
      </c>
      <c r="F54" s="225">
        <v>4786</v>
      </c>
      <c r="G54" s="7"/>
      <c r="H54" s="7"/>
      <c r="I54" s="7">
        <f t="shared" si="12"/>
        <v>7</v>
      </c>
      <c r="J54" s="238" t="s">
        <v>586</v>
      </c>
      <c r="K54" s="238" t="s">
        <v>587</v>
      </c>
      <c r="L54" s="233">
        <v>3.4201388888888888E-3</v>
      </c>
      <c r="M54" s="225">
        <v>3996</v>
      </c>
      <c r="N54" s="16"/>
      <c r="P54">
        <f t="shared" si="4"/>
        <v>16</v>
      </c>
      <c r="Q54" s="232" t="s">
        <v>260</v>
      </c>
      <c r="R54" s="220" t="s">
        <v>52</v>
      </c>
      <c r="S54" s="218">
        <v>2.8541666666666667E-3</v>
      </c>
      <c r="T54" s="225">
        <v>4988</v>
      </c>
      <c r="U54" s="220" t="s">
        <v>640</v>
      </c>
      <c r="V54" s="219" t="s">
        <v>8</v>
      </c>
      <c r="AB54"/>
      <c r="AC54"/>
      <c r="AD54"/>
      <c r="AE54"/>
      <c r="AG54"/>
      <c r="AL54"/>
      <c r="AN54"/>
      <c r="AO54"/>
      <c r="AQ54"/>
      <c r="AR54" s="253"/>
    </row>
    <row r="55" spans="2:44" x14ac:dyDescent="0.2">
      <c r="B55" s="14">
        <f t="shared" si="11"/>
        <v>8</v>
      </c>
      <c r="C55" s="232" t="s">
        <v>173</v>
      </c>
      <c r="D55" s="232" t="s">
        <v>60</v>
      </c>
      <c r="E55" s="233">
        <v>3.0335648148148149E-3</v>
      </c>
      <c r="F55" s="225">
        <v>3727</v>
      </c>
      <c r="G55" s="7"/>
      <c r="H55" s="7"/>
      <c r="I55" s="7">
        <f t="shared" si="12"/>
        <v>8</v>
      </c>
      <c r="J55" s="232" t="s">
        <v>621</v>
      </c>
      <c r="K55" s="232" t="s">
        <v>268</v>
      </c>
      <c r="L55" s="239">
        <v>3.5069444444444445E-3</v>
      </c>
      <c r="M55" s="225">
        <v>3299</v>
      </c>
      <c r="N55" s="16"/>
      <c r="P55">
        <f t="shared" si="4"/>
        <v>17</v>
      </c>
      <c r="Q55" s="238" t="s">
        <v>245</v>
      </c>
      <c r="R55" s="217" t="s">
        <v>246</v>
      </c>
      <c r="S55" s="218">
        <v>2.8599537037037035E-3</v>
      </c>
      <c r="T55" s="225">
        <v>3985</v>
      </c>
      <c r="U55" s="217" t="s">
        <v>156</v>
      </c>
      <c r="V55" s="219" t="s">
        <v>8</v>
      </c>
      <c r="AB55"/>
      <c r="AC55"/>
      <c r="AD55"/>
      <c r="AE55"/>
      <c r="AG55"/>
      <c r="AL55"/>
      <c r="AN55"/>
      <c r="AO55"/>
      <c r="AQ55"/>
      <c r="AR55" s="253"/>
    </row>
    <row r="56" spans="2:44" x14ac:dyDescent="0.2">
      <c r="B56" s="14">
        <f t="shared" si="11"/>
        <v>9</v>
      </c>
      <c r="C56" s="238" t="s">
        <v>179</v>
      </c>
      <c r="D56" s="238" t="s">
        <v>533</v>
      </c>
      <c r="E56" s="239">
        <v>3.0659722222222221E-3</v>
      </c>
      <c r="F56" s="225">
        <v>4264</v>
      </c>
      <c r="G56" s="7"/>
      <c r="H56" s="7"/>
      <c r="I56" s="7">
        <f t="shared" si="12"/>
        <v>9</v>
      </c>
      <c r="J56" s="232" t="s">
        <v>432</v>
      </c>
      <c r="K56" s="232" t="s">
        <v>607</v>
      </c>
      <c r="L56" s="239">
        <v>3.6273148148148154E-3</v>
      </c>
      <c r="M56" s="225">
        <v>3901</v>
      </c>
      <c r="N56" s="16"/>
      <c r="P56">
        <f t="shared" si="4"/>
        <v>18</v>
      </c>
      <c r="Q56" s="232" t="s">
        <v>162</v>
      </c>
      <c r="R56" s="220" t="s">
        <v>163</v>
      </c>
      <c r="S56" s="221">
        <v>2.8622685185185188E-3</v>
      </c>
      <c r="T56" s="225">
        <v>4887</v>
      </c>
      <c r="U56" s="220" t="s">
        <v>156</v>
      </c>
      <c r="V56" s="219" t="s">
        <v>8</v>
      </c>
      <c r="AB56"/>
      <c r="AC56"/>
      <c r="AD56"/>
      <c r="AE56"/>
      <c r="AG56"/>
      <c r="AL56"/>
      <c r="AN56"/>
      <c r="AO56"/>
      <c r="AQ56"/>
      <c r="AR56" s="253"/>
    </row>
    <row r="57" spans="2:44" x14ac:dyDescent="0.2">
      <c r="B57" s="14">
        <f>B56+1</f>
        <v>10</v>
      </c>
      <c r="C57" s="232" t="s">
        <v>392</v>
      </c>
      <c r="D57" s="232" t="s">
        <v>492</v>
      </c>
      <c r="E57" s="233">
        <v>3.1828703703703702E-3</v>
      </c>
      <c r="F57" s="225">
        <v>4094</v>
      </c>
      <c r="G57" s="7"/>
      <c r="H57" s="7"/>
      <c r="I57" s="7">
        <f t="shared" si="12"/>
        <v>10</v>
      </c>
      <c r="J57" s="232" t="s">
        <v>588</v>
      </c>
      <c r="K57" s="232" t="s">
        <v>520</v>
      </c>
      <c r="L57" s="233">
        <v>3.635416666666667E-3</v>
      </c>
      <c r="M57" s="225">
        <v>4169</v>
      </c>
      <c r="N57" s="16"/>
      <c r="P57">
        <f t="shared" si="4"/>
        <v>19</v>
      </c>
      <c r="Q57" s="232" t="s">
        <v>142</v>
      </c>
      <c r="R57" s="220" t="s">
        <v>265</v>
      </c>
      <c r="S57" s="221">
        <v>2.8851851851851851E-3</v>
      </c>
      <c r="T57" s="225">
        <v>4780</v>
      </c>
      <c r="U57" s="220" t="s">
        <v>501</v>
      </c>
      <c r="V57" s="219" t="s">
        <v>8</v>
      </c>
      <c r="AB57"/>
      <c r="AC57"/>
      <c r="AD57"/>
      <c r="AE57"/>
      <c r="AG57"/>
      <c r="AL57"/>
      <c r="AN57"/>
      <c r="AO57"/>
      <c r="AQ57"/>
      <c r="AR57" s="253"/>
    </row>
    <row r="58" spans="2:44" x14ac:dyDescent="0.2">
      <c r="B58" s="32"/>
      <c r="C58" s="72"/>
      <c r="D58" s="72"/>
      <c r="E58" s="73"/>
      <c r="F58" s="74"/>
      <c r="G58" s="33"/>
      <c r="H58" s="33"/>
      <c r="I58" s="33">
        <f t="shared" si="12"/>
        <v>11</v>
      </c>
      <c r="J58" s="232" t="s">
        <v>178</v>
      </c>
      <c r="K58" s="232" t="s">
        <v>172</v>
      </c>
      <c r="L58" s="233">
        <v>3.6608796296296298E-3</v>
      </c>
      <c r="M58" s="225">
        <v>3961</v>
      </c>
      <c r="N58" s="34"/>
      <c r="P58">
        <f t="shared" si="4"/>
        <v>20</v>
      </c>
      <c r="Q58" s="238" t="s">
        <v>128</v>
      </c>
      <c r="R58" s="217" t="s">
        <v>172</v>
      </c>
      <c r="S58" s="218">
        <v>2.8969907407407412E-3</v>
      </c>
      <c r="T58" s="225">
        <v>4452</v>
      </c>
      <c r="U58" s="217" t="s">
        <v>32</v>
      </c>
      <c r="V58" s="219" t="s">
        <v>8</v>
      </c>
      <c r="AB58"/>
      <c r="AC58"/>
      <c r="AD58"/>
      <c r="AE58"/>
      <c r="AG58"/>
      <c r="AL58"/>
      <c r="AN58"/>
      <c r="AO58"/>
      <c r="AQ58"/>
      <c r="AR58" s="253"/>
    </row>
    <row r="59" spans="2:44" x14ac:dyDescent="0.2">
      <c r="P59">
        <f t="shared" si="4"/>
        <v>21</v>
      </c>
      <c r="Q59" s="232" t="s">
        <v>267</v>
      </c>
      <c r="R59" s="220" t="s">
        <v>268</v>
      </c>
      <c r="S59" s="221">
        <v>2.9004629629629628E-3</v>
      </c>
      <c r="T59" s="225">
        <v>4205</v>
      </c>
      <c r="U59" s="220" t="s">
        <v>649</v>
      </c>
      <c r="V59" s="219" t="s">
        <v>8</v>
      </c>
      <c r="AB59"/>
      <c r="AC59"/>
      <c r="AD59"/>
      <c r="AE59"/>
      <c r="AG59"/>
      <c r="AL59"/>
      <c r="AN59"/>
      <c r="AO59"/>
      <c r="AQ59"/>
      <c r="AR59" s="253"/>
    </row>
    <row r="60" spans="2:44" x14ac:dyDescent="0.2">
      <c r="P60">
        <f t="shared" si="4"/>
        <v>22</v>
      </c>
      <c r="Q60" s="232" t="s">
        <v>315</v>
      </c>
      <c r="R60" s="220" t="s">
        <v>60</v>
      </c>
      <c r="S60" s="218">
        <v>2.9895833333333332E-3</v>
      </c>
      <c r="T60" s="225">
        <v>3473</v>
      </c>
      <c r="U60" s="220" t="s">
        <v>86</v>
      </c>
      <c r="V60" s="219" t="s">
        <v>8</v>
      </c>
      <c r="AB60"/>
      <c r="AC60"/>
      <c r="AD60"/>
      <c r="AE60"/>
      <c r="AG60"/>
      <c r="AL60"/>
      <c r="AN60"/>
      <c r="AO60"/>
      <c r="AQ60"/>
      <c r="AR60" s="253"/>
    </row>
    <row r="61" spans="2:44" x14ac:dyDescent="0.2">
      <c r="P61">
        <f t="shared" si="4"/>
        <v>23</v>
      </c>
      <c r="Q61" s="232" t="s">
        <v>47</v>
      </c>
      <c r="R61" s="220" t="s">
        <v>48</v>
      </c>
      <c r="S61" s="218">
        <v>2.9988425925925929E-3</v>
      </c>
      <c r="T61" s="225">
        <v>5100</v>
      </c>
      <c r="U61" s="220" t="s">
        <v>49</v>
      </c>
      <c r="V61" s="219" t="s">
        <v>8</v>
      </c>
      <c r="AB61"/>
      <c r="AC61"/>
      <c r="AD61"/>
      <c r="AE61"/>
      <c r="AG61"/>
      <c r="AL61"/>
      <c r="AN61"/>
      <c r="AO61"/>
      <c r="AQ61"/>
      <c r="AR61" s="253"/>
    </row>
    <row r="62" spans="2:44" x14ac:dyDescent="0.2">
      <c r="P62">
        <f t="shared" si="4"/>
        <v>24</v>
      </c>
      <c r="Q62" s="232" t="s">
        <v>626</v>
      </c>
      <c r="R62" s="220" t="s">
        <v>625</v>
      </c>
      <c r="S62" s="221">
        <v>3.0300925925925925E-3</v>
      </c>
      <c r="T62" s="225">
        <v>4786</v>
      </c>
      <c r="U62" s="220" t="s">
        <v>650</v>
      </c>
      <c r="V62" s="219" t="s">
        <v>39</v>
      </c>
      <c r="AB62"/>
      <c r="AC62"/>
      <c r="AD62"/>
      <c r="AE62"/>
      <c r="AG62"/>
      <c r="AL62"/>
      <c r="AN62"/>
      <c r="AO62"/>
      <c r="AQ62"/>
      <c r="AR62" s="253"/>
    </row>
    <row r="63" spans="2:44" x14ac:dyDescent="0.2">
      <c r="P63">
        <f t="shared" si="4"/>
        <v>25</v>
      </c>
      <c r="Q63" s="232" t="s">
        <v>173</v>
      </c>
      <c r="R63" s="220" t="s">
        <v>60</v>
      </c>
      <c r="S63" s="218">
        <v>3.0335648148148149E-3</v>
      </c>
      <c r="T63" s="225">
        <v>3727</v>
      </c>
      <c r="U63" s="220" t="s">
        <v>86</v>
      </c>
      <c r="V63" s="219" t="s">
        <v>8</v>
      </c>
      <c r="AB63"/>
      <c r="AC63"/>
      <c r="AD63"/>
      <c r="AE63"/>
      <c r="AG63"/>
      <c r="AL63"/>
      <c r="AN63"/>
      <c r="AO63"/>
      <c r="AQ63"/>
      <c r="AR63" s="253"/>
    </row>
    <row r="64" spans="2:44" x14ac:dyDescent="0.2">
      <c r="P64">
        <f t="shared" si="4"/>
        <v>26</v>
      </c>
      <c r="Q64" s="238" t="s">
        <v>179</v>
      </c>
      <c r="R64" s="217" t="s">
        <v>533</v>
      </c>
      <c r="S64" s="221">
        <v>3.0659722222222221E-3</v>
      </c>
      <c r="T64" s="225">
        <v>4264</v>
      </c>
      <c r="U64" s="217" t="s">
        <v>85</v>
      </c>
      <c r="V64" s="219" t="s">
        <v>8</v>
      </c>
      <c r="AB64"/>
      <c r="AC64"/>
      <c r="AD64"/>
      <c r="AE64"/>
      <c r="AG64"/>
      <c r="AL64"/>
      <c r="AN64"/>
      <c r="AO64"/>
      <c r="AQ64"/>
      <c r="AR64" s="253"/>
    </row>
    <row r="65" spans="16:44" x14ac:dyDescent="0.2">
      <c r="P65">
        <f t="shared" si="4"/>
        <v>27</v>
      </c>
      <c r="Q65" s="232" t="s">
        <v>602</v>
      </c>
      <c r="R65" s="220" t="s">
        <v>603</v>
      </c>
      <c r="S65" s="218">
        <v>3.1770833333333334E-3</v>
      </c>
      <c r="T65" s="225">
        <v>5368</v>
      </c>
      <c r="U65" s="220" t="s">
        <v>40</v>
      </c>
      <c r="V65" s="219" t="s">
        <v>39</v>
      </c>
      <c r="AB65"/>
      <c r="AC65"/>
      <c r="AD65"/>
      <c r="AE65"/>
      <c r="AG65"/>
      <c r="AL65"/>
      <c r="AN65"/>
      <c r="AO65"/>
      <c r="AQ65"/>
      <c r="AR65" s="253"/>
    </row>
    <row r="66" spans="16:44" x14ac:dyDescent="0.2">
      <c r="P66">
        <f t="shared" si="4"/>
        <v>28</v>
      </c>
      <c r="Q66" s="232" t="s">
        <v>392</v>
      </c>
      <c r="R66" s="220" t="s">
        <v>492</v>
      </c>
      <c r="S66" s="218">
        <v>3.1828703703703702E-3</v>
      </c>
      <c r="T66" s="225">
        <v>4094</v>
      </c>
      <c r="U66" s="220" t="s">
        <v>493</v>
      </c>
      <c r="V66" s="219" t="s">
        <v>8</v>
      </c>
      <c r="AB66"/>
      <c r="AC66"/>
      <c r="AD66"/>
      <c r="AE66"/>
      <c r="AG66"/>
      <c r="AL66"/>
      <c r="AN66"/>
      <c r="AO66"/>
      <c r="AQ66"/>
      <c r="AR66" s="253"/>
    </row>
    <row r="67" spans="16:44" x14ac:dyDescent="0.2">
      <c r="P67">
        <f t="shared" si="4"/>
        <v>29</v>
      </c>
      <c r="Q67" s="238" t="s">
        <v>130</v>
      </c>
      <c r="R67" s="217" t="s">
        <v>262</v>
      </c>
      <c r="S67" s="221">
        <v>3.1921296296296298E-3</v>
      </c>
      <c r="T67" s="225">
        <v>4011</v>
      </c>
      <c r="U67" s="217" t="s">
        <v>156</v>
      </c>
      <c r="V67" s="219" t="s">
        <v>8</v>
      </c>
      <c r="AB67"/>
      <c r="AC67"/>
      <c r="AD67"/>
      <c r="AE67"/>
      <c r="AG67"/>
      <c r="AL67"/>
      <c r="AN67"/>
      <c r="AO67"/>
      <c r="AQ67"/>
      <c r="AR67" s="253"/>
    </row>
    <row r="68" spans="16:44" x14ac:dyDescent="0.2">
      <c r="P68">
        <f t="shared" si="4"/>
        <v>30</v>
      </c>
      <c r="Q68" s="232" t="s">
        <v>513</v>
      </c>
      <c r="R68" s="220" t="s">
        <v>492</v>
      </c>
      <c r="S68" s="218">
        <v>3.1951388888888893E-3</v>
      </c>
      <c r="T68" s="225">
        <v>4730</v>
      </c>
      <c r="U68" s="220" t="s">
        <v>493</v>
      </c>
      <c r="V68" s="219" t="s">
        <v>8</v>
      </c>
      <c r="AB68"/>
      <c r="AC68"/>
      <c r="AD68"/>
      <c r="AE68"/>
      <c r="AG68"/>
      <c r="AL68"/>
      <c r="AN68"/>
      <c r="AO68"/>
      <c r="AQ68"/>
      <c r="AR68" s="253"/>
    </row>
    <row r="69" spans="16:44" x14ac:dyDescent="0.2">
      <c r="P69">
        <f t="shared" si="4"/>
        <v>31</v>
      </c>
      <c r="Q69" s="238" t="s">
        <v>605</v>
      </c>
      <c r="R69" s="217" t="s">
        <v>149</v>
      </c>
      <c r="S69" s="218">
        <v>3.2245370370370375E-3</v>
      </c>
      <c r="T69" s="225">
        <v>3751</v>
      </c>
      <c r="U69" s="217" t="s">
        <v>55</v>
      </c>
      <c r="V69" s="219" t="s">
        <v>8</v>
      </c>
      <c r="AB69"/>
      <c r="AC69"/>
      <c r="AD69"/>
      <c r="AE69"/>
      <c r="AG69"/>
      <c r="AL69"/>
      <c r="AN69"/>
      <c r="AO69"/>
      <c r="AQ69"/>
      <c r="AR69" s="253"/>
    </row>
    <row r="70" spans="16:44" x14ac:dyDescent="0.2">
      <c r="P70">
        <f t="shared" si="4"/>
        <v>32</v>
      </c>
      <c r="Q70" s="232" t="s">
        <v>619</v>
      </c>
      <c r="R70" s="220" t="s">
        <v>620</v>
      </c>
      <c r="S70" s="221">
        <v>3.2392361111111111E-3</v>
      </c>
      <c r="T70" s="225">
        <v>3491</v>
      </c>
      <c r="U70" s="220" t="s">
        <v>156</v>
      </c>
      <c r="V70" s="219" t="s">
        <v>8</v>
      </c>
      <c r="AB70"/>
      <c r="AC70"/>
      <c r="AD70"/>
      <c r="AE70"/>
      <c r="AG70"/>
      <c r="AL70"/>
      <c r="AN70"/>
      <c r="AO70"/>
      <c r="AQ70"/>
      <c r="AR70" s="253"/>
    </row>
    <row r="71" spans="16:44" x14ac:dyDescent="0.2">
      <c r="P71">
        <f t="shared" si="4"/>
        <v>33</v>
      </c>
      <c r="Q71" s="232" t="s">
        <v>624</v>
      </c>
      <c r="R71" s="220" t="s">
        <v>625</v>
      </c>
      <c r="S71" s="221">
        <v>3.2557870370370375E-3</v>
      </c>
      <c r="T71" s="225">
        <v>3432</v>
      </c>
      <c r="U71" s="220" t="s">
        <v>650</v>
      </c>
      <c r="V71" s="219" t="s">
        <v>39</v>
      </c>
      <c r="AB71"/>
      <c r="AC71"/>
      <c r="AD71"/>
      <c r="AE71"/>
      <c r="AG71"/>
      <c r="AL71"/>
      <c r="AN71"/>
      <c r="AO71"/>
      <c r="AQ71"/>
      <c r="AR71" s="253"/>
    </row>
    <row r="72" spans="16:44" x14ac:dyDescent="0.2">
      <c r="P72">
        <f t="shared" ref="P72:P78" si="13">P71+1</f>
        <v>34</v>
      </c>
      <c r="Q72" s="238" t="s">
        <v>584</v>
      </c>
      <c r="R72" s="217" t="s">
        <v>585</v>
      </c>
      <c r="S72" s="218">
        <v>3.3935185185185184E-3</v>
      </c>
      <c r="T72" s="225">
        <v>4292</v>
      </c>
      <c r="U72" s="217" t="s">
        <v>524</v>
      </c>
      <c r="V72" s="219" t="s">
        <v>8</v>
      </c>
      <c r="AB72"/>
      <c r="AC72"/>
      <c r="AD72"/>
      <c r="AE72"/>
      <c r="AG72"/>
      <c r="AL72"/>
      <c r="AN72"/>
      <c r="AO72"/>
      <c r="AQ72"/>
      <c r="AR72" s="253"/>
    </row>
    <row r="73" spans="16:44" x14ac:dyDescent="0.2">
      <c r="P73">
        <f t="shared" si="13"/>
        <v>35</v>
      </c>
      <c r="Q73" s="238" t="s">
        <v>586</v>
      </c>
      <c r="R73" s="217" t="s">
        <v>587</v>
      </c>
      <c r="S73" s="218">
        <v>3.4201388888888888E-3</v>
      </c>
      <c r="T73" s="225">
        <v>3996</v>
      </c>
      <c r="U73" s="217" t="s">
        <v>512</v>
      </c>
      <c r="V73" s="219" t="s">
        <v>8</v>
      </c>
      <c r="AB73"/>
      <c r="AC73"/>
      <c r="AD73"/>
      <c r="AE73"/>
      <c r="AG73"/>
      <c r="AL73"/>
      <c r="AN73"/>
      <c r="AO73"/>
      <c r="AQ73"/>
      <c r="AR73" s="253"/>
    </row>
    <row r="74" spans="16:44" x14ac:dyDescent="0.2">
      <c r="P74">
        <f t="shared" si="13"/>
        <v>36</v>
      </c>
      <c r="Q74" s="232" t="s">
        <v>621</v>
      </c>
      <c r="R74" s="220" t="s">
        <v>268</v>
      </c>
      <c r="S74" s="221">
        <v>3.5069444444444445E-3</v>
      </c>
      <c r="T74" s="225">
        <v>3299</v>
      </c>
      <c r="U74" s="220" t="s">
        <v>649</v>
      </c>
      <c r="V74" s="219" t="s">
        <v>8</v>
      </c>
      <c r="AB74"/>
      <c r="AC74"/>
      <c r="AD74"/>
      <c r="AE74"/>
      <c r="AG74"/>
      <c r="AL74"/>
      <c r="AN74"/>
      <c r="AO74"/>
      <c r="AQ74"/>
      <c r="AR74" s="253"/>
    </row>
    <row r="75" spans="16:44" x14ac:dyDescent="0.2">
      <c r="P75">
        <f t="shared" si="13"/>
        <v>37</v>
      </c>
      <c r="Q75" s="232" t="s">
        <v>432</v>
      </c>
      <c r="R75" s="220" t="s">
        <v>607</v>
      </c>
      <c r="S75" s="221">
        <v>3.6273148148148154E-3</v>
      </c>
      <c r="T75" s="225">
        <v>3901</v>
      </c>
      <c r="U75" s="220" t="s">
        <v>55</v>
      </c>
      <c r="V75" s="219" t="s">
        <v>8</v>
      </c>
      <c r="AB75"/>
      <c r="AC75"/>
      <c r="AD75"/>
      <c r="AE75"/>
      <c r="AG75"/>
      <c r="AL75"/>
      <c r="AN75"/>
      <c r="AO75"/>
      <c r="AQ75"/>
      <c r="AR75" s="253"/>
    </row>
    <row r="76" spans="16:44" x14ac:dyDescent="0.2">
      <c r="P76">
        <f t="shared" si="13"/>
        <v>38</v>
      </c>
      <c r="Q76" s="232" t="s">
        <v>588</v>
      </c>
      <c r="R76" s="220" t="s">
        <v>520</v>
      </c>
      <c r="S76" s="218">
        <v>3.635416666666667E-3</v>
      </c>
      <c r="T76" s="225">
        <v>4169</v>
      </c>
      <c r="U76" s="220" t="s">
        <v>493</v>
      </c>
      <c r="V76" s="219" t="s">
        <v>8</v>
      </c>
      <c r="AB76"/>
      <c r="AC76"/>
      <c r="AD76"/>
      <c r="AE76"/>
      <c r="AG76"/>
      <c r="AL76"/>
      <c r="AN76"/>
      <c r="AO76"/>
      <c r="AQ76"/>
      <c r="AR76" s="253"/>
    </row>
    <row r="77" spans="16:44" x14ac:dyDescent="0.2">
      <c r="P77">
        <f t="shared" si="13"/>
        <v>39</v>
      </c>
      <c r="Q77" s="232" t="s">
        <v>178</v>
      </c>
      <c r="R77" s="220" t="s">
        <v>172</v>
      </c>
      <c r="S77" s="218">
        <v>3.6608796296296298E-3</v>
      </c>
      <c r="T77" s="225">
        <v>3961</v>
      </c>
      <c r="U77" s="220" t="s">
        <v>32</v>
      </c>
      <c r="V77" s="219" t="s">
        <v>8</v>
      </c>
      <c r="AB77"/>
      <c r="AC77"/>
      <c r="AD77"/>
      <c r="AE77"/>
      <c r="AG77"/>
      <c r="AL77"/>
      <c r="AN77"/>
      <c r="AO77"/>
      <c r="AQ77"/>
      <c r="AR77" s="253"/>
    </row>
    <row r="78" spans="16:44" x14ac:dyDescent="0.2">
      <c r="P78">
        <f t="shared" si="13"/>
        <v>40</v>
      </c>
      <c r="Q78" s="232"/>
      <c r="R78" s="220"/>
      <c r="S78" s="218"/>
      <c r="T78" s="225"/>
      <c r="U78" s="220"/>
      <c r="V78" s="219"/>
      <c r="AB78"/>
      <c r="AC78"/>
      <c r="AD78"/>
      <c r="AE78"/>
      <c r="AG78"/>
      <c r="AL78"/>
      <c r="AN78"/>
      <c r="AO78"/>
      <c r="AQ78"/>
      <c r="AR78" s="253"/>
    </row>
    <row r="79" spans="16:44" x14ac:dyDescent="0.2">
      <c r="S79"/>
      <c r="T79"/>
      <c r="U79"/>
      <c r="V79"/>
      <c r="AB79"/>
      <c r="AC79"/>
      <c r="AD79"/>
      <c r="AE79"/>
      <c r="AG79"/>
      <c r="AL79"/>
      <c r="AN79"/>
      <c r="AO79"/>
      <c r="AQ79"/>
      <c r="AR79" s="253"/>
    </row>
    <row r="80" spans="16:44" x14ac:dyDescent="0.2">
      <c r="S80"/>
      <c r="U80" s="216"/>
      <c r="V80" s="216"/>
      <c r="AB80"/>
      <c r="AC80"/>
      <c r="AD80"/>
      <c r="AE80"/>
      <c r="AG80"/>
      <c r="AL80"/>
      <c r="AN80"/>
      <c r="AO80"/>
      <c r="AQ80"/>
      <c r="AR80" s="253"/>
    </row>
    <row r="81" spans="19:45" x14ac:dyDescent="0.2">
      <c r="S81"/>
      <c r="U81"/>
      <c r="V81"/>
      <c r="AB81"/>
      <c r="AC81"/>
      <c r="AD81"/>
      <c r="AE81"/>
      <c r="AG81"/>
      <c r="AL81"/>
      <c r="AN81"/>
      <c r="AO81"/>
      <c r="AQ81"/>
      <c r="AR81" s="253"/>
    </row>
    <row r="82" spans="19:45" x14ac:dyDescent="0.2">
      <c r="S82"/>
      <c r="U82"/>
      <c r="V82"/>
      <c r="AB82"/>
      <c r="AC82"/>
      <c r="AD82"/>
      <c r="AE82"/>
      <c r="AG82"/>
      <c r="AL82"/>
      <c r="AN82"/>
      <c r="AO82"/>
      <c r="AQ82"/>
      <c r="AR82" s="253"/>
    </row>
    <row r="83" spans="19:45" x14ac:dyDescent="0.2">
      <c r="S83"/>
      <c r="U83"/>
      <c r="V83"/>
      <c r="AB83"/>
      <c r="AC83"/>
      <c r="AD83"/>
      <c r="AE83"/>
      <c r="AG83"/>
      <c r="AL83"/>
      <c r="AN83"/>
      <c r="AO83"/>
      <c r="AQ83"/>
      <c r="AR83" s="253"/>
    </row>
    <row r="84" spans="19:45" x14ac:dyDescent="0.2">
      <c r="S84"/>
      <c r="U84"/>
      <c r="V84"/>
      <c r="AB84"/>
      <c r="AC84"/>
      <c r="AD84"/>
      <c r="AE84"/>
      <c r="AG84"/>
      <c r="AL84"/>
      <c r="AN84"/>
      <c r="AO84"/>
      <c r="AQ84"/>
      <c r="AR84" s="253"/>
    </row>
    <row r="85" spans="19:45" x14ac:dyDescent="0.2">
      <c r="S85"/>
      <c r="U85"/>
      <c r="V85"/>
      <c r="AB85"/>
      <c r="AC85"/>
      <c r="AD85"/>
      <c r="AE85"/>
      <c r="AG85"/>
      <c r="AL85"/>
      <c r="AN85"/>
      <c r="AO85"/>
      <c r="AQ85"/>
      <c r="AR85" s="253"/>
    </row>
    <row r="86" spans="19:45" x14ac:dyDescent="0.2">
      <c r="S86"/>
      <c r="U86"/>
      <c r="V86"/>
      <c r="AB86"/>
      <c r="AC86"/>
      <c r="AD86"/>
      <c r="AE86"/>
      <c r="AG86"/>
      <c r="AL86"/>
      <c r="AN86"/>
      <c r="AO86"/>
      <c r="AQ86"/>
      <c r="AR86" s="253"/>
    </row>
    <row r="87" spans="19:45" x14ac:dyDescent="0.2">
      <c r="S87"/>
      <c r="U87"/>
      <c r="V87"/>
      <c r="AB87"/>
      <c r="AC87"/>
      <c r="AD87"/>
      <c r="AE87"/>
      <c r="AG87"/>
      <c r="AL87"/>
      <c r="AN87"/>
      <c r="AO87"/>
      <c r="AQ87"/>
      <c r="AR87" s="253"/>
    </row>
    <row r="88" spans="19:45" x14ac:dyDescent="0.2">
      <c r="S88"/>
      <c r="U88"/>
      <c r="V88"/>
      <c r="AB88"/>
      <c r="AC88"/>
      <c r="AD88"/>
      <c r="AE88"/>
      <c r="AG88"/>
      <c r="AL88"/>
      <c r="AN88"/>
      <c r="AO88"/>
      <c r="AQ88"/>
      <c r="AR88" s="253"/>
    </row>
    <row r="89" spans="19:45" x14ac:dyDescent="0.2">
      <c r="S89"/>
      <c r="U89"/>
      <c r="V89"/>
      <c r="AB89"/>
      <c r="AC89"/>
      <c r="AD89"/>
      <c r="AE89"/>
      <c r="AG89"/>
      <c r="AL89"/>
      <c r="AN89"/>
      <c r="AO89"/>
      <c r="AQ89"/>
      <c r="AR89" s="253"/>
    </row>
    <row r="90" spans="19:45" x14ac:dyDescent="0.2">
      <c r="S90"/>
      <c r="U90"/>
      <c r="V90"/>
      <c r="Y90" s="7"/>
      <c r="AB90"/>
      <c r="AD90"/>
      <c r="AE90"/>
      <c r="AG90"/>
      <c r="AL90"/>
      <c r="AN90"/>
      <c r="AO90"/>
      <c r="AQ90"/>
      <c r="AR90" s="253"/>
    </row>
    <row r="91" spans="19:45" x14ac:dyDescent="0.2">
      <c r="S91"/>
      <c r="U91"/>
      <c r="V91"/>
      <c r="Y91" s="7"/>
      <c r="AB91"/>
      <c r="AD91"/>
      <c r="AE91"/>
      <c r="AG91"/>
      <c r="AL91"/>
      <c r="AN91"/>
      <c r="AO91"/>
      <c r="AQ91"/>
      <c r="AR91" s="253"/>
    </row>
    <row r="92" spans="19:45" x14ac:dyDescent="0.2">
      <c r="S92"/>
      <c r="U92"/>
      <c r="V92"/>
      <c r="Y92" s="7"/>
      <c r="AB92"/>
      <c r="AD92"/>
      <c r="AE92"/>
      <c r="AG92"/>
      <c r="AL92"/>
      <c r="AN92"/>
      <c r="AO92"/>
      <c r="AQ92"/>
      <c r="AR92" s="253"/>
    </row>
    <row r="93" spans="19:45" x14ac:dyDescent="0.2">
      <c r="S93"/>
      <c r="U93"/>
      <c r="V93"/>
      <c r="Y93" s="7"/>
      <c r="AB93"/>
      <c r="AD93"/>
      <c r="AE93"/>
      <c r="AG93"/>
      <c r="AL93"/>
      <c r="AN93"/>
      <c r="AO93"/>
      <c r="AQ93"/>
      <c r="AR93" s="253"/>
    </row>
    <row r="94" spans="19:45" x14ac:dyDescent="0.2">
      <c r="S94"/>
      <c r="U94"/>
      <c r="V94"/>
      <c r="Y94" s="7"/>
      <c r="AB94"/>
      <c r="AD94"/>
      <c r="AE94"/>
      <c r="AG94"/>
      <c r="AL94"/>
      <c r="AN94"/>
      <c r="AO94"/>
      <c r="AQ94"/>
      <c r="AR94" s="253"/>
    </row>
    <row r="95" spans="19:45" x14ac:dyDescent="0.2">
      <c r="S95"/>
      <c r="U95"/>
      <c r="V95"/>
      <c r="Y95" s="7"/>
      <c r="AB95"/>
      <c r="AD95"/>
      <c r="AE95"/>
      <c r="AF95" s="48"/>
      <c r="AG95" s="61"/>
      <c r="AH95" s="7"/>
      <c r="AI95" s="7"/>
      <c r="AJ95" s="48"/>
      <c r="AK95" s="48"/>
      <c r="AL95" s="61"/>
      <c r="AM95" s="48"/>
      <c r="AN95" s="61"/>
      <c r="AO95" s="47"/>
      <c r="AP95" s="48"/>
      <c r="AQ95" s="61"/>
      <c r="AR95" s="61"/>
      <c r="AS95" s="7"/>
    </row>
    <row r="96" spans="19:45" x14ac:dyDescent="0.2">
      <c r="S96"/>
      <c r="U96"/>
      <c r="V96"/>
      <c r="Y96" s="7"/>
      <c r="AB96"/>
      <c r="AD96"/>
      <c r="AE96"/>
      <c r="AF96" s="48"/>
      <c r="AG96" s="61"/>
      <c r="AH96" s="7"/>
      <c r="AI96" s="7"/>
      <c r="AJ96" s="48"/>
      <c r="AK96" s="48"/>
      <c r="AL96" s="61"/>
      <c r="AM96" s="48"/>
      <c r="AN96" s="61"/>
      <c r="AO96" s="47"/>
      <c r="AP96" s="48"/>
      <c r="AQ96" s="61"/>
      <c r="AR96" s="61"/>
      <c r="AS96" s="7"/>
    </row>
    <row r="97" spans="19:45" x14ac:dyDescent="0.2">
      <c r="S97"/>
      <c r="U97"/>
      <c r="V97"/>
      <c r="Y97" s="7"/>
      <c r="AB97"/>
      <c r="AD97"/>
      <c r="AE97"/>
      <c r="AF97" s="48"/>
      <c r="AG97" s="61"/>
      <c r="AH97" s="7"/>
      <c r="AI97" s="7"/>
      <c r="AJ97" s="48"/>
      <c r="AK97" s="48"/>
      <c r="AL97" s="61"/>
      <c r="AM97" s="48"/>
      <c r="AN97" s="61"/>
      <c r="AO97" s="47"/>
      <c r="AP97" s="48"/>
      <c r="AQ97" s="61"/>
      <c r="AR97" s="61"/>
      <c r="AS97" s="7"/>
    </row>
    <row r="98" spans="19:45" x14ac:dyDescent="0.2">
      <c r="S98"/>
      <c r="U98"/>
      <c r="V98"/>
      <c r="Y98" s="7"/>
      <c r="AB98"/>
      <c r="AD98"/>
      <c r="AE98"/>
      <c r="AF98" s="48"/>
      <c r="AG98" s="61"/>
      <c r="AH98" s="7"/>
      <c r="AI98" s="7"/>
      <c r="AJ98" s="48"/>
      <c r="AK98" s="48"/>
      <c r="AL98" s="61"/>
      <c r="AM98" s="48"/>
      <c r="AN98" s="61"/>
      <c r="AO98" s="47"/>
      <c r="AP98" s="48"/>
      <c r="AQ98" s="61"/>
      <c r="AR98" s="61"/>
      <c r="AS98" s="7"/>
    </row>
    <row r="99" spans="19:45" x14ac:dyDescent="0.2">
      <c r="S99"/>
      <c r="U99"/>
      <c r="V99"/>
      <c r="Y99" s="7"/>
      <c r="AB99"/>
      <c r="AD99"/>
      <c r="AE99"/>
      <c r="AF99" s="48"/>
      <c r="AG99" s="61"/>
      <c r="AH99" s="7"/>
      <c r="AI99" s="7"/>
      <c r="AJ99" s="48"/>
      <c r="AK99" s="48"/>
      <c r="AL99" s="61"/>
      <c r="AM99" s="48"/>
      <c r="AN99" s="61"/>
      <c r="AO99" s="47"/>
      <c r="AP99" s="48"/>
      <c r="AQ99" s="61"/>
      <c r="AR99" s="61"/>
      <c r="AS99" s="7"/>
    </row>
    <row r="100" spans="19:45" x14ac:dyDescent="0.2">
      <c r="S100"/>
      <c r="U100"/>
      <c r="V100"/>
      <c r="Y100" s="7"/>
      <c r="AB100"/>
      <c r="AD100"/>
      <c r="AE100"/>
      <c r="AF100" s="48"/>
      <c r="AG100" s="61"/>
      <c r="AH100" s="7"/>
      <c r="AI100" s="7"/>
      <c r="AJ100" s="48"/>
      <c r="AK100" s="48"/>
      <c r="AL100" s="61"/>
      <c r="AM100" s="48"/>
      <c r="AN100" s="61"/>
      <c r="AO100" s="47"/>
      <c r="AP100" s="48"/>
      <c r="AQ100" s="61"/>
      <c r="AR100" s="61"/>
      <c r="AS100" s="7"/>
    </row>
    <row r="101" spans="19:45" x14ac:dyDescent="0.2">
      <c r="S101"/>
      <c r="U101"/>
      <c r="V101"/>
      <c r="Y101" s="7"/>
      <c r="AB101"/>
      <c r="AD101"/>
      <c r="AE101"/>
      <c r="AF101" s="48"/>
      <c r="AG101" s="61"/>
      <c r="AH101" s="7"/>
      <c r="AI101" s="7"/>
      <c r="AJ101" s="48"/>
      <c r="AK101" s="48"/>
      <c r="AL101" s="61"/>
      <c r="AM101" s="48"/>
      <c r="AN101" s="61"/>
      <c r="AO101" s="47"/>
      <c r="AP101" s="48"/>
      <c r="AQ101" s="61"/>
      <c r="AR101" s="61"/>
      <c r="AS101" s="7"/>
    </row>
    <row r="102" spans="19:45" x14ac:dyDescent="0.2">
      <c r="S102"/>
      <c r="U102"/>
      <c r="V102"/>
      <c r="Y102" s="7"/>
      <c r="AB102"/>
      <c r="AD102"/>
      <c r="AE102"/>
      <c r="AF102" s="48"/>
      <c r="AG102" s="61"/>
      <c r="AH102" s="7"/>
      <c r="AI102" s="7"/>
      <c r="AJ102" s="48"/>
      <c r="AK102" s="48"/>
      <c r="AL102" s="61"/>
      <c r="AM102" s="48"/>
      <c r="AN102" s="61"/>
      <c r="AO102" s="47"/>
      <c r="AP102" s="48"/>
      <c r="AQ102" s="61"/>
      <c r="AR102" s="61"/>
      <c r="AS102" s="7"/>
    </row>
    <row r="103" spans="19:45" x14ac:dyDescent="0.2">
      <c r="S103"/>
      <c r="U103"/>
      <c r="V103"/>
      <c r="Y103" s="7"/>
      <c r="AB103"/>
      <c r="AD103"/>
      <c r="AE103"/>
      <c r="AF103" s="48"/>
      <c r="AG103" s="61"/>
      <c r="AH103" s="7"/>
      <c r="AI103" s="7"/>
      <c r="AJ103" s="48"/>
      <c r="AK103" s="48"/>
      <c r="AL103" s="61"/>
      <c r="AM103" s="48"/>
      <c r="AN103" s="61"/>
      <c r="AO103" s="47"/>
      <c r="AP103" s="48"/>
      <c r="AQ103" s="61"/>
      <c r="AR103" s="61"/>
      <c r="AS103" s="7"/>
    </row>
    <row r="104" spans="19:45" x14ac:dyDescent="0.2">
      <c r="S104"/>
      <c r="U104"/>
      <c r="V104"/>
      <c r="Y104" s="7"/>
      <c r="AB104"/>
      <c r="AD104"/>
      <c r="AE104"/>
      <c r="AF104" s="7"/>
      <c r="AG104" s="62"/>
      <c r="AH104" s="7"/>
      <c r="AI104" s="7"/>
      <c r="AJ104" s="7"/>
      <c r="AK104" s="7"/>
      <c r="AL104" s="62"/>
      <c r="AM104" s="7"/>
      <c r="AN104" s="62"/>
      <c r="AO104" s="44"/>
      <c r="AP104" s="7"/>
      <c r="AQ104" s="62"/>
      <c r="AR104" s="254"/>
      <c r="AS104" s="7"/>
    </row>
    <row r="105" spans="19:45" x14ac:dyDescent="0.2">
      <c r="S105"/>
      <c r="U105"/>
      <c r="V105"/>
      <c r="Y105" s="7"/>
      <c r="AB105"/>
      <c r="AD105"/>
      <c r="AE105"/>
      <c r="AF105" s="7"/>
      <c r="AG105" s="62"/>
      <c r="AH105" s="7"/>
      <c r="AI105" s="7"/>
      <c r="AJ105" s="7"/>
      <c r="AK105" s="7"/>
      <c r="AL105" s="62"/>
      <c r="AM105" s="7"/>
      <c r="AN105" s="62"/>
      <c r="AO105" s="44"/>
      <c r="AP105" s="7"/>
      <c r="AQ105" s="62"/>
      <c r="AR105" s="254"/>
      <c r="AS105" s="7"/>
    </row>
    <row r="106" spans="19:45" x14ac:dyDescent="0.2">
      <c r="S106"/>
      <c r="U106"/>
      <c r="V106"/>
      <c r="Y106" s="7"/>
      <c r="AB106"/>
      <c r="AD106"/>
      <c r="AE106"/>
      <c r="AF106" s="7"/>
      <c r="AG106" s="62"/>
      <c r="AH106" s="7"/>
      <c r="AI106" s="7"/>
      <c r="AJ106" s="7"/>
      <c r="AK106" s="7"/>
      <c r="AL106" s="62"/>
      <c r="AM106" s="7"/>
      <c r="AN106" s="62"/>
      <c r="AO106" s="44"/>
      <c r="AP106" s="7"/>
      <c r="AQ106" s="62"/>
      <c r="AR106" s="254"/>
      <c r="AS106" s="7"/>
    </row>
    <row r="107" spans="19:45" x14ac:dyDescent="0.2">
      <c r="S107"/>
      <c r="U107"/>
      <c r="V107"/>
      <c r="Y107" s="7"/>
      <c r="AB107"/>
      <c r="AD107"/>
      <c r="AE107"/>
      <c r="AF107" s="7"/>
      <c r="AG107" s="62"/>
      <c r="AH107" s="7"/>
      <c r="AI107" s="7"/>
      <c r="AJ107" s="7"/>
      <c r="AK107" s="7"/>
      <c r="AL107" s="62"/>
      <c r="AM107" s="7"/>
      <c r="AN107" s="62"/>
      <c r="AO107" s="44"/>
      <c r="AP107" s="7"/>
      <c r="AQ107" s="62"/>
      <c r="AR107" s="254"/>
      <c r="AS107" s="7"/>
    </row>
    <row r="108" spans="19:45" x14ac:dyDescent="0.2">
      <c r="S108"/>
      <c r="U108"/>
      <c r="V108"/>
      <c r="Y108" s="7"/>
      <c r="AB108"/>
      <c r="AD108"/>
      <c r="AE108"/>
      <c r="AF108" s="7"/>
      <c r="AG108" s="62"/>
      <c r="AH108" s="7"/>
      <c r="AI108" s="7"/>
      <c r="AJ108" s="7"/>
      <c r="AK108" s="7"/>
      <c r="AL108" s="62"/>
      <c r="AM108" s="7"/>
      <c r="AN108" s="62"/>
      <c r="AO108" s="44"/>
      <c r="AP108" s="7"/>
      <c r="AQ108" s="62"/>
      <c r="AR108" s="254"/>
      <c r="AS108" s="7"/>
    </row>
    <row r="109" spans="19:45" x14ac:dyDescent="0.2">
      <c r="S109"/>
      <c r="U109"/>
      <c r="V109"/>
      <c r="Y109" s="7"/>
      <c r="AB109"/>
      <c r="AD109"/>
      <c r="AE109"/>
      <c r="AF109" s="7"/>
      <c r="AG109" s="62"/>
      <c r="AH109" s="7"/>
      <c r="AI109" s="7"/>
      <c r="AJ109" s="7"/>
      <c r="AK109" s="7"/>
      <c r="AL109" s="62"/>
      <c r="AM109" s="7"/>
      <c r="AN109" s="62"/>
      <c r="AO109" s="44"/>
      <c r="AP109" s="7"/>
      <c r="AQ109" s="62"/>
      <c r="AR109" s="254"/>
      <c r="AS109" s="7"/>
    </row>
    <row r="110" spans="19:45" x14ac:dyDescent="0.2">
      <c r="S110"/>
      <c r="U110"/>
      <c r="V110"/>
      <c r="Y110" s="7"/>
      <c r="AB110"/>
      <c r="AD110"/>
      <c r="AE110"/>
      <c r="AF110" s="7"/>
      <c r="AG110" s="62"/>
      <c r="AH110" s="7"/>
      <c r="AI110" s="7"/>
      <c r="AJ110" s="7"/>
      <c r="AK110" s="7"/>
      <c r="AL110" s="62"/>
      <c r="AM110" s="7"/>
      <c r="AN110" s="62"/>
      <c r="AO110" s="44"/>
      <c r="AP110" s="7"/>
      <c r="AQ110" s="62"/>
      <c r="AR110" s="254"/>
      <c r="AS110" s="7"/>
    </row>
    <row r="111" spans="19:45" x14ac:dyDescent="0.2">
      <c r="S111"/>
      <c r="U111"/>
      <c r="V111"/>
      <c r="Y111" s="7"/>
      <c r="AB111"/>
      <c r="AD111"/>
      <c r="AE111"/>
      <c r="AF111" s="7"/>
      <c r="AG111" s="62"/>
      <c r="AH111" s="7"/>
      <c r="AI111" s="7"/>
      <c r="AJ111" s="7"/>
      <c r="AK111" s="7"/>
      <c r="AL111" s="62"/>
      <c r="AM111" s="7"/>
      <c r="AN111" s="62"/>
      <c r="AO111" s="44"/>
      <c r="AP111" s="7"/>
      <c r="AQ111" s="62"/>
      <c r="AR111" s="254"/>
      <c r="AS111" s="7"/>
    </row>
    <row r="112" spans="19:45" x14ac:dyDescent="0.2">
      <c r="S112"/>
      <c r="U112"/>
      <c r="V112"/>
      <c r="Y112" s="7"/>
      <c r="AB112"/>
      <c r="AD112"/>
      <c r="AE112"/>
      <c r="AF112" s="7"/>
      <c r="AG112" s="62"/>
      <c r="AH112" s="7"/>
      <c r="AI112" s="7"/>
      <c r="AJ112" s="7"/>
      <c r="AK112" s="7"/>
      <c r="AL112" s="62"/>
      <c r="AM112" s="7"/>
      <c r="AN112" s="62"/>
      <c r="AO112" s="44"/>
      <c r="AP112" s="7"/>
      <c r="AQ112" s="62"/>
      <c r="AR112" s="254"/>
      <c r="AS112" s="7"/>
    </row>
    <row r="113" spans="17:45" x14ac:dyDescent="0.2">
      <c r="S113"/>
      <c r="U113"/>
      <c r="V113"/>
      <c r="Y113" s="7"/>
      <c r="AB113"/>
      <c r="AD113"/>
      <c r="AE113"/>
      <c r="AF113" s="7"/>
      <c r="AG113" s="62"/>
      <c r="AH113" s="7"/>
      <c r="AI113" s="7"/>
      <c r="AJ113" s="7"/>
      <c r="AK113" s="7"/>
      <c r="AL113" s="62"/>
      <c r="AM113" s="7"/>
      <c r="AN113" s="62"/>
      <c r="AO113" s="44"/>
      <c r="AP113" s="7"/>
      <c r="AQ113" s="62"/>
      <c r="AR113" s="254"/>
      <c r="AS113" s="7"/>
    </row>
    <row r="114" spans="17:45" x14ac:dyDescent="0.2">
      <c r="S114"/>
      <c r="U114"/>
      <c r="V114"/>
      <c r="Y114" s="7"/>
      <c r="AB114"/>
      <c r="AD114"/>
      <c r="AE114"/>
      <c r="AF114" s="7"/>
      <c r="AG114" s="62"/>
      <c r="AH114" s="7"/>
      <c r="AI114" s="7"/>
      <c r="AJ114" s="7"/>
      <c r="AK114" s="7"/>
      <c r="AL114" s="62"/>
      <c r="AM114" s="7"/>
      <c r="AN114" s="62"/>
      <c r="AO114" s="44"/>
      <c r="AP114" s="7"/>
      <c r="AQ114" s="62"/>
      <c r="AR114" s="254"/>
      <c r="AS114" s="7"/>
    </row>
    <row r="115" spans="17:45" x14ac:dyDescent="0.2">
      <c r="S115"/>
      <c r="U115"/>
      <c r="V115"/>
      <c r="W115" s="7"/>
      <c r="Y115" s="7"/>
      <c r="AB115"/>
      <c r="AD115"/>
      <c r="AE115"/>
      <c r="AF115" s="7"/>
      <c r="AG115" s="62"/>
      <c r="AH115" s="7"/>
      <c r="AI115" s="7"/>
      <c r="AJ115" s="7"/>
      <c r="AK115" s="7"/>
      <c r="AL115" s="62"/>
      <c r="AM115" s="7"/>
      <c r="AN115" s="62"/>
      <c r="AO115" s="44"/>
      <c r="AP115" s="7"/>
      <c r="AQ115" s="62"/>
      <c r="AR115" s="254"/>
      <c r="AS115" s="7"/>
    </row>
    <row r="116" spans="17:45" x14ac:dyDescent="0.2">
      <c r="Q116" s="7"/>
      <c r="R116" s="7"/>
      <c r="S116" s="62"/>
      <c r="T116" s="226"/>
      <c r="U116" s="62"/>
      <c r="V116" s="62"/>
      <c r="W116" s="7"/>
      <c r="Y116" s="7"/>
      <c r="Z116" s="7"/>
      <c r="AA116" s="7"/>
      <c r="AB116" s="62"/>
      <c r="AC116" s="226"/>
      <c r="AD116" s="62"/>
      <c r="AE116" s="62"/>
      <c r="AF116" s="7"/>
      <c r="AG116" s="62"/>
      <c r="AH116" s="7"/>
      <c r="AI116" s="7"/>
      <c r="AJ116" s="7"/>
      <c r="AK116" s="7"/>
      <c r="AL116" s="62"/>
      <c r="AM116" s="7"/>
      <c r="AN116" s="62"/>
      <c r="AO116" s="44"/>
      <c r="AP116" s="7"/>
      <c r="AQ116" s="62"/>
      <c r="AR116" s="254"/>
      <c r="AS116" s="7"/>
    </row>
    <row r="117" spans="17:45" x14ac:dyDescent="0.2">
      <c r="Q117" s="7"/>
      <c r="R117" s="7"/>
      <c r="S117" s="62"/>
      <c r="T117" s="226"/>
      <c r="U117" s="62"/>
      <c r="V117" s="62"/>
      <c r="W117" s="7"/>
      <c r="Y117" s="7"/>
      <c r="Z117" s="7"/>
      <c r="AA117" s="7"/>
      <c r="AB117" s="62"/>
      <c r="AC117" s="226"/>
      <c r="AD117" s="62"/>
      <c r="AE117" s="62"/>
      <c r="AF117" s="7"/>
      <c r="AG117" s="62"/>
      <c r="AH117" s="7"/>
      <c r="AI117" s="7"/>
      <c r="AJ117" s="7"/>
      <c r="AK117" s="7"/>
      <c r="AL117" s="62"/>
      <c r="AM117" s="7"/>
      <c r="AN117" s="62"/>
      <c r="AO117" s="44"/>
      <c r="AP117" s="7"/>
      <c r="AQ117" s="62"/>
      <c r="AR117" s="254"/>
      <c r="AS117" s="7"/>
    </row>
    <row r="118" spans="17:45" x14ac:dyDescent="0.2">
      <c r="Q118" s="7"/>
      <c r="R118" s="7"/>
      <c r="S118" s="62"/>
      <c r="T118" s="226"/>
      <c r="U118" s="62"/>
      <c r="V118" s="62"/>
      <c r="W118" s="7"/>
      <c r="Y118" s="7"/>
      <c r="Z118" s="7"/>
      <c r="AA118" s="7"/>
      <c r="AB118" s="62"/>
      <c r="AC118" s="226"/>
      <c r="AD118" s="62"/>
      <c r="AE118" s="62"/>
      <c r="AF118" s="7"/>
      <c r="AG118" s="62"/>
      <c r="AH118" s="7"/>
      <c r="AI118" s="7"/>
      <c r="AJ118" s="7"/>
      <c r="AK118" s="7"/>
      <c r="AL118" s="62"/>
      <c r="AM118" s="7"/>
      <c r="AN118" s="62"/>
      <c r="AO118" s="44"/>
      <c r="AP118" s="7"/>
      <c r="AQ118" s="62"/>
      <c r="AR118" s="254"/>
      <c r="AS118" s="7"/>
    </row>
    <row r="119" spans="17:45" x14ac:dyDescent="0.2">
      <c r="Q119" s="7"/>
      <c r="R119" s="7"/>
      <c r="S119" s="62"/>
      <c r="T119" s="226"/>
      <c r="U119" s="62"/>
      <c r="V119" s="62"/>
      <c r="W119" s="7"/>
      <c r="Y119" s="7"/>
      <c r="Z119" s="7"/>
      <c r="AA119" s="7"/>
      <c r="AB119" s="62"/>
      <c r="AC119" s="226"/>
      <c r="AD119" s="62"/>
      <c r="AE119" s="62"/>
      <c r="AF119" s="7"/>
      <c r="AG119" s="62"/>
      <c r="AH119" s="7"/>
      <c r="AI119" s="7"/>
      <c r="AJ119" s="7"/>
      <c r="AK119" s="7"/>
      <c r="AL119" s="62"/>
      <c r="AM119" s="7"/>
      <c r="AN119" s="62"/>
      <c r="AO119" s="44"/>
      <c r="AP119" s="7"/>
      <c r="AQ119" s="62"/>
      <c r="AR119" s="254"/>
      <c r="AS119" s="7"/>
    </row>
    <row r="120" spans="17:45" x14ac:dyDescent="0.2">
      <c r="Q120" s="7"/>
      <c r="R120" s="7"/>
      <c r="S120" s="62"/>
      <c r="T120" s="226"/>
      <c r="U120" s="62"/>
      <c r="V120" s="62"/>
      <c r="W120" s="7"/>
      <c r="Y120" s="7"/>
      <c r="Z120" s="7"/>
      <c r="AA120" s="7"/>
      <c r="AB120" s="62"/>
      <c r="AC120" s="226"/>
      <c r="AD120" s="62"/>
      <c r="AE120" s="62"/>
      <c r="AF120" s="7"/>
      <c r="AG120" s="62"/>
      <c r="AH120" s="7"/>
      <c r="AI120" s="7"/>
      <c r="AJ120" s="7"/>
      <c r="AK120" s="7"/>
      <c r="AL120" s="62"/>
      <c r="AM120" s="7"/>
      <c r="AN120" s="62"/>
      <c r="AO120" s="44"/>
      <c r="AP120" s="7"/>
      <c r="AQ120" s="62"/>
      <c r="AR120" s="254"/>
      <c r="AS120" s="7"/>
    </row>
    <row r="121" spans="17:45" x14ac:dyDescent="0.2">
      <c r="Q121" s="7"/>
      <c r="R121" s="7"/>
      <c r="S121" s="62"/>
      <c r="T121" s="226"/>
      <c r="U121" s="62"/>
      <c r="V121" s="62"/>
      <c r="W121" s="7"/>
      <c r="Y121" s="7"/>
      <c r="Z121" s="7"/>
      <c r="AA121" s="7"/>
      <c r="AB121" s="62"/>
      <c r="AC121" s="226"/>
      <c r="AD121" s="62"/>
      <c r="AE121" s="62"/>
      <c r="AF121" s="7"/>
      <c r="AG121" s="62"/>
      <c r="AH121" s="7"/>
      <c r="AI121" s="7"/>
      <c r="AJ121" s="7"/>
      <c r="AK121" s="7"/>
      <c r="AL121" s="62"/>
      <c r="AM121" s="7"/>
      <c r="AN121" s="62"/>
      <c r="AO121" s="44"/>
      <c r="AP121" s="7"/>
      <c r="AQ121" s="62"/>
      <c r="AR121" s="254"/>
      <c r="AS121" s="7"/>
    </row>
    <row r="122" spans="17:45" x14ac:dyDescent="0.2">
      <c r="Q122" s="7"/>
      <c r="R122" s="7"/>
      <c r="S122" s="62"/>
      <c r="T122" s="226"/>
      <c r="U122" s="62"/>
      <c r="V122" s="62"/>
      <c r="W122" s="7"/>
      <c r="Y122" s="7"/>
      <c r="Z122" s="7"/>
      <c r="AA122" s="7"/>
      <c r="AB122" s="62"/>
      <c r="AC122" s="226"/>
      <c r="AD122" s="62"/>
      <c r="AE122" s="62"/>
      <c r="AF122" s="7"/>
      <c r="AG122" s="62"/>
      <c r="AH122" s="7"/>
      <c r="AI122" s="7"/>
      <c r="AJ122" s="7"/>
      <c r="AK122" s="7"/>
      <c r="AL122" s="62"/>
      <c r="AM122" s="7"/>
      <c r="AN122" s="62"/>
      <c r="AO122" s="44"/>
      <c r="AP122" s="7"/>
      <c r="AQ122" s="62"/>
      <c r="AR122" s="254"/>
      <c r="AS122" s="7"/>
    </row>
    <row r="123" spans="17:45" x14ac:dyDescent="0.2">
      <c r="Q123" s="7"/>
      <c r="R123" s="7"/>
      <c r="S123" s="62"/>
      <c r="T123" s="226"/>
      <c r="U123" s="62"/>
      <c r="V123" s="62"/>
      <c r="W123" s="7"/>
      <c r="Y123" s="7"/>
      <c r="Z123" s="7"/>
      <c r="AA123" s="7"/>
      <c r="AB123" s="62"/>
      <c r="AC123" s="226"/>
      <c r="AD123" s="62"/>
      <c r="AE123" s="62"/>
      <c r="AF123" s="7"/>
      <c r="AG123" s="62"/>
      <c r="AH123" s="7"/>
      <c r="AI123" s="7"/>
      <c r="AJ123" s="7"/>
      <c r="AK123" s="7"/>
      <c r="AL123" s="62"/>
      <c r="AM123" s="7"/>
      <c r="AN123" s="62"/>
      <c r="AO123" s="44"/>
      <c r="AP123" s="7"/>
      <c r="AQ123" s="62"/>
      <c r="AR123" s="254"/>
      <c r="AS123" s="7"/>
    </row>
    <row r="124" spans="17:45" x14ac:dyDescent="0.2">
      <c r="Q124" s="7"/>
      <c r="R124" s="7"/>
      <c r="S124" s="62"/>
      <c r="T124" s="226"/>
      <c r="U124" s="62"/>
      <c r="V124" s="62"/>
      <c r="W124" s="7"/>
      <c r="Y124" s="7"/>
      <c r="Z124" s="7"/>
      <c r="AA124" s="7"/>
      <c r="AB124" s="62"/>
      <c r="AC124" s="226"/>
      <c r="AD124" s="62"/>
      <c r="AE124" s="62"/>
      <c r="AF124" s="7"/>
      <c r="AG124" s="62"/>
      <c r="AH124" s="7"/>
      <c r="AI124" s="7"/>
      <c r="AJ124" s="7"/>
      <c r="AK124" s="7"/>
      <c r="AL124" s="62"/>
      <c r="AM124" s="7"/>
      <c r="AN124" s="62"/>
      <c r="AO124" s="44"/>
      <c r="AP124" s="7"/>
      <c r="AQ124" s="62"/>
      <c r="AR124" s="254"/>
      <c r="AS124" s="7"/>
    </row>
    <row r="125" spans="17:45" x14ac:dyDescent="0.2">
      <c r="Q125" s="7"/>
      <c r="R125" s="7"/>
      <c r="S125" s="62"/>
      <c r="T125" s="226"/>
      <c r="U125" s="62"/>
      <c r="V125" s="62"/>
      <c r="W125" s="7"/>
      <c r="Y125" s="7"/>
      <c r="Z125" s="7"/>
      <c r="AA125" s="7"/>
      <c r="AB125" s="62"/>
      <c r="AC125" s="226"/>
      <c r="AD125" s="62"/>
      <c r="AE125" s="62"/>
      <c r="AH125" s="7"/>
      <c r="AI125" s="7"/>
      <c r="AS125" s="7"/>
    </row>
    <row r="126" spans="17:45" x14ac:dyDescent="0.2">
      <c r="W126" s="7"/>
      <c r="Y126" s="7"/>
      <c r="AH126" s="7"/>
      <c r="AI126" s="7"/>
      <c r="AS126" s="7"/>
    </row>
    <row r="127" spans="17:45" x14ac:dyDescent="0.2">
      <c r="W127" s="7"/>
      <c r="AH127" s="7"/>
      <c r="AI127" s="7"/>
      <c r="AS127" s="7"/>
    </row>
    <row r="128" spans="17:45" x14ac:dyDescent="0.2">
      <c r="W128" s="7"/>
      <c r="AH128" s="7"/>
      <c r="AS128" s="7"/>
    </row>
    <row r="129" spans="19:45" x14ac:dyDescent="0.2">
      <c r="W129" s="7"/>
      <c r="AH129" s="7"/>
      <c r="AS129" s="7"/>
    </row>
    <row r="130" spans="19:45" x14ac:dyDescent="0.2">
      <c r="W130" s="7"/>
      <c r="AH130" s="7"/>
      <c r="AS130" s="7"/>
    </row>
    <row r="131" spans="19:45" x14ac:dyDescent="0.2">
      <c r="W131" s="7"/>
      <c r="AG131"/>
      <c r="AH131" s="7"/>
      <c r="AL131"/>
      <c r="AN131"/>
      <c r="AO131"/>
      <c r="AQ131"/>
      <c r="AR131" s="253"/>
      <c r="AS131" s="7"/>
    </row>
    <row r="132" spans="19:45" x14ac:dyDescent="0.2">
      <c r="S132"/>
      <c r="U132"/>
      <c r="V132"/>
      <c r="AB132"/>
      <c r="AD132"/>
      <c r="AE132"/>
    </row>
  </sheetData>
  <mergeCells count="2">
    <mergeCell ref="B32:M32"/>
    <mergeCell ref="B3:M3"/>
  </mergeCells>
  <phoneticPr fontId="15" type="noConversion"/>
  <pageMargins left="0.7" right="0.7" top="0.75" bottom="0.75" header="0.5" footer="0.5"/>
  <pageSetup scale="67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93"/>
  <sheetViews>
    <sheetView workbookViewId="0">
      <selection activeCell="R23" sqref="R23"/>
    </sheetView>
  </sheetViews>
  <sheetFormatPr baseColWidth="10" defaultRowHeight="16" x14ac:dyDescent="0.2"/>
  <cols>
    <col min="1" max="1" width="2.1640625" bestFit="1" customWidth="1"/>
    <col min="2" max="2" width="9.5" bestFit="1" customWidth="1"/>
    <col min="3" max="3" width="13.33203125" bestFit="1" customWidth="1"/>
    <col min="4" max="4" width="0.33203125" customWidth="1"/>
    <col min="5" max="5" width="3.1640625" customWidth="1"/>
    <col min="6" max="6" width="19.1640625" hidden="1" customWidth="1"/>
    <col min="7" max="7" width="9" hidden="1" customWidth="1"/>
    <col min="8" max="8" width="8" hidden="1" customWidth="1"/>
    <col min="9" max="9" width="4.1640625" hidden="1" customWidth="1"/>
    <col min="10" max="10" width="10.83203125" style="205"/>
    <col min="11" max="11" width="2.1640625" bestFit="1" customWidth="1"/>
    <col min="12" max="12" width="9.5" bestFit="1" customWidth="1"/>
    <col min="13" max="13" width="13.33203125" customWidth="1"/>
    <col min="14" max="14" width="6.5" hidden="1" customWidth="1"/>
    <col min="15" max="15" width="3.1640625" bestFit="1" customWidth="1"/>
    <col min="16" max="16" width="10.83203125" style="205"/>
  </cols>
  <sheetData>
    <row r="1" spans="1:16" x14ac:dyDescent="0.2">
      <c r="A1">
        <v>1</v>
      </c>
      <c r="B1" s="155" t="s">
        <v>17</v>
      </c>
      <c r="C1" s="155" t="s">
        <v>371</v>
      </c>
      <c r="D1" s="174">
        <v>2.0277777777777777E-3</v>
      </c>
      <c r="E1" s="43">
        <v>5544</v>
      </c>
      <c r="F1" s="155" t="s">
        <v>174</v>
      </c>
      <c r="G1" s="160" t="s">
        <v>372</v>
      </c>
      <c r="H1" s="157">
        <v>42551</v>
      </c>
      <c r="I1" s="155" t="s">
        <v>8</v>
      </c>
      <c r="K1">
        <v>5</v>
      </c>
      <c r="L1" s="155" t="s">
        <v>32</v>
      </c>
      <c r="M1" s="155" t="s">
        <v>146</v>
      </c>
      <c r="N1" s="174">
        <v>2.212962962962963E-3</v>
      </c>
      <c r="O1" s="43">
        <v>5669</v>
      </c>
    </row>
    <row r="2" spans="1:16" x14ac:dyDescent="0.2">
      <c r="A2">
        <v>1</v>
      </c>
      <c r="B2" s="155" t="s">
        <v>116</v>
      </c>
      <c r="C2" s="155" t="s">
        <v>117</v>
      </c>
      <c r="D2" s="174">
        <v>2.4942129629629633E-3</v>
      </c>
      <c r="E2" s="43">
        <v>5564</v>
      </c>
      <c r="F2" s="155" t="s">
        <v>26</v>
      </c>
      <c r="G2" s="160" t="s">
        <v>297</v>
      </c>
      <c r="H2" s="157">
        <v>42551</v>
      </c>
      <c r="I2" s="155" t="s">
        <v>8</v>
      </c>
      <c r="K2">
        <v>5</v>
      </c>
      <c r="L2" s="155" t="s">
        <v>169</v>
      </c>
      <c r="M2" s="155" t="s">
        <v>400</v>
      </c>
      <c r="N2" s="174">
        <v>2.460648148148148E-3</v>
      </c>
      <c r="O2" s="43">
        <v>5743</v>
      </c>
    </row>
    <row r="3" spans="1:16" x14ac:dyDescent="0.2">
      <c r="A3">
        <v>1</v>
      </c>
      <c r="B3" s="155" t="s">
        <v>98</v>
      </c>
      <c r="C3" s="155" t="s">
        <v>277</v>
      </c>
      <c r="D3" s="174">
        <v>2.5254629629629629E-3</v>
      </c>
      <c r="E3" s="43">
        <v>5644</v>
      </c>
      <c r="F3" s="155" t="s">
        <v>43</v>
      </c>
      <c r="G3" s="160" t="s">
        <v>278</v>
      </c>
      <c r="H3" s="157">
        <v>42551</v>
      </c>
      <c r="I3" s="155" t="s">
        <v>39</v>
      </c>
      <c r="K3">
        <v>5</v>
      </c>
      <c r="L3" s="155" t="s">
        <v>306</v>
      </c>
      <c r="M3" s="155" t="s">
        <v>304</v>
      </c>
      <c r="N3" s="174">
        <v>2.6342592592592594E-3</v>
      </c>
      <c r="O3" s="43">
        <v>4884</v>
      </c>
    </row>
    <row r="4" spans="1:16" x14ac:dyDescent="0.2">
      <c r="A4">
        <v>1</v>
      </c>
      <c r="B4" s="155" t="s">
        <v>251</v>
      </c>
      <c r="C4" s="155" t="s">
        <v>252</v>
      </c>
      <c r="D4" s="174">
        <v>2.7083333333333334E-3</v>
      </c>
      <c r="E4" s="43">
        <v>4702</v>
      </c>
      <c r="F4" s="155" t="s">
        <v>274</v>
      </c>
      <c r="G4" s="160" t="s">
        <v>275</v>
      </c>
      <c r="H4" s="157">
        <v>42551</v>
      </c>
      <c r="I4" s="155" t="s">
        <v>11</v>
      </c>
      <c r="K4">
        <v>5</v>
      </c>
      <c r="L4" s="155" t="s">
        <v>142</v>
      </c>
      <c r="M4" s="155" t="s">
        <v>404</v>
      </c>
      <c r="N4" s="174">
        <v>2.6689814814814818E-3</v>
      </c>
      <c r="O4" s="43">
        <v>5440</v>
      </c>
    </row>
    <row r="5" spans="1:16" x14ac:dyDescent="0.2">
      <c r="A5">
        <v>1</v>
      </c>
      <c r="B5" s="155" t="s">
        <v>346</v>
      </c>
      <c r="C5" s="155" t="s">
        <v>347</v>
      </c>
      <c r="D5" s="174">
        <v>2.7083333333333334E-3</v>
      </c>
      <c r="E5" s="43">
        <v>5679</v>
      </c>
      <c r="F5" s="155" t="s">
        <v>43</v>
      </c>
      <c r="G5" s="160" t="s">
        <v>324</v>
      </c>
      <c r="H5" s="157">
        <v>42551</v>
      </c>
      <c r="I5" s="155" t="s">
        <v>39</v>
      </c>
      <c r="K5">
        <v>5</v>
      </c>
      <c r="L5" s="155" t="s">
        <v>118</v>
      </c>
      <c r="M5" s="155" t="s">
        <v>138</v>
      </c>
      <c r="N5" s="174">
        <v>2.7465277777777779E-3</v>
      </c>
      <c r="O5" s="43">
        <v>4816</v>
      </c>
    </row>
    <row r="6" spans="1:16" x14ac:dyDescent="0.2">
      <c r="A6">
        <v>1</v>
      </c>
      <c r="B6" s="155" t="s">
        <v>45</v>
      </c>
      <c r="C6" s="155" t="s">
        <v>317</v>
      </c>
      <c r="D6" s="174">
        <v>2.9108796296296296E-3</v>
      </c>
      <c r="E6" s="43">
        <v>4840</v>
      </c>
      <c r="F6" s="155" t="s">
        <v>129</v>
      </c>
      <c r="G6" s="160" t="s">
        <v>318</v>
      </c>
      <c r="H6" s="157">
        <v>42551</v>
      </c>
      <c r="I6" s="155" t="s">
        <v>8</v>
      </c>
      <c r="K6">
        <v>5</v>
      </c>
      <c r="L6" s="155" t="s">
        <v>78</v>
      </c>
      <c r="M6" s="155" t="s">
        <v>112</v>
      </c>
      <c r="N6" s="174">
        <v>2.8229166666666667E-3</v>
      </c>
      <c r="O6" s="43">
        <v>4686</v>
      </c>
    </row>
    <row r="7" spans="1:16" x14ac:dyDescent="0.2">
      <c r="A7">
        <v>1</v>
      </c>
      <c r="B7" s="155" t="s">
        <v>319</v>
      </c>
      <c r="C7" s="155" t="s">
        <v>131</v>
      </c>
      <c r="D7" s="174">
        <v>2.9236111111111112E-3</v>
      </c>
      <c r="E7" s="43">
        <v>4783</v>
      </c>
      <c r="F7" s="155" t="s">
        <v>66</v>
      </c>
      <c r="G7" s="160" t="s">
        <v>320</v>
      </c>
      <c r="H7" s="157">
        <v>42551</v>
      </c>
      <c r="I7" s="155" t="s">
        <v>8</v>
      </c>
      <c r="K7">
        <v>5</v>
      </c>
      <c r="L7" s="155" t="s">
        <v>139</v>
      </c>
      <c r="M7" s="155" t="s">
        <v>412</v>
      </c>
      <c r="N7" s="174">
        <v>2.8981481481481484E-3</v>
      </c>
      <c r="O7" s="43">
        <v>4201</v>
      </c>
    </row>
    <row r="8" spans="1:16" x14ac:dyDescent="0.2">
      <c r="A8">
        <v>1</v>
      </c>
      <c r="B8" s="155" t="s">
        <v>365</v>
      </c>
      <c r="C8" s="155" t="s">
        <v>366</v>
      </c>
      <c r="D8" s="174">
        <v>3.1296296296296298E-3</v>
      </c>
      <c r="E8" s="43">
        <v>3593</v>
      </c>
      <c r="F8" s="155" t="s">
        <v>367</v>
      </c>
      <c r="G8" s="160" t="s">
        <v>368</v>
      </c>
      <c r="H8" s="157">
        <v>42551</v>
      </c>
      <c r="I8" s="155" t="s">
        <v>15</v>
      </c>
      <c r="K8">
        <v>5</v>
      </c>
      <c r="L8" s="155" t="s">
        <v>53</v>
      </c>
      <c r="M8" s="155" t="s">
        <v>293</v>
      </c>
      <c r="N8" s="174">
        <v>3.0636574074074077E-3</v>
      </c>
      <c r="O8" s="43">
        <v>3537</v>
      </c>
    </row>
    <row r="9" spans="1:16" x14ac:dyDescent="0.2">
      <c r="A9">
        <v>1</v>
      </c>
      <c r="B9" s="155" t="s">
        <v>353</v>
      </c>
      <c r="C9" s="155" t="s">
        <v>52</v>
      </c>
      <c r="D9" s="174">
        <v>3.1493055555555558E-3</v>
      </c>
      <c r="E9" s="43">
        <v>5907</v>
      </c>
      <c r="F9" s="155" t="s">
        <v>354</v>
      </c>
      <c r="G9" s="160" t="s">
        <v>355</v>
      </c>
      <c r="H9" s="157">
        <v>42551</v>
      </c>
      <c r="I9" s="155" t="s">
        <v>8</v>
      </c>
      <c r="K9">
        <v>5</v>
      </c>
      <c r="L9" s="155" t="s">
        <v>16</v>
      </c>
      <c r="M9" s="155" t="s">
        <v>125</v>
      </c>
      <c r="N9" s="174">
        <v>3.1111111111111114E-3</v>
      </c>
      <c r="O9" s="43">
        <v>3512</v>
      </c>
    </row>
    <row r="10" spans="1:16" x14ac:dyDescent="0.2">
      <c r="A10">
        <v>1</v>
      </c>
      <c r="B10" s="155" t="s">
        <v>383</v>
      </c>
      <c r="C10" s="155" t="s">
        <v>384</v>
      </c>
      <c r="D10" s="174">
        <v>4.9583333333333328E-3</v>
      </c>
      <c r="E10" s="43">
        <v>3430</v>
      </c>
      <c r="F10" s="155" t="s">
        <v>107</v>
      </c>
      <c r="G10" s="160" t="s">
        <v>379</v>
      </c>
      <c r="H10" s="157">
        <v>42551</v>
      </c>
      <c r="I10" s="155" t="s">
        <v>8</v>
      </c>
      <c r="K10">
        <v>5</v>
      </c>
      <c r="L10" s="155" t="s">
        <v>150</v>
      </c>
      <c r="M10" s="155" t="s">
        <v>64</v>
      </c>
      <c r="N10" s="174">
        <v>3.4664351851851852E-3</v>
      </c>
      <c r="O10" s="43">
        <v>3083</v>
      </c>
    </row>
    <row r="11" spans="1:16" x14ac:dyDescent="0.2">
      <c r="A11">
        <v>1</v>
      </c>
      <c r="B11" s="155"/>
      <c r="C11" s="155"/>
      <c r="D11" s="207"/>
      <c r="E11" s="43"/>
      <c r="F11" s="155" t="s">
        <v>86</v>
      </c>
      <c r="G11" s="160" t="s">
        <v>316</v>
      </c>
      <c r="H11" s="157">
        <v>42551</v>
      </c>
      <c r="I11" s="155" t="s">
        <v>8</v>
      </c>
      <c r="J11" s="206">
        <f>AVERAGE(D1:D11)</f>
        <v>2.9535879629629625E-3</v>
      </c>
      <c r="K11">
        <v>5</v>
      </c>
      <c r="L11" s="155" t="s">
        <v>16</v>
      </c>
      <c r="M11" s="155" t="s">
        <v>110</v>
      </c>
      <c r="N11" s="174">
        <v>3.960648148148148E-3</v>
      </c>
      <c r="O11" s="43">
        <v>4038</v>
      </c>
      <c r="P11" s="206">
        <f>AVERAGE(N1:N11)</f>
        <v>2.9132996632996637E-3</v>
      </c>
    </row>
    <row r="12" spans="1:16" ht="9" customHeight="1" x14ac:dyDescent="0.2">
      <c r="F12" s="155"/>
      <c r="G12" s="160"/>
      <c r="H12" s="157"/>
      <c r="I12" s="155"/>
      <c r="L12" s="155"/>
      <c r="M12" s="155"/>
      <c r="N12" s="174"/>
      <c r="O12" s="43"/>
    </row>
    <row r="13" spans="1:16" x14ac:dyDescent="0.2">
      <c r="A13">
        <v>2</v>
      </c>
      <c r="B13" s="155" t="s">
        <v>139</v>
      </c>
      <c r="C13" s="155" t="s">
        <v>140</v>
      </c>
      <c r="D13" s="174">
        <v>2.1377314814814813E-3</v>
      </c>
      <c r="E13" s="43">
        <v>5147</v>
      </c>
      <c r="F13" s="155" t="s">
        <v>141</v>
      </c>
      <c r="G13" s="160" t="s">
        <v>340</v>
      </c>
      <c r="H13" s="157">
        <v>42551</v>
      </c>
      <c r="I13" s="155" t="s">
        <v>39</v>
      </c>
      <c r="K13">
        <v>6</v>
      </c>
      <c r="L13" s="155" t="s">
        <v>375</v>
      </c>
      <c r="M13" s="155" t="s">
        <v>376</v>
      </c>
      <c r="N13" s="174">
        <v>2.3865740740740739E-3</v>
      </c>
      <c r="O13" s="43">
        <v>4844</v>
      </c>
    </row>
    <row r="14" spans="1:16" x14ac:dyDescent="0.2">
      <c r="A14">
        <v>2</v>
      </c>
      <c r="B14" s="155" t="s">
        <v>9</v>
      </c>
      <c r="C14" s="155" t="s">
        <v>132</v>
      </c>
      <c r="D14" s="174">
        <v>2.4895833333333332E-3</v>
      </c>
      <c r="E14" s="43">
        <v>5679</v>
      </c>
      <c r="F14" s="155" t="s">
        <v>20</v>
      </c>
      <c r="G14" s="160" t="s">
        <v>324</v>
      </c>
      <c r="H14" s="157">
        <v>42551</v>
      </c>
      <c r="I14" s="155" t="s">
        <v>8</v>
      </c>
      <c r="K14">
        <v>6</v>
      </c>
      <c r="L14" s="155" t="s">
        <v>128</v>
      </c>
      <c r="M14" s="155" t="s">
        <v>418</v>
      </c>
      <c r="N14" s="174">
        <v>2.4467592592592592E-3</v>
      </c>
      <c r="O14" s="43">
        <v>5580</v>
      </c>
    </row>
    <row r="15" spans="1:16" x14ac:dyDescent="0.2">
      <c r="A15">
        <v>2</v>
      </c>
      <c r="B15" s="155" t="s">
        <v>96</v>
      </c>
      <c r="C15" s="155" t="s">
        <v>125</v>
      </c>
      <c r="D15" s="174">
        <v>2.6354166666666665E-3</v>
      </c>
      <c r="E15" s="43">
        <v>4200</v>
      </c>
      <c r="F15" s="155" t="s">
        <v>227</v>
      </c>
      <c r="G15" s="160" t="s">
        <v>382</v>
      </c>
      <c r="H15" s="157">
        <v>42551</v>
      </c>
      <c r="I15" s="155" t="s">
        <v>8</v>
      </c>
      <c r="K15">
        <v>6</v>
      </c>
      <c r="L15" s="155" t="s">
        <v>45</v>
      </c>
      <c r="M15" s="155" t="s">
        <v>334</v>
      </c>
      <c r="N15" s="174">
        <v>2.6342592592592594E-3</v>
      </c>
      <c r="O15" s="43">
        <v>4487</v>
      </c>
    </row>
    <row r="16" spans="1:16" x14ac:dyDescent="0.2">
      <c r="A16">
        <v>2</v>
      </c>
      <c r="B16" s="155" t="s">
        <v>45</v>
      </c>
      <c r="C16" s="155" t="s">
        <v>338</v>
      </c>
      <c r="D16" s="174">
        <v>2.653935185185185E-3</v>
      </c>
      <c r="E16" s="43">
        <v>4897</v>
      </c>
      <c r="F16" s="155" t="s">
        <v>65</v>
      </c>
      <c r="G16" s="160" t="s">
        <v>302</v>
      </c>
      <c r="H16" s="157">
        <v>42551</v>
      </c>
      <c r="I16" s="155" t="s">
        <v>301</v>
      </c>
      <c r="K16">
        <v>6</v>
      </c>
      <c r="L16" s="155" t="s">
        <v>61</v>
      </c>
      <c r="M16" s="155" t="s">
        <v>62</v>
      </c>
      <c r="N16" s="174">
        <v>2.6562500000000002E-3</v>
      </c>
      <c r="O16" s="43">
        <v>5189</v>
      </c>
    </row>
    <row r="17" spans="1:16" x14ac:dyDescent="0.2">
      <c r="A17">
        <v>2</v>
      </c>
      <c r="B17" s="155" t="s">
        <v>116</v>
      </c>
      <c r="C17" s="155" t="s">
        <v>157</v>
      </c>
      <c r="D17" s="174">
        <v>2.7800925925925923E-3</v>
      </c>
      <c r="E17" s="43">
        <v>4425</v>
      </c>
      <c r="F17" s="155" t="s">
        <v>145</v>
      </c>
      <c r="G17" s="160" t="s">
        <v>286</v>
      </c>
      <c r="H17" s="157">
        <v>42551</v>
      </c>
      <c r="I17" s="155" t="s">
        <v>8</v>
      </c>
      <c r="K17">
        <v>6</v>
      </c>
      <c r="L17" s="155" t="s">
        <v>388</v>
      </c>
      <c r="M17" s="155" t="s">
        <v>157</v>
      </c>
      <c r="N17" s="174">
        <v>2.7673611111111111E-3</v>
      </c>
      <c r="O17" s="43">
        <v>5362</v>
      </c>
    </row>
    <row r="18" spans="1:16" x14ac:dyDescent="0.2">
      <c r="A18">
        <v>2</v>
      </c>
      <c r="B18" s="155" t="s">
        <v>392</v>
      </c>
      <c r="C18" s="155" t="s">
        <v>393</v>
      </c>
      <c r="D18" s="174">
        <v>2.7951388888888891E-3</v>
      </c>
      <c r="E18" s="43">
        <v>4670</v>
      </c>
      <c r="F18" s="155" t="s">
        <v>86</v>
      </c>
      <c r="G18" s="160" t="s">
        <v>413</v>
      </c>
      <c r="H18" s="157">
        <v>42551</v>
      </c>
      <c r="I18" s="155" t="s">
        <v>8</v>
      </c>
      <c r="K18">
        <v>6</v>
      </c>
      <c r="L18" s="155" t="s">
        <v>92</v>
      </c>
      <c r="M18" s="155" t="s">
        <v>93</v>
      </c>
      <c r="N18" s="174">
        <v>2.8159722222222219E-3</v>
      </c>
      <c r="O18" s="43">
        <v>5612</v>
      </c>
    </row>
    <row r="19" spans="1:16" x14ac:dyDescent="0.2">
      <c r="A19">
        <v>2</v>
      </c>
      <c r="B19" s="155" t="s">
        <v>67</v>
      </c>
      <c r="C19" s="155" t="s">
        <v>27</v>
      </c>
      <c r="D19" s="174">
        <v>2.9282407407407412E-3</v>
      </c>
      <c r="E19" s="43">
        <v>3850</v>
      </c>
      <c r="F19" s="155" t="s">
        <v>28</v>
      </c>
      <c r="G19" s="160" t="s">
        <v>328</v>
      </c>
      <c r="H19" s="157">
        <v>42551</v>
      </c>
      <c r="I19" s="155" t="s">
        <v>15</v>
      </c>
      <c r="K19">
        <v>6</v>
      </c>
      <c r="L19" s="155" t="s">
        <v>68</v>
      </c>
      <c r="M19" s="155" t="s">
        <v>57</v>
      </c>
      <c r="N19" s="174">
        <v>2.9733796296296296E-3</v>
      </c>
      <c r="O19" s="43">
        <v>4207</v>
      </c>
    </row>
    <row r="20" spans="1:16" x14ac:dyDescent="0.2">
      <c r="A20">
        <v>2</v>
      </c>
      <c r="B20" s="155" t="s">
        <v>254</v>
      </c>
      <c r="C20" s="155" t="s">
        <v>151</v>
      </c>
      <c r="D20" s="174">
        <v>2.9305555555555556E-3</v>
      </c>
      <c r="E20" s="43">
        <v>6032</v>
      </c>
      <c r="F20" s="155" t="s">
        <v>308</v>
      </c>
      <c r="G20" s="160" t="s">
        <v>309</v>
      </c>
      <c r="H20" s="157">
        <v>42551</v>
      </c>
      <c r="I20" s="155" t="s">
        <v>301</v>
      </c>
      <c r="K20">
        <v>6</v>
      </c>
      <c r="L20" s="155" t="s">
        <v>408</v>
      </c>
      <c r="M20" s="155" t="s">
        <v>409</v>
      </c>
      <c r="N20" s="174">
        <v>3.0393518518518521E-3</v>
      </c>
      <c r="O20" s="43">
        <v>4154</v>
      </c>
    </row>
    <row r="21" spans="1:16" x14ac:dyDescent="0.2">
      <c r="A21">
        <v>2</v>
      </c>
      <c r="B21" s="155" t="s">
        <v>5</v>
      </c>
      <c r="C21" s="155" t="s">
        <v>6</v>
      </c>
      <c r="D21" s="174">
        <v>3.3055555555555551E-3</v>
      </c>
      <c r="E21" s="43">
        <v>3695</v>
      </c>
      <c r="F21" s="155" t="s">
        <v>7</v>
      </c>
      <c r="G21" s="160">
        <v>36944</v>
      </c>
      <c r="H21" s="157">
        <v>42551</v>
      </c>
      <c r="I21" s="155" t="s">
        <v>8</v>
      </c>
      <c r="K21">
        <v>6</v>
      </c>
      <c r="L21" s="155" t="s">
        <v>120</v>
      </c>
      <c r="M21" s="155" t="s">
        <v>121</v>
      </c>
      <c r="N21" s="174">
        <v>3.2638888888888891E-3</v>
      </c>
      <c r="O21" s="43">
        <v>5776</v>
      </c>
    </row>
    <row r="22" spans="1:16" x14ac:dyDescent="0.2">
      <c r="A22">
        <v>2</v>
      </c>
      <c r="B22" s="155" t="s">
        <v>303</v>
      </c>
      <c r="C22" s="155" t="s">
        <v>304</v>
      </c>
      <c r="D22" s="174">
        <v>3.2407407407407406E-3</v>
      </c>
      <c r="E22" s="43">
        <v>4033</v>
      </c>
      <c r="F22" s="155" t="s">
        <v>312</v>
      </c>
      <c r="G22" s="160">
        <v>39062</v>
      </c>
      <c r="H22" s="157">
        <v>42551</v>
      </c>
      <c r="I22" s="155" t="s">
        <v>11</v>
      </c>
      <c r="K22">
        <v>6</v>
      </c>
      <c r="L22" s="155" t="s">
        <v>414</v>
      </c>
      <c r="M22" s="155" t="s">
        <v>415</v>
      </c>
      <c r="N22" s="174">
        <v>3.3831018518518511E-3</v>
      </c>
      <c r="O22" s="43">
        <v>3701</v>
      </c>
    </row>
    <row r="23" spans="1:16" x14ac:dyDescent="0.2">
      <c r="A23">
        <v>2</v>
      </c>
      <c r="B23" s="155" t="s">
        <v>128</v>
      </c>
      <c r="C23" s="155" t="s">
        <v>329</v>
      </c>
      <c r="D23" s="174">
        <v>3.9432870370370377E-3</v>
      </c>
      <c r="E23" s="43">
        <v>3342</v>
      </c>
      <c r="F23" s="155" t="s">
        <v>86</v>
      </c>
      <c r="G23" s="160" t="s">
        <v>314</v>
      </c>
      <c r="H23" s="157">
        <v>42551</v>
      </c>
      <c r="I23" s="155" t="s">
        <v>8</v>
      </c>
      <c r="J23" s="206">
        <f>AVERAGE(D13:D23)</f>
        <v>2.8945707070707071E-3</v>
      </c>
      <c r="K23">
        <v>6</v>
      </c>
      <c r="L23" s="155" t="s">
        <v>134</v>
      </c>
      <c r="M23" s="155" t="s">
        <v>155</v>
      </c>
      <c r="N23" s="174">
        <v>3.6527777777777774E-3</v>
      </c>
      <c r="O23" s="43">
        <v>4307</v>
      </c>
      <c r="P23" s="206">
        <f>AVERAGE(N13:N23)</f>
        <v>2.9108796296296296E-3</v>
      </c>
    </row>
    <row r="24" spans="1:16" ht="9" customHeight="1" x14ac:dyDescent="0.2">
      <c r="F24" s="155"/>
      <c r="G24" s="160"/>
      <c r="H24" s="157"/>
      <c r="I24" s="155"/>
      <c r="L24" s="155"/>
      <c r="M24" s="155"/>
      <c r="N24" s="174"/>
      <c r="O24" s="43"/>
    </row>
    <row r="25" spans="1:16" x14ac:dyDescent="0.2">
      <c r="A25">
        <v>3</v>
      </c>
      <c r="B25" s="155" t="s">
        <v>136</v>
      </c>
      <c r="C25" s="155" t="s">
        <v>137</v>
      </c>
      <c r="D25" s="174">
        <v>2.1435185185185186E-3</v>
      </c>
      <c r="E25" s="43">
        <v>6114</v>
      </c>
      <c r="F25" s="155" t="s">
        <v>133</v>
      </c>
      <c r="G25" s="160" t="s">
        <v>335</v>
      </c>
      <c r="H25" s="157">
        <v>42551</v>
      </c>
      <c r="I25" s="155" t="s">
        <v>11</v>
      </c>
      <c r="K25">
        <v>7</v>
      </c>
      <c r="L25" s="155" t="s">
        <v>78</v>
      </c>
      <c r="M25" s="155" t="s">
        <v>79</v>
      </c>
      <c r="N25" s="174">
        <v>2.3935185185185183E-3</v>
      </c>
      <c r="O25" s="43">
        <v>5476</v>
      </c>
    </row>
    <row r="26" spans="1:16" x14ac:dyDescent="0.2">
      <c r="A26">
        <v>3</v>
      </c>
      <c r="B26" s="155" t="s">
        <v>332</v>
      </c>
      <c r="C26" s="155" t="s">
        <v>100</v>
      </c>
      <c r="D26" s="174">
        <v>2.483796296296296E-3</v>
      </c>
      <c r="E26" s="43">
        <v>5574</v>
      </c>
      <c r="F26" s="155" t="s">
        <v>43</v>
      </c>
      <c r="G26" s="160" t="s">
        <v>417</v>
      </c>
      <c r="H26" s="157">
        <v>42551</v>
      </c>
      <c r="I26" s="155" t="s">
        <v>39</v>
      </c>
      <c r="K26">
        <v>7</v>
      </c>
      <c r="L26" s="155" t="s">
        <v>349</v>
      </c>
      <c r="M26" s="155" t="s">
        <v>350</v>
      </c>
      <c r="N26" s="174">
        <v>2.4317129629629632E-3</v>
      </c>
      <c r="O26" s="43">
        <v>4591</v>
      </c>
    </row>
    <row r="27" spans="1:16" x14ac:dyDescent="0.2">
      <c r="A27">
        <v>3</v>
      </c>
      <c r="B27" s="155" t="s">
        <v>337</v>
      </c>
      <c r="C27" s="155" t="s">
        <v>249</v>
      </c>
      <c r="D27" s="174">
        <v>2.6030092592592593E-3</v>
      </c>
      <c r="E27" s="43">
        <v>5427</v>
      </c>
      <c r="F27" s="155" t="s">
        <v>65</v>
      </c>
      <c r="G27" s="160" t="s">
        <v>273</v>
      </c>
      <c r="H27" s="157">
        <v>42551</v>
      </c>
      <c r="I27" s="155" t="s">
        <v>8</v>
      </c>
      <c r="K27">
        <v>7</v>
      </c>
      <c r="L27" s="155" t="s">
        <v>380</v>
      </c>
      <c r="M27" s="155" t="s">
        <v>381</v>
      </c>
      <c r="N27" s="174">
        <v>2.5509259259259257E-3</v>
      </c>
      <c r="O27" s="43">
        <v>4382</v>
      </c>
    </row>
    <row r="28" spans="1:16" x14ac:dyDescent="0.2">
      <c r="A28">
        <v>3</v>
      </c>
      <c r="B28" s="155" t="s">
        <v>281</v>
      </c>
      <c r="C28" s="155" t="s">
        <v>282</v>
      </c>
      <c r="D28" s="174">
        <v>2.700231481481481E-3</v>
      </c>
      <c r="E28" s="43">
        <v>5668</v>
      </c>
      <c r="F28" s="155" t="s">
        <v>283</v>
      </c>
      <c r="G28" s="160" t="s">
        <v>284</v>
      </c>
      <c r="H28" s="157">
        <v>42551</v>
      </c>
      <c r="I28" s="155" t="s">
        <v>8</v>
      </c>
      <c r="K28">
        <v>7</v>
      </c>
      <c r="L28" s="155" t="s">
        <v>359</v>
      </c>
      <c r="M28" s="155" t="s">
        <v>360</v>
      </c>
      <c r="N28" s="174">
        <v>2.6226851851851849E-3</v>
      </c>
      <c r="O28" s="43">
        <v>4651</v>
      </c>
    </row>
    <row r="29" spans="1:16" x14ac:dyDescent="0.2">
      <c r="A29">
        <v>3</v>
      </c>
      <c r="B29" s="155" t="s">
        <v>143</v>
      </c>
      <c r="C29" s="155" t="s">
        <v>144</v>
      </c>
      <c r="D29" s="174">
        <v>2.7303240740740743E-3</v>
      </c>
      <c r="E29" s="43">
        <v>5500</v>
      </c>
      <c r="F29" s="155" t="s">
        <v>145</v>
      </c>
      <c r="G29" s="160" t="s">
        <v>348</v>
      </c>
      <c r="H29" s="157">
        <v>42551</v>
      </c>
      <c r="I29" s="155" t="s">
        <v>8</v>
      </c>
      <c r="K29">
        <v>7</v>
      </c>
      <c r="L29" s="155" t="s">
        <v>123</v>
      </c>
      <c r="M29" s="155" t="s">
        <v>124</v>
      </c>
      <c r="N29" s="174">
        <v>2.700231481481481E-3</v>
      </c>
      <c r="O29" s="43">
        <v>4355</v>
      </c>
    </row>
    <row r="30" spans="1:16" x14ac:dyDescent="0.2">
      <c r="A30">
        <v>3</v>
      </c>
      <c r="B30" s="155" t="s">
        <v>159</v>
      </c>
      <c r="C30" s="155" t="s">
        <v>160</v>
      </c>
      <c r="D30" s="174">
        <v>2.8935185185185188E-3</v>
      </c>
      <c r="E30" s="43">
        <v>4953</v>
      </c>
      <c r="F30" s="155" t="s">
        <v>19</v>
      </c>
      <c r="G30" s="160" t="s">
        <v>391</v>
      </c>
      <c r="H30" s="157">
        <v>42551</v>
      </c>
      <c r="I30" s="155" t="s">
        <v>8</v>
      </c>
      <c r="K30">
        <v>7</v>
      </c>
      <c r="L30" s="155" t="s">
        <v>332</v>
      </c>
      <c r="M30" s="155" t="s">
        <v>135</v>
      </c>
      <c r="N30" s="174">
        <v>2.8124999999999995E-3</v>
      </c>
      <c r="O30" s="43">
        <v>4300</v>
      </c>
    </row>
    <row r="31" spans="1:16" x14ac:dyDescent="0.2">
      <c r="A31">
        <v>3</v>
      </c>
      <c r="B31" s="155" t="s">
        <v>285</v>
      </c>
      <c r="C31" s="155" t="s">
        <v>282</v>
      </c>
      <c r="D31" s="174">
        <v>2.9305555555555556E-3</v>
      </c>
      <c r="E31" s="43">
        <v>4342</v>
      </c>
      <c r="F31" s="155" t="s">
        <v>283</v>
      </c>
      <c r="G31" s="160">
        <v>38209</v>
      </c>
      <c r="H31" s="157">
        <v>42551</v>
      </c>
      <c r="I31" s="155" t="s">
        <v>8</v>
      </c>
      <c r="K31">
        <v>7</v>
      </c>
      <c r="L31" s="155" t="s">
        <v>136</v>
      </c>
      <c r="M31" s="155" t="s">
        <v>344</v>
      </c>
      <c r="N31" s="174">
        <v>2.9965277777777781E-3</v>
      </c>
      <c r="O31" s="43">
        <v>4430</v>
      </c>
    </row>
    <row r="32" spans="1:16" x14ac:dyDescent="0.2">
      <c r="A32">
        <v>3</v>
      </c>
      <c r="B32" s="155" t="s">
        <v>12</v>
      </c>
      <c r="C32" s="155" t="s">
        <v>127</v>
      </c>
      <c r="D32" s="174">
        <v>3.0914351851851853E-3</v>
      </c>
      <c r="E32" s="43">
        <v>4144</v>
      </c>
      <c r="F32" s="155" t="s">
        <v>19</v>
      </c>
      <c r="G32" s="160">
        <v>38407</v>
      </c>
      <c r="H32" s="157">
        <v>42551</v>
      </c>
      <c r="I32" s="155" t="s">
        <v>8</v>
      </c>
      <c r="K32">
        <v>7</v>
      </c>
      <c r="L32" s="155" t="s">
        <v>369</v>
      </c>
      <c r="M32" s="155" t="s">
        <v>366</v>
      </c>
      <c r="N32" s="174">
        <v>3.0127314814814813E-3</v>
      </c>
      <c r="O32" s="43">
        <v>4351</v>
      </c>
    </row>
    <row r="33" spans="1:16" x14ac:dyDescent="0.2">
      <c r="A33">
        <v>3</v>
      </c>
      <c r="B33" s="155" t="s">
        <v>164</v>
      </c>
      <c r="C33" s="155" t="s">
        <v>165</v>
      </c>
      <c r="D33" s="174">
        <v>3.1539351851851854E-3</v>
      </c>
      <c r="E33" s="43">
        <v>4757</v>
      </c>
      <c r="F33" s="155" t="s">
        <v>166</v>
      </c>
      <c r="G33" s="160" t="s">
        <v>411</v>
      </c>
      <c r="H33" s="157">
        <v>42551</v>
      </c>
      <c r="I33" s="155" t="s">
        <v>8</v>
      </c>
      <c r="K33">
        <v>7</v>
      </c>
      <c r="L33" s="155" t="s">
        <v>114</v>
      </c>
      <c r="M33" s="155" t="s">
        <v>115</v>
      </c>
      <c r="N33" s="174">
        <v>3.2870370370370367E-3</v>
      </c>
      <c r="O33" s="43">
        <v>4044</v>
      </c>
    </row>
    <row r="34" spans="1:16" x14ac:dyDescent="0.2">
      <c r="A34">
        <v>3</v>
      </c>
      <c r="B34" s="155" t="s">
        <v>356</v>
      </c>
      <c r="C34" s="155" t="s">
        <v>357</v>
      </c>
      <c r="D34" s="174">
        <v>3.5763888888888894E-3</v>
      </c>
      <c r="E34" s="43">
        <v>3978</v>
      </c>
      <c r="F34" s="155" t="s">
        <v>51</v>
      </c>
      <c r="G34" s="160" t="s">
        <v>358</v>
      </c>
      <c r="H34" s="157">
        <v>42551</v>
      </c>
      <c r="I34" s="155" t="s">
        <v>8</v>
      </c>
      <c r="K34">
        <v>7</v>
      </c>
      <c r="L34" s="155" t="s">
        <v>152</v>
      </c>
      <c r="M34" s="155" t="s">
        <v>153</v>
      </c>
      <c r="N34" s="174">
        <v>3.3310185185185183E-3</v>
      </c>
      <c r="O34" s="43">
        <v>5855</v>
      </c>
      <c r="P34" s="206">
        <f>AVERAGE(N25:N35)</f>
        <v>2.9157196969696961E-3</v>
      </c>
    </row>
    <row r="35" spans="1:16" x14ac:dyDescent="0.2">
      <c r="A35">
        <v>3</v>
      </c>
      <c r="B35" s="155" t="s">
        <v>31</v>
      </c>
      <c r="C35" s="155" t="s">
        <v>311</v>
      </c>
      <c r="D35" s="174">
        <v>3.5833333333333338E-3</v>
      </c>
      <c r="E35" s="43">
        <v>3489</v>
      </c>
      <c r="F35" s="155" t="s">
        <v>20</v>
      </c>
      <c r="G35" s="160" t="s">
        <v>330</v>
      </c>
      <c r="H35" s="157">
        <v>42551</v>
      </c>
      <c r="I35" s="155" t="s">
        <v>8</v>
      </c>
      <c r="J35" s="206">
        <f>AVERAGE(D25:D35)</f>
        <v>2.8990951178451182E-3</v>
      </c>
      <c r="K35">
        <v>7</v>
      </c>
      <c r="L35" s="155" t="s">
        <v>173</v>
      </c>
      <c r="M35" s="155" t="s">
        <v>60</v>
      </c>
      <c r="N35" s="174">
        <v>3.9340277777777776E-3</v>
      </c>
      <c r="O35" s="43">
        <v>3735</v>
      </c>
    </row>
    <row r="36" spans="1:16" x14ac:dyDescent="0.2">
      <c r="G36" s="160"/>
      <c r="H36" s="157"/>
      <c r="I36" s="155"/>
    </row>
    <row r="37" spans="1:16" x14ac:dyDescent="0.2">
      <c r="A37">
        <v>4</v>
      </c>
      <c r="B37" s="155" t="s">
        <v>287</v>
      </c>
      <c r="C37" s="155" t="s">
        <v>288</v>
      </c>
      <c r="D37" s="174">
        <v>2.1516203703703701E-3</v>
      </c>
      <c r="E37" s="43">
        <v>5436</v>
      </c>
      <c r="F37" s="155" t="s">
        <v>289</v>
      </c>
      <c r="G37" s="160" t="s">
        <v>290</v>
      </c>
      <c r="H37" s="157">
        <v>42551</v>
      </c>
      <c r="I37" s="155" t="s">
        <v>8</v>
      </c>
      <c r="K37">
        <v>8</v>
      </c>
      <c r="L37" s="155" t="s">
        <v>75</v>
      </c>
      <c r="M37" s="155" t="s">
        <v>76</v>
      </c>
      <c r="N37" s="174">
        <v>2.3981481481481479E-3</v>
      </c>
      <c r="O37" s="43">
        <v>5164</v>
      </c>
    </row>
    <row r="38" spans="1:16" x14ac:dyDescent="0.2">
      <c r="A38">
        <v>4</v>
      </c>
      <c r="B38" s="155" t="s">
        <v>71</v>
      </c>
      <c r="C38" s="155" t="s">
        <v>72</v>
      </c>
      <c r="D38" s="174">
        <v>2.4745370370370372E-3</v>
      </c>
      <c r="E38" s="43">
        <v>5202</v>
      </c>
      <c r="F38" s="155" t="s">
        <v>73</v>
      </c>
      <c r="G38" s="160" t="s">
        <v>374</v>
      </c>
      <c r="H38" s="157">
        <v>42551</v>
      </c>
      <c r="I38" s="155" t="s">
        <v>8</v>
      </c>
      <c r="K38">
        <v>8</v>
      </c>
      <c r="L38" s="155" t="s">
        <v>59</v>
      </c>
      <c r="M38" s="155" t="s">
        <v>60</v>
      </c>
      <c r="N38" s="174">
        <v>2.4189814814814816E-3</v>
      </c>
      <c r="O38" s="43">
        <v>5527</v>
      </c>
    </row>
    <row r="39" spans="1:16" x14ac:dyDescent="0.2">
      <c r="A39">
        <v>4</v>
      </c>
      <c r="B39" s="155" t="s">
        <v>36</v>
      </c>
      <c r="C39" s="155" t="s">
        <v>37</v>
      </c>
      <c r="D39" s="174">
        <v>2.685185185185185E-3</v>
      </c>
      <c r="E39" s="43">
        <v>5162</v>
      </c>
      <c r="F39" s="155" t="s">
        <v>32</v>
      </c>
      <c r="G39" s="160" t="s">
        <v>361</v>
      </c>
      <c r="H39" s="157">
        <v>42551</v>
      </c>
      <c r="I39" s="155" t="s">
        <v>8</v>
      </c>
      <c r="K39">
        <v>8</v>
      </c>
      <c r="L39" s="155" t="s">
        <v>97</v>
      </c>
      <c r="M39" s="155" t="s">
        <v>46</v>
      </c>
      <c r="N39" s="174">
        <v>2.6446759259259258E-3</v>
      </c>
      <c r="O39" s="43">
        <v>5255</v>
      </c>
    </row>
    <row r="40" spans="1:16" x14ac:dyDescent="0.2">
      <c r="A40">
        <v>4</v>
      </c>
      <c r="B40" s="155" t="s">
        <v>175</v>
      </c>
      <c r="C40" s="155" t="s">
        <v>402</v>
      </c>
      <c r="D40" s="174">
        <v>2.7303240740740743E-3</v>
      </c>
      <c r="E40" s="43">
        <v>5484</v>
      </c>
      <c r="F40" s="155" t="s">
        <v>38</v>
      </c>
      <c r="G40" s="160" t="s">
        <v>352</v>
      </c>
      <c r="H40" s="157">
        <v>42551</v>
      </c>
      <c r="I40" s="155" t="s">
        <v>8</v>
      </c>
      <c r="K40">
        <v>8</v>
      </c>
      <c r="L40" s="155" t="s">
        <v>56</v>
      </c>
      <c r="M40" s="155" t="s">
        <v>57</v>
      </c>
      <c r="N40" s="174">
        <v>2.6516203703703702E-3</v>
      </c>
      <c r="O40" s="43">
        <v>5541</v>
      </c>
    </row>
    <row r="41" spans="1:16" x14ac:dyDescent="0.2">
      <c r="A41">
        <v>4</v>
      </c>
      <c r="B41" s="155" t="s">
        <v>99</v>
      </c>
      <c r="C41" s="155" t="s">
        <v>89</v>
      </c>
      <c r="D41" s="174">
        <v>2.8240740740740739E-3</v>
      </c>
      <c r="E41" s="43">
        <v>4874</v>
      </c>
      <c r="F41" s="155" t="s">
        <v>403</v>
      </c>
      <c r="G41" s="160">
        <v>37067</v>
      </c>
      <c r="H41" s="157">
        <v>42551</v>
      </c>
      <c r="I41" s="155" t="s">
        <v>8</v>
      </c>
      <c r="K41">
        <v>8</v>
      </c>
      <c r="L41" s="155" t="s">
        <v>108</v>
      </c>
      <c r="M41" s="155" t="s">
        <v>109</v>
      </c>
      <c r="N41" s="174">
        <v>2.7928240740740739E-3</v>
      </c>
      <c r="O41" s="43">
        <v>4663</v>
      </c>
    </row>
    <row r="42" spans="1:16" x14ac:dyDescent="0.2">
      <c r="A42">
        <v>4</v>
      </c>
      <c r="B42" s="155" t="s">
        <v>341</v>
      </c>
      <c r="C42" s="155" t="s">
        <v>140</v>
      </c>
      <c r="D42" s="174">
        <v>2.9305555555555556E-3</v>
      </c>
      <c r="E42" s="43">
        <v>4713</v>
      </c>
      <c r="F42" s="155" t="s">
        <v>398</v>
      </c>
      <c r="G42" s="160" t="s">
        <v>399</v>
      </c>
      <c r="H42" s="157">
        <v>42551</v>
      </c>
      <c r="I42" s="155" t="s">
        <v>8</v>
      </c>
      <c r="K42">
        <v>8</v>
      </c>
      <c r="L42" s="155" t="s">
        <v>171</v>
      </c>
      <c r="M42" s="155" t="s">
        <v>44</v>
      </c>
      <c r="N42" s="174">
        <v>2.724537037037037E-3</v>
      </c>
      <c r="O42" s="43">
        <v>4628</v>
      </c>
    </row>
    <row r="43" spans="1:16" x14ac:dyDescent="0.2">
      <c r="A43">
        <v>4</v>
      </c>
      <c r="B43" s="155" t="s">
        <v>99</v>
      </c>
      <c r="C43" s="155" t="s">
        <v>113</v>
      </c>
      <c r="D43" s="174">
        <v>3.0810185185185181E-3</v>
      </c>
      <c r="E43" s="43">
        <v>4648</v>
      </c>
      <c r="F43" s="155" t="s">
        <v>342</v>
      </c>
      <c r="G43" s="160" t="s">
        <v>343</v>
      </c>
      <c r="H43" s="157">
        <v>42551</v>
      </c>
      <c r="I43" s="155" t="s">
        <v>8</v>
      </c>
      <c r="K43">
        <v>8</v>
      </c>
      <c r="L43" s="155" t="s">
        <v>21</v>
      </c>
      <c r="M43" s="155" t="s">
        <v>50</v>
      </c>
      <c r="N43" s="174">
        <v>3.0069444444444445E-3</v>
      </c>
      <c r="O43" s="43">
        <v>3889</v>
      </c>
    </row>
    <row r="44" spans="1:16" x14ac:dyDescent="0.2">
      <c r="A44">
        <v>4</v>
      </c>
      <c r="B44" s="155" t="s">
        <v>326</v>
      </c>
      <c r="C44" s="155" t="s">
        <v>29</v>
      </c>
      <c r="D44" s="174">
        <v>3.197916666666667E-3</v>
      </c>
      <c r="E44" s="43">
        <v>3809</v>
      </c>
      <c r="F44" s="155" t="s">
        <v>19</v>
      </c>
      <c r="G44" s="160" t="s">
        <v>295</v>
      </c>
      <c r="H44" s="157">
        <v>42551</v>
      </c>
      <c r="I44" s="155" t="s">
        <v>8</v>
      </c>
      <c r="K44">
        <v>8</v>
      </c>
      <c r="L44" s="155" t="s">
        <v>385</v>
      </c>
      <c r="M44" s="155" t="s">
        <v>386</v>
      </c>
      <c r="N44" s="174">
        <v>3.0069444444444445E-3</v>
      </c>
      <c r="O44" s="43">
        <v>5081</v>
      </c>
    </row>
    <row r="45" spans="1:16" x14ac:dyDescent="0.2">
      <c r="A45">
        <v>4</v>
      </c>
      <c r="B45" s="155" t="s">
        <v>321</v>
      </c>
      <c r="C45" s="155" t="s">
        <v>322</v>
      </c>
      <c r="D45" s="174">
        <v>3.4942129629629629E-3</v>
      </c>
      <c r="E45" s="43">
        <v>4132</v>
      </c>
      <c r="F45" s="155" t="s">
        <v>30</v>
      </c>
      <c r="G45" s="160" t="s">
        <v>327</v>
      </c>
      <c r="H45" s="157">
        <v>42551</v>
      </c>
      <c r="I45" s="155" t="s">
        <v>15</v>
      </c>
      <c r="K45">
        <v>8</v>
      </c>
      <c r="L45" s="155" t="s">
        <v>292</v>
      </c>
      <c r="M45" s="155" t="s">
        <v>6</v>
      </c>
      <c r="N45" s="174">
        <v>3.1527777777777782E-3</v>
      </c>
      <c r="O45" s="43">
        <v>5607</v>
      </c>
    </row>
    <row r="46" spans="1:16" x14ac:dyDescent="0.2">
      <c r="A46">
        <v>4</v>
      </c>
      <c r="B46" s="155" t="s">
        <v>269</v>
      </c>
      <c r="C46" s="155" t="s">
        <v>329</v>
      </c>
      <c r="D46" s="174">
        <v>3.9502314814814816E-3</v>
      </c>
      <c r="E46" s="43">
        <v>4129</v>
      </c>
      <c r="F46" s="155" t="s">
        <v>107</v>
      </c>
      <c r="G46" s="160" t="s">
        <v>323</v>
      </c>
      <c r="H46" s="157">
        <v>42551</v>
      </c>
      <c r="I46" s="155" t="s">
        <v>8</v>
      </c>
      <c r="K46">
        <v>8</v>
      </c>
      <c r="L46" s="155" t="s">
        <v>152</v>
      </c>
      <c r="M46" s="155" t="s">
        <v>396</v>
      </c>
      <c r="N46" s="174">
        <v>3.3252314814814811E-3</v>
      </c>
      <c r="O46" s="43">
        <v>3568</v>
      </c>
      <c r="P46" s="206">
        <f>AVERAGE(N37:N47)</f>
        <v>2.9037247474747478E-3</v>
      </c>
    </row>
    <row r="47" spans="1:16" x14ac:dyDescent="0.2">
      <c r="A47">
        <v>4</v>
      </c>
      <c r="B47" s="155"/>
      <c r="C47" s="155"/>
      <c r="D47" s="174"/>
      <c r="E47" s="43"/>
      <c r="F47" s="155" t="s">
        <v>20</v>
      </c>
      <c r="G47" s="160">
        <v>38422</v>
      </c>
      <c r="H47" s="157">
        <v>42551</v>
      </c>
      <c r="I47" s="155" t="s">
        <v>8</v>
      </c>
      <c r="J47" s="206">
        <f>AVERAGE(D37:D46)</f>
        <v>2.9519675925925924E-3</v>
      </c>
      <c r="K47">
        <v>8</v>
      </c>
      <c r="L47" s="155" t="s">
        <v>315</v>
      </c>
      <c r="M47" s="155" t="s">
        <v>60</v>
      </c>
      <c r="N47" s="174">
        <v>3.8182870370370367E-3</v>
      </c>
      <c r="O47" s="43">
        <v>3116</v>
      </c>
    </row>
    <row r="48" spans="1:16" x14ac:dyDescent="0.2">
      <c r="F48" s="155"/>
      <c r="G48" s="160"/>
      <c r="H48" s="157"/>
      <c r="I48" s="155"/>
    </row>
    <row r="49" spans="6:9" x14ac:dyDescent="0.2">
      <c r="F49" s="155" t="s">
        <v>145</v>
      </c>
      <c r="G49" s="160" t="s">
        <v>351</v>
      </c>
      <c r="H49" s="157">
        <v>42551</v>
      </c>
      <c r="I49" s="155" t="s">
        <v>8</v>
      </c>
    </row>
    <row r="50" spans="6:9" x14ac:dyDescent="0.2">
      <c r="F50" s="155" t="s">
        <v>283</v>
      </c>
      <c r="G50" s="160" t="s">
        <v>401</v>
      </c>
      <c r="H50" s="157">
        <v>42551</v>
      </c>
      <c r="I50" s="155" t="s">
        <v>8</v>
      </c>
    </row>
    <row r="51" spans="6:9" x14ac:dyDescent="0.2">
      <c r="F51" s="155" t="s">
        <v>54</v>
      </c>
      <c r="G51" s="160" t="s">
        <v>307</v>
      </c>
      <c r="H51" s="157">
        <v>42551</v>
      </c>
      <c r="I51" s="155" t="s">
        <v>8</v>
      </c>
    </row>
    <row r="52" spans="6:9" x14ac:dyDescent="0.2">
      <c r="F52" s="155" t="s">
        <v>49</v>
      </c>
      <c r="G52" s="160" t="s">
        <v>405</v>
      </c>
      <c r="H52" s="157">
        <v>42551</v>
      </c>
      <c r="I52" s="155" t="s">
        <v>8</v>
      </c>
    </row>
    <row r="53" spans="6:9" x14ac:dyDescent="0.2">
      <c r="F53" s="155" t="s">
        <v>156</v>
      </c>
      <c r="G53" s="160" t="s">
        <v>336</v>
      </c>
      <c r="H53" s="157">
        <v>42551</v>
      </c>
      <c r="I53" s="155" t="s">
        <v>8</v>
      </c>
    </row>
    <row r="54" spans="6:9" x14ac:dyDescent="0.2">
      <c r="F54" s="155" t="s">
        <v>55</v>
      </c>
      <c r="G54" s="160">
        <v>37865</v>
      </c>
      <c r="H54" s="157">
        <v>42551</v>
      </c>
      <c r="I54" s="155" t="s">
        <v>8</v>
      </c>
    </row>
    <row r="55" spans="6:9" x14ac:dyDescent="0.2">
      <c r="F55" s="155" t="s">
        <v>26</v>
      </c>
      <c r="G55" s="160" t="s">
        <v>362</v>
      </c>
      <c r="H55" s="157">
        <v>42551</v>
      </c>
      <c r="I55" s="155" t="s">
        <v>8</v>
      </c>
    </row>
    <row r="56" spans="6:9" x14ac:dyDescent="0.2">
      <c r="F56" s="155" t="s">
        <v>35</v>
      </c>
      <c r="G56" s="160" t="s">
        <v>294</v>
      </c>
      <c r="H56" s="157">
        <v>42551</v>
      </c>
      <c r="I56" s="155" t="s">
        <v>8</v>
      </c>
    </row>
    <row r="57" spans="6:9" x14ac:dyDescent="0.2">
      <c r="F57" s="155" t="s">
        <v>54</v>
      </c>
      <c r="G57" s="160" t="s">
        <v>305</v>
      </c>
      <c r="H57" s="157">
        <v>42551</v>
      </c>
      <c r="I57" s="155" t="s">
        <v>8</v>
      </c>
    </row>
    <row r="58" spans="6:9" x14ac:dyDescent="0.2">
      <c r="F58" s="155" t="s">
        <v>65</v>
      </c>
      <c r="G58" s="160" t="s">
        <v>331</v>
      </c>
      <c r="H58" s="157">
        <v>42551</v>
      </c>
      <c r="I58" s="155" t="s">
        <v>8</v>
      </c>
    </row>
    <row r="59" spans="6:9" x14ac:dyDescent="0.2">
      <c r="F59" s="155" t="s">
        <v>111</v>
      </c>
      <c r="G59" s="160">
        <v>38513</v>
      </c>
      <c r="H59" s="157">
        <v>42551</v>
      </c>
      <c r="I59" s="155" t="s">
        <v>39</v>
      </c>
    </row>
    <row r="60" spans="6:9" x14ac:dyDescent="0.2">
      <c r="F60" s="155"/>
      <c r="G60" s="160"/>
      <c r="H60" s="157"/>
      <c r="I60" s="155"/>
    </row>
    <row r="61" spans="6:9" x14ac:dyDescent="0.2">
      <c r="F61" s="155" t="s">
        <v>377</v>
      </c>
      <c r="G61" s="160" t="s">
        <v>378</v>
      </c>
      <c r="H61" s="157">
        <v>42551</v>
      </c>
      <c r="I61" s="155" t="s">
        <v>11</v>
      </c>
    </row>
    <row r="62" spans="6:9" x14ac:dyDescent="0.2">
      <c r="F62" s="155" t="s">
        <v>161</v>
      </c>
      <c r="G62" s="160" t="s">
        <v>419</v>
      </c>
      <c r="H62" s="157">
        <v>42551</v>
      </c>
      <c r="I62" s="155" t="s">
        <v>8</v>
      </c>
    </row>
    <row r="63" spans="6:9" x14ac:dyDescent="0.2">
      <c r="F63" s="155" t="s">
        <v>94</v>
      </c>
      <c r="G63" s="160">
        <v>38064</v>
      </c>
      <c r="H63" s="157">
        <v>42551</v>
      </c>
      <c r="I63" s="155" t="s">
        <v>8</v>
      </c>
    </row>
    <row r="64" spans="6:9" x14ac:dyDescent="0.2">
      <c r="F64" s="155" t="s">
        <v>7</v>
      </c>
      <c r="G64" s="160" t="s">
        <v>373</v>
      </c>
      <c r="H64" s="157">
        <v>42551</v>
      </c>
      <c r="I64" s="155" t="s">
        <v>8</v>
      </c>
    </row>
    <row r="65" spans="6:9" x14ac:dyDescent="0.2">
      <c r="F65" s="155" t="s">
        <v>158</v>
      </c>
      <c r="G65" s="160" t="s">
        <v>389</v>
      </c>
      <c r="H65" s="157">
        <v>42551</v>
      </c>
      <c r="I65" s="155" t="s">
        <v>8</v>
      </c>
    </row>
    <row r="66" spans="6:9" x14ac:dyDescent="0.2">
      <c r="F66" s="155" t="s">
        <v>94</v>
      </c>
      <c r="G66" s="160" t="s">
        <v>406</v>
      </c>
      <c r="H66" s="157">
        <v>42551</v>
      </c>
      <c r="I66" s="155" t="s">
        <v>8</v>
      </c>
    </row>
    <row r="67" spans="6:9" x14ac:dyDescent="0.2">
      <c r="F67" s="155" t="s">
        <v>58</v>
      </c>
      <c r="G67" s="160" t="s">
        <v>298</v>
      </c>
      <c r="H67" s="157">
        <v>42551</v>
      </c>
      <c r="I67" s="155" t="s">
        <v>8</v>
      </c>
    </row>
    <row r="68" spans="6:9" x14ac:dyDescent="0.2">
      <c r="F68" s="155" t="s">
        <v>83</v>
      </c>
      <c r="G68" s="160" t="s">
        <v>410</v>
      </c>
      <c r="H68" s="157">
        <v>42551</v>
      </c>
      <c r="I68" s="155" t="s">
        <v>15</v>
      </c>
    </row>
    <row r="69" spans="6:9" x14ac:dyDescent="0.2">
      <c r="F69" s="155" t="s">
        <v>122</v>
      </c>
      <c r="G69" s="160" t="s">
        <v>300</v>
      </c>
      <c r="H69" s="157">
        <v>42551</v>
      </c>
      <c r="I69" s="155" t="s">
        <v>8</v>
      </c>
    </row>
    <row r="70" spans="6:9" x14ac:dyDescent="0.2">
      <c r="F70" s="155" t="s">
        <v>83</v>
      </c>
      <c r="G70" s="160" t="s">
        <v>416</v>
      </c>
      <c r="H70" s="157">
        <v>42551</v>
      </c>
      <c r="I70" s="155" t="s">
        <v>15</v>
      </c>
    </row>
    <row r="71" spans="6:9" x14ac:dyDescent="0.2">
      <c r="F71" s="155" t="s">
        <v>10</v>
      </c>
      <c r="G71" s="160">
        <v>39121</v>
      </c>
      <c r="H71" s="157">
        <v>42551</v>
      </c>
      <c r="I71" s="155" t="s">
        <v>11</v>
      </c>
    </row>
    <row r="72" spans="6:9" x14ac:dyDescent="0.2">
      <c r="F72" s="155"/>
      <c r="G72" s="160"/>
      <c r="H72" s="157"/>
      <c r="I72" s="155"/>
    </row>
    <row r="73" spans="6:9" x14ac:dyDescent="0.2">
      <c r="F73" s="155" t="s">
        <v>80</v>
      </c>
      <c r="G73" s="160" t="s">
        <v>407</v>
      </c>
      <c r="H73" s="157">
        <v>42551</v>
      </c>
      <c r="I73" s="155" t="s">
        <v>39</v>
      </c>
    </row>
    <row r="74" spans="6:9" x14ac:dyDescent="0.2">
      <c r="F74" s="155" t="s">
        <v>10</v>
      </c>
      <c r="G74" s="160">
        <v>37960</v>
      </c>
      <c r="H74" s="157">
        <v>42551</v>
      </c>
      <c r="I74" s="155" t="s">
        <v>11</v>
      </c>
    </row>
    <row r="75" spans="6:9" x14ac:dyDescent="0.2">
      <c r="F75" s="155" t="s">
        <v>308</v>
      </c>
      <c r="G75" s="160" t="s">
        <v>310</v>
      </c>
      <c r="H75" s="157">
        <v>42551</v>
      </c>
      <c r="I75" s="155" t="s">
        <v>301</v>
      </c>
    </row>
    <row r="76" spans="6:9" x14ac:dyDescent="0.2">
      <c r="F76" s="155" t="s">
        <v>65</v>
      </c>
      <c r="G76" s="160" t="s">
        <v>339</v>
      </c>
      <c r="H76" s="157">
        <v>42551</v>
      </c>
      <c r="I76" s="155" t="s">
        <v>8</v>
      </c>
    </row>
    <row r="77" spans="6:9" x14ac:dyDescent="0.2">
      <c r="F77" s="155" t="s">
        <v>158</v>
      </c>
      <c r="G77" s="160" t="s">
        <v>390</v>
      </c>
      <c r="H77" s="157">
        <v>42551</v>
      </c>
      <c r="I77" s="155" t="s">
        <v>8</v>
      </c>
    </row>
    <row r="78" spans="6:9" x14ac:dyDescent="0.2">
      <c r="F78" s="155" t="s">
        <v>20</v>
      </c>
      <c r="G78" s="160" t="s">
        <v>333</v>
      </c>
      <c r="H78" s="157">
        <v>42551</v>
      </c>
      <c r="I78" s="155" t="s">
        <v>8</v>
      </c>
    </row>
    <row r="79" spans="6:9" x14ac:dyDescent="0.2">
      <c r="F79" s="155" t="s">
        <v>119</v>
      </c>
      <c r="G79" s="160" t="s">
        <v>345</v>
      </c>
      <c r="H79" s="157">
        <v>42551</v>
      </c>
      <c r="I79" s="155" t="s">
        <v>8</v>
      </c>
    </row>
    <row r="80" spans="6:9" x14ac:dyDescent="0.2">
      <c r="F80" s="155" t="s">
        <v>367</v>
      </c>
      <c r="G80" s="160" t="s">
        <v>370</v>
      </c>
      <c r="H80" s="157">
        <v>42551</v>
      </c>
      <c r="I80" s="155" t="s">
        <v>15</v>
      </c>
    </row>
    <row r="81" spans="6:9" x14ac:dyDescent="0.2">
      <c r="F81" s="155" t="s">
        <v>20</v>
      </c>
      <c r="G81" s="160" t="s">
        <v>296</v>
      </c>
      <c r="H81" s="157">
        <v>42551</v>
      </c>
      <c r="I81" s="155" t="s">
        <v>8</v>
      </c>
    </row>
    <row r="82" spans="6:9" x14ac:dyDescent="0.2">
      <c r="F82" s="155" t="s">
        <v>154</v>
      </c>
      <c r="G82" s="160" t="s">
        <v>364</v>
      </c>
      <c r="H82" s="157">
        <v>42551</v>
      </c>
      <c r="I82" s="155" t="s">
        <v>8</v>
      </c>
    </row>
    <row r="83" spans="6:9" x14ac:dyDescent="0.2">
      <c r="F83" s="155"/>
      <c r="G83" s="160"/>
      <c r="H83" s="157"/>
      <c r="I83" s="155"/>
    </row>
    <row r="84" spans="6:9" x14ac:dyDescent="0.2">
      <c r="F84" s="155" t="s">
        <v>77</v>
      </c>
      <c r="G84" s="160">
        <v>37387</v>
      </c>
      <c r="H84" s="157">
        <v>42551</v>
      </c>
      <c r="I84" s="155" t="s">
        <v>39</v>
      </c>
    </row>
    <row r="85" spans="6:9" x14ac:dyDescent="0.2">
      <c r="F85" s="155" t="s">
        <v>7</v>
      </c>
      <c r="G85" s="160" t="s">
        <v>313</v>
      </c>
      <c r="H85" s="157">
        <v>42551</v>
      </c>
      <c r="I85" s="155" t="s">
        <v>8</v>
      </c>
    </row>
    <row r="86" spans="6:9" x14ac:dyDescent="0.2">
      <c r="F86" s="155" t="s">
        <v>49</v>
      </c>
      <c r="G86" s="160" t="s">
        <v>325</v>
      </c>
      <c r="H86" s="157">
        <v>42551</v>
      </c>
      <c r="I86" s="155" t="s">
        <v>8</v>
      </c>
    </row>
    <row r="87" spans="6:9" x14ac:dyDescent="0.2">
      <c r="F87" s="155" t="s">
        <v>58</v>
      </c>
      <c r="G87" s="160" t="s">
        <v>299</v>
      </c>
      <c r="H87" s="157">
        <v>42551</v>
      </c>
      <c r="I87" s="155" t="s">
        <v>8</v>
      </c>
    </row>
    <row r="88" spans="6:9" x14ac:dyDescent="0.2">
      <c r="F88" s="155" t="s">
        <v>279</v>
      </c>
      <c r="G88" s="160" t="s">
        <v>280</v>
      </c>
      <c r="H88" s="157">
        <v>42551</v>
      </c>
      <c r="I88" s="155" t="s">
        <v>8</v>
      </c>
    </row>
    <row r="89" spans="6:9" x14ac:dyDescent="0.2">
      <c r="F89" s="155" t="s">
        <v>20</v>
      </c>
      <c r="G89" s="160" t="s">
        <v>394</v>
      </c>
      <c r="H89" s="157">
        <v>42551</v>
      </c>
      <c r="I89" s="155" t="s">
        <v>8</v>
      </c>
    </row>
    <row r="90" spans="6:9" x14ac:dyDescent="0.2">
      <c r="F90" s="155" t="s">
        <v>51</v>
      </c>
      <c r="G90" s="160" t="s">
        <v>363</v>
      </c>
      <c r="H90" s="157">
        <v>42551</v>
      </c>
      <c r="I90" s="155" t="s">
        <v>8</v>
      </c>
    </row>
    <row r="91" spans="6:9" x14ac:dyDescent="0.2">
      <c r="F91" s="155" t="s">
        <v>86</v>
      </c>
      <c r="G91" s="160" t="s">
        <v>387</v>
      </c>
      <c r="H91" s="157">
        <v>42551</v>
      </c>
      <c r="I91" s="155" t="s">
        <v>8</v>
      </c>
    </row>
    <row r="92" spans="6:9" x14ac:dyDescent="0.2">
      <c r="F92" s="155" t="s">
        <v>7</v>
      </c>
      <c r="G92" s="160" t="s">
        <v>291</v>
      </c>
      <c r="H92" s="157">
        <v>42551</v>
      </c>
      <c r="I92" s="155" t="s">
        <v>8</v>
      </c>
    </row>
    <row r="93" spans="6:9" x14ac:dyDescent="0.2">
      <c r="F93" s="155" t="s">
        <v>91</v>
      </c>
      <c r="G93" s="160" t="s">
        <v>397</v>
      </c>
      <c r="H93" s="157">
        <v>42551</v>
      </c>
      <c r="I93" s="155" t="s">
        <v>8</v>
      </c>
    </row>
  </sheetData>
  <phoneticPr fontId="22" type="noConversion"/>
  <pageMargins left="0.7" right="0.7" top="0.75" bottom="0.75" header="0.5" footer="0.5"/>
  <pageSetup scale="92" orientation="portrait" horizontalDpi="4294967292" verticalDpi="4294967292"/>
  <colBreaks count="1" manualBreakCount="1">
    <brk id="1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tabSelected="1" workbookViewId="0">
      <selection activeCell="H33" sqref="H33"/>
    </sheetView>
  </sheetViews>
  <sheetFormatPr baseColWidth="10" defaultRowHeight="16" x14ac:dyDescent="0.2"/>
  <cols>
    <col min="1" max="1" width="3.1640625" bestFit="1" customWidth="1"/>
    <col min="2" max="2" width="16.33203125" bestFit="1" customWidth="1"/>
    <col min="3" max="3" width="11.6640625" bestFit="1" customWidth="1"/>
    <col min="4" max="4" width="12.6640625" style="259" customWidth="1"/>
    <col min="5" max="5" width="3" bestFit="1" customWidth="1"/>
    <col min="6" max="6" width="14.83203125" bestFit="1" customWidth="1"/>
    <col min="7" max="7" width="3.83203125" bestFit="1" customWidth="1"/>
    <col min="8" max="8" width="4.83203125" style="253" customWidth="1"/>
    <col min="10" max="10" width="3.1640625" bestFit="1" customWidth="1"/>
    <col min="17" max="17" width="4.83203125" customWidth="1"/>
  </cols>
  <sheetData>
    <row r="1" spans="1:8" x14ac:dyDescent="0.2">
      <c r="A1">
        <v>1</v>
      </c>
      <c r="B1" s="227" t="s">
        <v>41</v>
      </c>
      <c r="C1" s="227" t="s">
        <v>42</v>
      </c>
      <c r="D1" s="178">
        <v>2.1550925925925926E-3</v>
      </c>
      <c r="E1" s="224">
        <v>5943</v>
      </c>
      <c r="F1" s="227" t="s">
        <v>43</v>
      </c>
      <c r="G1" s="155" t="s">
        <v>39</v>
      </c>
      <c r="H1" s="277" t="s">
        <v>666</v>
      </c>
    </row>
    <row r="2" spans="1:8" x14ac:dyDescent="0.2">
      <c r="A2">
        <v>2</v>
      </c>
      <c r="B2" s="229" t="s">
        <v>617</v>
      </c>
      <c r="C2" s="229" t="s">
        <v>618</v>
      </c>
      <c r="D2" s="221">
        <v>2.170138888888889E-3</v>
      </c>
      <c r="E2" s="225">
        <v>6125</v>
      </c>
      <c r="F2" s="229" t="s">
        <v>647</v>
      </c>
      <c r="G2" s="219" t="s">
        <v>648</v>
      </c>
      <c r="H2" s="277" t="s">
        <v>666</v>
      </c>
    </row>
    <row r="3" spans="1:8" x14ac:dyDescent="0.2">
      <c r="A3">
        <v>3</v>
      </c>
      <c r="B3" s="229" t="s">
        <v>179</v>
      </c>
      <c r="C3" s="229" t="s">
        <v>181</v>
      </c>
      <c r="D3" s="218">
        <v>2.204861111111111E-3</v>
      </c>
      <c r="E3" s="225">
        <v>5853</v>
      </c>
      <c r="F3" s="229" t="s">
        <v>141</v>
      </c>
      <c r="G3" s="219" t="s">
        <v>39</v>
      </c>
      <c r="H3" s="277" t="s">
        <v>666</v>
      </c>
    </row>
    <row r="4" spans="1:8" x14ac:dyDescent="0.2">
      <c r="A4">
        <v>4</v>
      </c>
      <c r="B4" s="229" t="s">
        <v>9</v>
      </c>
      <c r="C4" s="229" t="s">
        <v>244</v>
      </c>
      <c r="D4" s="218">
        <v>2.2462962962962961E-3</v>
      </c>
      <c r="E4" s="225">
        <v>6257</v>
      </c>
      <c r="F4" s="229" t="s">
        <v>628</v>
      </c>
      <c r="G4" s="219" t="s">
        <v>8</v>
      </c>
      <c r="H4" s="277" t="s">
        <v>666</v>
      </c>
    </row>
    <row r="5" spans="1:8" x14ac:dyDescent="0.2">
      <c r="A5">
        <v>5</v>
      </c>
      <c r="B5" s="230" t="s">
        <v>150</v>
      </c>
      <c r="C5" s="230" t="s">
        <v>596</v>
      </c>
      <c r="D5" s="218">
        <v>2.2627314814814815E-3</v>
      </c>
      <c r="E5" s="225">
        <v>4980</v>
      </c>
      <c r="F5" s="230" t="s">
        <v>632</v>
      </c>
      <c r="G5" s="219" t="s">
        <v>633</v>
      </c>
      <c r="H5" s="277" t="s">
        <v>665</v>
      </c>
    </row>
    <row r="6" spans="1:8" x14ac:dyDescent="0.2">
      <c r="A6">
        <v>6</v>
      </c>
      <c r="B6" s="229" t="s">
        <v>579</v>
      </c>
      <c r="C6" s="229" t="s">
        <v>580</v>
      </c>
      <c r="D6" s="218">
        <v>2.2627314814814815E-3</v>
      </c>
      <c r="E6" s="225">
        <v>5723</v>
      </c>
      <c r="F6" s="229" t="s">
        <v>141</v>
      </c>
      <c r="G6" s="219" t="s">
        <v>39</v>
      </c>
      <c r="H6" s="277" t="s">
        <v>666</v>
      </c>
    </row>
    <row r="7" spans="1:8" x14ac:dyDescent="0.2">
      <c r="A7">
        <v>7</v>
      </c>
      <c r="B7" s="229" t="s">
        <v>89</v>
      </c>
      <c r="C7" s="229" t="s">
        <v>606</v>
      </c>
      <c r="D7" s="221">
        <v>2.2710648148148147E-3</v>
      </c>
      <c r="E7" s="225">
        <v>6516</v>
      </c>
      <c r="F7" s="229" t="s">
        <v>632</v>
      </c>
      <c r="G7" s="219" t="s">
        <v>633</v>
      </c>
      <c r="H7" s="277" t="s">
        <v>666</v>
      </c>
    </row>
    <row r="8" spans="1:8" x14ac:dyDescent="0.2">
      <c r="A8">
        <v>8</v>
      </c>
      <c r="B8" s="230" t="s">
        <v>594</v>
      </c>
      <c r="C8" s="230" t="s">
        <v>595</v>
      </c>
      <c r="D8" s="218">
        <v>2.2777777777777779E-3</v>
      </c>
      <c r="E8" s="225">
        <v>6158</v>
      </c>
      <c r="F8" s="230" t="s">
        <v>634</v>
      </c>
      <c r="G8" s="219" t="s">
        <v>633</v>
      </c>
      <c r="H8" s="277" t="s">
        <v>665</v>
      </c>
    </row>
    <row r="9" spans="1:8" x14ac:dyDescent="0.2">
      <c r="A9">
        <v>9</v>
      </c>
      <c r="B9" s="229" t="s">
        <v>139</v>
      </c>
      <c r="C9" s="229" t="s">
        <v>140</v>
      </c>
      <c r="D9" s="218">
        <v>2.2806712962962963E-3</v>
      </c>
      <c r="E9" s="225">
        <v>5504</v>
      </c>
      <c r="F9" s="229" t="s">
        <v>141</v>
      </c>
      <c r="G9" s="219" t="s">
        <v>39</v>
      </c>
      <c r="H9" s="277" t="s">
        <v>666</v>
      </c>
    </row>
    <row r="10" spans="1:8" x14ac:dyDescent="0.2">
      <c r="A10">
        <v>10</v>
      </c>
      <c r="B10" s="229" t="s">
        <v>258</v>
      </c>
      <c r="C10" s="229" t="s">
        <v>259</v>
      </c>
      <c r="D10" s="218">
        <v>2.2962962962962963E-3</v>
      </c>
      <c r="E10" s="225">
        <v>6325</v>
      </c>
      <c r="F10" s="229" t="s">
        <v>35</v>
      </c>
      <c r="G10" s="219" t="s">
        <v>8</v>
      </c>
      <c r="H10" s="277" t="s">
        <v>666</v>
      </c>
    </row>
    <row r="11" spans="1:8" x14ac:dyDescent="0.2">
      <c r="A11">
        <v>11</v>
      </c>
      <c r="B11" s="229" t="s">
        <v>505</v>
      </c>
      <c r="C11" s="229" t="s">
        <v>506</v>
      </c>
      <c r="D11" s="221">
        <v>2.2986111111111111E-3</v>
      </c>
      <c r="E11" s="225">
        <v>4413</v>
      </c>
      <c r="F11" s="229" t="s">
        <v>641</v>
      </c>
      <c r="G11" s="219" t="s">
        <v>11</v>
      </c>
      <c r="H11" s="277" t="s">
        <v>666</v>
      </c>
    </row>
    <row r="12" spans="1:8" x14ac:dyDescent="0.2">
      <c r="A12">
        <v>12</v>
      </c>
      <c r="B12" s="229" t="s">
        <v>538</v>
      </c>
      <c r="C12" s="229" t="s">
        <v>627</v>
      </c>
      <c r="D12" s="221">
        <v>2.3020833333333335E-3</v>
      </c>
      <c r="E12" s="225">
        <v>5220</v>
      </c>
      <c r="F12" s="229" t="s">
        <v>651</v>
      </c>
      <c r="G12" s="219" t="s">
        <v>8</v>
      </c>
      <c r="H12" s="277" t="s">
        <v>666</v>
      </c>
    </row>
    <row r="13" spans="1:8" x14ac:dyDescent="0.2">
      <c r="A13">
        <v>13</v>
      </c>
      <c r="B13" s="229" t="s">
        <v>551</v>
      </c>
      <c r="C13" s="229" t="s">
        <v>552</v>
      </c>
      <c r="D13" s="221">
        <v>2.3020833333333335E-3</v>
      </c>
      <c r="E13" s="225">
        <v>5794</v>
      </c>
      <c r="F13" s="229" t="s">
        <v>141</v>
      </c>
      <c r="G13" s="219" t="s">
        <v>39</v>
      </c>
      <c r="H13" s="277" t="s">
        <v>666</v>
      </c>
    </row>
    <row r="14" spans="1:8" x14ac:dyDescent="0.2">
      <c r="A14">
        <v>14</v>
      </c>
      <c r="B14" s="230" t="s">
        <v>269</v>
      </c>
      <c r="C14" s="230" t="s">
        <v>609</v>
      </c>
      <c r="D14" s="221">
        <v>2.3425925925925923E-3</v>
      </c>
      <c r="E14" s="225">
        <v>5959</v>
      </c>
      <c r="F14" s="230" t="s">
        <v>644</v>
      </c>
      <c r="G14" s="219" t="s">
        <v>537</v>
      </c>
      <c r="H14" s="277" t="s">
        <v>665</v>
      </c>
    </row>
    <row r="15" spans="1:8" x14ac:dyDescent="0.2">
      <c r="A15">
        <v>15</v>
      </c>
      <c r="B15" s="230" t="s">
        <v>78</v>
      </c>
      <c r="C15" s="230" t="s">
        <v>79</v>
      </c>
      <c r="D15" s="221">
        <v>2.4340277777777776E-3</v>
      </c>
      <c r="E15" s="225">
        <v>5833</v>
      </c>
      <c r="F15" s="230" t="s">
        <v>80</v>
      </c>
      <c r="G15" s="219" t="s">
        <v>39</v>
      </c>
      <c r="H15" s="277" t="s">
        <v>665</v>
      </c>
    </row>
    <row r="16" spans="1:8" x14ac:dyDescent="0.2">
      <c r="A16">
        <v>16</v>
      </c>
      <c r="B16" s="230" t="s">
        <v>45</v>
      </c>
      <c r="C16" s="230" t="s">
        <v>608</v>
      </c>
      <c r="D16" s="221">
        <v>2.4781250000000003E-3</v>
      </c>
      <c r="E16" s="225">
        <v>5597</v>
      </c>
      <c r="F16" s="230" t="s">
        <v>643</v>
      </c>
      <c r="G16" s="219" t="s">
        <v>39</v>
      </c>
      <c r="H16" s="277" t="s">
        <v>665</v>
      </c>
    </row>
    <row r="17" spans="1:8" x14ac:dyDescent="0.2">
      <c r="A17">
        <v>17</v>
      </c>
      <c r="B17" s="229" t="s">
        <v>563</v>
      </c>
      <c r="C17" s="229" t="s">
        <v>157</v>
      </c>
      <c r="D17" s="221">
        <v>2.4988425925925924E-3</v>
      </c>
      <c r="E17" s="225">
        <v>4782</v>
      </c>
      <c r="F17" s="229" t="s">
        <v>158</v>
      </c>
      <c r="G17" s="219" t="s">
        <v>8</v>
      </c>
      <c r="H17" s="277" t="s">
        <v>666</v>
      </c>
    </row>
    <row r="18" spans="1:8" x14ac:dyDescent="0.2">
      <c r="A18">
        <v>18</v>
      </c>
      <c r="B18" s="230" t="s">
        <v>592</v>
      </c>
      <c r="C18" s="230" t="s">
        <v>593</v>
      </c>
      <c r="D18" s="218">
        <v>2.5061342592592592E-3</v>
      </c>
      <c r="E18" s="225">
        <v>6593</v>
      </c>
      <c r="F18" s="230" t="s">
        <v>632</v>
      </c>
      <c r="G18" s="219" t="s">
        <v>633</v>
      </c>
      <c r="H18" s="277" t="s">
        <v>665</v>
      </c>
    </row>
    <row r="19" spans="1:8" x14ac:dyDescent="0.2">
      <c r="A19">
        <v>19</v>
      </c>
      <c r="B19" s="230" t="s">
        <v>162</v>
      </c>
      <c r="C19" s="230" t="s">
        <v>270</v>
      </c>
      <c r="D19" s="221">
        <v>2.5284722222222223E-3</v>
      </c>
      <c r="E19" s="225">
        <v>5006</v>
      </c>
      <c r="F19" s="230" t="s">
        <v>32</v>
      </c>
      <c r="G19" s="219" t="s">
        <v>8</v>
      </c>
      <c r="H19" s="277" t="s">
        <v>665</v>
      </c>
    </row>
    <row r="20" spans="1:8" x14ac:dyDescent="0.2">
      <c r="A20">
        <v>20</v>
      </c>
      <c r="B20" s="229" t="s">
        <v>24</v>
      </c>
      <c r="C20" s="229" t="s">
        <v>25</v>
      </c>
      <c r="D20" s="221">
        <v>2.5520833333333333E-3</v>
      </c>
      <c r="E20" s="225">
        <v>4958</v>
      </c>
      <c r="F20" s="229" t="s">
        <v>26</v>
      </c>
      <c r="G20" s="219" t="s">
        <v>8</v>
      </c>
      <c r="H20" s="277" t="s">
        <v>666</v>
      </c>
    </row>
    <row r="21" spans="1:8" x14ac:dyDescent="0.2">
      <c r="A21">
        <v>21</v>
      </c>
      <c r="B21" s="230" t="s">
        <v>612</v>
      </c>
      <c r="C21" s="230" t="s">
        <v>157</v>
      </c>
      <c r="D21" s="221">
        <v>2.5798611111111109E-3</v>
      </c>
      <c r="E21" s="225">
        <v>5719</v>
      </c>
      <c r="F21" s="230" t="s">
        <v>158</v>
      </c>
      <c r="G21" s="219" t="s">
        <v>8</v>
      </c>
      <c r="H21" s="277" t="s">
        <v>665</v>
      </c>
    </row>
    <row r="22" spans="1:8" x14ac:dyDescent="0.2">
      <c r="A22">
        <v>22</v>
      </c>
      <c r="B22" s="230" t="s">
        <v>45</v>
      </c>
      <c r="C22" s="230" t="s">
        <v>583</v>
      </c>
      <c r="D22" s="218">
        <v>2.6354166666666665E-3</v>
      </c>
      <c r="E22" s="225">
        <v>4871</v>
      </c>
      <c r="F22" s="230" t="s">
        <v>91</v>
      </c>
      <c r="G22" s="219" t="s">
        <v>8</v>
      </c>
      <c r="H22" s="277" t="s">
        <v>665</v>
      </c>
    </row>
    <row r="23" spans="1:8" x14ac:dyDescent="0.2">
      <c r="A23">
        <v>23</v>
      </c>
      <c r="B23" s="230" t="s">
        <v>67</v>
      </c>
      <c r="C23" s="230" t="s">
        <v>599</v>
      </c>
      <c r="D23" s="218">
        <v>2.6446759259259258E-3</v>
      </c>
      <c r="E23" s="225">
        <v>5242</v>
      </c>
      <c r="F23" s="230" t="s">
        <v>636</v>
      </c>
      <c r="G23" s="219" t="s">
        <v>39</v>
      </c>
      <c r="H23" s="277" t="s">
        <v>665</v>
      </c>
    </row>
    <row r="24" spans="1:8" x14ac:dyDescent="0.2">
      <c r="A24">
        <v>24</v>
      </c>
      <c r="B24" s="229" t="s">
        <v>604</v>
      </c>
      <c r="C24" s="229" t="s">
        <v>257</v>
      </c>
      <c r="D24" s="218">
        <v>2.6461805555555557E-3</v>
      </c>
      <c r="E24" s="225">
        <v>4857</v>
      </c>
      <c r="F24" s="229" t="s">
        <v>639</v>
      </c>
      <c r="G24" s="219" t="s">
        <v>39</v>
      </c>
      <c r="H24" s="277" t="s">
        <v>666</v>
      </c>
    </row>
    <row r="25" spans="1:8" x14ac:dyDescent="0.2">
      <c r="A25">
        <v>25</v>
      </c>
      <c r="B25" s="230" t="s">
        <v>610</v>
      </c>
      <c r="C25" s="230" t="s">
        <v>611</v>
      </c>
      <c r="D25" s="221">
        <v>2.6495370370370371E-3</v>
      </c>
      <c r="E25" s="225">
        <v>5840</v>
      </c>
      <c r="F25" s="230" t="s">
        <v>632</v>
      </c>
      <c r="G25" s="219" t="s">
        <v>633</v>
      </c>
      <c r="H25" s="277" t="s">
        <v>665</v>
      </c>
    </row>
    <row r="26" spans="1:8" x14ac:dyDescent="0.2">
      <c r="A26">
        <v>26</v>
      </c>
      <c r="B26" s="230" t="s">
        <v>613</v>
      </c>
      <c r="C26" s="230" t="s">
        <v>614</v>
      </c>
      <c r="D26" s="221">
        <v>2.6504629629629625E-3</v>
      </c>
      <c r="E26" s="225">
        <v>5221</v>
      </c>
      <c r="F26" s="230" t="s">
        <v>645</v>
      </c>
      <c r="G26" s="219" t="s">
        <v>39</v>
      </c>
      <c r="H26" s="277" t="s">
        <v>665</v>
      </c>
    </row>
    <row r="27" spans="1:8" x14ac:dyDescent="0.2">
      <c r="A27">
        <v>27</v>
      </c>
      <c r="B27" s="230" t="s">
        <v>89</v>
      </c>
      <c r="C27" s="230" t="s">
        <v>90</v>
      </c>
      <c r="D27" s="221">
        <v>2.6585648148148146E-3</v>
      </c>
      <c r="E27" s="225">
        <v>5881</v>
      </c>
      <c r="F27" s="230" t="s">
        <v>646</v>
      </c>
      <c r="G27" s="219" t="s">
        <v>8</v>
      </c>
      <c r="H27" s="277" t="s">
        <v>665</v>
      </c>
    </row>
    <row r="28" spans="1:8" x14ac:dyDescent="0.2">
      <c r="A28">
        <v>28</v>
      </c>
      <c r="B28" s="229" t="s">
        <v>22</v>
      </c>
      <c r="C28" s="229" t="s">
        <v>23</v>
      </c>
      <c r="D28" s="218">
        <v>2.6840277777777778E-3</v>
      </c>
      <c r="E28" s="225">
        <v>4845</v>
      </c>
      <c r="F28" s="229" t="s">
        <v>529</v>
      </c>
      <c r="G28" s="219" t="s">
        <v>8</v>
      </c>
      <c r="H28" s="277" t="s">
        <v>666</v>
      </c>
    </row>
    <row r="29" spans="1:8" x14ac:dyDescent="0.2">
      <c r="A29">
        <v>29</v>
      </c>
      <c r="B29" s="229" t="s">
        <v>581</v>
      </c>
      <c r="C29" s="229" t="s">
        <v>582</v>
      </c>
      <c r="D29" s="218">
        <v>2.6893518518518521E-3</v>
      </c>
      <c r="E29" s="225">
        <v>6281</v>
      </c>
      <c r="F29" s="229" t="s">
        <v>629</v>
      </c>
      <c r="G29" s="219" t="s">
        <v>8</v>
      </c>
      <c r="H29" s="277" t="s">
        <v>666</v>
      </c>
    </row>
    <row r="30" spans="1:8" x14ac:dyDescent="0.2">
      <c r="A30">
        <v>30</v>
      </c>
      <c r="B30" s="229" t="s">
        <v>164</v>
      </c>
      <c r="C30" s="229" t="s">
        <v>165</v>
      </c>
      <c r="D30" s="221">
        <v>2.7592592592592595E-3</v>
      </c>
      <c r="E30" s="225">
        <v>5114</v>
      </c>
      <c r="F30" s="229" t="s">
        <v>166</v>
      </c>
      <c r="G30" s="219" t="s">
        <v>8</v>
      </c>
      <c r="H30" s="277" t="s">
        <v>666</v>
      </c>
    </row>
    <row r="31" spans="1:8" x14ac:dyDescent="0.2">
      <c r="A31">
        <v>31</v>
      </c>
      <c r="B31" s="230" t="s">
        <v>622</v>
      </c>
      <c r="C31" s="230" t="s">
        <v>623</v>
      </c>
      <c r="D31" s="221">
        <v>2.7893518518518519E-3</v>
      </c>
      <c r="E31" s="225">
        <v>4819</v>
      </c>
      <c r="F31" s="230" t="s">
        <v>55</v>
      </c>
      <c r="G31" s="219" t="s">
        <v>8</v>
      </c>
      <c r="H31" s="277" t="s">
        <v>665</v>
      </c>
    </row>
    <row r="32" spans="1:8" x14ac:dyDescent="0.2">
      <c r="A32">
        <v>32</v>
      </c>
      <c r="B32" s="260" t="s">
        <v>602</v>
      </c>
      <c r="C32" s="261" t="s">
        <v>603</v>
      </c>
      <c r="D32" s="241">
        <v>3.1770833333333334E-3</v>
      </c>
      <c r="E32" s="242">
        <v>5368</v>
      </c>
      <c r="F32" s="240" t="s">
        <v>40</v>
      </c>
      <c r="G32" s="243" t="s">
        <v>39</v>
      </c>
      <c r="H32" s="277" t="s">
        <v>665</v>
      </c>
    </row>
    <row r="33" spans="2:20" x14ac:dyDescent="0.2">
      <c r="B33" s="263"/>
      <c r="C33" s="263"/>
    </row>
    <row r="34" spans="2:20" x14ac:dyDescent="0.2">
      <c r="B34" s="262"/>
      <c r="C34" s="262"/>
    </row>
    <row r="35" spans="2:20" x14ac:dyDescent="0.2">
      <c r="B35" s="262"/>
      <c r="C35" s="262"/>
    </row>
    <row r="36" spans="2:20" x14ac:dyDescent="0.2">
      <c r="B36" s="262"/>
      <c r="C36" s="262"/>
    </row>
    <row r="37" spans="2:20" x14ac:dyDescent="0.2">
      <c r="B37" s="262"/>
      <c r="C37" s="262"/>
    </row>
    <row r="38" spans="2:20" x14ac:dyDescent="0.2">
      <c r="B38" s="262"/>
      <c r="C38" s="262"/>
    </row>
    <row r="39" spans="2:20" x14ac:dyDescent="0.2">
      <c r="B39" s="262"/>
      <c r="C39" s="262"/>
    </row>
    <row r="40" spans="2:20" x14ac:dyDescent="0.2">
      <c r="B40" s="262"/>
      <c r="C40" s="262"/>
    </row>
    <row r="41" spans="2:20" x14ac:dyDescent="0.2">
      <c r="B41" s="262"/>
      <c r="C41" s="262"/>
    </row>
    <row r="42" spans="2:20" x14ac:dyDescent="0.2">
      <c r="B42" s="262"/>
      <c r="C42" s="262"/>
    </row>
    <row r="43" spans="2:20" x14ac:dyDescent="0.2">
      <c r="B43" s="262"/>
      <c r="C43" s="262"/>
    </row>
    <row r="44" spans="2:20" x14ac:dyDescent="0.2">
      <c r="B44" s="262"/>
      <c r="C44" s="262"/>
      <c r="T44" s="259"/>
    </row>
    <row r="45" spans="2:20" x14ac:dyDescent="0.2">
      <c r="B45" s="262"/>
      <c r="C45" s="262"/>
      <c r="T45" s="259"/>
    </row>
    <row r="46" spans="2:20" x14ac:dyDescent="0.2">
      <c r="B46" s="262"/>
      <c r="C46" s="262"/>
      <c r="T46" s="259"/>
    </row>
    <row r="47" spans="2:20" x14ac:dyDescent="0.2">
      <c r="B47" s="262"/>
      <c r="C47" s="262"/>
      <c r="T47" s="259"/>
    </row>
    <row r="48" spans="2:20" x14ac:dyDescent="0.2">
      <c r="B48" s="262"/>
      <c r="C48" s="262"/>
      <c r="T48" s="259"/>
    </row>
    <row r="49" spans="2:20" x14ac:dyDescent="0.2">
      <c r="B49" s="262"/>
      <c r="C49" s="262"/>
      <c r="T49" s="259"/>
    </row>
    <row r="50" spans="2:20" x14ac:dyDescent="0.2">
      <c r="B50" s="262"/>
      <c r="C50" s="262"/>
      <c r="T50" s="259"/>
    </row>
    <row r="51" spans="2:20" x14ac:dyDescent="0.2">
      <c r="B51" s="262"/>
      <c r="C51" s="262"/>
      <c r="T51" s="259"/>
    </row>
    <row r="52" spans="2:20" x14ac:dyDescent="0.2">
      <c r="B52" s="262"/>
      <c r="C52" s="262"/>
      <c r="T52" s="259"/>
    </row>
    <row r="53" spans="2:20" x14ac:dyDescent="0.2">
      <c r="B53" s="262"/>
      <c r="C53" s="262"/>
      <c r="T53" s="259"/>
    </row>
    <row r="54" spans="2:20" x14ac:dyDescent="0.2">
      <c r="B54" s="262"/>
      <c r="C54" s="262"/>
    </row>
    <row r="55" spans="2:20" x14ac:dyDescent="0.2">
      <c r="B55" s="262"/>
      <c r="C55" s="262"/>
    </row>
    <row r="56" spans="2:20" x14ac:dyDescent="0.2">
      <c r="B56" s="262"/>
      <c r="C56" s="26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10" workbookViewId="0">
      <selection activeCell="H42" sqref="H42"/>
    </sheetView>
  </sheetViews>
  <sheetFormatPr baseColWidth="10" defaultRowHeight="16" x14ac:dyDescent="0.2"/>
  <cols>
    <col min="1" max="1" width="3.1640625" bestFit="1" customWidth="1"/>
    <col min="2" max="2" width="11.33203125" customWidth="1"/>
    <col min="8" max="8" width="10.83203125" style="253"/>
  </cols>
  <sheetData>
    <row r="1" spans="1:8" x14ac:dyDescent="0.2">
      <c r="A1">
        <v>1</v>
      </c>
      <c r="B1" s="232" t="s">
        <v>600</v>
      </c>
      <c r="C1" s="232" t="s">
        <v>601</v>
      </c>
      <c r="D1" s="233">
        <v>2.3409722222222222E-3</v>
      </c>
      <c r="E1" s="234">
        <v>4978</v>
      </c>
      <c r="F1" s="232" t="s">
        <v>637</v>
      </c>
      <c r="G1" s="235" t="s">
        <v>638</v>
      </c>
      <c r="H1" s="251" t="s">
        <v>665</v>
      </c>
    </row>
    <row r="2" spans="1:8" x14ac:dyDescent="0.2">
      <c r="A2">
        <f t="shared" ref="A2:A41" si="0">A1+1</f>
        <v>2</v>
      </c>
      <c r="B2" s="232" t="s">
        <v>148</v>
      </c>
      <c r="C2" s="232" t="s">
        <v>149</v>
      </c>
      <c r="D2" s="233">
        <v>2.4444444444444444E-3</v>
      </c>
      <c r="E2" s="234">
        <v>4551</v>
      </c>
      <c r="F2" s="232" t="s">
        <v>55</v>
      </c>
      <c r="G2" s="235" t="s">
        <v>8</v>
      </c>
      <c r="H2" s="251" t="s">
        <v>665</v>
      </c>
    </row>
    <row r="3" spans="1:8" x14ac:dyDescent="0.2">
      <c r="A3">
        <f t="shared" si="0"/>
        <v>3</v>
      </c>
      <c r="B3" s="232" t="s">
        <v>431</v>
      </c>
      <c r="C3" s="232" t="s">
        <v>182</v>
      </c>
      <c r="D3" s="239">
        <v>2.5636574074074073E-3</v>
      </c>
      <c r="E3" s="234">
        <v>4727</v>
      </c>
      <c r="F3" s="232" t="s">
        <v>156</v>
      </c>
      <c r="G3" s="235" t="s">
        <v>8</v>
      </c>
      <c r="H3" s="251" t="s">
        <v>665</v>
      </c>
    </row>
    <row r="4" spans="1:8" x14ac:dyDescent="0.2">
      <c r="A4">
        <f t="shared" si="0"/>
        <v>4</v>
      </c>
      <c r="B4" s="238" t="s">
        <v>12</v>
      </c>
      <c r="C4" s="238" t="s">
        <v>13</v>
      </c>
      <c r="D4" s="239">
        <v>2.5694444444444445E-3</v>
      </c>
      <c r="E4" s="234">
        <v>4047</v>
      </c>
      <c r="F4" s="238" t="s">
        <v>488</v>
      </c>
      <c r="G4" s="235" t="s">
        <v>11</v>
      </c>
      <c r="H4" s="251" t="s">
        <v>666</v>
      </c>
    </row>
    <row r="5" spans="1:8" x14ac:dyDescent="0.2">
      <c r="A5">
        <f t="shared" si="0"/>
        <v>5</v>
      </c>
      <c r="B5" s="232" t="s">
        <v>75</v>
      </c>
      <c r="C5" s="232" t="s">
        <v>256</v>
      </c>
      <c r="D5" s="233">
        <v>2.5960648148148145E-3</v>
      </c>
      <c r="E5" s="234">
        <v>4396</v>
      </c>
      <c r="F5" s="232" t="s">
        <v>156</v>
      </c>
      <c r="G5" s="235" t="s">
        <v>8</v>
      </c>
      <c r="H5" s="251" t="s">
        <v>665</v>
      </c>
    </row>
    <row r="6" spans="1:8" x14ac:dyDescent="0.2">
      <c r="A6">
        <f t="shared" si="0"/>
        <v>6</v>
      </c>
      <c r="B6" s="232" t="s">
        <v>254</v>
      </c>
      <c r="C6" s="232" t="s">
        <v>255</v>
      </c>
      <c r="D6" s="233">
        <v>2.6114583333333333E-3</v>
      </c>
      <c r="E6" s="234">
        <v>4286</v>
      </c>
      <c r="F6" s="232" t="s">
        <v>119</v>
      </c>
      <c r="G6" s="235" t="s">
        <v>8</v>
      </c>
      <c r="H6" s="251" t="s">
        <v>665</v>
      </c>
    </row>
    <row r="7" spans="1:8" x14ac:dyDescent="0.2">
      <c r="A7">
        <f t="shared" si="0"/>
        <v>7</v>
      </c>
      <c r="B7" s="238" t="s">
        <v>589</v>
      </c>
      <c r="C7" s="238" t="s">
        <v>590</v>
      </c>
      <c r="D7" s="233">
        <v>2.6620370370370374E-3</v>
      </c>
      <c r="E7" s="234">
        <v>4874</v>
      </c>
      <c r="F7" s="238" t="s">
        <v>88</v>
      </c>
      <c r="G7" s="235" t="s">
        <v>8</v>
      </c>
      <c r="H7" s="251" t="s">
        <v>666</v>
      </c>
    </row>
    <row r="8" spans="1:8" x14ac:dyDescent="0.2">
      <c r="A8">
        <f t="shared" si="0"/>
        <v>8</v>
      </c>
      <c r="B8" s="232" t="s">
        <v>45</v>
      </c>
      <c r="C8" s="232" t="s">
        <v>46</v>
      </c>
      <c r="D8" s="233">
        <v>2.6631944444444442E-3</v>
      </c>
      <c r="E8" s="234">
        <v>4386</v>
      </c>
      <c r="F8" s="232" t="s">
        <v>501</v>
      </c>
      <c r="G8" s="235" t="s">
        <v>8</v>
      </c>
      <c r="H8" s="251" t="s">
        <v>665</v>
      </c>
    </row>
    <row r="9" spans="1:8" x14ac:dyDescent="0.2">
      <c r="A9">
        <f t="shared" si="0"/>
        <v>9</v>
      </c>
      <c r="B9" s="232" t="s">
        <v>432</v>
      </c>
      <c r="C9" s="232" t="s">
        <v>253</v>
      </c>
      <c r="D9" s="233">
        <v>2.685185185185185E-3</v>
      </c>
      <c r="E9" s="234">
        <v>4410</v>
      </c>
      <c r="F9" s="232" t="s">
        <v>119</v>
      </c>
      <c r="G9" s="235" t="s">
        <v>8</v>
      </c>
      <c r="H9" s="251" t="s">
        <v>665</v>
      </c>
    </row>
    <row r="10" spans="1:8" x14ac:dyDescent="0.2">
      <c r="A10">
        <f t="shared" si="0"/>
        <v>10</v>
      </c>
      <c r="B10" s="238" t="s">
        <v>615</v>
      </c>
      <c r="C10" s="238" t="s">
        <v>616</v>
      </c>
      <c r="D10" s="239">
        <v>2.704861111111111E-3</v>
      </c>
      <c r="E10" s="234">
        <v>4774</v>
      </c>
      <c r="F10" s="238" t="s">
        <v>166</v>
      </c>
      <c r="G10" s="235" t="s">
        <v>8</v>
      </c>
      <c r="H10" s="251" t="s">
        <v>666</v>
      </c>
    </row>
    <row r="11" spans="1:8" x14ac:dyDescent="0.2">
      <c r="A11">
        <f t="shared" si="0"/>
        <v>11</v>
      </c>
      <c r="B11" s="238" t="s">
        <v>128</v>
      </c>
      <c r="C11" s="238" t="s">
        <v>248</v>
      </c>
      <c r="D11" s="233">
        <v>2.709375E-3</v>
      </c>
      <c r="E11" s="234">
        <v>4525</v>
      </c>
      <c r="F11" s="238" t="s">
        <v>227</v>
      </c>
      <c r="G11" s="235" t="s">
        <v>8</v>
      </c>
      <c r="H11" s="251" t="s">
        <v>666</v>
      </c>
    </row>
    <row r="12" spans="1:8" x14ac:dyDescent="0.2">
      <c r="A12">
        <f t="shared" si="0"/>
        <v>12</v>
      </c>
      <c r="B12" s="232" t="s">
        <v>263</v>
      </c>
      <c r="C12" s="232" t="s">
        <v>264</v>
      </c>
      <c r="D12" s="239">
        <v>2.7097222222222223E-3</v>
      </c>
      <c r="E12" s="234">
        <v>4320</v>
      </c>
      <c r="F12" s="232" t="s">
        <v>227</v>
      </c>
      <c r="G12" s="235" t="s">
        <v>8</v>
      </c>
      <c r="H12" s="251" t="s">
        <v>665</v>
      </c>
    </row>
    <row r="13" spans="1:8" x14ac:dyDescent="0.2">
      <c r="A13">
        <f t="shared" si="0"/>
        <v>13</v>
      </c>
      <c r="B13" s="238" t="s">
        <v>597</v>
      </c>
      <c r="C13" s="238" t="s">
        <v>598</v>
      </c>
      <c r="D13" s="233">
        <v>2.7175925925925926E-3</v>
      </c>
      <c r="E13" s="234">
        <v>4476</v>
      </c>
      <c r="F13" s="238" t="s">
        <v>635</v>
      </c>
      <c r="G13" s="235" t="s">
        <v>8</v>
      </c>
      <c r="H13" s="251" t="s">
        <v>666</v>
      </c>
    </row>
    <row r="14" spans="1:8" x14ac:dyDescent="0.2">
      <c r="A14">
        <f t="shared" si="0"/>
        <v>14</v>
      </c>
      <c r="B14" s="232" t="s">
        <v>254</v>
      </c>
      <c r="C14" s="232" t="s">
        <v>591</v>
      </c>
      <c r="D14" s="233">
        <v>2.7418981481481478E-3</v>
      </c>
      <c r="E14" s="234">
        <v>4877</v>
      </c>
      <c r="F14" s="232" t="s">
        <v>630</v>
      </c>
      <c r="G14" s="235" t="s">
        <v>8</v>
      </c>
      <c r="H14" s="251" t="s">
        <v>665</v>
      </c>
    </row>
    <row r="15" spans="1:8" x14ac:dyDescent="0.2">
      <c r="A15">
        <f t="shared" si="0"/>
        <v>15</v>
      </c>
      <c r="B15" s="232" t="s">
        <v>74</v>
      </c>
      <c r="C15" s="232" t="s">
        <v>261</v>
      </c>
      <c r="D15" s="239">
        <v>2.7534722222222218E-3</v>
      </c>
      <c r="E15" s="234">
        <v>4648</v>
      </c>
      <c r="F15" s="232" t="s">
        <v>642</v>
      </c>
      <c r="G15" s="235" t="s">
        <v>15</v>
      </c>
      <c r="H15" s="251" t="s">
        <v>665</v>
      </c>
    </row>
    <row r="16" spans="1:8" x14ac:dyDescent="0.2">
      <c r="A16">
        <f t="shared" si="0"/>
        <v>16</v>
      </c>
      <c r="B16" s="232" t="s">
        <v>250</v>
      </c>
      <c r="C16" s="232" t="s">
        <v>140</v>
      </c>
      <c r="D16" s="233">
        <v>2.7592592592592595E-3</v>
      </c>
      <c r="E16" s="234">
        <v>4395</v>
      </c>
      <c r="F16" s="232" t="s">
        <v>631</v>
      </c>
      <c r="G16" s="235" t="s">
        <v>8</v>
      </c>
      <c r="H16" s="251" t="s">
        <v>665</v>
      </c>
    </row>
    <row r="17" spans="1:8" x14ac:dyDescent="0.2">
      <c r="A17">
        <f t="shared" si="0"/>
        <v>17</v>
      </c>
      <c r="B17" s="232" t="s">
        <v>266</v>
      </c>
      <c r="C17" s="232" t="s">
        <v>182</v>
      </c>
      <c r="D17" s="239">
        <v>2.7858796296296295E-3</v>
      </c>
      <c r="E17" s="234">
        <v>3950</v>
      </c>
      <c r="F17" s="232" t="s">
        <v>156</v>
      </c>
      <c r="G17" s="235" t="s">
        <v>8</v>
      </c>
      <c r="H17" s="251" t="s">
        <v>665</v>
      </c>
    </row>
    <row r="18" spans="1:8" x14ac:dyDescent="0.2">
      <c r="A18">
        <f t="shared" si="0"/>
        <v>18</v>
      </c>
      <c r="B18" s="232" t="s">
        <v>271</v>
      </c>
      <c r="C18" s="232" t="s">
        <v>272</v>
      </c>
      <c r="D18" s="239">
        <v>2.7881944444444443E-3</v>
      </c>
      <c r="E18" s="234">
        <v>4091</v>
      </c>
      <c r="F18" s="232" t="s">
        <v>156</v>
      </c>
      <c r="G18" s="235" t="s">
        <v>8</v>
      </c>
      <c r="H18" s="251" t="s">
        <v>665</v>
      </c>
    </row>
    <row r="19" spans="1:8" x14ac:dyDescent="0.2">
      <c r="A19">
        <f t="shared" si="0"/>
        <v>19</v>
      </c>
      <c r="B19" s="232" t="s">
        <v>260</v>
      </c>
      <c r="C19" s="232" t="s">
        <v>52</v>
      </c>
      <c r="D19" s="233">
        <v>2.8541666666666667E-3</v>
      </c>
      <c r="E19" s="234">
        <v>4988</v>
      </c>
      <c r="F19" s="232" t="s">
        <v>640</v>
      </c>
      <c r="G19" s="235" t="s">
        <v>8</v>
      </c>
      <c r="H19" s="251" t="s">
        <v>665</v>
      </c>
    </row>
    <row r="20" spans="1:8" x14ac:dyDescent="0.2">
      <c r="A20">
        <f t="shared" si="0"/>
        <v>20</v>
      </c>
      <c r="B20" s="238" t="s">
        <v>245</v>
      </c>
      <c r="C20" s="238" t="s">
        <v>246</v>
      </c>
      <c r="D20" s="233">
        <v>2.8599537037037035E-3</v>
      </c>
      <c r="E20" s="234">
        <v>3985</v>
      </c>
      <c r="F20" s="238" t="s">
        <v>156</v>
      </c>
      <c r="G20" s="235" t="s">
        <v>8</v>
      </c>
      <c r="H20" s="251" t="s">
        <v>666</v>
      </c>
    </row>
    <row r="21" spans="1:8" x14ac:dyDescent="0.2">
      <c r="A21">
        <f t="shared" si="0"/>
        <v>21</v>
      </c>
      <c r="B21" s="232" t="s">
        <v>162</v>
      </c>
      <c r="C21" s="232" t="s">
        <v>163</v>
      </c>
      <c r="D21" s="239">
        <v>2.8622685185185188E-3</v>
      </c>
      <c r="E21" s="234">
        <v>4887</v>
      </c>
      <c r="F21" s="232" t="s">
        <v>156</v>
      </c>
      <c r="G21" s="235" t="s">
        <v>8</v>
      </c>
      <c r="H21" s="251" t="s">
        <v>665</v>
      </c>
    </row>
    <row r="22" spans="1:8" x14ac:dyDescent="0.2">
      <c r="A22">
        <f t="shared" si="0"/>
        <v>22</v>
      </c>
      <c r="B22" s="232" t="s">
        <v>142</v>
      </c>
      <c r="C22" s="232" t="s">
        <v>265</v>
      </c>
      <c r="D22" s="239">
        <v>2.8851851851851851E-3</v>
      </c>
      <c r="E22" s="234">
        <v>4780</v>
      </c>
      <c r="F22" s="232" t="s">
        <v>501</v>
      </c>
      <c r="G22" s="235" t="s">
        <v>8</v>
      </c>
      <c r="H22" s="251" t="s">
        <v>665</v>
      </c>
    </row>
    <row r="23" spans="1:8" x14ac:dyDescent="0.2">
      <c r="A23">
        <f t="shared" si="0"/>
        <v>23</v>
      </c>
      <c r="B23" s="238" t="s">
        <v>128</v>
      </c>
      <c r="C23" s="238" t="s">
        <v>172</v>
      </c>
      <c r="D23" s="233">
        <v>2.8969907407407412E-3</v>
      </c>
      <c r="E23" s="234">
        <v>4452</v>
      </c>
      <c r="F23" s="238" t="s">
        <v>32</v>
      </c>
      <c r="G23" s="235" t="s">
        <v>8</v>
      </c>
      <c r="H23" s="251" t="s">
        <v>666</v>
      </c>
    </row>
    <row r="24" spans="1:8" x14ac:dyDescent="0.2">
      <c r="A24">
        <f t="shared" si="0"/>
        <v>24</v>
      </c>
      <c r="B24" s="232" t="s">
        <v>267</v>
      </c>
      <c r="C24" s="232" t="s">
        <v>268</v>
      </c>
      <c r="D24" s="239">
        <v>2.9004629629629628E-3</v>
      </c>
      <c r="E24" s="234">
        <v>4205</v>
      </c>
      <c r="F24" s="232" t="s">
        <v>649</v>
      </c>
      <c r="G24" s="235" t="s">
        <v>8</v>
      </c>
      <c r="H24" s="251" t="s">
        <v>665</v>
      </c>
    </row>
    <row r="25" spans="1:8" x14ac:dyDescent="0.2">
      <c r="A25">
        <f t="shared" si="0"/>
        <v>25</v>
      </c>
      <c r="B25" s="232" t="s">
        <v>315</v>
      </c>
      <c r="C25" s="232" t="s">
        <v>60</v>
      </c>
      <c r="D25" s="233">
        <v>2.9895833333333332E-3</v>
      </c>
      <c r="E25" s="234">
        <v>3473</v>
      </c>
      <c r="F25" s="232" t="s">
        <v>86</v>
      </c>
      <c r="G25" s="235" t="s">
        <v>8</v>
      </c>
      <c r="H25" s="251" t="s">
        <v>665</v>
      </c>
    </row>
    <row r="26" spans="1:8" x14ac:dyDescent="0.2">
      <c r="A26">
        <f t="shared" si="0"/>
        <v>26</v>
      </c>
      <c r="B26" s="232" t="s">
        <v>47</v>
      </c>
      <c r="C26" s="232" t="s">
        <v>48</v>
      </c>
      <c r="D26" s="233">
        <v>2.9988425925925929E-3</v>
      </c>
      <c r="E26" s="234">
        <v>5100</v>
      </c>
      <c r="F26" s="232" t="s">
        <v>49</v>
      </c>
      <c r="G26" s="235" t="s">
        <v>8</v>
      </c>
      <c r="H26" s="251" t="s">
        <v>665</v>
      </c>
    </row>
    <row r="27" spans="1:8" x14ac:dyDescent="0.2">
      <c r="A27">
        <f t="shared" si="0"/>
        <v>27</v>
      </c>
      <c r="B27" s="232" t="s">
        <v>626</v>
      </c>
      <c r="C27" s="232" t="s">
        <v>625</v>
      </c>
      <c r="D27" s="239">
        <v>3.0300925925925925E-3</v>
      </c>
      <c r="E27" s="234">
        <v>4786</v>
      </c>
      <c r="F27" s="232" t="s">
        <v>650</v>
      </c>
      <c r="G27" s="235" t="s">
        <v>39</v>
      </c>
      <c r="H27" s="251" t="s">
        <v>665</v>
      </c>
    </row>
    <row r="28" spans="1:8" x14ac:dyDescent="0.2">
      <c r="A28">
        <f t="shared" si="0"/>
        <v>28</v>
      </c>
      <c r="B28" s="232" t="s">
        <v>173</v>
      </c>
      <c r="C28" s="232" t="s">
        <v>60</v>
      </c>
      <c r="D28" s="233">
        <v>3.0335648148148149E-3</v>
      </c>
      <c r="E28" s="234">
        <v>3727</v>
      </c>
      <c r="F28" s="232" t="s">
        <v>86</v>
      </c>
      <c r="G28" s="235" t="s">
        <v>8</v>
      </c>
      <c r="H28" s="251" t="s">
        <v>665</v>
      </c>
    </row>
    <row r="29" spans="1:8" x14ac:dyDescent="0.2">
      <c r="A29">
        <f t="shared" si="0"/>
        <v>29</v>
      </c>
      <c r="B29" s="238" t="s">
        <v>179</v>
      </c>
      <c r="C29" s="238" t="s">
        <v>533</v>
      </c>
      <c r="D29" s="239">
        <v>3.0659722222222221E-3</v>
      </c>
      <c r="E29" s="234">
        <v>4264</v>
      </c>
      <c r="F29" s="238" t="s">
        <v>85</v>
      </c>
      <c r="G29" s="235" t="s">
        <v>8</v>
      </c>
      <c r="H29" s="251" t="s">
        <v>666</v>
      </c>
    </row>
    <row r="30" spans="1:8" x14ac:dyDescent="0.2">
      <c r="A30">
        <f t="shared" si="0"/>
        <v>30</v>
      </c>
      <c r="B30" s="232" t="s">
        <v>392</v>
      </c>
      <c r="C30" s="232" t="s">
        <v>492</v>
      </c>
      <c r="D30" s="233">
        <v>3.1828703703703702E-3</v>
      </c>
      <c r="E30" s="234">
        <v>4094</v>
      </c>
      <c r="F30" s="232" t="s">
        <v>493</v>
      </c>
      <c r="G30" s="235" t="s">
        <v>8</v>
      </c>
      <c r="H30" s="251" t="s">
        <v>665</v>
      </c>
    </row>
    <row r="31" spans="1:8" x14ac:dyDescent="0.2">
      <c r="A31">
        <f t="shared" si="0"/>
        <v>31</v>
      </c>
      <c r="B31" s="238" t="s">
        <v>130</v>
      </c>
      <c r="C31" s="238" t="s">
        <v>262</v>
      </c>
      <c r="D31" s="239">
        <v>3.1921296296296298E-3</v>
      </c>
      <c r="E31" s="234">
        <v>4011</v>
      </c>
      <c r="F31" s="238" t="s">
        <v>156</v>
      </c>
      <c r="G31" s="235" t="s">
        <v>8</v>
      </c>
      <c r="H31" s="251" t="s">
        <v>666</v>
      </c>
    </row>
    <row r="32" spans="1:8" x14ac:dyDescent="0.2">
      <c r="A32">
        <f t="shared" si="0"/>
        <v>32</v>
      </c>
      <c r="B32" s="232" t="s">
        <v>513</v>
      </c>
      <c r="C32" s="232" t="s">
        <v>492</v>
      </c>
      <c r="D32" s="233">
        <v>3.1951388888888893E-3</v>
      </c>
      <c r="E32" s="234">
        <v>4730</v>
      </c>
      <c r="F32" s="232" t="s">
        <v>493</v>
      </c>
      <c r="G32" s="235" t="s">
        <v>8</v>
      </c>
      <c r="H32" s="251" t="s">
        <v>665</v>
      </c>
    </row>
    <row r="33" spans="1:8" x14ac:dyDescent="0.2">
      <c r="A33">
        <f t="shared" si="0"/>
        <v>33</v>
      </c>
      <c r="B33" s="238" t="s">
        <v>605</v>
      </c>
      <c r="C33" s="238" t="s">
        <v>149</v>
      </c>
      <c r="D33" s="233">
        <v>3.2245370370370375E-3</v>
      </c>
      <c r="E33" s="234">
        <v>3751</v>
      </c>
      <c r="F33" s="238" t="s">
        <v>55</v>
      </c>
      <c r="G33" s="235" t="s">
        <v>8</v>
      </c>
      <c r="H33" s="251" t="s">
        <v>666</v>
      </c>
    </row>
    <row r="34" spans="1:8" x14ac:dyDescent="0.2">
      <c r="A34">
        <f t="shared" si="0"/>
        <v>34</v>
      </c>
      <c r="B34" s="232" t="s">
        <v>619</v>
      </c>
      <c r="C34" s="232" t="s">
        <v>620</v>
      </c>
      <c r="D34" s="239">
        <v>3.2392361111111111E-3</v>
      </c>
      <c r="E34" s="234">
        <v>3491</v>
      </c>
      <c r="F34" s="232" t="s">
        <v>156</v>
      </c>
      <c r="G34" s="235" t="s">
        <v>8</v>
      </c>
      <c r="H34" s="251" t="s">
        <v>665</v>
      </c>
    </row>
    <row r="35" spans="1:8" x14ac:dyDescent="0.2">
      <c r="A35">
        <f t="shared" si="0"/>
        <v>35</v>
      </c>
      <c r="B35" s="232" t="s">
        <v>624</v>
      </c>
      <c r="C35" s="232" t="s">
        <v>625</v>
      </c>
      <c r="D35" s="239">
        <v>3.2557870370370375E-3</v>
      </c>
      <c r="E35" s="234">
        <v>3432</v>
      </c>
      <c r="F35" s="232" t="s">
        <v>650</v>
      </c>
      <c r="G35" s="235" t="s">
        <v>39</v>
      </c>
      <c r="H35" s="251" t="s">
        <v>665</v>
      </c>
    </row>
    <row r="36" spans="1:8" x14ac:dyDescent="0.2">
      <c r="A36">
        <f t="shared" si="0"/>
        <v>36</v>
      </c>
      <c r="B36" s="238" t="s">
        <v>584</v>
      </c>
      <c r="C36" s="238" t="s">
        <v>585</v>
      </c>
      <c r="D36" s="233">
        <v>3.3935185185185184E-3</v>
      </c>
      <c r="E36" s="234">
        <v>4292</v>
      </c>
      <c r="F36" s="238" t="s">
        <v>524</v>
      </c>
      <c r="G36" s="235" t="s">
        <v>8</v>
      </c>
      <c r="H36" s="251" t="s">
        <v>666</v>
      </c>
    </row>
    <row r="37" spans="1:8" x14ac:dyDescent="0.2">
      <c r="A37">
        <f t="shared" si="0"/>
        <v>37</v>
      </c>
      <c r="B37" s="238" t="s">
        <v>586</v>
      </c>
      <c r="C37" s="238" t="s">
        <v>587</v>
      </c>
      <c r="D37" s="233">
        <v>3.4201388888888888E-3</v>
      </c>
      <c r="E37" s="234">
        <v>3996</v>
      </c>
      <c r="F37" s="238" t="s">
        <v>512</v>
      </c>
      <c r="G37" s="235" t="s">
        <v>8</v>
      </c>
      <c r="H37" s="251" t="s">
        <v>666</v>
      </c>
    </row>
    <row r="38" spans="1:8" x14ac:dyDescent="0.2">
      <c r="A38">
        <f t="shared" si="0"/>
        <v>38</v>
      </c>
      <c r="B38" s="232" t="s">
        <v>621</v>
      </c>
      <c r="C38" s="232" t="s">
        <v>268</v>
      </c>
      <c r="D38" s="239">
        <v>3.5069444444444445E-3</v>
      </c>
      <c r="E38" s="234">
        <v>3299</v>
      </c>
      <c r="F38" s="232" t="s">
        <v>649</v>
      </c>
      <c r="G38" s="235" t="s">
        <v>8</v>
      </c>
      <c r="H38" s="251" t="s">
        <v>665</v>
      </c>
    </row>
    <row r="39" spans="1:8" x14ac:dyDescent="0.2">
      <c r="A39">
        <f t="shared" si="0"/>
        <v>39</v>
      </c>
      <c r="B39" s="232" t="s">
        <v>432</v>
      </c>
      <c r="C39" s="232" t="s">
        <v>607</v>
      </c>
      <c r="D39" s="239">
        <v>3.6273148148148154E-3</v>
      </c>
      <c r="E39" s="234">
        <v>3901</v>
      </c>
      <c r="F39" s="232" t="s">
        <v>55</v>
      </c>
      <c r="G39" s="235" t="s">
        <v>8</v>
      </c>
      <c r="H39" s="251" t="s">
        <v>665</v>
      </c>
    </row>
    <row r="40" spans="1:8" x14ac:dyDescent="0.2">
      <c r="A40">
        <f t="shared" si="0"/>
        <v>40</v>
      </c>
      <c r="B40" s="232" t="s">
        <v>588</v>
      </c>
      <c r="C40" s="232" t="s">
        <v>520</v>
      </c>
      <c r="D40" s="233">
        <v>3.635416666666667E-3</v>
      </c>
      <c r="E40" s="234">
        <v>4169</v>
      </c>
      <c r="F40" s="232" t="s">
        <v>493</v>
      </c>
      <c r="G40" s="235" t="s">
        <v>8</v>
      </c>
      <c r="H40" s="251" t="s">
        <v>665</v>
      </c>
    </row>
    <row r="41" spans="1:8" x14ac:dyDescent="0.2">
      <c r="A41">
        <f t="shared" si="0"/>
        <v>41</v>
      </c>
      <c r="B41" s="232" t="s">
        <v>178</v>
      </c>
      <c r="C41" s="232" t="s">
        <v>172</v>
      </c>
      <c r="D41" s="233">
        <v>3.6608796296296298E-3</v>
      </c>
      <c r="E41" s="234">
        <v>3961</v>
      </c>
      <c r="F41" s="232" t="s">
        <v>32</v>
      </c>
      <c r="G41" s="235" t="s">
        <v>8</v>
      </c>
      <c r="H41" s="251" t="s">
        <v>665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R128"/>
  <sheetViews>
    <sheetView showGridLines="0" workbookViewId="0">
      <selection activeCell="D87" sqref="D87"/>
    </sheetView>
  </sheetViews>
  <sheetFormatPr baseColWidth="10" defaultRowHeight="16" x14ac:dyDescent="0.2"/>
  <cols>
    <col min="1" max="1" width="8" customWidth="1"/>
    <col min="2" max="2" width="5.83203125" customWidth="1"/>
    <col min="3" max="3" width="10.6640625" customWidth="1"/>
    <col min="4" max="4" width="15.83203125" customWidth="1"/>
    <col min="5" max="5" width="7.6640625" bestFit="1" customWidth="1"/>
    <col min="6" max="6" width="3.83203125" customWidth="1"/>
    <col min="7" max="7" width="1.83203125" bestFit="1" customWidth="1"/>
    <col min="8" max="8" width="1.6640625" bestFit="1" customWidth="1"/>
    <col min="9" max="9" width="5.83203125" customWidth="1"/>
    <col min="10" max="10" width="10.6640625" customWidth="1"/>
    <col min="11" max="11" width="14.83203125" customWidth="1"/>
    <col min="12" max="12" width="7.6640625" bestFit="1" customWidth="1"/>
    <col min="13" max="14" width="3.83203125" customWidth="1"/>
    <col min="15" max="15" width="3.1640625" bestFit="1" customWidth="1"/>
    <col min="16" max="16" width="5.83203125" bestFit="1" customWidth="1"/>
    <col min="17" max="17" width="9.83203125" bestFit="1" customWidth="1"/>
    <col min="18" max="18" width="13.33203125" bestFit="1" customWidth="1"/>
    <col min="19" max="19" width="12.83203125" style="57" bestFit="1" customWidth="1"/>
    <col min="20" max="20" width="3.1640625" bestFit="1" customWidth="1"/>
    <col min="21" max="21" width="19.1640625" style="57" bestFit="1" customWidth="1"/>
    <col min="22" max="22" width="8.83203125" style="42" hidden="1" customWidth="1"/>
    <col min="23" max="23" width="8" hidden="1" customWidth="1"/>
    <col min="24" max="24" width="4.83203125" style="57" customWidth="1"/>
    <col min="25" max="25" width="5.83203125" bestFit="1" customWidth="1"/>
    <col min="26" max="26" width="9.83203125" bestFit="1" customWidth="1"/>
    <col min="27" max="27" width="14.6640625" bestFit="1" customWidth="1"/>
    <col min="28" max="28" width="7.6640625" style="57" bestFit="1" customWidth="1"/>
    <col min="29" max="29" width="3.1640625" bestFit="1" customWidth="1"/>
    <col min="30" max="30" width="14.33203125" style="57" customWidth="1"/>
    <col min="31" max="31" width="9" style="42" hidden="1" customWidth="1"/>
    <col min="32" max="32" width="8" hidden="1" customWidth="1"/>
    <col min="33" max="33" width="3.83203125" style="57" bestFit="1" customWidth="1"/>
    <col min="34" max="34" width="2.1640625" bestFit="1" customWidth="1"/>
    <col min="35" max="35" width="5.83203125" bestFit="1" customWidth="1"/>
    <col min="36" max="36" width="9.83203125" bestFit="1" customWidth="1"/>
    <col min="37" max="37" width="14.6640625" bestFit="1" customWidth="1"/>
    <col min="38" max="38" width="7.6640625" style="57" bestFit="1" customWidth="1"/>
    <col min="39" max="39" width="3.1640625" bestFit="1" customWidth="1"/>
    <col min="40" max="40" width="14.33203125" style="57" customWidth="1"/>
    <col min="41" max="41" width="9" style="42" hidden="1" customWidth="1"/>
    <col min="42" max="42" width="8" hidden="1" customWidth="1"/>
    <col min="43" max="43" width="3.83203125" style="57" bestFit="1" customWidth="1"/>
    <col min="44" max="44" width="2.1640625" bestFit="1" customWidth="1"/>
  </cols>
  <sheetData>
    <row r="1" spans="2:43" x14ac:dyDescent="0.2">
      <c r="B1" s="54" t="s">
        <v>103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6"/>
    </row>
    <row r="2" spans="2:43" x14ac:dyDescent="0.2">
      <c r="B2" s="264" t="s">
        <v>447</v>
      </c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7"/>
      <c r="N2" s="1"/>
      <c r="Q2" s="151" t="s">
        <v>101</v>
      </c>
      <c r="R2" s="152"/>
      <c r="S2" s="152"/>
      <c r="T2" s="153"/>
      <c r="U2" s="152"/>
      <c r="V2" s="152"/>
      <c r="W2" s="152"/>
      <c r="X2" s="153" t="s">
        <v>102</v>
      </c>
      <c r="Z2" s="151" t="s">
        <v>101</v>
      </c>
      <c r="AA2" s="152"/>
      <c r="AB2" s="152"/>
      <c r="AC2" s="153"/>
      <c r="AD2" s="152"/>
      <c r="AF2" s="154"/>
      <c r="AG2" s="167"/>
      <c r="AJ2" s="151" t="s">
        <v>101</v>
      </c>
      <c r="AK2" s="152"/>
      <c r="AL2" s="152"/>
      <c r="AM2" s="153"/>
      <c r="AN2" s="152"/>
      <c r="AP2" s="154"/>
      <c r="AQ2" s="153" t="s">
        <v>102</v>
      </c>
    </row>
    <row r="3" spans="2:43" x14ac:dyDescent="0.2">
      <c r="B3" s="2" t="s">
        <v>231</v>
      </c>
      <c r="C3" s="3"/>
      <c r="D3" s="3"/>
      <c r="E3" s="4"/>
      <c r="F3" s="5"/>
      <c r="G3" s="6"/>
      <c r="H3" s="7"/>
      <c r="I3" s="2" t="s">
        <v>232</v>
      </c>
      <c r="J3" s="3"/>
      <c r="K3" s="3"/>
      <c r="L3" s="4"/>
      <c r="M3" s="4"/>
      <c r="N3" s="8"/>
      <c r="P3">
        <v>1</v>
      </c>
      <c r="Q3" s="155" t="s">
        <v>17</v>
      </c>
      <c r="R3" s="155" t="s">
        <v>371</v>
      </c>
      <c r="S3" s="174">
        <v>2.0277777777777777E-3</v>
      </c>
      <c r="T3" s="43">
        <v>5544</v>
      </c>
      <c r="U3" s="155" t="s">
        <v>174</v>
      </c>
      <c r="V3" s="160" t="s">
        <v>372</v>
      </c>
      <c r="W3" s="157">
        <v>42551</v>
      </c>
      <c r="X3" s="155" t="s">
        <v>8</v>
      </c>
      <c r="Z3" s="75" t="s">
        <v>448</v>
      </c>
      <c r="AA3" s="161"/>
      <c r="AB3" s="162"/>
      <c r="AC3" s="161"/>
      <c r="AD3" s="162"/>
      <c r="AE3" s="163"/>
      <c r="AF3" s="161"/>
      <c r="AG3" s="162"/>
      <c r="AJ3" s="76" t="s">
        <v>106</v>
      </c>
      <c r="AK3" s="164"/>
      <c r="AL3" s="165"/>
      <c r="AM3" s="164"/>
      <c r="AN3" s="165"/>
      <c r="AO3" s="166"/>
      <c r="AP3" s="164"/>
      <c r="AQ3" s="165"/>
    </row>
    <row r="4" spans="2:43" x14ac:dyDescent="0.2">
      <c r="B4" s="9" t="s">
        <v>105</v>
      </c>
      <c r="C4" s="35"/>
      <c r="D4" s="35"/>
      <c r="E4" s="35"/>
      <c r="F4" s="35"/>
      <c r="G4" s="7"/>
      <c r="H4" s="7"/>
      <c r="I4" s="11" t="s">
        <v>1</v>
      </c>
      <c r="J4" s="35"/>
      <c r="K4" s="35"/>
      <c r="L4" s="35"/>
      <c r="M4" s="36"/>
      <c r="N4" s="13"/>
      <c r="P4">
        <f>P3+1</f>
        <v>2</v>
      </c>
      <c r="Q4" s="155" t="s">
        <v>139</v>
      </c>
      <c r="R4" s="155" t="s">
        <v>140</v>
      </c>
      <c r="S4" s="174">
        <v>2.1377314814814813E-3</v>
      </c>
      <c r="T4" s="43">
        <v>5147</v>
      </c>
      <c r="U4" s="155" t="s">
        <v>141</v>
      </c>
      <c r="V4" s="160" t="s">
        <v>340</v>
      </c>
      <c r="W4" s="157">
        <v>42551</v>
      </c>
      <c r="X4" s="155" t="s">
        <v>39</v>
      </c>
      <c r="Y4">
        <v>1</v>
      </c>
      <c r="Z4" s="155"/>
      <c r="AA4" s="155"/>
      <c r="AB4" s="78"/>
      <c r="AC4" s="43"/>
      <c r="AD4" s="155"/>
      <c r="AE4" s="156"/>
      <c r="AF4" s="157"/>
      <c r="AG4" s="155"/>
      <c r="AI4">
        <v>1</v>
      </c>
      <c r="AJ4" s="155"/>
      <c r="AK4" s="155"/>
      <c r="AL4" s="78"/>
      <c r="AM4" s="43"/>
      <c r="AN4" s="155"/>
      <c r="AO4" s="156"/>
      <c r="AP4" s="157"/>
      <c r="AQ4" s="155"/>
    </row>
    <row r="5" spans="2:43" x14ac:dyDescent="0.2">
      <c r="B5" s="14">
        <v>1</v>
      </c>
      <c r="C5" s="155" t="s">
        <v>17</v>
      </c>
      <c r="D5" s="155" t="s">
        <v>371</v>
      </c>
      <c r="E5" s="184">
        <v>2.0277777777777777E-3</v>
      </c>
      <c r="F5" s="175">
        <v>15</v>
      </c>
      <c r="G5" s="7"/>
      <c r="H5" s="7"/>
      <c r="I5" s="7">
        <v>1</v>
      </c>
      <c r="J5" s="155" t="s">
        <v>78</v>
      </c>
      <c r="K5" s="155" t="s">
        <v>79</v>
      </c>
      <c r="L5" s="184">
        <v>2.3935185185185183E-3</v>
      </c>
      <c r="M5" s="175">
        <v>14</v>
      </c>
      <c r="N5" s="16"/>
      <c r="P5">
        <f t="shared" ref="P5:P69" si="0">P4+1</f>
        <v>3</v>
      </c>
      <c r="Q5" s="155" t="s">
        <v>136</v>
      </c>
      <c r="R5" s="155" t="s">
        <v>137</v>
      </c>
      <c r="S5" s="174">
        <v>2.1435185185185186E-3</v>
      </c>
      <c r="T5" s="43">
        <v>6114</v>
      </c>
      <c r="U5" s="155" t="s">
        <v>133</v>
      </c>
      <c r="V5" s="160" t="s">
        <v>335</v>
      </c>
      <c r="W5" s="157">
        <v>42551</v>
      </c>
      <c r="X5" s="155" t="s">
        <v>11</v>
      </c>
      <c r="Y5">
        <f>Y4+1</f>
        <v>2</v>
      </c>
      <c r="Z5" s="155"/>
      <c r="AA5" s="155"/>
      <c r="AB5" s="78"/>
      <c r="AC5" s="43"/>
      <c r="AD5" s="155"/>
      <c r="AE5" s="158"/>
      <c r="AF5" s="159"/>
      <c r="AG5" s="155"/>
      <c r="AI5">
        <f>AI4+1</f>
        <v>2</v>
      </c>
      <c r="AJ5" s="155"/>
      <c r="AK5" s="155"/>
      <c r="AL5" s="78"/>
      <c r="AM5" s="43"/>
      <c r="AN5" s="155"/>
      <c r="AO5" s="158"/>
      <c r="AP5" s="159"/>
      <c r="AQ5" s="155"/>
    </row>
    <row r="6" spans="2:43" x14ac:dyDescent="0.2">
      <c r="B6" s="14">
        <f>B5+1</f>
        <v>2</v>
      </c>
      <c r="C6" s="155" t="s">
        <v>139</v>
      </c>
      <c r="D6" s="155" t="s">
        <v>140</v>
      </c>
      <c r="E6" s="184">
        <v>2.1377314814814813E-3</v>
      </c>
      <c r="F6" s="175">
        <v>14</v>
      </c>
      <c r="G6" s="7"/>
      <c r="H6" s="7"/>
      <c r="I6" s="7">
        <f>I5+1</f>
        <v>2</v>
      </c>
      <c r="J6" s="155" t="s">
        <v>75</v>
      </c>
      <c r="K6" s="155" t="s">
        <v>76</v>
      </c>
      <c r="L6" s="184">
        <v>2.3981481481481479E-3</v>
      </c>
      <c r="M6" s="175">
        <v>14</v>
      </c>
      <c r="N6" s="16"/>
      <c r="P6">
        <f t="shared" si="0"/>
        <v>4</v>
      </c>
      <c r="Q6" s="155" t="s">
        <v>287</v>
      </c>
      <c r="R6" s="155" t="s">
        <v>288</v>
      </c>
      <c r="S6" s="174">
        <v>2.1516203703703701E-3</v>
      </c>
      <c r="T6" s="43">
        <v>5436</v>
      </c>
      <c r="U6" s="155" t="s">
        <v>289</v>
      </c>
      <c r="V6" s="160" t="s">
        <v>290</v>
      </c>
      <c r="W6" s="157">
        <v>42551</v>
      </c>
      <c r="X6" s="155" t="s">
        <v>8</v>
      </c>
      <c r="Y6">
        <f t="shared" ref="Y6:Y21" si="1">Y5+1</f>
        <v>3</v>
      </c>
      <c r="Z6" s="155"/>
      <c r="AA6" s="155"/>
      <c r="AB6" s="78"/>
      <c r="AC6" s="43"/>
      <c r="AD6" s="155"/>
      <c r="AE6" s="160"/>
      <c r="AF6" s="157"/>
      <c r="AG6" s="155"/>
      <c r="AI6">
        <f t="shared" ref="AI6:AI70" si="2">AI5+1</f>
        <v>3</v>
      </c>
      <c r="AJ6" s="155"/>
      <c r="AK6" s="155"/>
      <c r="AL6" s="78"/>
      <c r="AM6" s="43"/>
      <c r="AN6" s="155"/>
      <c r="AO6" s="160"/>
      <c r="AP6" s="157"/>
      <c r="AQ6" s="155"/>
    </row>
    <row r="7" spans="2:43" x14ac:dyDescent="0.2">
      <c r="B7" s="14">
        <f>B6+1</f>
        <v>3</v>
      </c>
      <c r="C7" s="155" t="s">
        <v>136</v>
      </c>
      <c r="D7" s="155" t="s">
        <v>137</v>
      </c>
      <c r="E7" s="184">
        <v>2.1435185185185186E-3</v>
      </c>
      <c r="F7" s="175">
        <v>16</v>
      </c>
      <c r="G7" s="7"/>
      <c r="H7" s="7"/>
      <c r="I7" s="7">
        <f t="shared" ref="I7:I16" si="3">I6+1</f>
        <v>3</v>
      </c>
      <c r="J7" s="155" t="s">
        <v>59</v>
      </c>
      <c r="K7" s="155" t="s">
        <v>60</v>
      </c>
      <c r="L7" s="184">
        <v>2.4189814814814816E-3</v>
      </c>
      <c r="M7" s="175">
        <v>15</v>
      </c>
      <c r="N7" s="16"/>
      <c r="P7">
        <f t="shared" si="0"/>
        <v>5</v>
      </c>
      <c r="Q7" s="155" t="s">
        <v>32</v>
      </c>
      <c r="R7" s="155" t="s">
        <v>146</v>
      </c>
      <c r="S7" s="174">
        <v>2.212962962962963E-3</v>
      </c>
      <c r="T7" s="43">
        <v>5669</v>
      </c>
      <c r="U7" s="155" t="s">
        <v>145</v>
      </c>
      <c r="V7" s="160" t="s">
        <v>351</v>
      </c>
      <c r="W7" s="157">
        <v>42551</v>
      </c>
      <c r="X7" s="155" t="s">
        <v>8</v>
      </c>
      <c r="Y7">
        <f t="shared" si="1"/>
        <v>4</v>
      </c>
      <c r="Z7" s="155"/>
      <c r="AA7" s="155"/>
      <c r="AB7" s="78"/>
      <c r="AC7" s="43"/>
      <c r="AD7" s="155"/>
      <c r="AE7" s="160"/>
      <c r="AF7" s="157"/>
      <c r="AG7" s="155"/>
      <c r="AI7">
        <f t="shared" si="2"/>
        <v>4</v>
      </c>
      <c r="AJ7" s="155"/>
      <c r="AK7" s="155"/>
      <c r="AL7" s="78"/>
      <c r="AM7" s="43"/>
      <c r="AN7" s="155"/>
      <c r="AO7" s="160"/>
      <c r="AP7" s="157"/>
      <c r="AQ7" s="155"/>
    </row>
    <row r="8" spans="2:43" x14ac:dyDescent="0.2">
      <c r="B8" s="14">
        <f>B7+1</f>
        <v>4</v>
      </c>
      <c r="C8" s="155" t="s">
        <v>287</v>
      </c>
      <c r="D8" s="155" t="s">
        <v>288</v>
      </c>
      <c r="E8" s="184">
        <v>2.1516203703703701E-3</v>
      </c>
      <c r="F8" s="175">
        <v>14</v>
      </c>
      <c r="G8" s="7"/>
      <c r="H8" s="7"/>
      <c r="I8" s="7">
        <f t="shared" si="3"/>
        <v>4</v>
      </c>
      <c r="J8" s="155" t="s">
        <v>349</v>
      </c>
      <c r="K8" s="155" t="s">
        <v>350</v>
      </c>
      <c r="L8" s="184">
        <v>2.4317129629629632E-3</v>
      </c>
      <c r="M8" s="175">
        <v>12</v>
      </c>
      <c r="N8" s="16"/>
      <c r="P8">
        <f t="shared" si="0"/>
        <v>6</v>
      </c>
      <c r="Q8" s="155" t="s">
        <v>375</v>
      </c>
      <c r="R8" s="155" t="s">
        <v>376</v>
      </c>
      <c r="S8" s="174">
        <v>2.3865740740740739E-3</v>
      </c>
      <c r="T8" s="43">
        <v>4844</v>
      </c>
      <c r="U8" s="155" t="s">
        <v>377</v>
      </c>
      <c r="V8" s="160" t="s">
        <v>378</v>
      </c>
      <c r="W8" s="157">
        <v>42551</v>
      </c>
      <c r="X8" s="155" t="s">
        <v>11</v>
      </c>
      <c r="Y8">
        <f t="shared" si="1"/>
        <v>5</v>
      </c>
      <c r="Z8" s="155"/>
      <c r="AA8" s="155"/>
      <c r="AB8" s="78"/>
      <c r="AC8" s="43"/>
      <c r="AD8" s="155"/>
      <c r="AE8" s="156"/>
      <c r="AF8" s="157"/>
      <c r="AG8" s="155"/>
      <c r="AI8">
        <f t="shared" si="2"/>
        <v>5</v>
      </c>
      <c r="AJ8" s="155"/>
      <c r="AK8" s="155"/>
      <c r="AL8" s="78"/>
      <c r="AM8" s="43"/>
      <c r="AN8" s="155"/>
      <c r="AO8" s="156"/>
      <c r="AP8" s="157"/>
      <c r="AQ8" s="155"/>
    </row>
    <row r="9" spans="2:43" x14ac:dyDescent="0.2">
      <c r="B9" s="14">
        <f>B8+1</f>
        <v>5</v>
      </c>
      <c r="C9" s="155" t="s">
        <v>32</v>
      </c>
      <c r="D9" s="155" t="s">
        <v>146</v>
      </c>
      <c r="E9" s="184">
        <v>2.212962962962963E-3</v>
      </c>
      <c r="F9" s="175">
        <v>15</v>
      </c>
      <c r="G9" s="7"/>
      <c r="H9" s="7"/>
      <c r="I9" s="7">
        <f t="shared" si="3"/>
        <v>5</v>
      </c>
      <c r="J9" s="155" t="s">
        <v>128</v>
      </c>
      <c r="K9" s="155" t="s">
        <v>418</v>
      </c>
      <c r="L9" s="184">
        <v>2.4467592592592592E-3</v>
      </c>
      <c r="M9" s="175">
        <v>15</v>
      </c>
      <c r="N9" s="16"/>
      <c r="P9">
        <f t="shared" si="0"/>
        <v>7</v>
      </c>
      <c r="Q9" s="155" t="s">
        <v>78</v>
      </c>
      <c r="R9" s="155" t="s">
        <v>79</v>
      </c>
      <c r="S9" s="174">
        <v>2.3935185185185183E-3</v>
      </c>
      <c r="T9" s="43">
        <v>5476</v>
      </c>
      <c r="U9" s="155" t="s">
        <v>80</v>
      </c>
      <c r="V9" s="160" t="s">
        <v>407</v>
      </c>
      <c r="W9" s="157">
        <v>42551</v>
      </c>
      <c r="X9" s="155" t="s">
        <v>39</v>
      </c>
      <c r="Y9">
        <f t="shared" si="1"/>
        <v>6</v>
      </c>
      <c r="Z9" s="155"/>
      <c r="AA9" s="155"/>
      <c r="AB9" s="78"/>
      <c r="AC9" s="43"/>
      <c r="AD9" s="155"/>
      <c r="AE9" s="160"/>
      <c r="AF9" s="157"/>
      <c r="AG9" s="155"/>
      <c r="AI9">
        <f t="shared" si="2"/>
        <v>6</v>
      </c>
      <c r="AJ9" s="155"/>
      <c r="AK9" s="155"/>
      <c r="AL9" s="78"/>
      <c r="AM9" s="43"/>
      <c r="AN9" s="155"/>
      <c r="AO9" s="160"/>
      <c r="AP9" s="157"/>
      <c r="AQ9" s="155"/>
    </row>
    <row r="10" spans="2:43" x14ac:dyDescent="0.2">
      <c r="B10" s="14">
        <f t="shared" ref="B10:B16" si="4">B9+1</f>
        <v>6</v>
      </c>
      <c r="C10" s="155" t="s">
        <v>375</v>
      </c>
      <c r="D10" s="155" t="s">
        <v>376</v>
      </c>
      <c r="E10" s="184">
        <v>2.3865740740740739E-3</v>
      </c>
      <c r="F10" s="175">
        <v>13</v>
      </c>
      <c r="G10" s="7"/>
      <c r="H10" s="7"/>
      <c r="I10" s="7">
        <f t="shared" si="3"/>
        <v>6</v>
      </c>
      <c r="J10" s="155" t="s">
        <v>169</v>
      </c>
      <c r="K10" s="155" t="s">
        <v>400</v>
      </c>
      <c r="L10" s="184">
        <v>2.460648148148148E-3</v>
      </c>
      <c r="M10" s="175">
        <v>15</v>
      </c>
      <c r="N10" s="16"/>
      <c r="P10">
        <f t="shared" si="0"/>
        <v>8</v>
      </c>
      <c r="Q10" s="155" t="s">
        <v>75</v>
      </c>
      <c r="R10" s="155" t="s">
        <v>76</v>
      </c>
      <c r="S10" s="174">
        <v>2.3981481481481479E-3</v>
      </c>
      <c r="T10" s="43">
        <v>5164</v>
      </c>
      <c r="U10" s="155" t="s">
        <v>77</v>
      </c>
      <c r="V10" s="160">
        <v>37387</v>
      </c>
      <c r="W10" s="157">
        <v>42551</v>
      </c>
      <c r="X10" s="155" t="s">
        <v>39</v>
      </c>
      <c r="Y10">
        <f t="shared" si="1"/>
        <v>7</v>
      </c>
      <c r="Z10" s="155"/>
      <c r="AA10" s="155"/>
      <c r="AB10" s="78"/>
      <c r="AC10" s="43"/>
      <c r="AD10" s="155"/>
      <c r="AE10" s="156"/>
      <c r="AF10" s="157"/>
      <c r="AG10" s="155"/>
      <c r="AI10">
        <f t="shared" si="2"/>
        <v>7</v>
      </c>
      <c r="AJ10" s="155"/>
      <c r="AK10" s="155"/>
      <c r="AL10" s="78"/>
      <c r="AM10" s="43"/>
      <c r="AN10" s="155"/>
      <c r="AO10" s="156"/>
      <c r="AP10" s="157"/>
      <c r="AQ10" s="155"/>
    </row>
    <row r="11" spans="2:43" x14ac:dyDescent="0.2">
      <c r="B11" s="14">
        <f t="shared" si="4"/>
        <v>7</v>
      </c>
      <c r="C11" s="268" t="s">
        <v>276</v>
      </c>
      <c r="D11" s="269"/>
      <c r="E11" s="269"/>
      <c r="F11" s="270"/>
      <c r="G11" s="7"/>
      <c r="H11" s="7"/>
      <c r="I11" s="7">
        <f t="shared" si="3"/>
        <v>7</v>
      </c>
      <c r="J11" s="155" t="s">
        <v>292</v>
      </c>
      <c r="K11" s="155" t="s">
        <v>6</v>
      </c>
      <c r="L11" s="184">
        <v>2.4583333333333336E-3</v>
      </c>
      <c r="M11" s="175">
        <v>15</v>
      </c>
      <c r="N11" s="29"/>
      <c r="P11">
        <f t="shared" si="0"/>
        <v>9</v>
      </c>
      <c r="Q11" s="155" t="s">
        <v>59</v>
      </c>
      <c r="R11" s="155" t="s">
        <v>60</v>
      </c>
      <c r="S11" s="174">
        <v>2.4189814814814816E-3</v>
      </c>
      <c r="T11" s="43">
        <v>5527</v>
      </c>
      <c r="U11" s="155" t="s">
        <v>7</v>
      </c>
      <c r="V11" s="160" t="s">
        <v>313</v>
      </c>
      <c r="W11" s="157">
        <v>42551</v>
      </c>
      <c r="X11" s="155" t="s">
        <v>8</v>
      </c>
      <c r="Y11">
        <f t="shared" si="1"/>
        <v>8</v>
      </c>
      <c r="Z11" s="155"/>
      <c r="AA11" s="155"/>
      <c r="AB11" s="78"/>
      <c r="AC11" s="43"/>
      <c r="AD11" s="155"/>
      <c r="AE11" s="156"/>
      <c r="AF11" s="157"/>
      <c r="AG11" s="155"/>
      <c r="AI11">
        <f t="shared" si="2"/>
        <v>8</v>
      </c>
      <c r="AJ11" s="155"/>
      <c r="AK11" s="155"/>
      <c r="AL11" s="78"/>
      <c r="AM11" s="43"/>
      <c r="AN11" s="155"/>
      <c r="AO11" s="156"/>
      <c r="AP11" s="157"/>
      <c r="AQ11" s="155"/>
    </row>
    <row r="12" spans="2:43" x14ac:dyDescent="0.2">
      <c r="B12" s="14">
        <f t="shared" si="4"/>
        <v>8</v>
      </c>
      <c r="C12" s="15"/>
      <c r="D12" s="15"/>
      <c r="E12" s="58"/>
      <c r="F12" s="43"/>
      <c r="G12" s="7"/>
      <c r="H12" s="7"/>
      <c r="I12" s="7">
        <f t="shared" si="3"/>
        <v>8</v>
      </c>
      <c r="J12" s="155" t="s">
        <v>71</v>
      </c>
      <c r="K12" s="155" t="s">
        <v>72</v>
      </c>
      <c r="L12" s="184">
        <v>2.4745370370370372E-3</v>
      </c>
      <c r="M12" s="175">
        <v>14</v>
      </c>
      <c r="N12" s="16"/>
      <c r="P12">
        <f t="shared" si="0"/>
        <v>10</v>
      </c>
      <c r="Q12" s="155" t="s">
        <v>349</v>
      </c>
      <c r="R12" s="155" t="s">
        <v>350</v>
      </c>
      <c r="S12" s="174">
        <v>2.4317129629629632E-3</v>
      </c>
      <c r="T12" s="43">
        <v>4591</v>
      </c>
      <c r="U12" s="155" t="s">
        <v>10</v>
      </c>
      <c r="V12" s="160">
        <v>37960</v>
      </c>
      <c r="W12" s="157">
        <v>42551</v>
      </c>
      <c r="X12" s="155" t="s">
        <v>11</v>
      </c>
      <c r="Y12">
        <f t="shared" si="1"/>
        <v>9</v>
      </c>
      <c r="Z12" s="155"/>
      <c r="AA12" s="155"/>
      <c r="AB12" s="78"/>
      <c r="AC12" s="43"/>
      <c r="AD12" s="155"/>
      <c r="AE12" s="156"/>
      <c r="AF12" s="157"/>
      <c r="AG12" s="155"/>
      <c r="AI12">
        <f t="shared" si="2"/>
        <v>9</v>
      </c>
      <c r="AJ12" s="155"/>
      <c r="AK12" s="155"/>
      <c r="AL12" s="78"/>
      <c r="AM12" s="43"/>
      <c r="AN12" s="155"/>
      <c r="AO12" s="156"/>
      <c r="AP12" s="157"/>
      <c r="AQ12" s="155"/>
    </row>
    <row r="13" spans="2:43" x14ac:dyDescent="0.2">
      <c r="B13" s="14">
        <f t="shared" si="4"/>
        <v>9</v>
      </c>
      <c r="C13" s="15"/>
      <c r="D13" s="15"/>
      <c r="E13" s="58"/>
      <c r="F13" s="43"/>
      <c r="G13" s="7"/>
      <c r="H13" s="7"/>
      <c r="I13" s="7">
        <f t="shared" si="3"/>
        <v>9</v>
      </c>
      <c r="J13" s="155" t="s">
        <v>332</v>
      </c>
      <c r="K13" s="155" t="s">
        <v>100</v>
      </c>
      <c r="L13" s="184">
        <v>2.483796296296296E-3</v>
      </c>
      <c r="M13" s="175">
        <v>15</v>
      </c>
      <c r="N13" s="16"/>
      <c r="P13">
        <f t="shared" si="0"/>
        <v>11</v>
      </c>
      <c r="Q13" s="155" t="s">
        <v>128</v>
      </c>
      <c r="R13" s="155" t="s">
        <v>418</v>
      </c>
      <c r="S13" s="174">
        <v>2.4467592592592592E-3</v>
      </c>
      <c r="T13" s="43">
        <v>5580</v>
      </c>
      <c r="U13" s="155" t="s">
        <v>161</v>
      </c>
      <c r="V13" s="160" t="s">
        <v>419</v>
      </c>
      <c r="W13" s="157">
        <v>42551</v>
      </c>
      <c r="X13" s="155" t="s">
        <v>8</v>
      </c>
      <c r="Y13">
        <f t="shared" si="1"/>
        <v>10</v>
      </c>
      <c r="Z13" s="155"/>
      <c r="AA13" s="155"/>
      <c r="AB13" s="78"/>
      <c r="AC13" s="43"/>
      <c r="AD13" s="155"/>
      <c r="AE13" s="160"/>
      <c r="AF13" s="157"/>
      <c r="AG13" s="155"/>
      <c r="AI13">
        <f t="shared" si="2"/>
        <v>10</v>
      </c>
      <c r="AJ13" s="155"/>
      <c r="AK13" s="155"/>
      <c r="AL13" s="78"/>
      <c r="AM13" s="43"/>
      <c r="AN13" s="155"/>
      <c r="AO13" s="160"/>
      <c r="AP13" s="157"/>
      <c r="AQ13" s="155"/>
    </row>
    <row r="14" spans="2:43" x14ac:dyDescent="0.2">
      <c r="B14" s="14">
        <f t="shared" si="4"/>
        <v>10</v>
      </c>
      <c r="C14" s="15"/>
      <c r="D14" s="15"/>
      <c r="E14" s="58"/>
      <c r="F14" s="43"/>
      <c r="G14" s="7"/>
      <c r="H14" s="7"/>
      <c r="I14" s="7">
        <f t="shared" si="3"/>
        <v>10</v>
      </c>
      <c r="J14" s="155" t="s">
        <v>9</v>
      </c>
      <c r="K14" s="155" t="s">
        <v>132</v>
      </c>
      <c r="L14" s="184">
        <v>2.4895833333333332E-3</v>
      </c>
      <c r="M14" s="175">
        <v>15</v>
      </c>
      <c r="N14" s="16"/>
      <c r="P14">
        <f t="shared" si="0"/>
        <v>12</v>
      </c>
      <c r="Q14" s="155" t="s">
        <v>169</v>
      </c>
      <c r="R14" s="155" t="s">
        <v>400</v>
      </c>
      <c r="S14" s="174">
        <v>2.460648148148148E-3</v>
      </c>
      <c r="T14" s="43">
        <v>5743</v>
      </c>
      <c r="U14" s="155" t="s">
        <v>283</v>
      </c>
      <c r="V14" s="160" t="s">
        <v>401</v>
      </c>
      <c r="W14" s="157">
        <v>42551</v>
      </c>
      <c r="X14" s="155" t="s">
        <v>8</v>
      </c>
      <c r="Y14">
        <f t="shared" si="1"/>
        <v>11</v>
      </c>
      <c r="Z14" s="155"/>
      <c r="AA14" s="155"/>
      <c r="AB14" s="78"/>
      <c r="AC14" s="43"/>
      <c r="AD14" s="155"/>
      <c r="AE14" s="160"/>
      <c r="AF14" s="157"/>
      <c r="AG14" s="155"/>
      <c r="AI14">
        <f t="shared" si="2"/>
        <v>11</v>
      </c>
      <c r="AJ14" s="155"/>
      <c r="AK14" s="155"/>
      <c r="AL14" s="78"/>
      <c r="AM14" s="43"/>
      <c r="AN14" s="155"/>
      <c r="AO14" s="160"/>
      <c r="AP14" s="157"/>
      <c r="AQ14" s="155"/>
    </row>
    <row r="15" spans="2:43" x14ac:dyDescent="0.2">
      <c r="B15" s="14">
        <f t="shared" si="4"/>
        <v>11</v>
      </c>
      <c r="C15" s="41"/>
      <c r="D15" s="41"/>
      <c r="E15" s="59"/>
      <c r="F15" s="43"/>
      <c r="G15" s="7"/>
      <c r="H15" s="7"/>
      <c r="I15" s="7">
        <f t="shared" si="3"/>
        <v>11</v>
      </c>
      <c r="J15" s="155" t="s">
        <v>116</v>
      </c>
      <c r="K15" s="155" t="s">
        <v>117</v>
      </c>
      <c r="L15" s="184">
        <v>2.4942129629629633E-3</v>
      </c>
      <c r="M15" s="175">
        <v>15</v>
      </c>
      <c r="N15" s="16"/>
      <c r="P15">
        <f t="shared" si="0"/>
        <v>13</v>
      </c>
      <c r="Q15" s="155" t="s">
        <v>71</v>
      </c>
      <c r="R15" s="155" t="s">
        <v>72</v>
      </c>
      <c r="S15" s="174">
        <v>2.4745370370370372E-3</v>
      </c>
      <c r="T15" s="43">
        <v>5202</v>
      </c>
      <c r="U15" s="155" t="s">
        <v>73</v>
      </c>
      <c r="V15" s="160" t="s">
        <v>374</v>
      </c>
      <c r="W15" s="157">
        <v>42551</v>
      </c>
      <c r="X15" s="155" t="s">
        <v>8</v>
      </c>
      <c r="Y15">
        <f t="shared" si="1"/>
        <v>12</v>
      </c>
      <c r="Z15" s="155"/>
      <c r="AA15" s="155"/>
      <c r="AB15" s="78"/>
      <c r="AC15" s="43"/>
      <c r="AD15" s="155"/>
      <c r="AE15" s="160"/>
      <c r="AF15" s="157"/>
      <c r="AG15" s="155"/>
      <c r="AI15">
        <f t="shared" si="2"/>
        <v>12</v>
      </c>
      <c r="AJ15" s="155"/>
      <c r="AK15" s="155"/>
      <c r="AL15" s="78"/>
      <c r="AM15" s="43"/>
      <c r="AN15" s="155"/>
      <c r="AO15" s="160"/>
      <c r="AP15" s="157"/>
      <c r="AQ15" s="155"/>
    </row>
    <row r="16" spans="2:43" x14ac:dyDescent="0.2">
      <c r="B16" s="14">
        <f t="shared" si="4"/>
        <v>12</v>
      </c>
      <c r="C16" s="41"/>
      <c r="D16" s="41"/>
      <c r="E16" s="59"/>
      <c r="F16" s="43"/>
      <c r="G16" s="7"/>
      <c r="H16" s="7"/>
      <c r="I16" s="7">
        <f t="shared" si="3"/>
        <v>12</v>
      </c>
      <c r="J16" s="155" t="s">
        <v>98</v>
      </c>
      <c r="K16" s="155" t="s">
        <v>277</v>
      </c>
      <c r="L16" s="184">
        <v>2.5254629629629629E-3</v>
      </c>
      <c r="M16" s="175">
        <v>15</v>
      </c>
      <c r="N16" s="16"/>
      <c r="P16">
        <f t="shared" si="0"/>
        <v>14</v>
      </c>
      <c r="Q16" s="155" t="s">
        <v>332</v>
      </c>
      <c r="R16" s="155" t="s">
        <v>100</v>
      </c>
      <c r="S16" s="174">
        <v>2.483796296296296E-3</v>
      </c>
      <c r="T16" s="43">
        <v>5574</v>
      </c>
      <c r="U16" s="155" t="s">
        <v>43</v>
      </c>
      <c r="V16" s="160" t="s">
        <v>417</v>
      </c>
      <c r="W16" s="157">
        <v>42551</v>
      </c>
      <c r="X16" s="155" t="s">
        <v>39</v>
      </c>
      <c r="Y16">
        <f t="shared" si="1"/>
        <v>13</v>
      </c>
      <c r="Z16" s="155"/>
      <c r="AA16" s="155"/>
      <c r="AB16" s="78"/>
      <c r="AC16" s="43"/>
      <c r="AD16" s="155"/>
      <c r="AE16" s="160"/>
      <c r="AF16" s="157"/>
      <c r="AG16" s="155"/>
      <c r="AI16">
        <f t="shared" si="2"/>
        <v>13</v>
      </c>
      <c r="AJ16" s="155"/>
      <c r="AK16" s="155"/>
      <c r="AL16" s="78"/>
      <c r="AM16" s="43"/>
      <c r="AN16" s="155"/>
      <c r="AO16" s="160"/>
      <c r="AP16" s="157"/>
      <c r="AQ16" s="155"/>
    </row>
    <row r="17" spans="1:43" x14ac:dyDescent="0.2">
      <c r="B17" s="18" t="s">
        <v>422</v>
      </c>
      <c r="C17" s="19"/>
      <c r="D17" s="19"/>
      <c r="E17" s="20"/>
      <c r="F17" s="21"/>
      <c r="G17" s="6"/>
      <c r="H17" s="7"/>
      <c r="I17" s="18" t="s">
        <v>170</v>
      </c>
      <c r="J17" s="19"/>
      <c r="K17" s="19"/>
      <c r="L17" s="20"/>
      <c r="M17" s="21"/>
      <c r="N17" s="16"/>
      <c r="P17">
        <f t="shared" si="0"/>
        <v>15</v>
      </c>
      <c r="Q17" s="155" t="s">
        <v>9</v>
      </c>
      <c r="R17" s="155" t="s">
        <v>132</v>
      </c>
      <c r="S17" s="174">
        <v>2.4895833333333332E-3</v>
      </c>
      <c r="T17" s="43">
        <v>5679</v>
      </c>
      <c r="U17" s="155" t="s">
        <v>20</v>
      </c>
      <c r="V17" s="160" t="s">
        <v>324</v>
      </c>
      <c r="W17" s="157">
        <v>42551</v>
      </c>
      <c r="X17" s="155" t="s">
        <v>8</v>
      </c>
      <c r="Y17">
        <f t="shared" si="1"/>
        <v>14</v>
      </c>
      <c r="Z17" s="155"/>
      <c r="AA17" s="155"/>
      <c r="AB17" s="78"/>
      <c r="AC17" s="43"/>
      <c r="AD17" s="155"/>
      <c r="AE17" s="160"/>
      <c r="AF17" s="157"/>
      <c r="AG17" s="155"/>
      <c r="AI17">
        <f t="shared" si="2"/>
        <v>14</v>
      </c>
      <c r="AJ17" s="155"/>
      <c r="AK17" s="155"/>
      <c r="AL17" s="78"/>
      <c r="AM17" s="43"/>
      <c r="AN17" s="155"/>
      <c r="AO17" s="160"/>
      <c r="AP17" s="157"/>
      <c r="AQ17" s="155"/>
    </row>
    <row r="18" spans="1:43" x14ac:dyDescent="0.2">
      <c r="B18" s="22" t="s">
        <v>2</v>
      </c>
      <c r="C18" s="26"/>
      <c r="D18" s="40"/>
      <c r="E18" s="39"/>
      <c r="F18" s="39"/>
      <c r="G18" s="7"/>
      <c r="H18" s="7" t="s">
        <v>3</v>
      </c>
      <c r="I18" s="26" t="s">
        <v>4</v>
      </c>
      <c r="J18" s="26"/>
      <c r="K18" s="40"/>
      <c r="L18" s="39"/>
      <c r="M18" s="39"/>
      <c r="N18" s="8"/>
      <c r="P18">
        <f t="shared" si="0"/>
        <v>16</v>
      </c>
      <c r="Q18" s="155" t="s">
        <v>116</v>
      </c>
      <c r="R18" s="155" t="s">
        <v>117</v>
      </c>
      <c r="S18" s="174">
        <v>2.4942129629629633E-3</v>
      </c>
      <c r="T18" s="43">
        <v>5564</v>
      </c>
      <c r="U18" s="155" t="s">
        <v>26</v>
      </c>
      <c r="V18" s="160" t="s">
        <v>297</v>
      </c>
      <c r="W18" s="157">
        <v>42551</v>
      </c>
      <c r="X18" s="155" t="s">
        <v>8</v>
      </c>
      <c r="Y18">
        <f t="shared" si="1"/>
        <v>15</v>
      </c>
      <c r="Z18" s="155"/>
      <c r="AA18" s="155"/>
      <c r="AB18" s="78"/>
      <c r="AC18" s="43"/>
      <c r="AD18" s="155"/>
      <c r="AE18" s="156"/>
      <c r="AF18" s="157"/>
      <c r="AG18" s="155"/>
      <c r="AI18">
        <f t="shared" si="2"/>
        <v>15</v>
      </c>
      <c r="AJ18" s="155"/>
      <c r="AK18" s="155"/>
      <c r="AL18" s="78"/>
      <c r="AM18" s="43"/>
      <c r="AN18" s="155"/>
      <c r="AO18" s="156"/>
      <c r="AP18" s="157"/>
      <c r="AQ18" s="155"/>
    </row>
    <row r="19" spans="1:43" x14ac:dyDescent="0.2">
      <c r="B19" s="14">
        <v>1</v>
      </c>
      <c r="C19" s="155" t="s">
        <v>136</v>
      </c>
      <c r="D19" s="155" t="s">
        <v>249</v>
      </c>
      <c r="E19" s="184">
        <v>2.6030092592592593E-3</v>
      </c>
      <c r="F19" s="175">
        <v>14</v>
      </c>
      <c r="G19" s="7"/>
      <c r="H19" s="7"/>
      <c r="I19" s="7">
        <v>1</v>
      </c>
      <c r="J19" s="155" t="s">
        <v>251</v>
      </c>
      <c r="K19" s="155" t="s">
        <v>252</v>
      </c>
      <c r="L19" s="184">
        <v>2.7083333333333334E-3</v>
      </c>
      <c r="M19" s="175">
        <v>12</v>
      </c>
      <c r="N19" s="13"/>
      <c r="P19">
        <f t="shared" si="0"/>
        <v>17</v>
      </c>
      <c r="Q19" s="155" t="s">
        <v>98</v>
      </c>
      <c r="R19" s="155" t="s">
        <v>277</v>
      </c>
      <c r="S19" s="174">
        <v>2.5254629629629629E-3</v>
      </c>
      <c r="T19" s="43">
        <v>5644</v>
      </c>
      <c r="U19" s="155" t="s">
        <v>43</v>
      </c>
      <c r="V19" s="160" t="s">
        <v>278</v>
      </c>
      <c r="W19" s="157">
        <v>42551</v>
      </c>
      <c r="X19" s="155" t="s">
        <v>39</v>
      </c>
      <c r="Y19">
        <f t="shared" si="1"/>
        <v>16</v>
      </c>
      <c r="Z19" s="155"/>
      <c r="AA19" s="155"/>
      <c r="AB19" s="78"/>
      <c r="AC19" s="43"/>
      <c r="AD19" s="155"/>
      <c r="AE19" s="160"/>
      <c r="AF19" s="157"/>
      <c r="AG19" s="155"/>
      <c r="AI19">
        <f t="shared" si="2"/>
        <v>16</v>
      </c>
      <c r="AJ19" s="155"/>
      <c r="AK19" s="155"/>
      <c r="AL19" s="78"/>
      <c r="AM19" s="43"/>
      <c r="AN19" s="155"/>
      <c r="AO19" s="160"/>
      <c r="AP19" s="157"/>
      <c r="AQ19" s="155"/>
    </row>
    <row r="20" spans="1:43" x14ac:dyDescent="0.2">
      <c r="A20" s="17"/>
      <c r="B20" s="7">
        <f>B19+1</f>
        <v>2</v>
      </c>
      <c r="C20" s="155" t="s">
        <v>359</v>
      </c>
      <c r="D20" s="155" t="s">
        <v>360</v>
      </c>
      <c r="E20" s="184">
        <v>2.6226851851851849E-3</v>
      </c>
      <c r="F20" s="175">
        <v>12</v>
      </c>
      <c r="G20" s="7"/>
      <c r="H20" s="7"/>
      <c r="I20" s="7">
        <f>I19+1</f>
        <v>2</v>
      </c>
      <c r="J20" s="176" t="s">
        <v>346</v>
      </c>
      <c r="K20" s="176" t="s">
        <v>347</v>
      </c>
      <c r="L20" s="185">
        <v>2.7083333333333334E-3</v>
      </c>
      <c r="M20" s="177">
        <v>15</v>
      </c>
      <c r="N20" s="16"/>
      <c r="P20">
        <f t="shared" si="0"/>
        <v>18</v>
      </c>
      <c r="Q20" s="155" t="s">
        <v>380</v>
      </c>
      <c r="R20" s="155" t="s">
        <v>381</v>
      </c>
      <c r="S20" s="174">
        <v>2.5509259259259257E-3</v>
      </c>
      <c r="T20" s="43">
        <v>4382</v>
      </c>
      <c r="U20" s="155" t="s">
        <v>227</v>
      </c>
      <c r="V20" s="160" t="s">
        <v>382</v>
      </c>
      <c r="W20" s="157">
        <v>42551</v>
      </c>
      <c r="X20" s="155" t="s">
        <v>8</v>
      </c>
      <c r="Y20">
        <f t="shared" si="1"/>
        <v>17</v>
      </c>
      <c r="Z20" s="155"/>
      <c r="AA20" s="155"/>
      <c r="AB20" s="78"/>
      <c r="AC20" s="43"/>
      <c r="AD20" s="155"/>
      <c r="AE20" s="156"/>
      <c r="AF20" s="157"/>
      <c r="AG20" s="155"/>
      <c r="AI20">
        <f t="shared" si="2"/>
        <v>17</v>
      </c>
      <c r="AJ20" s="155"/>
      <c r="AK20" s="155"/>
      <c r="AL20" s="78"/>
      <c r="AM20" s="43"/>
      <c r="AN20" s="155"/>
      <c r="AO20" s="156"/>
      <c r="AP20" s="157"/>
      <c r="AQ20" s="155"/>
    </row>
    <row r="21" spans="1:43" x14ac:dyDescent="0.2">
      <c r="A21" s="17"/>
      <c r="B21" s="7">
        <f t="shared" ref="B21:B30" si="5">B20+1</f>
        <v>3</v>
      </c>
      <c r="C21" s="155" t="s">
        <v>306</v>
      </c>
      <c r="D21" s="155" t="s">
        <v>304</v>
      </c>
      <c r="E21" s="184">
        <v>2.6342592592592594E-3</v>
      </c>
      <c r="F21" s="175">
        <v>13</v>
      </c>
      <c r="G21" s="7"/>
      <c r="H21" s="7"/>
      <c r="I21" s="7">
        <f t="shared" ref="I21:I30" si="6">I20+1</f>
        <v>3</v>
      </c>
      <c r="J21" s="155" t="s">
        <v>171</v>
      </c>
      <c r="K21" s="155" t="s">
        <v>44</v>
      </c>
      <c r="L21" s="184">
        <v>2.724537037037037E-3</v>
      </c>
      <c r="M21" s="175">
        <v>12</v>
      </c>
      <c r="N21" s="16"/>
      <c r="P21">
        <f t="shared" si="0"/>
        <v>19</v>
      </c>
      <c r="Q21" s="155" t="s">
        <v>337</v>
      </c>
      <c r="R21" s="155" t="s">
        <v>249</v>
      </c>
      <c r="S21" s="174">
        <v>2.6030092592592593E-3</v>
      </c>
      <c r="T21" s="43">
        <v>5427</v>
      </c>
      <c r="U21" s="155" t="s">
        <v>65</v>
      </c>
      <c r="V21" s="160" t="s">
        <v>273</v>
      </c>
      <c r="W21" s="157">
        <v>42551</v>
      </c>
      <c r="X21" s="155" t="s">
        <v>8</v>
      </c>
      <c r="Y21">
        <f t="shared" si="1"/>
        <v>18</v>
      </c>
      <c r="Z21" s="155"/>
      <c r="AA21" s="155"/>
      <c r="AB21" s="78"/>
      <c r="AC21" s="43"/>
      <c r="AD21" s="155"/>
      <c r="AE21" s="160"/>
      <c r="AF21" s="157"/>
      <c r="AG21" s="155"/>
      <c r="AI21">
        <f t="shared" si="2"/>
        <v>18</v>
      </c>
      <c r="AJ21" s="155"/>
      <c r="AK21" s="155"/>
      <c r="AL21" s="78"/>
      <c r="AM21" s="43"/>
      <c r="AN21" s="155"/>
      <c r="AO21" s="160"/>
      <c r="AP21" s="157"/>
      <c r="AQ21" s="155"/>
    </row>
    <row r="22" spans="1:43" x14ac:dyDescent="0.2">
      <c r="A22" s="17"/>
      <c r="B22" s="7">
        <f t="shared" si="5"/>
        <v>4</v>
      </c>
      <c r="C22" s="155" t="s">
        <v>45</v>
      </c>
      <c r="D22" s="155" t="s">
        <v>334</v>
      </c>
      <c r="E22" s="184">
        <v>2.6342592592592594E-3</v>
      </c>
      <c r="F22" s="175">
        <v>12</v>
      </c>
      <c r="G22" s="7"/>
      <c r="H22" s="7"/>
      <c r="I22" s="7">
        <f t="shared" si="6"/>
        <v>4</v>
      </c>
      <c r="J22" s="155" t="s">
        <v>143</v>
      </c>
      <c r="K22" s="155" t="s">
        <v>144</v>
      </c>
      <c r="L22" s="184">
        <v>2.7303240740740743E-3</v>
      </c>
      <c r="M22" s="175">
        <v>15</v>
      </c>
      <c r="N22" s="16"/>
      <c r="P22">
        <f t="shared" si="0"/>
        <v>20</v>
      </c>
      <c r="Q22" s="155" t="s">
        <v>359</v>
      </c>
      <c r="R22" s="155" t="s">
        <v>360</v>
      </c>
      <c r="S22" s="174">
        <v>2.6226851851851849E-3</v>
      </c>
      <c r="T22" s="43">
        <v>4651</v>
      </c>
      <c r="U22" s="155" t="s">
        <v>32</v>
      </c>
      <c r="V22" s="160" t="s">
        <v>361</v>
      </c>
      <c r="W22" s="157">
        <v>42551</v>
      </c>
      <c r="X22" s="155" t="s">
        <v>8</v>
      </c>
      <c r="Y22">
        <f t="shared" ref="Y22:Y38" si="7">Y21+1</f>
        <v>19</v>
      </c>
      <c r="Z22" s="155"/>
      <c r="AA22" s="155"/>
      <c r="AB22" s="78"/>
      <c r="AC22" s="43"/>
      <c r="AD22" s="155"/>
      <c r="AE22" s="160"/>
      <c r="AF22" s="157"/>
      <c r="AG22" s="155"/>
      <c r="AI22">
        <f t="shared" si="2"/>
        <v>19</v>
      </c>
      <c r="AJ22" s="155"/>
      <c r="AK22" s="155"/>
      <c r="AL22" s="78"/>
      <c r="AM22" s="43"/>
      <c r="AN22" s="155"/>
      <c r="AO22" s="160"/>
      <c r="AP22" s="157"/>
      <c r="AQ22" s="155"/>
    </row>
    <row r="23" spans="1:43" x14ac:dyDescent="0.2">
      <c r="A23" s="17"/>
      <c r="B23" s="7">
        <f t="shared" si="5"/>
        <v>5</v>
      </c>
      <c r="C23" s="155" t="s">
        <v>152</v>
      </c>
      <c r="D23" s="155" t="s">
        <v>153</v>
      </c>
      <c r="E23" s="184">
        <v>2.6365740740740742E-3</v>
      </c>
      <c r="F23" s="175">
        <v>16</v>
      </c>
      <c r="G23" s="7"/>
      <c r="H23" s="7"/>
      <c r="I23" s="7">
        <f t="shared" si="6"/>
        <v>5</v>
      </c>
      <c r="J23" s="155" t="s">
        <v>175</v>
      </c>
      <c r="K23" s="155" t="s">
        <v>402</v>
      </c>
      <c r="L23" s="184">
        <v>2.7303240740740743E-3</v>
      </c>
      <c r="M23" s="175">
        <v>15</v>
      </c>
      <c r="N23" s="16"/>
      <c r="P23">
        <f t="shared" si="0"/>
        <v>21</v>
      </c>
      <c r="Q23" s="155" t="s">
        <v>306</v>
      </c>
      <c r="R23" s="155" t="s">
        <v>304</v>
      </c>
      <c r="S23" s="174">
        <v>2.6342592592592594E-3</v>
      </c>
      <c r="T23" s="43">
        <v>4884</v>
      </c>
      <c r="U23" s="155" t="s">
        <v>54</v>
      </c>
      <c r="V23" s="160" t="s">
        <v>307</v>
      </c>
      <c r="W23" s="157">
        <v>42551</v>
      </c>
      <c r="X23" s="155" t="s">
        <v>8</v>
      </c>
      <c r="Y23">
        <f t="shared" si="7"/>
        <v>20</v>
      </c>
      <c r="Z23" s="155"/>
      <c r="AA23" s="155"/>
      <c r="AB23" s="78"/>
      <c r="AC23" s="43"/>
      <c r="AD23" s="155"/>
      <c r="AE23" s="160"/>
      <c r="AF23" s="157"/>
      <c r="AG23" s="155"/>
      <c r="AI23">
        <f t="shared" si="2"/>
        <v>20</v>
      </c>
      <c r="AJ23" s="155"/>
      <c r="AK23" s="155"/>
      <c r="AL23" s="78"/>
      <c r="AM23" s="43"/>
      <c r="AN23" s="155"/>
      <c r="AO23" s="160"/>
      <c r="AP23" s="157"/>
      <c r="AQ23" s="155"/>
    </row>
    <row r="24" spans="1:43" x14ac:dyDescent="0.2">
      <c r="A24" s="17"/>
      <c r="B24" s="7">
        <f t="shared" si="5"/>
        <v>6</v>
      </c>
      <c r="C24" s="155" t="s">
        <v>97</v>
      </c>
      <c r="D24" s="155" t="s">
        <v>46</v>
      </c>
      <c r="E24" s="184">
        <v>2.6446759259259258E-3</v>
      </c>
      <c r="F24" s="175">
        <v>14</v>
      </c>
      <c r="G24" s="7"/>
      <c r="H24" s="7"/>
      <c r="I24" s="7">
        <f t="shared" si="6"/>
        <v>6</v>
      </c>
      <c r="J24" s="155" t="s">
        <v>118</v>
      </c>
      <c r="K24" s="155" t="s">
        <v>138</v>
      </c>
      <c r="L24" s="184">
        <v>2.7465277777777779E-3</v>
      </c>
      <c r="M24" s="175">
        <v>13</v>
      </c>
      <c r="N24" s="29"/>
      <c r="P24">
        <f t="shared" si="0"/>
        <v>22</v>
      </c>
      <c r="Q24" s="155" t="s">
        <v>45</v>
      </c>
      <c r="R24" s="155" t="s">
        <v>334</v>
      </c>
      <c r="S24" s="174">
        <v>2.6342592592592594E-3</v>
      </c>
      <c r="T24" s="43">
        <v>4487</v>
      </c>
      <c r="U24" s="155" t="s">
        <v>94</v>
      </c>
      <c r="V24" s="160">
        <v>38064</v>
      </c>
      <c r="W24" s="157">
        <v>42551</v>
      </c>
      <c r="X24" s="155" t="s">
        <v>8</v>
      </c>
      <c r="Y24">
        <f t="shared" si="7"/>
        <v>21</v>
      </c>
      <c r="Z24" s="155"/>
      <c r="AA24" s="155"/>
      <c r="AB24" s="78"/>
      <c r="AC24" s="43"/>
      <c r="AD24" s="155"/>
      <c r="AE24" s="156"/>
      <c r="AF24" s="157"/>
      <c r="AG24" s="155"/>
      <c r="AI24">
        <f t="shared" si="2"/>
        <v>21</v>
      </c>
      <c r="AJ24" s="155"/>
      <c r="AK24" s="155"/>
      <c r="AL24" s="78"/>
      <c r="AM24" s="43"/>
      <c r="AN24" s="155"/>
      <c r="AO24" s="156"/>
      <c r="AP24" s="157"/>
      <c r="AQ24" s="155"/>
    </row>
    <row r="25" spans="1:43" x14ac:dyDescent="0.2">
      <c r="A25" s="17"/>
      <c r="B25" s="7">
        <f t="shared" si="5"/>
        <v>7</v>
      </c>
      <c r="C25" s="155" t="s">
        <v>56</v>
      </c>
      <c r="D25" s="155" t="s">
        <v>57</v>
      </c>
      <c r="E25" s="184">
        <v>2.6516203703703702E-3</v>
      </c>
      <c r="F25" s="175">
        <v>15</v>
      </c>
      <c r="G25" s="7"/>
      <c r="H25" s="7"/>
      <c r="I25" s="7">
        <f t="shared" si="6"/>
        <v>7</v>
      </c>
      <c r="J25" s="155" t="s">
        <v>388</v>
      </c>
      <c r="K25" s="155" t="s">
        <v>157</v>
      </c>
      <c r="L25" s="184">
        <v>2.7673611111111111E-3</v>
      </c>
      <c r="M25" s="175">
        <v>14</v>
      </c>
      <c r="N25" s="29"/>
      <c r="P25">
        <f t="shared" si="0"/>
        <v>23</v>
      </c>
      <c r="Q25" s="155" t="s">
        <v>96</v>
      </c>
      <c r="R25" s="155" t="s">
        <v>125</v>
      </c>
      <c r="S25" s="174">
        <v>2.6354166666666665E-3</v>
      </c>
      <c r="T25" s="43">
        <v>4200</v>
      </c>
      <c r="U25" s="155" t="s">
        <v>308</v>
      </c>
      <c r="V25" s="160" t="s">
        <v>310</v>
      </c>
      <c r="W25" s="157">
        <v>42551</v>
      </c>
      <c r="X25" s="155" t="s">
        <v>301</v>
      </c>
      <c r="Y25">
        <f t="shared" si="7"/>
        <v>22</v>
      </c>
      <c r="Z25" s="155"/>
      <c r="AA25" s="155"/>
      <c r="AB25" s="78"/>
      <c r="AC25" s="43"/>
      <c r="AD25" s="155"/>
      <c r="AE25" s="156"/>
      <c r="AF25" s="157"/>
      <c r="AG25" s="155"/>
      <c r="AI25">
        <f t="shared" si="2"/>
        <v>22</v>
      </c>
      <c r="AJ25" s="155"/>
      <c r="AK25" s="155"/>
      <c r="AL25" s="78"/>
      <c r="AM25" s="43"/>
      <c r="AN25" s="155"/>
      <c r="AO25" s="156"/>
      <c r="AP25" s="157"/>
      <c r="AQ25" s="155"/>
    </row>
    <row r="26" spans="1:43" x14ac:dyDescent="0.2">
      <c r="A26" s="17"/>
      <c r="B26" s="7">
        <f t="shared" si="5"/>
        <v>8</v>
      </c>
      <c r="C26" s="155" t="s">
        <v>45</v>
      </c>
      <c r="D26" s="155" t="s">
        <v>338</v>
      </c>
      <c r="E26" s="184">
        <v>2.653935185185185E-3</v>
      </c>
      <c r="F26" s="175">
        <v>13</v>
      </c>
      <c r="G26" s="7"/>
      <c r="H26" s="7"/>
      <c r="I26" s="7">
        <f t="shared" si="6"/>
        <v>8</v>
      </c>
      <c r="J26" s="155" t="s">
        <v>116</v>
      </c>
      <c r="K26" s="155" t="s">
        <v>157</v>
      </c>
      <c r="L26" s="184">
        <v>2.7800925925925923E-3</v>
      </c>
      <c r="M26" s="175">
        <v>12</v>
      </c>
      <c r="N26" s="29"/>
      <c r="P26">
        <f t="shared" si="0"/>
        <v>24</v>
      </c>
      <c r="Q26" s="155" t="s">
        <v>97</v>
      </c>
      <c r="R26" s="155" t="s">
        <v>46</v>
      </c>
      <c r="S26" s="174">
        <v>2.6446759259259258E-3</v>
      </c>
      <c r="T26" s="43">
        <v>5255</v>
      </c>
      <c r="U26" s="155" t="s">
        <v>49</v>
      </c>
      <c r="V26" s="160" t="s">
        <v>325</v>
      </c>
      <c r="W26" s="157">
        <v>42551</v>
      </c>
      <c r="X26" s="155" t="s">
        <v>8</v>
      </c>
      <c r="Y26">
        <f t="shared" si="7"/>
        <v>23</v>
      </c>
      <c r="Z26" s="155"/>
      <c r="AA26" s="155"/>
      <c r="AB26" s="78"/>
      <c r="AC26" s="43"/>
      <c r="AD26" s="155"/>
      <c r="AE26" s="160"/>
      <c r="AF26" s="157"/>
      <c r="AG26" s="155"/>
      <c r="AI26">
        <f t="shared" si="2"/>
        <v>23</v>
      </c>
      <c r="AJ26" s="155"/>
      <c r="AK26" s="155"/>
      <c r="AL26" s="78"/>
      <c r="AM26" s="43"/>
      <c r="AN26" s="155"/>
      <c r="AO26" s="160"/>
      <c r="AP26" s="157"/>
      <c r="AQ26" s="155"/>
    </row>
    <row r="27" spans="1:43" x14ac:dyDescent="0.2">
      <c r="A27" s="17"/>
      <c r="B27" s="7">
        <f t="shared" si="5"/>
        <v>9</v>
      </c>
      <c r="C27" s="155" t="s">
        <v>61</v>
      </c>
      <c r="D27" s="155" t="s">
        <v>62</v>
      </c>
      <c r="E27" s="184">
        <v>2.6562500000000002E-3</v>
      </c>
      <c r="F27" s="175">
        <v>14</v>
      </c>
      <c r="G27" s="7"/>
      <c r="H27" s="7"/>
      <c r="I27" s="7">
        <f t="shared" si="6"/>
        <v>9</v>
      </c>
      <c r="J27" s="155" t="s">
        <v>92</v>
      </c>
      <c r="K27" s="155" t="s">
        <v>93</v>
      </c>
      <c r="L27" s="184">
        <v>2.8159722222222219E-3</v>
      </c>
      <c r="M27" s="175">
        <v>15</v>
      </c>
      <c r="N27" s="29"/>
      <c r="P27">
        <f t="shared" si="0"/>
        <v>25</v>
      </c>
      <c r="Q27" s="155" t="s">
        <v>56</v>
      </c>
      <c r="R27" s="155" t="s">
        <v>57</v>
      </c>
      <c r="S27" s="174">
        <v>2.6516203703703702E-3</v>
      </c>
      <c r="T27" s="43">
        <v>5541</v>
      </c>
      <c r="U27" s="155" t="s">
        <v>58</v>
      </c>
      <c r="V27" s="160" t="s">
        <v>299</v>
      </c>
      <c r="W27" s="157">
        <v>42551</v>
      </c>
      <c r="X27" s="155" t="s">
        <v>8</v>
      </c>
      <c r="Y27">
        <f t="shared" si="7"/>
        <v>24</v>
      </c>
      <c r="Z27" s="155"/>
      <c r="AA27" s="155"/>
      <c r="AB27" s="78"/>
      <c r="AC27" s="43"/>
      <c r="AD27" s="155"/>
      <c r="AE27" s="156"/>
      <c r="AF27" s="157"/>
      <c r="AG27" s="155"/>
      <c r="AI27">
        <f t="shared" si="2"/>
        <v>24</v>
      </c>
      <c r="AJ27" s="155"/>
      <c r="AK27" s="155"/>
      <c r="AL27" s="78"/>
      <c r="AM27" s="43"/>
      <c r="AN27" s="155"/>
      <c r="AO27" s="156"/>
      <c r="AP27" s="157"/>
      <c r="AQ27" s="155"/>
    </row>
    <row r="28" spans="1:43" x14ac:dyDescent="0.2">
      <c r="A28" s="17"/>
      <c r="B28" s="7">
        <f t="shared" si="5"/>
        <v>10</v>
      </c>
      <c r="C28" s="155" t="s">
        <v>142</v>
      </c>
      <c r="D28" s="155" t="s">
        <v>404</v>
      </c>
      <c r="E28" s="184">
        <v>2.6689814814814818E-3</v>
      </c>
      <c r="F28" s="175">
        <v>14</v>
      </c>
      <c r="G28" s="7"/>
      <c r="H28" s="7"/>
      <c r="I28" s="7">
        <f t="shared" si="6"/>
        <v>10</v>
      </c>
      <c r="J28" s="155" t="s">
        <v>254</v>
      </c>
      <c r="K28" s="155" t="s">
        <v>151</v>
      </c>
      <c r="L28" s="184">
        <v>2.9305555555555556E-3</v>
      </c>
      <c r="M28" s="175">
        <v>16</v>
      </c>
      <c r="N28" s="29"/>
      <c r="P28">
        <f t="shared" si="0"/>
        <v>26</v>
      </c>
      <c r="Q28" s="155" t="s">
        <v>45</v>
      </c>
      <c r="R28" s="155" t="s">
        <v>338</v>
      </c>
      <c r="S28" s="174">
        <v>2.653935185185185E-3</v>
      </c>
      <c r="T28" s="43">
        <v>4897</v>
      </c>
      <c r="U28" s="155" t="s">
        <v>65</v>
      </c>
      <c r="V28" s="160" t="s">
        <v>339</v>
      </c>
      <c r="W28" s="157">
        <v>42551</v>
      </c>
      <c r="X28" s="155" t="s">
        <v>8</v>
      </c>
      <c r="Y28">
        <f t="shared" si="7"/>
        <v>25</v>
      </c>
      <c r="Z28" s="155"/>
      <c r="AA28" s="155"/>
      <c r="AB28" s="78"/>
      <c r="AC28" s="43"/>
      <c r="AD28" s="155"/>
      <c r="AE28" s="156"/>
      <c r="AF28" s="157"/>
      <c r="AG28" s="155"/>
      <c r="AI28">
        <f t="shared" si="2"/>
        <v>25</v>
      </c>
      <c r="AJ28" s="155"/>
      <c r="AK28" s="155"/>
      <c r="AL28" s="78"/>
      <c r="AM28" s="43"/>
      <c r="AN28" s="155"/>
      <c r="AO28" s="156"/>
      <c r="AP28" s="157"/>
      <c r="AQ28" s="155"/>
    </row>
    <row r="29" spans="1:43" x14ac:dyDescent="0.2">
      <c r="A29" s="17"/>
      <c r="B29" s="7">
        <f t="shared" si="5"/>
        <v>11</v>
      </c>
      <c r="C29" s="155" t="s">
        <v>36</v>
      </c>
      <c r="D29" s="155" t="s">
        <v>37</v>
      </c>
      <c r="E29" s="184">
        <v>2.685185185185185E-3</v>
      </c>
      <c r="F29" s="175">
        <v>14</v>
      </c>
      <c r="G29" s="7"/>
      <c r="H29" s="7"/>
      <c r="I29" s="7">
        <f t="shared" si="6"/>
        <v>11</v>
      </c>
      <c r="J29" s="155" t="s">
        <v>353</v>
      </c>
      <c r="K29" s="155" t="s">
        <v>52</v>
      </c>
      <c r="L29" s="184">
        <v>3.1493055555555558E-3</v>
      </c>
      <c r="M29" s="175">
        <v>16</v>
      </c>
      <c r="N29" s="30"/>
      <c r="P29">
        <f t="shared" si="0"/>
        <v>27</v>
      </c>
      <c r="Q29" s="155" t="s">
        <v>61</v>
      </c>
      <c r="R29" s="155" t="s">
        <v>62</v>
      </c>
      <c r="S29" s="174">
        <v>2.6562500000000002E-3</v>
      </c>
      <c r="T29" s="43">
        <v>5189</v>
      </c>
      <c r="U29" s="155" t="s">
        <v>7</v>
      </c>
      <c r="V29" s="160" t="s">
        <v>373</v>
      </c>
      <c r="W29" s="157">
        <v>42551</v>
      </c>
      <c r="X29" s="155" t="s">
        <v>8</v>
      </c>
      <c r="Y29">
        <f t="shared" si="7"/>
        <v>26</v>
      </c>
      <c r="Z29" s="155"/>
      <c r="AA29" s="155"/>
      <c r="AB29" s="78"/>
      <c r="AC29" s="43"/>
      <c r="AD29" s="155"/>
      <c r="AE29" s="156"/>
      <c r="AF29" s="157"/>
      <c r="AG29" s="155"/>
      <c r="AI29">
        <f t="shared" si="2"/>
        <v>26</v>
      </c>
      <c r="AJ29" s="155"/>
      <c r="AK29" s="155"/>
      <c r="AL29" s="78"/>
      <c r="AM29" s="43"/>
      <c r="AN29" s="155"/>
      <c r="AO29" s="156"/>
      <c r="AP29" s="157"/>
      <c r="AQ29" s="155"/>
    </row>
    <row r="30" spans="1:43" x14ac:dyDescent="0.2">
      <c r="A30" s="17"/>
      <c r="B30" s="7">
        <f t="shared" si="5"/>
        <v>12</v>
      </c>
      <c r="C30" s="155" t="s">
        <v>281</v>
      </c>
      <c r="D30" s="155" t="s">
        <v>282</v>
      </c>
      <c r="E30" s="184">
        <v>2.700231481481481E-3</v>
      </c>
      <c r="F30" s="175">
        <v>15</v>
      </c>
      <c r="G30" s="7"/>
      <c r="H30" s="7"/>
      <c r="I30" s="7">
        <f t="shared" si="6"/>
        <v>12</v>
      </c>
      <c r="J30" s="155" t="s">
        <v>120</v>
      </c>
      <c r="K30" s="155" t="s">
        <v>121</v>
      </c>
      <c r="L30" s="184">
        <v>3.2638888888888891E-3</v>
      </c>
      <c r="M30" s="175">
        <v>15</v>
      </c>
      <c r="N30" s="186">
        <f>I30+B30+B10+I16</f>
        <v>42</v>
      </c>
      <c r="P30">
        <f t="shared" si="0"/>
        <v>28</v>
      </c>
      <c r="Q30" s="155" t="s">
        <v>142</v>
      </c>
      <c r="R30" s="155" t="s">
        <v>404</v>
      </c>
      <c r="S30" s="174">
        <v>2.6689814814814818E-3</v>
      </c>
      <c r="T30" s="43">
        <v>5440</v>
      </c>
      <c r="U30" s="155" t="s">
        <v>49</v>
      </c>
      <c r="V30" s="160" t="s">
        <v>405</v>
      </c>
      <c r="W30" s="157">
        <v>42551</v>
      </c>
      <c r="X30" s="155" t="s">
        <v>8</v>
      </c>
      <c r="Y30">
        <f t="shared" si="7"/>
        <v>27</v>
      </c>
      <c r="Z30" s="155"/>
      <c r="AA30" s="155"/>
      <c r="AB30" s="78"/>
      <c r="AC30" s="43"/>
      <c r="AD30" s="155"/>
      <c r="AE30" s="156"/>
      <c r="AF30" s="157"/>
      <c r="AG30" s="155"/>
      <c r="AI30">
        <f t="shared" si="2"/>
        <v>27</v>
      </c>
      <c r="AJ30" s="155"/>
      <c r="AK30" s="155"/>
      <c r="AL30" s="78"/>
      <c r="AM30" s="43"/>
      <c r="AN30" s="155"/>
      <c r="AO30" s="156"/>
      <c r="AP30" s="157"/>
      <c r="AQ30" s="155"/>
    </row>
    <row r="31" spans="1:43" x14ac:dyDescent="0.2">
      <c r="A31" s="17"/>
      <c r="B31" s="7"/>
      <c r="G31" s="7"/>
      <c r="H31" s="7"/>
      <c r="I31" s="7"/>
      <c r="J31" s="187"/>
      <c r="K31" s="187"/>
      <c r="L31" s="188"/>
      <c r="M31" s="189"/>
      <c r="N31" s="190"/>
      <c r="Q31" s="155"/>
      <c r="R31" s="155"/>
      <c r="S31" s="174"/>
      <c r="T31" s="43"/>
      <c r="U31" s="155"/>
      <c r="V31" s="160"/>
      <c r="W31" s="157"/>
      <c r="X31" s="155"/>
      <c r="Z31" s="155"/>
      <c r="AA31" s="155"/>
      <c r="AB31" s="78"/>
      <c r="AC31" s="43"/>
      <c r="AD31" s="155"/>
      <c r="AE31" s="156"/>
      <c r="AF31" s="157"/>
      <c r="AG31" s="155"/>
      <c r="AJ31" s="155"/>
      <c r="AK31" s="155"/>
      <c r="AL31" s="78"/>
      <c r="AM31" s="43"/>
      <c r="AN31" s="155"/>
      <c r="AO31" s="156"/>
      <c r="AP31" s="157"/>
      <c r="AQ31" s="155"/>
    </row>
    <row r="32" spans="1:43" x14ac:dyDescent="0.2">
      <c r="A32" s="17"/>
      <c r="B32" s="264" t="s">
        <v>243</v>
      </c>
      <c r="C32" s="265"/>
      <c r="D32" s="265"/>
      <c r="E32" s="265"/>
      <c r="F32" s="265"/>
      <c r="G32" s="265"/>
      <c r="H32" s="265"/>
      <c r="I32" s="265"/>
      <c r="J32" s="265"/>
      <c r="K32" s="265"/>
      <c r="L32" s="265"/>
      <c r="M32" s="265"/>
      <c r="N32" s="266"/>
      <c r="P32">
        <f>P30+1</f>
        <v>29</v>
      </c>
      <c r="Q32" s="155" t="s">
        <v>36</v>
      </c>
      <c r="R32" s="155" t="s">
        <v>37</v>
      </c>
      <c r="S32" s="174">
        <v>2.685185185185185E-3</v>
      </c>
      <c r="T32" s="43">
        <v>5162</v>
      </c>
      <c r="U32" s="155" t="s">
        <v>38</v>
      </c>
      <c r="V32" s="160" t="s">
        <v>352</v>
      </c>
      <c r="W32" s="157">
        <v>42551</v>
      </c>
      <c r="X32" s="155" t="s">
        <v>8</v>
      </c>
      <c r="Y32">
        <f>Y30+1</f>
        <v>28</v>
      </c>
      <c r="Z32" s="155"/>
      <c r="AA32" s="155"/>
      <c r="AB32" s="78"/>
      <c r="AC32" s="43"/>
      <c r="AD32" s="155"/>
      <c r="AE32" s="160"/>
      <c r="AF32" s="157"/>
      <c r="AG32" s="155"/>
      <c r="AI32">
        <f>AI30+1</f>
        <v>28</v>
      </c>
      <c r="AJ32" s="155"/>
      <c r="AK32" s="155"/>
      <c r="AL32" s="78"/>
      <c r="AM32" s="43"/>
      <c r="AN32" s="155"/>
      <c r="AO32" s="160"/>
      <c r="AP32" s="157"/>
      <c r="AQ32" s="155"/>
    </row>
    <row r="33" spans="1:43" x14ac:dyDescent="0.2">
      <c r="A33" s="17"/>
      <c r="B33" s="2" t="s">
        <v>424</v>
      </c>
      <c r="C33" s="3"/>
      <c r="D33" s="3"/>
      <c r="E33" s="4"/>
      <c r="F33" s="5"/>
      <c r="G33" s="6"/>
      <c r="H33" s="7"/>
      <c r="I33" s="2" t="s">
        <v>423</v>
      </c>
      <c r="J33" s="3"/>
      <c r="K33" s="3"/>
      <c r="L33" s="4"/>
      <c r="M33" s="5"/>
      <c r="N33" s="31"/>
      <c r="P33">
        <f t="shared" si="0"/>
        <v>30</v>
      </c>
      <c r="Q33" s="155" t="s">
        <v>281</v>
      </c>
      <c r="R33" s="155" t="s">
        <v>282</v>
      </c>
      <c r="S33" s="174">
        <v>2.700231481481481E-3</v>
      </c>
      <c r="T33" s="43">
        <v>5668</v>
      </c>
      <c r="U33" s="155" t="s">
        <v>283</v>
      </c>
      <c r="V33" s="160" t="s">
        <v>284</v>
      </c>
      <c r="W33" s="157">
        <v>42551</v>
      </c>
      <c r="X33" s="155" t="s">
        <v>8</v>
      </c>
      <c r="Y33">
        <f t="shared" si="7"/>
        <v>29</v>
      </c>
      <c r="Z33" s="155"/>
      <c r="AA33" s="155"/>
      <c r="AB33" s="78"/>
      <c r="AC33" s="43"/>
      <c r="AD33" s="155"/>
      <c r="AE33" s="160"/>
      <c r="AF33" s="157"/>
      <c r="AG33" s="155"/>
      <c r="AI33">
        <f t="shared" si="2"/>
        <v>29</v>
      </c>
      <c r="AJ33" s="155"/>
      <c r="AK33" s="155"/>
      <c r="AL33" s="78"/>
      <c r="AM33" s="43"/>
      <c r="AN33" s="155"/>
      <c r="AO33" s="160"/>
      <c r="AP33" s="157"/>
      <c r="AQ33" s="155"/>
    </row>
    <row r="34" spans="1:43" x14ac:dyDescent="0.2">
      <c r="A34" s="17"/>
      <c r="B34" s="9" t="s">
        <v>0</v>
      </c>
      <c r="C34" s="35"/>
      <c r="D34" s="35"/>
      <c r="E34" s="35"/>
      <c r="F34" s="35"/>
      <c r="G34" s="7"/>
      <c r="H34" s="7"/>
      <c r="I34" s="11" t="s">
        <v>1</v>
      </c>
      <c r="J34" s="35"/>
      <c r="K34" s="35"/>
      <c r="L34" s="35"/>
      <c r="M34" s="36"/>
      <c r="N34" s="17"/>
      <c r="P34">
        <f t="shared" si="0"/>
        <v>31</v>
      </c>
      <c r="Q34" s="155" t="s">
        <v>123</v>
      </c>
      <c r="R34" s="155" t="s">
        <v>124</v>
      </c>
      <c r="S34" s="174">
        <v>2.700231481481481E-3</v>
      </c>
      <c r="T34" s="43">
        <v>4355</v>
      </c>
      <c r="U34" s="155" t="s">
        <v>65</v>
      </c>
      <c r="V34" s="160" t="s">
        <v>302</v>
      </c>
      <c r="W34" s="157">
        <v>42551</v>
      </c>
      <c r="X34" s="155" t="s">
        <v>301</v>
      </c>
      <c r="Y34">
        <f t="shared" si="7"/>
        <v>30</v>
      </c>
      <c r="Z34" s="155"/>
      <c r="AA34" s="155"/>
      <c r="AB34" s="78"/>
      <c r="AC34" s="43"/>
      <c r="AD34" s="155"/>
      <c r="AE34" s="156"/>
      <c r="AF34" s="157"/>
      <c r="AG34" s="155"/>
      <c r="AI34">
        <f t="shared" si="2"/>
        <v>30</v>
      </c>
      <c r="AJ34" s="155"/>
      <c r="AK34" s="155"/>
      <c r="AL34" s="78"/>
      <c r="AM34" s="43"/>
      <c r="AN34" s="155"/>
      <c r="AO34" s="156"/>
      <c r="AP34" s="157"/>
      <c r="AQ34" s="155"/>
    </row>
    <row r="35" spans="1:43" x14ac:dyDescent="0.2">
      <c r="B35" s="14">
        <v>1</v>
      </c>
      <c r="C35" s="155" t="s">
        <v>87</v>
      </c>
      <c r="D35" s="155" t="s">
        <v>381</v>
      </c>
      <c r="E35" s="184">
        <v>2.5509259259259257E-3</v>
      </c>
      <c r="F35" s="175">
        <v>11</v>
      </c>
      <c r="G35" s="7"/>
      <c r="H35" s="7"/>
      <c r="I35" s="7">
        <v>1</v>
      </c>
      <c r="J35" s="155" t="s">
        <v>45</v>
      </c>
      <c r="K35" s="155" t="s">
        <v>440</v>
      </c>
      <c r="L35" s="184">
        <v>2.9108796296296296E-3</v>
      </c>
      <c r="M35" s="175">
        <v>13</v>
      </c>
      <c r="N35" s="31"/>
      <c r="P35">
        <f t="shared" si="0"/>
        <v>32</v>
      </c>
      <c r="Q35" s="155" t="s">
        <v>251</v>
      </c>
      <c r="R35" s="155" t="s">
        <v>252</v>
      </c>
      <c r="S35" s="174">
        <v>2.7083333333333334E-3</v>
      </c>
      <c r="T35" s="43">
        <v>4702</v>
      </c>
      <c r="U35" s="155" t="s">
        <v>274</v>
      </c>
      <c r="V35" s="160" t="s">
        <v>275</v>
      </c>
      <c r="W35" s="157">
        <v>42551</v>
      </c>
      <c r="X35" s="155" t="s">
        <v>11</v>
      </c>
      <c r="Y35">
        <f t="shared" si="7"/>
        <v>31</v>
      </c>
      <c r="Z35" s="155"/>
      <c r="AA35" s="155"/>
      <c r="AB35" s="78"/>
      <c r="AC35" s="43"/>
      <c r="AD35" s="155"/>
      <c r="AE35" s="160"/>
      <c r="AF35" s="157"/>
      <c r="AG35" s="155"/>
      <c r="AI35">
        <f t="shared" si="2"/>
        <v>31</v>
      </c>
      <c r="AJ35" s="155"/>
      <c r="AK35" s="155"/>
      <c r="AL35" s="78"/>
      <c r="AM35" s="43"/>
      <c r="AN35" s="155"/>
      <c r="AO35" s="160"/>
      <c r="AP35" s="157"/>
      <c r="AQ35" s="155"/>
    </row>
    <row r="36" spans="1:43" x14ac:dyDescent="0.2">
      <c r="B36" s="14">
        <f>B35+1</f>
        <v>2</v>
      </c>
      <c r="C36" s="155" t="s">
        <v>96</v>
      </c>
      <c r="D36" s="155" t="s">
        <v>125</v>
      </c>
      <c r="E36" s="184">
        <v>2.6354166666666665E-3</v>
      </c>
      <c r="F36" s="175">
        <v>11</v>
      </c>
      <c r="G36" s="7"/>
      <c r="H36" s="7"/>
      <c r="I36" s="7">
        <f>I35+1</f>
        <v>2</v>
      </c>
      <c r="J36" s="155" t="s">
        <v>441</v>
      </c>
      <c r="K36" s="155" t="s">
        <v>131</v>
      </c>
      <c r="L36" s="184">
        <v>2.9236111111111112E-3</v>
      </c>
      <c r="M36" s="175">
        <v>13</v>
      </c>
      <c r="N36" s="31"/>
      <c r="P36">
        <f t="shared" si="0"/>
        <v>33</v>
      </c>
      <c r="Q36" s="155" t="s">
        <v>346</v>
      </c>
      <c r="R36" s="155" t="s">
        <v>347</v>
      </c>
      <c r="S36" s="174">
        <v>2.7083333333333334E-3</v>
      </c>
      <c r="T36" s="43">
        <v>5679</v>
      </c>
      <c r="U36" s="155" t="s">
        <v>43</v>
      </c>
      <c r="V36" s="160" t="s">
        <v>324</v>
      </c>
      <c r="W36" s="157">
        <v>42551</v>
      </c>
      <c r="X36" s="155" t="s">
        <v>39</v>
      </c>
      <c r="Y36">
        <f t="shared" si="7"/>
        <v>32</v>
      </c>
      <c r="Z36" s="155"/>
      <c r="AA36" s="155"/>
      <c r="AB36" s="78"/>
      <c r="AC36" s="43"/>
      <c r="AD36" s="155"/>
      <c r="AE36" s="160"/>
      <c r="AF36" s="157"/>
      <c r="AG36" s="155"/>
      <c r="AI36">
        <f t="shared" si="2"/>
        <v>32</v>
      </c>
      <c r="AJ36" s="155"/>
      <c r="AK36" s="155"/>
      <c r="AL36" s="78"/>
      <c r="AM36" s="43"/>
      <c r="AN36" s="155"/>
      <c r="AO36" s="160"/>
      <c r="AP36" s="157"/>
      <c r="AQ36" s="155"/>
    </row>
    <row r="37" spans="1:43" x14ac:dyDescent="0.2">
      <c r="B37" s="14">
        <f>B36+1</f>
        <v>3</v>
      </c>
      <c r="C37" s="155" t="s">
        <v>123</v>
      </c>
      <c r="D37" s="155" t="s">
        <v>124</v>
      </c>
      <c r="E37" s="184">
        <v>2.700231481481481E-3</v>
      </c>
      <c r="F37" s="175">
        <v>11</v>
      </c>
      <c r="G37" s="7"/>
      <c r="H37" s="7"/>
      <c r="I37" s="7">
        <f t="shared" ref="I37:I45" si="8">I36+1</f>
        <v>3</v>
      </c>
      <c r="J37" s="155" t="s">
        <v>67</v>
      </c>
      <c r="K37" s="155" t="s">
        <v>27</v>
      </c>
      <c r="L37" s="184">
        <v>2.9282407407407412E-3</v>
      </c>
      <c r="M37" s="175">
        <v>10</v>
      </c>
      <c r="N37" s="31"/>
      <c r="P37">
        <f t="shared" si="0"/>
        <v>34</v>
      </c>
      <c r="Q37" s="155" t="s">
        <v>171</v>
      </c>
      <c r="R37" s="155" t="s">
        <v>44</v>
      </c>
      <c r="S37" s="174">
        <v>2.724537037037037E-3</v>
      </c>
      <c r="T37" s="43">
        <v>4628</v>
      </c>
      <c r="U37" s="155" t="s">
        <v>145</v>
      </c>
      <c r="V37" s="160" t="s">
        <v>286</v>
      </c>
      <c r="W37" s="157">
        <v>42551</v>
      </c>
      <c r="X37" s="155" t="s">
        <v>8</v>
      </c>
      <c r="Y37">
        <f t="shared" si="7"/>
        <v>33</v>
      </c>
      <c r="Z37" s="155"/>
      <c r="AA37" s="155"/>
      <c r="AB37" s="78"/>
      <c r="AC37" s="43"/>
      <c r="AD37" s="155"/>
      <c r="AE37" s="160"/>
      <c r="AF37" s="157"/>
      <c r="AG37" s="155"/>
      <c r="AI37">
        <f t="shared" si="2"/>
        <v>33</v>
      </c>
      <c r="AJ37" s="155"/>
      <c r="AK37" s="155"/>
      <c r="AL37" s="78"/>
      <c r="AM37" s="43"/>
      <c r="AN37" s="155"/>
      <c r="AO37" s="160"/>
      <c r="AP37" s="157"/>
      <c r="AQ37" s="155"/>
    </row>
    <row r="38" spans="1:43" x14ac:dyDescent="0.2">
      <c r="B38" s="14">
        <v>4</v>
      </c>
      <c r="C38" s="155" t="s">
        <v>108</v>
      </c>
      <c r="D38" s="155" t="s">
        <v>109</v>
      </c>
      <c r="E38" s="184">
        <v>2.7928240740740739E-3</v>
      </c>
      <c r="F38" s="175">
        <v>12</v>
      </c>
      <c r="G38" s="7"/>
      <c r="H38" s="7"/>
      <c r="I38" s="7">
        <f t="shared" si="8"/>
        <v>4</v>
      </c>
      <c r="J38" s="155" t="s">
        <v>285</v>
      </c>
      <c r="K38" s="155" t="s">
        <v>282</v>
      </c>
      <c r="L38" s="184">
        <v>2.9305555555555556E-3</v>
      </c>
      <c r="M38" s="175">
        <v>11</v>
      </c>
      <c r="N38" s="16"/>
      <c r="P38">
        <f t="shared" si="0"/>
        <v>35</v>
      </c>
      <c r="Q38" s="155" t="s">
        <v>143</v>
      </c>
      <c r="R38" s="155" t="s">
        <v>144</v>
      </c>
      <c r="S38" s="174">
        <v>2.7303240740740743E-3</v>
      </c>
      <c r="T38" s="43">
        <v>5500</v>
      </c>
      <c r="U38" s="155" t="s">
        <v>145</v>
      </c>
      <c r="V38" s="160" t="s">
        <v>348</v>
      </c>
      <c r="W38" s="157">
        <v>42551</v>
      </c>
      <c r="X38" s="155" t="s">
        <v>8</v>
      </c>
      <c r="Y38">
        <f t="shared" si="7"/>
        <v>34</v>
      </c>
      <c r="Z38" s="155"/>
      <c r="AA38" s="155"/>
      <c r="AB38" s="78"/>
      <c r="AC38" s="43"/>
      <c r="AD38" s="155"/>
      <c r="AE38" s="156"/>
      <c r="AF38" s="157"/>
      <c r="AG38" s="155"/>
      <c r="AI38">
        <f t="shared" si="2"/>
        <v>34</v>
      </c>
      <c r="AJ38" s="155"/>
      <c r="AK38" s="155"/>
      <c r="AL38" s="78"/>
      <c r="AM38" s="43"/>
      <c r="AN38" s="155"/>
      <c r="AO38" s="156"/>
      <c r="AP38" s="157"/>
      <c r="AQ38" s="155"/>
    </row>
    <row r="39" spans="1:43" x14ac:dyDescent="0.2">
      <c r="B39" s="14">
        <v>5</v>
      </c>
      <c r="C39" s="155" t="s">
        <v>392</v>
      </c>
      <c r="D39" s="155" t="s">
        <v>393</v>
      </c>
      <c r="E39" s="184">
        <v>2.7951388888888891E-3</v>
      </c>
      <c r="F39" s="175">
        <v>12</v>
      </c>
      <c r="G39" s="7"/>
      <c r="H39" s="7"/>
      <c r="I39" s="7">
        <f t="shared" si="8"/>
        <v>5</v>
      </c>
      <c r="J39" s="155" t="s">
        <v>341</v>
      </c>
      <c r="K39" s="155" t="s">
        <v>140</v>
      </c>
      <c r="L39" s="184">
        <v>2.9305555555555556E-3</v>
      </c>
      <c r="M39" s="175">
        <v>12</v>
      </c>
      <c r="N39" s="16"/>
      <c r="P39">
        <f t="shared" si="0"/>
        <v>36</v>
      </c>
      <c r="Q39" s="155" t="s">
        <v>175</v>
      </c>
      <c r="R39" s="155" t="s">
        <v>402</v>
      </c>
      <c r="S39" s="174">
        <v>2.7303240740740743E-3</v>
      </c>
      <c r="T39" s="43">
        <v>5484</v>
      </c>
      <c r="U39" s="155" t="s">
        <v>403</v>
      </c>
      <c r="V39" s="160">
        <v>37067</v>
      </c>
      <c r="W39" s="157">
        <v>42551</v>
      </c>
      <c r="X39" s="155" t="s">
        <v>8</v>
      </c>
      <c r="Y39">
        <f t="shared" ref="Y39:Y54" si="9">Y38+1</f>
        <v>35</v>
      </c>
      <c r="Z39" s="155"/>
      <c r="AA39" s="155"/>
      <c r="AB39" s="78"/>
      <c r="AC39" s="43"/>
      <c r="AD39" s="155"/>
      <c r="AE39" s="156"/>
      <c r="AF39" s="157"/>
      <c r="AG39" s="155"/>
      <c r="AI39">
        <f t="shared" si="2"/>
        <v>35</v>
      </c>
      <c r="AJ39" s="155"/>
      <c r="AK39" s="155"/>
      <c r="AL39" s="78"/>
      <c r="AM39" s="43"/>
      <c r="AN39" s="155"/>
      <c r="AO39" s="156"/>
      <c r="AP39" s="157"/>
      <c r="AQ39" s="155"/>
    </row>
    <row r="40" spans="1:43" x14ac:dyDescent="0.2">
      <c r="B40" s="14">
        <v>6</v>
      </c>
      <c r="C40" s="155" t="s">
        <v>332</v>
      </c>
      <c r="D40" s="155" t="s">
        <v>135</v>
      </c>
      <c r="E40" s="184">
        <v>2.8124999999999995E-3</v>
      </c>
      <c r="F40" s="175">
        <v>11</v>
      </c>
      <c r="G40" s="7"/>
      <c r="H40" s="7"/>
      <c r="I40" s="7">
        <f t="shared" si="8"/>
        <v>6</v>
      </c>
      <c r="J40" s="155" t="s">
        <v>68</v>
      </c>
      <c r="K40" s="155" t="s">
        <v>57</v>
      </c>
      <c r="L40" s="184">
        <v>2.9733796296296296E-3</v>
      </c>
      <c r="M40" s="175">
        <v>11</v>
      </c>
      <c r="N40" s="16"/>
      <c r="P40">
        <f t="shared" si="0"/>
        <v>37</v>
      </c>
      <c r="Q40" s="155" t="s">
        <v>118</v>
      </c>
      <c r="R40" s="155" t="s">
        <v>138</v>
      </c>
      <c r="S40" s="174">
        <v>2.7465277777777779E-3</v>
      </c>
      <c r="T40" s="43">
        <v>4816</v>
      </c>
      <c r="U40" s="155" t="s">
        <v>156</v>
      </c>
      <c r="V40" s="160" t="s">
        <v>336</v>
      </c>
      <c r="W40" s="157">
        <v>42551</v>
      </c>
      <c r="X40" s="155" t="s">
        <v>8</v>
      </c>
      <c r="Y40">
        <f t="shared" si="9"/>
        <v>36</v>
      </c>
      <c r="Z40" s="155"/>
      <c r="AA40" s="155"/>
      <c r="AB40" s="78"/>
      <c r="AC40" s="43"/>
      <c r="AD40" s="155"/>
      <c r="AE40" s="156"/>
      <c r="AF40" s="157"/>
      <c r="AG40" s="155"/>
      <c r="AI40">
        <f t="shared" si="2"/>
        <v>36</v>
      </c>
      <c r="AJ40" s="155"/>
      <c r="AK40" s="155"/>
      <c r="AL40" s="78"/>
      <c r="AM40" s="43"/>
      <c r="AN40" s="155"/>
      <c r="AO40" s="156"/>
      <c r="AP40" s="157"/>
      <c r="AQ40" s="155"/>
    </row>
    <row r="41" spans="1:43" x14ac:dyDescent="0.2">
      <c r="B41" s="14">
        <v>7</v>
      </c>
      <c r="C41" s="155" t="s">
        <v>78</v>
      </c>
      <c r="D41" s="155" t="s">
        <v>112</v>
      </c>
      <c r="E41" s="184">
        <v>2.8229166666666667E-3</v>
      </c>
      <c r="F41" s="175">
        <v>12</v>
      </c>
      <c r="G41" s="7"/>
      <c r="H41" s="7"/>
      <c r="I41" s="7">
        <f t="shared" si="8"/>
        <v>7</v>
      </c>
      <c r="J41" s="155" t="s">
        <v>136</v>
      </c>
      <c r="K41" s="155" t="s">
        <v>344</v>
      </c>
      <c r="L41" s="184">
        <v>2.9965277777777781E-3</v>
      </c>
      <c r="M41" s="175">
        <v>12</v>
      </c>
      <c r="N41" s="16"/>
      <c r="P41">
        <f t="shared" si="0"/>
        <v>38</v>
      </c>
      <c r="Q41" s="155" t="s">
        <v>388</v>
      </c>
      <c r="R41" s="155" t="s">
        <v>157</v>
      </c>
      <c r="S41" s="174">
        <v>2.7673611111111111E-3</v>
      </c>
      <c r="T41" s="43">
        <v>5362</v>
      </c>
      <c r="U41" s="155" t="s">
        <v>158</v>
      </c>
      <c r="V41" s="160" t="s">
        <v>389</v>
      </c>
      <c r="W41" s="157">
        <v>42551</v>
      </c>
      <c r="X41" s="155" t="s">
        <v>8</v>
      </c>
      <c r="Y41">
        <f t="shared" si="9"/>
        <v>37</v>
      </c>
      <c r="Z41" s="155"/>
      <c r="AA41" s="155"/>
      <c r="AB41" s="78"/>
      <c r="AC41" s="43"/>
      <c r="AD41" s="155"/>
      <c r="AE41" s="160"/>
      <c r="AF41" s="157"/>
      <c r="AG41" s="155"/>
      <c r="AI41">
        <f t="shared" si="2"/>
        <v>37</v>
      </c>
      <c r="AJ41" s="155"/>
      <c r="AK41" s="155"/>
      <c r="AL41" s="78"/>
      <c r="AM41" s="43"/>
      <c r="AN41" s="155"/>
      <c r="AO41" s="160"/>
      <c r="AP41" s="157"/>
      <c r="AQ41" s="155"/>
    </row>
    <row r="42" spans="1:43" x14ac:dyDescent="0.2">
      <c r="B42" s="14">
        <v>8</v>
      </c>
      <c r="C42" s="155" t="s">
        <v>99</v>
      </c>
      <c r="D42" s="155" t="s">
        <v>89</v>
      </c>
      <c r="E42" s="184">
        <v>2.8240740740740739E-3</v>
      </c>
      <c r="F42" s="175">
        <v>13</v>
      </c>
      <c r="G42" s="7"/>
      <c r="H42" s="7"/>
      <c r="I42" s="7">
        <f t="shared" si="8"/>
        <v>8</v>
      </c>
      <c r="J42" s="155" t="s">
        <v>21</v>
      </c>
      <c r="K42" s="155" t="s">
        <v>50</v>
      </c>
      <c r="L42" s="184">
        <v>3.0069444444444445E-3</v>
      </c>
      <c r="M42" s="175">
        <v>10</v>
      </c>
      <c r="N42" s="13"/>
      <c r="P42">
        <f t="shared" si="0"/>
        <v>39</v>
      </c>
      <c r="Q42" s="155" t="s">
        <v>116</v>
      </c>
      <c r="R42" s="155" t="s">
        <v>157</v>
      </c>
      <c r="S42" s="174">
        <v>2.7800925925925923E-3</v>
      </c>
      <c r="T42" s="43">
        <v>4425</v>
      </c>
      <c r="U42" s="155" t="s">
        <v>158</v>
      </c>
      <c r="V42" s="160" t="s">
        <v>390</v>
      </c>
      <c r="W42" s="157">
        <v>42551</v>
      </c>
      <c r="X42" s="155" t="s">
        <v>8</v>
      </c>
      <c r="Y42">
        <f t="shared" si="9"/>
        <v>38</v>
      </c>
      <c r="Z42" s="155"/>
      <c r="AA42" s="155"/>
      <c r="AB42" s="78"/>
      <c r="AC42" s="43"/>
      <c r="AD42" s="155"/>
      <c r="AE42" s="160"/>
      <c r="AF42" s="157"/>
      <c r="AG42" s="155"/>
      <c r="AI42">
        <f t="shared" si="2"/>
        <v>38</v>
      </c>
      <c r="AJ42" s="155"/>
      <c r="AK42" s="155"/>
      <c r="AL42" s="78"/>
      <c r="AM42" s="43"/>
      <c r="AN42" s="155"/>
      <c r="AO42" s="160"/>
      <c r="AP42" s="157"/>
      <c r="AQ42" s="155"/>
    </row>
    <row r="43" spans="1:43" x14ac:dyDescent="0.2">
      <c r="B43" s="14">
        <v>9</v>
      </c>
      <c r="C43" s="155" t="s">
        <v>159</v>
      </c>
      <c r="D43" s="155" t="s">
        <v>160</v>
      </c>
      <c r="E43" s="184">
        <v>2.8935185185185188E-3</v>
      </c>
      <c r="F43" s="175">
        <v>13</v>
      </c>
      <c r="G43" s="7"/>
      <c r="H43" s="7"/>
      <c r="I43" s="7">
        <f t="shared" si="8"/>
        <v>9</v>
      </c>
      <c r="J43" s="155" t="s">
        <v>385</v>
      </c>
      <c r="K43" s="155" t="s">
        <v>386</v>
      </c>
      <c r="L43" s="184">
        <v>3.0069444444444445E-3</v>
      </c>
      <c r="M43" s="175">
        <v>13</v>
      </c>
      <c r="N43" s="17"/>
      <c r="P43">
        <f t="shared" si="0"/>
        <v>40</v>
      </c>
      <c r="Q43" s="155" t="s">
        <v>108</v>
      </c>
      <c r="R43" s="155" t="s">
        <v>109</v>
      </c>
      <c r="S43" s="174">
        <v>2.7928240740740739E-3</v>
      </c>
      <c r="T43" s="43">
        <v>4663</v>
      </c>
      <c r="U43" s="155" t="s">
        <v>279</v>
      </c>
      <c r="V43" s="160" t="s">
        <v>280</v>
      </c>
      <c r="W43" s="157">
        <v>42551</v>
      </c>
      <c r="X43" s="155" t="s">
        <v>8</v>
      </c>
      <c r="Y43">
        <f t="shared" si="9"/>
        <v>39</v>
      </c>
      <c r="Z43" s="155"/>
      <c r="AA43" s="155"/>
      <c r="AB43" s="78"/>
      <c r="AC43" s="43"/>
      <c r="AD43" s="155"/>
      <c r="AE43" s="156"/>
      <c r="AF43" s="157"/>
      <c r="AG43" s="155"/>
      <c r="AI43">
        <f t="shared" si="2"/>
        <v>39</v>
      </c>
      <c r="AJ43" s="155"/>
      <c r="AK43" s="155"/>
      <c r="AL43" s="78"/>
      <c r="AM43" s="43"/>
      <c r="AN43" s="155"/>
      <c r="AO43" s="156"/>
      <c r="AP43" s="157"/>
      <c r="AQ43" s="155"/>
    </row>
    <row r="44" spans="1:43" x14ac:dyDescent="0.2">
      <c r="B44" s="14">
        <v>10</v>
      </c>
      <c r="C44" s="155" t="s">
        <v>139</v>
      </c>
      <c r="D44" s="155" t="s">
        <v>412</v>
      </c>
      <c r="E44" s="184">
        <v>2.8981481481481484E-3</v>
      </c>
      <c r="F44" s="175">
        <v>11</v>
      </c>
      <c r="G44" s="7"/>
      <c r="H44" s="7"/>
      <c r="I44" s="7">
        <f t="shared" si="8"/>
        <v>10</v>
      </c>
      <c r="J44" s="155" t="s">
        <v>442</v>
      </c>
      <c r="K44" s="155" t="s">
        <v>366</v>
      </c>
      <c r="L44" s="184">
        <v>3.0127314814814813E-3</v>
      </c>
      <c r="M44" s="175">
        <v>11</v>
      </c>
      <c r="N44" s="8"/>
      <c r="P44">
        <f t="shared" si="0"/>
        <v>41</v>
      </c>
      <c r="Q44" s="155" t="s">
        <v>392</v>
      </c>
      <c r="R44" s="155" t="s">
        <v>393</v>
      </c>
      <c r="S44" s="174">
        <v>2.7951388888888891E-3</v>
      </c>
      <c r="T44" s="43">
        <v>4670</v>
      </c>
      <c r="U44" s="155" t="s">
        <v>20</v>
      </c>
      <c r="V44" s="160" t="s">
        <v>394</v>
      </c>
      <c r="W44" s="157">
        <v>42551</v>
      </c>
      <c r="X44" s="155" t="s">
        <v>8</v>
      </c>
      <c r="Y44">
        <f t="shared" si="9"/>
        <v>40</v>
      </c>
      <c r="Z44" s="155"/>
      <c r="AA44" s="155"/>
      <c r="AB44" s="78"/>
      <c r="AC44" s="43"/>
      <c r="AD44" s="155"/>
      <c r="AE44" s="156"/>
      <c r="AF44" s="157"/>
      <c r="AG44" s="155"/>
      <c r="AI44">
        <f t="shared" si="2"/>
        <v>40</v>
      </c>
      <c r="AJ44" s="155"/>
      <c r="AK44" s="155"/>
      <c r="AL44" s="78"/>
      <c r="AM44" s="43"/>
      <c r="AN44" s="155"/>
      <c r="AO44" s="156"/>
      <c r="AP44" s="157"/>
      <c r="AQ44" s="155"/>
    </row>
    <row r="45" spans="1:43" x14ac:dyDescent="0.2">
      <c r="B45" s="14"/>
      <c r="C45" s="7"/>
      <c r="D45" s="7"/>
      <c r="E45" s="7"/>
      <c r="F45" s="7"/>
      <c r="G45" s="7"/>
      <c r="H45" s="7"/>
      <c r="I45" s="7">
        <f t="shared" si="8"/>
        <v>11</v>
      </c>
      <c r="J45" s="155" t="s">
        <v>408</v>
      </c>
      <c r="K45" s="155" t="s">
        <v>409</v>
      </c>
      <c r="L45" s="184">
        <v>3.0393518518518521E-3</v>
      </c>
      <c r="M45" s="175">
        <v>11</v>
      </c>
      <c r="N45" s="17"/>
      <c r="P45">
        <f t="shared" si="0"/>
        <v>42</v>
      </c>
      <c r="Q45" s="155" t="s">
        <v>332</v>
      </c>
      <c r="R45" s="155" t="s">
        <v>135</v>
      </c>
      <c r="S45" s="174">
        <v>2.8124999999999995E-3</v>
      </c>
      <c r="T45" s="43">
        <v>4300</v>
      </c>
      <c r="U45" s="155" t="s">
        <v>20</v>
      </c>
      <c r="V45" s="160" t="s">
        <v>333</v>
      </c>
      <c r="W45" s="157">
        <v>42551</v>
      </c>
      <c r="X45" s="155" t="s">
        <v>8</v>
      </c>
      <c r="Y45">
        <f t="shared" si="9"/>
        <v>41</v>
      </c>
      <c r="Z45" s="155"/>
      <c r="AA45" s="155"/>
      <c r="AB45" s="78"/>
      <c r="AC45" s="43"/>
      <c r="AD45" s="155"/>
      <c r="AE45" s="160"/>
      <c r="AF45" s="157"/>
      <c r="AG45" s="155"/>
      <c r="AI45">
        <f t="shared" si="2"/>
        <v>41</v>
      </c>
      <c r="AJ45" s="155"/>
      <c r="AK45" s="155"/>
      <c r="AL45" s="78"/>
      <c r="AM45" s="43"/>
      <c r="AN45" s="155"/>
      <c r="AO45" s="160"/>
      <c r="AP45" s="157"/>
      <c r="AQ45" s="155"/>
    </row>
    <row r="46" spans="1:43" x14ac:dyDescent="0.2">
      <c r="B46" s="18" t="s">
        <v>429</v>
      </c>
      <c r="C46" s="19"/>
      <c r="D46" s="19"/>
      <c r="E46" s="20"/>
      <c r="F46" s="21"/>
      <c r="G46" s="6"/>
      <c r="H46" s="7"/>
      <c r="I46" s="18" t="s">
        <v>430</v>
      </c>
      <c r="J46" s="19"/>
      <c r="K46" s="19"/>
      <c r="L46" s="20"/>
      <c r="M46" s="21"/>
      <c r="N46" s="16"/>
      <c r="P46">
        <f t="shared" si="0"/>
        <v>43</v>
      </c>
      <c r="Q46" s="155" t="s">
        <v>92</v>
      </c>
      <c r="R46" s="155" t="s">
        <v>93</v>
      </c>
      <c r="S46" s="174">
        <v>2.8159722222222219E-3</v>
      </c>
      <c r="T46" s="43">
        <v>5612</v>
      </c>
      <c r="U46" s="155" t="s">
        <v>94</v>
      </c>
      <c r="V46" s="160" t="s">
        <v>406</v>
      </c>
      <c r="W46" s="157">
        <v>42551</v>
      </c>
      <c r="X46" s="155" t="s">
        <v>8</v>
      </c>
      <c r="Y46">
        <f t="shared" si="9"/>
        <v>42</v>
      </c>
      <c r="Z46" s="155"/>
      <c r="AA46" s="155"/>
      <c r="AB46" s="78"/>
      <c r="AC46" s="43"/>
      <c r="AD46" s="155"/>
      <c r="AE46" s="160"/>
      <c r="AF46" s="157"/>
      <c r="AG46" s="155"/>
      <c r="AI46">
        <f t="shared" si="2"/>
        <v>42</v>
      </c>
      <c r="AJ46" s="155"/>
      <c r="AK46" s="155"/>
      <c r="AL46" s="78"/>
      <c r="AM46" s="43"/>
      <c r="AN46" s="155"/>
      <c r="AO46" s="160"/>
      <c r="AP46" s="157"/>
      <c r="AQ46" s="155"/>
    </row>
    <row r="47" spans="1:43" ht="17" thickBot="1" x14ac:dyDescent="0.25">
      <c r="B47" s="22" t="s">
        <v>2</v>
      </c>
      <c r="C47" s="23"/>
      <c r="D47" s="24"/>
      <c r="E47" s="25"/>
      <c r="F47" s="25"/>
      <c r="G47" s="7"/>
      <c r="H47" s="7" t="s">
        <v>3</v>
      </c>
      <c r="I47" s="26" t="s">
        <v>4</v>
      </c>
      <c r="J47" s="27"/>
      <c r="K47" s="28"/>
      <c r="L47" s="10"/>
      <c r="M47" s="12"/>
      <c r="N47" s="16"/>
      <c r="P47">
        <f t="shared" si="0"/>
        <v>44</v>
      </c>
      <c r="Q47" s="155" t="s">
        <v>78</v>
      </c>
      <c r="R47" s="155" t="s">
        <v>112</v>
      </c>
      <c r="S47" s="174">
        <v>2.8229166666666667E-3</v>
      </c>
      <c r="T47" s="43">
        <v>4686</v>
      </c>
      <c r="U47" s="155" t="s">
        <v>55</v>
      </c>
      <c r="V47" s="160">
        <v>37865</v>
      </c>
      <c r="W47" s="157">
        <v>42551</v>
      </c>
      <c r="X47" s="155" t="s">
        <v>8</v>
      </c>
      <c r="Y47">
        <f t="shared" si="9"/>
        <v>43</v>
      </c>
      <c r="Z47" s="155"/>
      <c r="AA47" s="155"/>
      <c r="AB47" s="78"/>
      <c r="AC47" s="43"/>
      <c r="AD47" s="155"/>
      <c r="AE47" s="160"/>
      <c r="AF47" s="157"/>
      <c r="AG47" s="155"/>
      <c r="AI47">
        <f t="shared" si="2"/>
        <v>43</v>
      </c>
      <c r="AJ47" s="155"/>
      <c r="AK47" s="155"/>
      <c r="AL47" s="78"/>
      <c r="AM47" s="43"/>
      <c r="AN47" s="155"/>
      <c r="AO47" s="160"/>
      <c r="AP47" s="157"/>
      <c r="AQ47" s="155"/>
    </row>
    <row r="48" spans="1:43" s="7" customFormat="1" x14ac:dyDescent="0.2">
      <c r="B48" s="14">
        <v>1</v>
      </c>
      <c r="C48" s="155" t="s">
        <v>53</v>
      </c>
      <c r="D48" s="155" t="s">
        <v>293</v>
      </c>
      <c r="E48" s="184">
        <v>3.0636574074074077E-3</v>
      </c>
      <c r="F48" s="175">
        <v>9</v>
      </c>
      <c r="I48" s="7">
        <v>1</v>
      </c>
      <c r="J48" s="155" t="s">
        <v>150</v>
      </c>
      <c r="K48" s="155" t="s">
        <v>64</v>
      </c>
      <c r="L48" s="184">
        <v>3.4664351851851852E-3</v>
      </c>
      <c r="M48" s="175">
        <v>8</v>
      </c>
      <c r="N48" s="16"/>
      <c r="O48"/>
      <c r="P48">
        <f t="shared" si="0"/>
        <v>45</v>
      </c>
      <c r="Q48" s="155" t="s">
        <v>99</v>
      </c>
      <c r="R48" s="155" t="s">
        <v>89</v>
      </c>
      <c r="S48" s="174">
        <v>2.8240740740740739E-3</v>
      </c>
      <c r="T48" s="43">
        <v>4874</v>
      </c>
      <c r="U48" s="155" t="s">
        <v>398</v>
      </c>
      <c r="V48" s="160" t="s">
        <v>399</v>
      </c>
      <c r="W48" s="157">
        <v>42551</v>
      </c>
      <c r="X48" s="155" t="s">
        <v>8</v>
      </c>
      <c r="Y48">
        <f t="shared" si="9"/>
        <v>44</v>
      </c>
      <c r="Z48" s="155"/>
      <c r="AA48" s="155"/>
      <c r="AB48" s="78"/>
      <c r="AC48" s="43"/>
      <c r="AD48" s="155"/>
      <c r="AE48" s="160"/>
      <c r="AF48" s="157"/>
      <c r="AG48" s="155"/>
      <c r="AI48">
        <f t="shared" si="2"/>
        <v>44</v>
      </c>
      <c r="AJ48" s="155"/>
      <c r="AK48" s="155"/>
      <c r="AL48" s="78"/>
      <c r="AM48" s="43"/>
      <c r="AN48" s="155"/>
      <c r="AO48" s="160"/>
      <c r="AP48" s="157"/>
      <c r="AQ48" s="155"/>
    </row>
    <row r="49" spans="2:43" x14ac:dyDescent="0.2">
      <c r="B49" s="14">
        <f>B48+1</f>
        <v>2</v>
      </c>
      <c r="C49" s="155" t="s">
        <v>99</v>
      </c>
      <c r="D49" s="155" t="s">
        <v>113</v>
      </c>
      <c r="E49" s="184">
        <v>3.0810185185185181E-3</v>
      </c>
      <c r="F49" s="175">
        <v>12</v>
      </c>
      <c r="G49" s="7"/>
      <c r="H49" s="7"/>
      <c r="I49" s="7">
        <f>I48+1</f>
        <v>2</v>
      </c>
      <c r="J49" s="155" t="s">
        <v>321</v>
      </c>
      <c r="K49" s="155" t="s">
        <v>322</v>
      </c>
      <c r="L49" s="184">
        <v>3.4942129629629629E-3</v>
      </c>
      <c r="M49" s="175">
        <v>11</v>
      </c>
      <c r="N49" s="16"/>
      <c r="P49">
        <f t="shared" si="0"/>
        <v>46</v>
      </c>
      <c r="Q49" s="155" t="s">
        <v>159</v>
      </c>
      <c r="R49" s="155" t="s">
        <v>160</v>
      </c>
      <c r="S49" s="174">
        <v>2.8935185185185188E-3</v>
      </c>
      <c r="T49" s="43">
        <v>4953</v>
      </c>
      <c r="U49" s="155" t="s">
        <v>19</v>
      </c>
      <c r="V49" s="160" t="s">
        <v>391</v>
      </c>
      <c r="W49" s="157">
        <v>42551</v>
      </c>
      <c r="X49" s="155" t="s">
        <v>8</v>
      </c>
      <c r="Y49">
        <f t="shared" si="9"/>
        <v>45</v>
      </c>
      <c r="Z49" s="155"/>
      <c r="AA49" s="155"/>
      <c r="AB49" s="78"/>
      <c r="AC49" s="43"/>
      <c r="AD49" s="155"/>
      <c r="AE49" s="156"/>
      <c r="AF49" s="157"/>
      <c r="AG49" s="155"/>
      <c r="AI49">
        <f t="shared" si="2"/>
        <v>45</v>
      </c>
      <c r="AJ49" s="155"/>
      <c r="AK49" s="155"/>
      <c r="AL49" s="78"/>
      <c r="AM49" s="43"/>
      <c r="AN49" s="155"/>
      <c r="AO49" s="156"/>
      <c r="AP49" s="157"/>
      <c r="AQ49" s="155"/>
    </row>
    <row r="50" spans="2:43" x14ac:dyDescent="0.2">
      <c r="B50" s="14">
        <f t="shared" ref="B50:B59" si="10">B49+1</f>
        <v>3</v>
      </c>
      <c r="C50" s="155" t="s">
        <v>12</v>
      </c>
      <c r="D50" s="155" t="s">
        <v>127</v>
      </c>
      <c r="E50" s="184">
        <v>3.0914351851851853E-3</v>
      </c>
      <c r="F50" s="175">
        <v>11</v>
      </c>
      <c r="G50" s="7"/>
      <c r="H50" s="7"/>
      <c r="I50" s="7">
        <f t="shared" ref="I50:I58" si="11">I49+1</f>
        <v>3</v>
      </c>
      <c r="J50" s="155" t="s">
        <v>356</v>
      </c>
      <c r="K50" s="155" t="s">
        <v>357</v>
      </c>
      <c r="L50" s="184">
        <v>3.5763888888888894E-3</v>
      </c>
      <c r="M50" s="175">
        <v>10</v>
      </c>
      <c r="N50" s="16"/>
      <c r="P50">
        <f t="shared" si="0"/>
        <v>47</v>
      </c>
      <c r="Q50" s="155" t="s">
        <v>139</v>
      </c>
      <c r="R50" s="155" t="s">
        <v>412</v>
      </c>
      <c r="S50" s="174">
        <v>2.8981481481481484E-3</v>
      </c>
      <c r="T50" s="43">
        <v>4201</v>
      </c>
      <c r="U50" s="155" t="s">
        <v>86</v>
      </c>
      <c r="V50" s="160" t="s">
        <v>413</v>
      </c>
      <c r="W50" s="157">
        <v>42551</v>
      </c>
      <c r="X50" s="155" t="s">
        <v>8</v>
      </c>
      <c r="Y50">
        <f t="shared" si="9"/>
        <v>46</v>
      </c>
      <c r="Z50" s="155"/>
      <c r="AA50" s="155"/>
      <c r="AB50" s="78"/>
      <c r="AC50" s="43"/>
      <c r="AD50" s="155"/>
      <c r="AE50" s="160"/>
      <c r="AF50" s="157"/>
      <c r="AG50" s="155"/>
      <c r="AI50">
        <f t="shared" si="2"/>
        <v>46</v>
      </c>
      <c r="AJ50" s="155"/>
      <c r="AK50" s="155"/>
      <c r="AL50" s="78"/>
      <c r="AM50" s="43"/>
      <c r="AN50" s="155"/>
      <c r="AO50" s="160"/>
      <c r="AP50" s="157"/>
      <c r="AQ50" s="155"/>
    </row>
    <row r="51" spans="2:43" x14ac:dyDescent="0.2">
      <c r="B51" s="14">
        <f t="shared" si="10"/>
        <v>4</v>
      </c>
      <c r="C51" s="155" t="s">
        <v>16</v>
      </c>
      <c r="D51" s="155" t="s">
        <v>125</v>
      </c>
      <c r="E51" s="184">
        <v>3.1111111111111114E-3</v>
      </c>
      <c r="F51" s="175">
        <v>9</v>
      </c>
      <c r="G51" s="7"/>
      <c r="H51" s="7"/>
      <c r="I51" s="7">
        <f t="shared" si="11"/>
        <v>4</v>
      </c>
      <c r="J51" s="155" t="s">
        <v>31</v>
      </c>
      <c r="K51" s="155" t="s">
        <v>311</v>
      </c>
      <c r="L51" s="184">
        <v>3.5833333333333338E-3</v>
      </c>
      <c r="M51" s="175">
        <v>9</v>
      </c>
      <c r="N51" s="16"/>
      <c r="P51">
        <f t="shared" si="0"/>
        <v>48</v>
      </c>
      <c r="Q51" s="155" t="s">
        <v>45</v>
      </c>
      <c r="R51" s="155" t="s">
        <v>317</v>
      </c>
      <c r="S51" s="174">
        <v>2.9108796296296296E-3</v>
      </c>
      <c r="T51" s="43">
        <v>4840</v>
      </c>
      <c r="U51" s="155" t="s">
        <v>129</v>
      </c>
      <c r="V51" s="160" t="s">
        <v>318</v>
      </c>
      <c r="W51" s="157">
        <v>42551</v>
      </c>
      <c r="X51" s="155" t="s">
        <v>8</v>
      </c>
      <c r="Y51">
        <f t="shared" si="9"/>
        <v>47</v>
      </c>
      <c r="Z51" s="155"/>
      <c r="AA51" s="155"/>
      <c r="AB51" s="78"/>
      <c r="AC51" s="43"/>
      <c r="AD51" s="155"/>
      <c r="AE51" s="160"/>
      <c r="AF51" s="157"/>
      <c r="AG51" s="155"/>
      <c r="AI51">
        <f t="shared" si="2"/>
        <v>47</v>
      </c>
      <c r="AJ51" s="155"/>
      <c r="AK51" s="155"/>
      <c r="AL51" s="78"/>
      <c r="AM51" s="43"/>
      <c r="AN51" s="155"/>
      <c r="AO51" s="160"/>
      <c r="AP51" s="157"/>
      <c r="AQ51" s="155"/>
    </row>
    <row r="52" spans="2:43" x14ac:dyDescent="0.2">
      <c r="B52" s="14">
        <f t="shared" si="10"/>
        <v>5</v>
      </c>
      <c r="C52" s="155" t="s">
        <v>365</v>
      </c>
      <c r="D52" s="155" t="s">
        <v>366</v>
      </c>
      <c r="E52" s="184">
        <v>3.1296296296296298E-3</v>
      </c>
      <c r="F52" s="175">
        <v>9</v>
      </c>
      <c r="G52" s="7"/>
      <c r="H52" s="7"/>
      <c r="I52" s="7">
        <f t="shared" si="11"/>
        <v>5</v>
      </c>
      <c r="J52" s="155" t="s">
        <v>134</v>
      </c>
      <c r="K52" s="155" t="s">
        <v>155</v>
      </c>
      <c r="L52" s="184">
        <v>3.6527777777777774E-3</v>
      </c>
      <c r="M52" s="175">
        <v>11</v>
      </c>
      <c r="N52" s="16"/>
      <c r="P52">
        <f t="shared" si="0"/>
        <v>49</v>
      </c>
      <c r="Q52" s="155" t="s">
        <v>319</v>
      </c>
      <c r="R52" s="155" t="s">
        <v>131</v>
      </c>
      <c r="S52" s="174">
        <v>2.9236111111111112E-3</v>
      </c>
      <c r="T52" s="43">
        <v>4783</v>
      </c>
      <c r="U52" s="155" t="s">
        <v>66</v>
      </c>
      <c r="V52" s="160" t="s">
        <v>320</v>
      </c>
      <c r="W52" s="157">
        <v>42551</v>
      </c>
      <c r="X52" s="155" t="s">
        <v>8</v>
      </c>
      <c r="Y52">
        <f t="shared" si="9"/>
        <v>48</v>
      </c>
      <c r="Z52" s="155"/>
      <c r="AA52" s="155"/>
      <c r="AB52" s="78"/>
      <c r="AC52" s="43"/>
      <c r="AD52" s="155"/>
      <c r="AE52" s="160"/>
      <c r="AF52" s="157"/>
      <c r="AG52" s="155"/>
      <c r="AI52">
        <f t="shared" si="2"/>
        <v>48</v>
      </c>
      <c r="AJ52" s="155"/>
      <c r="AK52" s="155"/>
      <c r="AL52" s="78"/>
      <c r="AM52" s="43"/>
      <c r="AN52" s="155"/>
      <c r="AO52" s="160"/>
      <c r="AP52" s="157"/>
      <c r="AQ52" s="155"/>
    </row>
    <row r="53" spans="2:43" x14ac:dyDescent="0.2">
      <c r="B53" s="14">
        <f t="shared" si="10"/>
        <v>6</v>
      </c>
      <c r="C53" s="155" t="s">
        <v>164</v>
      </c>
      <c r="D53" s="155" t="s">
        <v>165</v>
      </c>
      <c r="E53" s="184">
        <v>3.1539351851851854E-3</v>
      </c>
      <c r="F53" s="175">
        <v>13</v>
      </c>
      <c r="G53" s="7"/>
      <c r="H53" s="7"/>
      <c r="I53" s="7">
        <f t="shared" si="11"/>
        <v>6</v>
      </c>
      <c r="J53" s="155" t="s">
        <v>315</v>
      </c>
      <c r="K53" s="155" t="s">
        <v>60</v>
      </c>
      <c r="L53" s="184">
        <v>3.8182870370370367E-3</v>
      </c>
      <c r="M53" s="175">
        <v>8</v>
      </c>
      <c r="N53" s="16"/>
      <c r="P53">
        <f t="shared" si="0"/>
        <v>50</v>
      </c>
      <c r="Q53" s="155" t="s">
        <v>67</v>
      </c>
      <c r="R53" s="155" t="s">
        <v>27</v>
      </c>
      <c r="S53" s="174">
        <v>2.9282407407407412E-3</v>
      </c>
      <c r="T53" s="43">
        <v>3850</v>
      </c>
      <c r="U53" s="155" t="s">
        <v>28</v>
      </c>
      <c r="V53" s="160" t="s">
        <v>328</v>
      </c>
      <c r="W53" s="157">
        <v>42551</v>
      </c>
      <c r="X53" s="155" t="s">
        <v>15</v>
      </c>
      <c r="Y53">
        <f t="shared" si="9"/>
        <v>49</v>
      </c>
      <c r="Z53" s="155"/>
      <c r="AA53" s="155"/>
      <c r="AB53" s="78"/>
      <c r="AC53" s="43"/>
      <c r="AD53" s="155"/>
      <c r="AE53" s="160"/>
      <c r="AF53" s="157"/>
      <c r="AG53" s="155"/>
      <c r="AI53">
        <f t="shared" si="2"/>
        <v>49</v>
      </c>
      <c r="AJ53" s="155"/>
      <c r="AK53" s="155"/>
      <c r="AL53" s="78"/>
      <c r="AM53" s="43"/>
      <c r="AN53" s="155"/>
      <c r="AO53" s="160"/>
      <c r="AP53" s="157"/>
      <c r="AQ53" s="155"/>
    </row>
    <row r="54" spans="2:43" x14ac:dyDescent="0.2">
      <c r="B54" s="14">
        <f t="shared" si="10"/>
        <v>7</v>
      </c>
      <c r="C54" s="155" t="s">
        <v>326</v>
      </c>
      <c r="D54" s="155" t="s">
        <v>29</v>
      </c>
      <c r="E54" s="184">
        <v>3.197916666666667E-3</v>
      </c>
      <c r="F54" s="175">
        <v>10</v>
      </c>
      <c r="G54" s="7"/>
      <c r="H54" s="7"/>
      <c r="I54" s="7">
        <f t="shared" si="11"/>
        <v>7</v>
      </c>
      <c r="J54" s="155" t="s">
        <v>173</v>
      </c>
      <c r="K54" s="155" t="s">
        <v>60</v>
      </c>
      <c r="L54" s="184">
        <v>3.9340277777777776E-3</v>
      </c>
      <c r="M54" s="175">
        <v>10</v>
      </c>
      <c r="N54" s="16"/>
      <c r="P54">
        <f t="shared" si="0"/>
        <v>51</v>
      </c>
      <c r="Q54" s="155" t="s">
        <v>285</v>
      </c>
      <c r="R54" s="155" t="s">
        <v>282</v>
      </c>
      <c r="S54" s="174">
        <v>2.9305555555555556E-3</v>
      </c>
      <c r="T54" s="43">
        <v>4342</v>
      </c>
      <c r="U54" s="155" t="s">
        <v>283</v>
      </c>
      <c r="V54" s="160">
        <v>38209</v>
      </c>
      <c r="W54" s="157">
        <v>42551</v>
      </c>
      <c r="X54" s="155" t="s">
        <v>8</v>
      </c>
      <c r="Y54">
        <f t="shared" si="9"/>
        <v>50</v>
      </c>
      <c r="Z54" s="155"/>
      <c r="AA54" s="155"/>
      <c r="AB54" s="78"/>
      <c r="AC54" s="43"/>
      <c r="AD54" s="155"/>
      <c r="AE54" s="156"/>
      <c r="AF54" s="157"/>
      <c r="AG54" s="155"/>
      <c r="AI54">
        <f t="shared" si="2"/>
        <v>50</v>
      </c>
      <c r="AJ54" s="155"/>
      <c r="AK54" s="155"/>
      <c r="AL54" s="78"/>
      <c r="AM54" s="43"/>
      <c r="AN54" s="155"/>
      <c r="AO54" s="156"/>
      <c r="AP54" s="157"/>
      <c r="AQ54" s="155"/>
    </row>
    <row r="55" spans="2:43" x14ac:dyDescent="0.2">
      <c r="B55" s="14">
        <f t="shared" si="10"/>
        <v>8</v>
      </c>
      <c r="C55" s="155" t="s">
        <v>303</v>
      </c>
      <c r="D55" s="155" t="s">
        <v>304</v>
      </c>
      <c r="E55" s="184">
        <v>3.2407407407407406E-3</v>
      </c>
      <c r="F55" s="175">
        <v>11</v>
      </c>
      <c r="G55" s="7"/>
      <c r="H55" s="7"/>
      <c r="I55" s="7">
        <f t="shared" si="11"/>
        <v>8</v>
      </c>
      <c r="J55" s="155" t="s">
        <v>128</v>
      </c>
      <c r="K55" s="155" t="s">
        <v>329</v>
      </c>
      <c r="L55" s="184">
        <v>3.9432870370370377E-3</v>
      </c>
      <c r="M55" s="175">
        <v>9</v>
      </c>
      <c r="N55" s="16"/>
      <c r="P55">
        <f t="shared" si="0"/>
        <v>52</v>
      </c>
      <c r="Q55" s="155" t="s">
        <v>341</v>
      </c>
      <c r="R55" s="155" t="s">
        <v>140</v>
      </c>
      <c r="S55" s="174">
        <v>2.9305555555555556E-3</v>
      </c>
      <c r="T55" s="43">
        <v>4713</v>
      </c>
      <c r="U55" s="155" t="s">
        <v>342</v>
      </c>
      <c r="V55" s="160" t="s">
        <v>343</v>
      </c>
      <c r="W55" s="157">
        <v>42551</v>
      </c>
      <c r="X55" s="155" t="s">
        <v>8</v>
      </c>
      <c r="Y55">
        <f t="shared" ref="Y55:Y83" si="12">Y54+1</f>
        <v>51</v>
      </c>
      <c r="Z55" s="155"/>
      <c r="AA55" s="155"/>
      <c r="AB55" s="78"/>
      <c r="AC55" s="43"/>
      <c r="AD55" s="155"/>
      <c r="AE55" s="160"/>
      <c r="AF55" s="157"/>
      <c r="AG55" s="155"/>
      <c r="AI55">
        <f t="shared" si="2"/>
        <v>51</v>
      </c>
      <c r="AJ55" s="155"/>
      <c r="AK55" s="155"/>
      <c r="AL55" s="78"/>
      <c r="AM55" s="43"/>
      <c r="AN55" s="155"/>
      <c r="AO55" s="160"/>
      <c r="AP55" s="157"/>
      <c r="AQ55" s="155"/>
    </row>
    <row r="56" spans="2:43" x14ac:dyDescent="0.2">
      <c r="B56" s="14">
        <f t="shared" si="10"/>
        <v>9</v>
      </c>
      <c r="C56" s="155" t="s">
        <v>114</v>
      </c>
      <c r="D56" s="155" t="s">
        <v>115</v>
      </c>
      <c r="E56" s="184">
        <v>3.2870370370370367E-3</v>
      </c>
      <c r="F56" s="175">
        <v>11</v>
      </c>
      <c r="G56" s="7"/>
      <c r="H56" s="7"/>
      <c r="I56" s="7">
        <f t="shared" si="11"/>
        <v>9</v>
      </c>
      <c r="J56" s="155" t="s">
        <v>269</v>
      </c>
      <c r="K56" s="155" t="s">
        <v>329</v>
      </c>
      <c r="L56" s="184">
        <v>3.9502314814814816E-3</v>
      </c>
      <c r="M56" s="175">
        <v>11</v>
      </c>
      <c r="N56" s="16"/>
      <c r="P56">
        <f t="shared" si="0"/>
        <v>53</v>
      </c>
      <c r="Q56" s="155" t="s">
        <v>254</v>
      </c>
      <c r="R56" s="155" t="s">
        <v>151</v>
      </c>
      <c r="S56" s="174">
        <v>2.9305555555555556E-3</v>
      </c>
      <c r="T56" s="43">
        <v>6032</v>
      </c>
      <c r="U56" s="155" t="s">
        <v>26</v>
      </c>
      <c r="V56" s="160" t="s">
        <v>362</v>
      </c>
      <c r="W56" s="157">
        <v>42551</v>
      </c>
      <c r="X56" s="155" t="s">
        <v>8</v>
      </c>
      <c r="Y56">
        <f t="shared" si="12"/>
        <v>52</v>
      </c>
      <c r="Z56" s="155"/>
      <c r="AA56" s="155"/>
      <c r="AB56" s="78"/>
      <c r="AC56" s="43"/>
      <c r="AD56" s="155"/>
      <c r="AE56" s="160"/>
      <c r="AF56" s="157"/>
      <c r="AG56" s="155"/>
      <c r="AI56">
        <f t="shared" si="2"/>
        <v>52</v>
      </c>
      <c r="AJ56" s="155"/>
      <c r="AK56" s="155"/>
      <c r="AL56" s="78"/>
      <c r="AM56" s="43"/>
      <c r="AN56" s="155"/>
      <c r="AO56" s="160"/>
      <c r="AP56" s="157"/>
      <c r="AQ56" s="155"/>
    </row>
    <row r="57" spans="2:43" x14ac:dyDescent="0.2">
      <c r="B57" s="14">
        <f t="shared" si="10"/>
        <v>10</v>
      </c>
      <c r="C57" s="155" t="s">
        <v>5</v>
      </c>
      <c r="D57" s="155" t="s">
        <v>6</v>
      </c>
      <c r="E57" s="184">
        <v>3.3055555555555551E-3</v>
      </c>
      <c r="F57" s="175">
        <v>10</v>
      </c>
      <c r="G57" s="7"/>
      <c r="H57" s="7"/>
      <c r="I57" s="7">
        <f t="shared" si="11"/>
        <v>10</v>
      </c>
      <c r="J57" s="155" t="s">
        <v>16</v>
      </c>
      <c r="K57" s="155" t="s">
        <v>110</v>
      </c>
      <c r="L57" s="184">
        <v>3.960648148148148E-3</v>
      </c>
      <c r="M57" s="175">
        <v>11</v>
      </c>
      <c r="N57" s="16"/>
      <c r="P57">
        <f t="shared" si="0"/>
        <v>54</v>
      </c>
      <c r="Q57" s="155" t="s">
        <v>68</v>
      </c>
      <c r="R57" s="155" t="s">
        <v>57</v>
      </c>
      <c r="S57" s="174">
        <v>2.9733796296296296E-3</v>
      </c>
      <c r="T57" s="43">
        <v>4207</v>
      </c>
      <c r="U57" s="155" t="s">
        <v>58</v>
      </c>
      <c r="V57" s="160" t="s">
        <v>298</v>
      </c>
      <c r="W57" s="157">
        <v>42551</v>
      </c>
      <c r="X57" s="155" t="s">
        <v>8</v>
      </c>
      <c r="Y57">
        <f t="shared" si="12"/>
        <v>53</v>
      </c>
      <c r="Z57" s="155"/>
      <c r="AA57" s="155"/>
      <c r="AB57" s="78"/>
      <c r="AC57" s="43"/>
      <c r="AD57" s="155"/>
      <c r="AE57" s="160"/>
      <c r="AF57" s="157"/>
      <c r="AG57" s="155"/>
      <c r="AI57">
        <f t="shared" si="2"/>
        <v>53</v>
      </c>
      <c r="AJ57" s="155"/>
      <c r="AK57" s="155"/>
      <c r="AL57" s="78"/>
      <c r="AM57" s="43"/>
      <c r="AN57" s="155"/>
      <c r="AO57" s="160"/>
      <c r="AP57" s="157"/>
      <c r="AQ57" s="155"/>
    </row>
    <row r="58" spans="2:43" x14ac:dyDescent="0.2">
      <c r="B58" s="14">
        <f t="shared" si="10"/>
        <v>11</v>
      </c>
      <c r="C58" s="155" t="s">
        <v>152</v>
      </c>
      <c r="D58" s="155" t="s">
        <v>396</v>
      </c>
      <c r="E58" s="184">
        <v>3.3252314814814811E-3</v>
      </c>
      <c r="F58" s="175">
        <v>9</v>
      </c>
      <c r="G58" s="7"/>
      <c r="H58" s="7"/>
      <c r="I58" s="7">
        <f t="shared" si="11"/>
        <v>11</v>
      </c>
      <c r="J58" s="155" t="s">
        <v>383</v>
      </c>
      <c r="K58" s="155" t="s">
        <v>384</v>
      </c>
      <c r="L58" s="184">
        <v>4.9583333333333328E-3</v>
      </c>
      <c r="M58" s="175">
        <v>9</v>
      </c>
      <c r="N58" s="16"/>
      <c r="P58">
        <f t="shared" si="0"/>
        <v>55</v>
      </c>
      <c r="Q58" s="155" t="s">
        <v>136</v>
      </c>
      <c r="R58" s="155" t="s">
        <v>344</v>
      </c>
      <c r="S58" s="174">
        <v>2.9965277777777781E-3</v>
      </c>
      <c r="T58" s="43">
        <v>4430</v>
      </c>
      <c r="U58" s="155" t="s">
        <v>119</v>
      </c>
      <c r="V58" s="160" t="s">
        <v>345</v>
      </c>
      <c r="W58" s="157">
        <v>42551</v>
      </c>
      <c r="X58" s="155" t="s">
        <v>8</v>
      </c>
      <c r="Y58">
        <f t="shared" si="12"/>
        <v>54</v>
      </c>
      <c r="Z58" s="155"/>
      <c r="AA58" s="155"/>
      <c r="AB58" s="78"/>
      <c r="AC58" s="43"/>
      <c r="AD58" s="155"/>
      <c r="AE58" s="160"/>
      <c r="AF58" s="157"/>
      <c r="AG58" s="155"/>
      <c r="AI58">
        <f t="shared" si="2"/>
        <v>54</v>
      </c>
      <c r="AJ58" s="155"/>
      <c r="AK58" s="155"/>
      <c r="AL58" s="78"/>
      <c r="AM58" s="43"/>
      <c r="AN58" s="155"/>
      <c r="AO58" s="160"/>
      <c r="AP58" s="157"/>
      <c r="AQ58" s="155"/>
    </row>
    <row r="59" spans="2:43" x14ac:dyDescent="0.2">
      <c r="B59" s="32">
        <f t="shared" si="10"/>
        <v>12</v>
      </c>
      <c r="C59" s="155" t="s">
        <v>414</v>
      </c>
      <c r="D59" s="155" t="s">
        <v>415</v>
      </c>
      <c r="E59" s="184">
        <v>3.3831018518518511E-3</v>
      </c>
      <c r="F59" s="175">
        <v>10</v>
      </c>
      <c r="G59" s="33"/>
      <c r="H59" s="33"/>
      <c r="I59" s="33"/>
      <c r="J59" s="72"/>
      <c r="K59" s="72"/>
      <c r="L59" s="73"/>
      <c r="M59" s="33"/>
      <c r="N59" s="34">
        <f>I58+B59+B44+I45</f>
        <v>44</v>
      </c>
      <c r="P59">
        <f t="shared" si="0"/>
        <v>56</v>
      </c>
      <c r="Q59" s="155" t="s">
        <v>21</v>
      </c>
      <c r="R59" s="155" t="s">
        <v>50</v>
      </c>
      <c r="S59" s="174">
        <v>3.0069444444444445E-3</v>
      </c>
      <c r="T59" s="43">
        <v>3889</v>
      </c>
      <c r="U59" s="155" t="s">
        <v>51</v>
      </c>
      <c r="V59" s="160" t="s">
        <v>363</v>
      </c>
      <c r="W59" s="157">
        <v>42551</v>
      </c>
      <c r="X59" s="155" t="s">
        <v>8</v>
      </c>
      <c r="Y59">
        <f t="shared" si="12"/>
        <v>55</v>
      </c>
      <c r="Z59" s="155"/>
      <c r="AA59" s="155"/>
      <c r="AB59" s="78"/>
      <c r="AC59" s="43"/>
      <c r="AD59" s="155"/>
      <c r="AE59" s="160"/>
      <c r="AF59" s="157"/>
      <c r="AG59" s="155"/>
      <c r="AI59">
        <f t="shared" si="2"/>
        <v>55</v>
      </c>
      <c r="AJ59" s="155"/>
      <c r="AK59" s="155"/>
      <c r="AL59" s="78"/>
      <c r="AM59" s="43"/>
      <c r="AN59" s="155"/>
      <c r="AO59" s="160"/>
      <c r="AP59" s="157"/>
      <c r="AQ59" s="155"/>
    </row>
    <row r="60" spans="2:43" x14ac:dyDescent="0.2">
      <c r="N60">
        <f>N59+N30</f>
        <v>86</v>
      </c>
      <c r="P60">
        <f t="shared" si="0"/>
        <v>57</v>
      </c>
      <c r="Q60" s="155" t="s">
        <v>385</v>
      </c>
      <c r="R60" s="155" t="s">
        <v>386</v>
      </c>
      <c r="S60" s="174">
        <v>3.0069444444444445E-3</v>
      </c>
      <c r="T60" s="43">
        <v>5081</v>
      </c>
      <c r="U60" s="155" t="s">
        <v>86</v>
      </c>
      <c r="V60" s="160" t="s">
        <v>387</v>
      </c>
      <c r="W60" s="157">
        <v>42551</v>
      </c>
      <c r="X60" s="155" t="s">
        <v>8</v>
      </c>
      <c r="Y60">
        <f t="shared" si="12"/>
        <v>56</v>
      </c>
      <c r="Z60" s="155"/>
      <c r="AA60" s="155"/>
      <c r="AB60" s="78"/>
      <c r="AC60" s="43"/>
      <c r="AD60" s="155"/>
      <c r="AE60" s="160"/>
      <c r="AF60" s="157"/>
      <c r="AG60" s="155"/>
      <c r="AI60">
        <f t="shared" si="2"/>
        <v>56</v>
      </c>
      <c r="AJ60" s="155"/>
      <c r="AK60" s="155"/>
      <c r="AL60" s="78"/>
      <c r="AM60" s="43"/>
      <c r="AN60" s="155"/>
      <c r="AO60" s="160"/>
      <c r="AP60" s="157"/>
      <c r="AQ60" s="155"/>
    </row>
    <row r="61" spans="2:43" x14ac:dyDescent="0.2">
      <c r="B61" s="52" t="s">
        <v>104</v>
      </c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P61">
        <f t="shared" si="0"/>
        <v>58</v>
      </c>
      <c r="Q61" s="155" t="s">
        <v>369</v>
      </c>
      <c r="R61" s="155" t="s">
        <v>366</v>
      </c>
      <c r="S61" s="174">
        <v>3.0127314814814813E-3</v>
      </c>
      <c r="T61" s="43">
        <v>4351</v>
      </c>
      <c r="U61" s="155" t="s">
        <v>367</v>
      </c>
      <c r="V61" s="160" t="s">
        <v>370</v>
      </c>
      <c r="W61" s="157">
        <v>42551</v>
      </c>
      <c r="X61" s="155" t="s">
        <v>15</v>
      </c>
      <c r="Y61">
        <f t="shared" si="12"/>
        <v>57</v>
      </c>
      <c r="Z61" s="155"/>
      <c r="AA61" s="155"/>
      <c r="AB61" s="78"/>
      <c r="AC61" s="43"/>
      <c r="AD61" s="155"/>
      <c r="AE61" s="160"/>
      <c r="AF61" s="157"/>
      <c r="AG61" s="155"/>
      <c r="AI61">
        <f t="shared" si="2"/>
        <v>57</v>
      </c>
      <c r="AJ61" s="155"/>
      <c r="AK61" s="155"/>
      <c r="AL61" s="78"/>
      <c r="AM61" s="43"/>
      <c r="AN61" s="155"/>
      <c r="AO61" s="160"/>
      <c r="AP61" s="157"/>
      <c r="AQ61" s="155"/>
    </row>
    <row r="62" spans="2:43" x14ac:dyDescent="0.2">
      <c r="B62" s="264" t="s">
        <v>449</v>
      </c>
      <c r="C62" s="265"/>
      <c r="D62" s="265"/>
      <c r="E62" s="265"/>
      <c r="F62" s="265"/>
      <c r="G62" s="265"/>
      <c r="H62" s="265"/>
      <c r="I62" s="265"/>
      <c r="J62" s="265"/>
      <c r="K62" s="265"/>
      <c r="L62" s="265"/>
      <c r="M62" s="265"/>
      <c r="N62" s="266"/>
      <c r="P62">
        <f t="shared" si="0"/>
        <v>59</v>
      </c>
      <c r="Q62" s="155" t="s">
        <v>408</v>
      </c>
      <c r="R62" s="155" t="s">
        <v>409</v>
      </c>
      <c r="S62" s="174">
        <v>3.0393518518518521E-3</v>
      </c>
      <c r="T62" s="43">
        <v>4154</v>
      </c>
      <c r="U62" s="155" t="s">
        <v>83</v>
      </c>
      <c r="V62" s="160" t="s">
        <v>410</v>
      </c>
      <c r="W62" s="157">
        <v>42551</v>
      </c>
      <c r="X62" s="155" t="s">
        <v>15</v>
      </c>
      <c r="Y62">
        <f t="shared" si="12"/>
        <v>58</v>
      </c>
      <c r="Z62" s="155"/>
      <c r="AA62" s="155"/>
      <c r="AB62" s="78"/>
      <c r="AC62" s="43"/>
      <c r="AD62" s="155"/>
      <c r="AE62" s="160"/>
      <c r="AF62" s="157"/>
      <c r="AG62" s="155"/>
      <c r="AI62">
        <f t="shared" si="2"/>
        <v>58</v>
      </c>
      <c r="AJ62" s="155"/>
      <c r="AK62" s="155"/>
      <c r="AL62" s="78"/>
      <c r="AM62" s="43"/>
      <c r="AN62" s="155"/>
      <c r="AO62" s="160"/>
      <c r="AP62" s="157"/>
      <c r="AQ62" s="155"/>
    </row>
    <row r="63" spans="2:43" ht="13" customHeight="1" x14ac:dyDescent="0.2">
      <c r="B63" s="2" t="s">
        <v>231</v>
      </c>
      <c r="C63" s="3"/>
      <c r="D63" s="3"/>
      <c r="E63" s="4"/>
      <c r="F63" s="5"/>
      <c r="G63" s="6"/>
      <c r="H63" s="7"/>
      <c r="I63" s="2" t="s">
        <v>232</v>
      </c>
      <c r="J63" s="3"/>
      <c r="K63" s="3"/>
      <c r="L63" s="4"/>
      <c r="M63" s="4"/>
      <c r="N63" s="8"/>
      <c r="P63">
        <f t="shared" si="0"/>
        <v>60</v>
      </c>
      <c r="Q63" s="155" t="s">
        <v>53</v>
      </c>
      <c r="R63" s="155" t="s">
        <v>293</v>
      </c>
      <c r="S63" s="174">
        <v>3.0636574074074077E-3</v>
      </c>
      <c r="T63" s="43">
        <v>3537</v>
      </c>
      <c r="U63" s="155" t="s">
        <v>35</v>
      </c>
      <c r="V63" s="160" t="s">
        <v>294</v>
      </c>
      <c r="W63" s="157">
        <v>42551</v>
      </c>
      <c r="X63" s="155" t="s">
        <v>8</v>
      </c>
      <c r="Y63">
        <f t="shared" si="12"/>
        <v>59</v>
      </c>
      <c r="Z63" s="155"/>
      <c r="AA63" s="155"/>
      <c r="AB63" s="78"/>
      <c r="AC63" s="43"/>
      <c r="AD63" s="155"/>
      <c r="AE63" s="160"/>
      <c r="AF63" s="157"/>
      <c r="AG63" s="155"/>
      <c r="AI63">
        <f t="shared" si="2"/>
        <v>59</v>
      </c>
      <c r="AJ63" s="155"/>
      <c r="AK63" s="155"/>
      <c r="AL63" s="78"/>
      <c r="AM63" s="43"/>
      <c r="AN63" s="155"/>
      <c r="AO63" s="160"/>
      <c r="AP63" s="157"/>
      <c r="AQ63" s="155"/>
    </row>
    <row r="64" spans="2:43" ht="13" customHeight="1" x14ac:dyDescent="0.2">
      <c r="B64" s="14">
        <v>1</v>
      </c>
      <c r="C64" s="155" t="s">
        <v>17</v>
      </c>
      <c r="D64" s="155" t="s">
        <v>371</v>
      </c>
      <c r="E64" s="184">
        <v>2.0277777777777777E-3</v>
      </c>
      <c r="F64" s="175">
        <v>15</v>
      </c>
      <c r="G64" s="7"/>
      <c r="H64" s="7"/>
      <c r="I64" s="7">
        <v>1</v>
      </c>
      <c r="J64" s="155" t="s">
        <v>78</v>
      </c>
      <c r="K64" s="155" t="s">
        <v>79</v>
      </c>
      <c r="L64" s="184">
        <v>2.3935185185185183E-3</v>
      </c>
      <c r="M64" s="175">
        <v>14</v>
      </c>
      <c r="N64" s="16"/>
      <c r="P64">
        <f t="shared" si="0"/>
        <v>61</v>
      </c>
      <c r="Q64" s="155" t="s">
        <v>99</v>
      </c>
      <c r="R64" s="155" t="s">
        <v>113</v>
      </c>
      <c r="S64" s="174">
        <v>3.0810185185185181E-3</v>
      </c>
      <c r="T64" s="43">
        <v>4648</v>
      </c>
      <c r="U64" s="155" t="s">
        <v>19</v>
      </c>
      <c r="V64" s="160" t="s">
        <v>295</v>
      </c>
      <c r="W64" s="157">
        <v>42551</v>
      </c>
      <c r="X64" s="155" t="s">
        <v>8</v>
      </c>
      <c r="Y64">
        <f t="shared" si="12"/>
        <v>60</v>
      </c>
      <c r="Z64" s="155"/>
      <c r="AA64" s="155"/>
      <c r="AB64" s="78"/>
      <c r="AC64" s="43"/>
      <c r="AD64" s="155"/>
      <c r="AE64" s="160"/>
      <c r="AF64" s="157"/>
      <c r="AG64" s="155"/>
      <c r="AI64">
        <f t="shared" si="2"/>
        <v>60</v>
      </c>
      <c r="AJ64" s="155"/>
      <c r="AK64" s="155"/>
      <c r="AL64" s="78"/>
      <c r="AM64" s="43"/>
      <c r="AN64" s="155"/>
      <c r="AO64" s="160"/>
      <c r="AP64" s="157"/>
      <c r="AQ64" s="155"/>
    </row>
    <row r="65" spans="2:43" ht="13" customHeight="1" x14ac:dyDescent="0.2">
      <c r="B65" s="14">
        <f>B64+1</f>
        <v>2</v>
      </c>
      <c r="C65" s="155" t="s">
        <v>139</v>
      </c>
      <c r="D65" s="155" t="s">
        <v>140</v>
      </c>
      <c r="E65" s="184">
        <v>2.1377314814814813E-3</v>
      </c>
      <c r="F65" s="175">
        <v>14</v>
      </c>
      <c r="G65" s="7"/>
      <c r="H65" s="7"/>
      <c r="I65" s="7">
        <f>I64+1</f>
        <v>2</v>
      </c>
      <c r="J65" s="155" t="s">
        <v>75</v>
      </c>
      <c r="K65" s="155" t="s">
        <v>76</v>
      </c>
      <c r="L65" s="184">
        <v>2.3981481481481479E-3</v>
      </c>
      <c r="M65" s="175">
        <v>14</v>
      </c>
      <c r="N65" s="16"/>
      <c r="P65">
        <f t="shared" si="0"/>
        <v>62</v>
      </c>
      <c r="Q65" s="155" t="s">
        <v>12</v>
      </c>
      <c r="R65" s="155" t="s">
        <v>127</v>
      </c>
      <c r="S65" s="174">
        <v>3.0914351851851853E-3</v>
      </c>
      <c r="T65" s="43">
        <v>4144</v>
      </c>
      <c r="U65" s="155" t="s">
        <v>19</v>
      </c>
      <c r="V65" s="160">
        <v>38407</v>
      </c>
      <c r="W65" s="157">
        <v>42551</v>
      </c>
      <c r="X65" s="155" t="s">
        <v>8</v>
      </c>
      <c r="Y65">
        <f t="shared" si="12"/>
        <v>61</v>
      </c>
      <c r="Z65" s="155"/>
      <c r="AA65" s="155"/>
      <c r="AB65" s="78"/>
      <c r="AC65" s="43"/>
      <c r="AD65" s="155"/>
      <c r="AE65" s="160"/>
      <c r="AF65" s="157"/>
      <c r="AG65" s="155"/>
      <c r="AI65">
        <f t="shared" si="2"/>
        <v>61</v>
      </c>
      <c r="AJ65" s="155"/>
      <c r="AK65" s="155"/>
      <c r="AL65" s="78"/>
      <c r="AM65" s="43"/>
      <c r="AN65" s="155"/>
      <c r="AO65" s="160"/>
      <c r="AP65" s="157"/>
      <c r="AQ65" s="155"/>
    </row>
    <row r="66" spans="2:43" ht="13" customHeight="1" x14ac:dyDescent="0.2">
      <c r="B66" s="14">
        <f t="shared" ref="B66:B77" si="13">B65+1</f>
        <v>3</v>
      </c>
      <c r="C66" s="155" t="s">
        <v>136</v>
      </c>
      <c r="D66" s="155" t="s">
        <v>137</v>
      </c>
      <c r="E66" s="184">
        <v>2.1435185185185186E-3</v>
      </c>
      <c r="F66" s="175">
        <v>16</v>
      </c>
      <c r="G66" s="7"/>
      <c r="H66" s="7"/>
      <c r="I66" s="7">
        <f t="shared" ref="I66:I76" si="14">I65+1</f>
        <v>3</v>
      </c>
      <c r="J66" s="155" t="s">
        <v>59</v>
      </c>
      <c r="K66" s="155" t="s">
        <v>60</v>
      </c>
      <c r="L66" s="184">
        <v>2.4189814814814816E-3</v>
      </c>
      <c r="M66" s="175">
        <v>15</v>
      </c>
      <c r="N66" s="16"/>
      <c r="P66">
        <f t="shared" si="0"/>
        <v>63</v>
      </c>
      <c r="Q66" s="155" t="s">
        <v>16</v>
      </c>
      <c r="R66" s="155" t="s">
        <v>125</v>
      </c>
      <c r="S66" s="174">
        <v>3.1111111111111114E-3</v>
      </c>
      <c r="T66" s="43">
        <v>3512</v>
      </c>
      <c r="U66" s="155" t="s">
        <v>308</v>
      </c>
      <c r="V66" s="160" t="s">
        <v>309</v>
      </c>
      <c r="W66" s="157">
        <v>42551</v>
      </c>
      <c r="X66" s="155" t="s">
        <v>301</v>
      </c>
      <c r="Y66">
        <f t="shared" si="12"/>
        <v>62</v>
      </c>
      <c r="Z66" s="155"/>
      <c r="AA66" s="155"/>
      <c r="AB66" s="78"/>
      <c r="AC66" s="43"/>
      <c r="AD66" s="155"/>
      <c r="AE66" s="160"/>
      <c r="AF66" s="157"/>
      <c r="AG66" s="155"/>
      <c r="AI66">
        <f t="shared" si="2"/>
        <v>62</v>
      </c>
      <c r="AJ66" s="155"/>
      <c r="AK66" s="155"/>
      <c r="AL66" s="78"/>
      <c r="AM66" s="43"/>
      <c r="AN66" s="155"/>
      <c r="AO66" s="160"/>
      <c r="AP66" s="157"/>
      <c r="AQ66" s="155"/>
    </row>
    <row r="67" spans="2:43" ht="13" customHeight="1" x14ac:dyDescent="0.2">
      <c r="B67" s="14">
        <f>B66+1</f>
        <v>4</v>
      </c>
      <c r="C67" s="155" t="s">
        <v>287</v>
      </c>
      <c r="D67" s="155" t="s">
        <v>288</v>
      </c>
      <c r="E67" s="184">
        <v>2.1516203703703701E-3</v>
      </c>
      <c r="F67" s="175">
        <v>14</v>
      </c>
      <c r="G67" s="7"/>
      <c r="H67" s="7"/>
      <c r="I67" s="7">
        <f>I66+1</f>
        <v>4</v>
      </c>
      <c r="J67" s="155" t="s">
        <v>349</v>
      </c>
      <c r="K67" s="155" t="s">
        <v>350</v>
      </c>
      <c r="L67" s="184">
        <v>2.4317129629629632E-3</v>
      </c>
      <c r="M67" s="175">
        <v>12</v>
      </c>
      <c r="N67" s="16"/>
      <c r="P67">
        <f t="shared" si="0"/>
        <v>64</v>
      </c>
      <c r="Q67" s="155" t="s">
        <v>365</v>
      </c>
      <c r="R67" s="155" t="s">
        <v>366</v>
      </c>
      <c r="S67" s="174">
        <v>3.1296296296296298E-3</v>
      </c>
      <c r="T67" s="43">
        <v>3593</v>
      </c>
      <c r="U67" s="155" t="s">
        <v>367</v>
      </c>
      <c r="V67" s="160" t="s">
        <v>368</v>
      </c>
      <c r="W67" s="157">
        <v>42551</v>
      </c>
      <c r="X67" s="155" t="s">
        <v>15</v>
      </c>
      <c r="Y67">
        <f t="shared" si="12"/>
        <v>63</v>
      </c>
      <c r="Z67" s="155"/>
      <c r="AA67" s="155"/>
      <c r="AB67" s="78"/>
      <c r="AC67" s="43"/>
      <c r="AD67" s="155"/>
      <c r="AE67" s="160"/>
      <c r="AF67" s="157"/>
      <c r="AG67" s="155"/>
      <c r="AI67">
        <f t="shared" si="2"/>
        <v>63</v>
      </c>
      <c r="AJ67" s="155"/>
      <c r="AK67" s="155"/>
      <c r="AL67" s="78"/>
      <c r="AM67" s="43"/>
      <c r="AN67" s="155"/>
      <c r="AO67" s="160"/>
      <c r="AP67" s="157"/>
      <c r="AQ67" s="155"/>
    </row>
    <row r="68" spans="2:43" ht="13" customHeight="1" x14ac:dyDescent="0.2">
      <c r="B68" s="14">
        <f t="shared" si="13"/>
        <v>5</v>
      </c>
      <c r="C68" s="155" t="s">
        <v>32</v>
      </c>
      <c r="D68" s="155" t="s">
        <v>146</v>
      </c>
      <c r="E68" s="184">
        <v>2.212962962962963E-3</v>
      </c>
      <c r="F68" s="175">
        <v>15</v>
      </c>
      <c r="G68" s="7"/>
      <c r="H68" s="7"/>
      <c r="I68" s="7">
        <f t="shared" si="14"/>
        <v>5</v>
      </c>
      <c r="J68" s="155" t="s">
        <v>128</v>
      </c>
      <c r="K68" s="155" t="s">
        <v>418</v>
      </c>
      <c r="L68" s="184">
        <v>2.4467592592592592E-3</v>
      </c>
      <c r="M68" s="175">
        <v>15</v>
      </c>
      <c r="N68" s="16"/>
      <c r="P68">
        <f t="shared" si="0"/>
        <v>65</v>
      </c>
      <c r="Q68" s="155" t="s">
        <v>353</v>
      </c>
      <c r="R68" s="155" t="s">
        <v>52</v>
      </c>
      <c r="S68" s="174">
        <v>3.1493055555555558E-3</v>
      </c>
      <c r="T68" s="43">
        <v>5907</v>
      </c>
      <c r="U68" s="155" t="s">
        <v>354</v>
      </c>
      <c r="V68" s="160" t="s">
        <v>355</v>
      </c>
      <c r="W68" s="157">
        <v>42551</v>
      </c>
      <c r="X68" s="155" t="s">
        <v>8</v>
      </c>
      <c r="Y68">
        <f t="shared" si="12"/>
        <v>64</v>
      </c>
      <c r="Z68" s="155"/>
      <c r="AA68" s="155"/>
      <c r="AB68" s="78"/>
      <c r="AC68" s="43"/>
      <c r="AD68" s="155"/>
      <c r="AE68" s="160"/>
      <c r="AF68" s="157"/>
      <c r="AG68" s="155"/>
      <c r="AI68">
        <f t="shared" si="2"/>
        <v>64</v>
      </c>
      <c r="AJ68" s="155"/>
      <c r="AK68" s="155"/>
      <c r="AL68" s="78"/>
      <c r="AM68" s="43"/>
      <c r="AN68" s="155"/>
      <c r="AO68" s="160"/>
      <c r="AP68" s="157"/>
      <c r="AQ68" s="155"/>
    </row>
    <row r="69" spans="2:43" ht="13" customHeight="1" x14ac:dyDescent="0.2">
      <c r="B69" s="14">
        <f t="shared" si="13"/>
        <v>6</v>
      </c>
      <c r="C69" s="155" t="s">
        <v>375</v>
      </c>
      <c r="D69" s="155" t="s">
        <v>376</v>
      </c>
      <c r="E69" s="184">
        <v>2.3865740740740739E-3</v>
      </c>
      <c r="F69" s="175">
        <v>13</v>
      </c>
      <c r="G69" s="7"/>
      <c r="H69" s="7"/>
      <c r="I69" s="7">
        <f t="shared" si="14"/>
        <v>6</v>
      </c>
      <c r="J69" s="155" t="s">
        <v>169</v>
      </c>
      <c r="K69" s="155" t="s">
        <v>400</v>
      </c>
      <c r="L69" s="184">
        <v>2.460648148148148E-3</v>
      </c>
      <c r="M69" s="175">
        <v>15</v>
      </c>
      <c r="N69" s="16"/>
      <c r="P69">
        <f t="shared" si="0"/>
        <v>66</v>
      </c>
      <c r="Q69" s="155" t="s">
        <v>292</v>
      </c>
      <c r="R69" s="155" t="s">
        <v>6</v>
      </c>
      <c r="S69" s="174">
        <v>3.1527777777777782E-3</v>
      </c>
      <c r="T69" s="43">
        <v>5607</v>
      </c>
      <c r="U69" s="155" t="s">
        <v>7</v>
      </c>
      <c r="V69" s="160">
        <v>36944</v>
      </c>
      <c r="W69" s="157">
        <v>42551</v>
      </c>
      <c r="X69" s="155" t="s">
        <v>8</v>
      </c>
      <c r="Y69">
        <f t="shared" si="12"/>
        <v>65</v>
      </c>
      <c r="Z69" s="155"/>
      <c r="AA69" s="155"/>
      <c r="AB69" s="78"/>
      <c r="AC69" s="43"/>
      <c r="AD69" s="155"/>
      <c r="AE69" s="160"/>
      <c r="AF69" s="157"/>
      <c r="AG69" s="155"/>
      <c r="AI69">
        <f t="shared" si="2"/>
        <v>65</v>
      </c>
      <c r="AJ69" s="155"/>
      <c r="AK69" s="155"/>
      <c r="AL69" s="78"/>
      <c r="AM69" s="43"/>
      <c r="AN69" s="155"/>
      <c r="AO69" s="160"/>
      <c r="AP69" s="157"/>
      <c r="AQ69" s="155"/>
    </row>
    <row r="70" spans="2:43" ht="13" customHeight="1" x14ac:dyDescent="0.2">
      <c r="B70" s="14">
        <f t="shared" si="13"/>
        <v>7</v>
      </c>
      <c r="C70" s="155" t="s">
        <v>61</v>
      </c>
      <c r="D70" s="155" t="s">
        <v>62</v>
      </c>
      <c r="E70" s="184">
        <v>2.6562500000000002E-3</v>
      </c>
      <c r="F70" s="175">
        <v>14</v>
      </c>
      <c r="G70" s="7"/>
      <c r="H70" s="7"/>
      <c r="I70" s="7">
        <f t="shared" si="14"/>
        <v>7</v>
      </c>
      <c r="J70" s="155" t="s">
        <v>71</v>
      </c>
      <c r="K70" s="155" t="s">
        <v>72</v>
      </c>
      <c r="L70" s="184">
        <v>2.4745370370370372E-3</v>
      </c>
      <c r="M70" s="175">
        <v>14</v>
      </c>
      <c r="N70" s="16"/>
      <c r="P70">
        <f t="shared" ref="P70:P90" si="15">P69+1</f>
        <v>67</v>
      </c>
      <c r="Q70" s="155" t="s">
        <v>164</v>
      </c>
      <c r="R70" s="155" t="s">
        <v>165</v>
      </c>
      <c r="S70" s="174">
        <v>3.1539351851851854E-3</v>
      </c>
      <c r="T70" s="43">
        <v>4757</v>
      </c>
      <c r="U70" s="155" t="s">
        <v>166</v>
      </c>
      <c r="V70" s="160" t="s">
        <v>411</v>
      </c>
      <c r="W70" s="157">
        <v>42551</v>
      </c>
      <c r="X70" s="155" t="s">
        <v>8</v>
      </c>
      <c r="Y70">
        <f t="shared" si="12"/>
        <v>66</v>
      </c>
      <c r="Z70" s="155"/>
      <c r="AA70" s="155"/>
      <c r="AB70" s="78"/>
      <c r="AC70" s="43"/>
      <c r="AD70" s="155"/>
      <c r="AE70" s="160"/>
      <c r="AF70" s="157"/>
      <c r="AG70" s="155"/>
      <c r="AI70">
        <f t="shared" si="2"/>
        <v>66</v>
      </c>
      <c r="AJ70" s="155"/>
      <c r="AK70" s="155"/>
      <c r="AL70" s="78"/>
      <c r="AM70" s="43"/>
      <c r="AN70" s="155"/>
      <c r="AO70" s="160"/>
      <c r="AP70" s="157"/>
      <c r="AQ70" s="155"/>
    </row>
    <row r="71" spans="2:43" ht="13" customHeight="1" x14ac:dyDescent="0.2">
      <c r="B71" s="14">
        <f t="shared" si="13"/>
        <v>8</v>
      </c>
      <c r="C71" s="155" t="s">
        <v>142</v>
      </c>
      <c r="D71" s="155" t="s">
        <v>404</v>
      </c>
      <c r="E71" s="184">
        <v>2.6689814814814818E-3</v>
      </c>
      <c r="F71" s="175">
        <v>14</v>
      </c>
      <c r="G71" s="7"/>
      <c r="H71" s="7"/>
      <c r="I71" s="7">
        <f t="shared" si="14"/>
        <v>8</v>
      </c>
      <c r="J71" s="155" t="s">
        <v>332</v>
      </c>
      <c r="K71" s="155" t="s">
        <v>100</v>
      </c>
      <c r="L71" s="184">
        <v>2.483796296296296E-3</v>
      </c>
      <c r="M71" s="175">
        <v>15</v>
      </c>
      <c r="N71" s="16"/>
      <c r="P71">
        <f t="shared" si="15"/>
        <v>68</v>
      </c>
      <c r="Q71" s="155" t="s">
        <v>326</v>
      </c>
      <c r="R71" s="155" t="s">
        <v>29</v>
      </c>
      <c r="S71" s="174">
        <v>3.197916666666667E-3</v>
      </c>
      <c r="T71" s="43">
        <v>3809</v>
      </c>
      <c r="U71" s="155" t="s">
        <v>30</v>
      </c>
      <c r="V71" s="160" t="s">
        <v>327</v>
      </c>
      <c r="W71" s="157">
        <v>42551</v>
      </c>
      <c r="X71" s="155" t="s">
        <v>15</v>
      </c>
      <c r="Y71">
        <f t="shared" si="12"/>
        <v>67</v>
      </c>
      <c r="Z71" s="155"/>
      <c r="AA71" s="155"/>
      <c r="AB71" s="78"/>
      <c r="AC71" s="43"/>
      <c r="AD71" s="155"/>
      <c r="AE71" s="160"/>
      <c r="AF71" s="157"/>
      <c r="AG71" s="155"/>
      <c r="AI71">
        <f t="shared" ref="AI71:AI83" si="16">AI70+1</f>
        <v>67</v>
      </c>
      <c r="AJ71" s="155"/>
      <c r="AK71" s="155"/>
      <c r="AL71" s="78"/>
      <c r="AM71" s="43"/>
      <c r="AN71" s="155"/>
      <c r="AO71" s="160"/>
      <c r="AP71" s="157"/>
      <c r="AQ71" s="155"/>
    </row>
    <row r="72" spans="2:43" ht="13" customHeight="1" x14ac:dyDescent="0.2">
      <c r="B72" s="14">
        <f t="shared" si="13"/>
        <v>9</v>
      </c>
      <c r="C72" s="155" t="s">
        <v>36</v>
      </c>
      <c r="D72" s="155" t="s">
        <v>37</v>
      </c>
      <c r="E72" s="184">
        <v>2.685185185185185E-3</v>
      </c>
      <c r="F72" s="175">
        <v>14</v>
      </c>
      <c r="G72" s="7"/>
      <c r="H72" s="7"/>
      <c r="I72" s="7">
        <f t="shared" si="14"/>
        <v>9</v>
      </c>
      <c r="J72" s="155" t="s">
        <v>9</v>
      </c>
      <c r="K72" s="155" t="s">
        <v>132</v>
      </c>
      <c r="L72" s="184">
        <v>2.4895833333333332E-3</v>
      </c>
      <c r="M72" s="175">
        <v>15</v>
      </c>
      <c r="N72" s="16"/>
      <c r="P72">
        <f t="shared" si="15"/>
        <v>69</v>
      </c>
      <c r="Q72" s="155" t="s">
        <v>303</v>
      </c>
      <c r="R72" s="155" t="s">
        <v>304</v>
      </c>
      <c r="S72" s="174">
        <v>3.2407407407407406E-3</v>
      </c>
      <c r="T72" s="43">
        <v>4033</v>
      </c>
      <c r="U72" s="155" t="s">
        <v>54</v>
      </c>
      <c r="V72" s="160" t="s">
        <v>305</v>
      </c>
      <c r="W72" s="157">
        <v>42551</v>
      </c>
      <c r="X72" s="155" t="s">
        <v>8</v>
      </c>
      <c r="Y72">
        <f t="shared" si="12"/>
        <v>68</v>
      </c>
      <c r="Z72" s="155"/>
      <c r="AA72" s="155"/>
      <c r="AB72" s="78"/>
      <c r="AC72" s="43"/>
      <c r="AD72" s="155"/>
      <c r="AE72" s="160"/>
      <c r="AF72" s="157"/>
      <c r="AG72" s="155"/>
      <c r="AI72">
        <f t="shared" si="16"/>
        <v>68</v>
      </c>
      <c r="AJ72" s="155"/>
      <c r="AK72" s="155"/>
      <c r="AL72" s="78"/>
      <c r="AM72" s="43"/>
      <c r="AN72" s="155"/>
      <c r="AO72" s="160"/>
      <c r="AP72" s="157"/>
      <c r="AQ72" s="155"/>
    </row>
    <row r="73" spans="2:43" ht="13" customHeight="1" x14ac:dyDescent="0.2">
      <c r="B73" s="14">
        <f t="shared" si="13"/>
        <v>10</v>
      </c>
      <c r="C73" s="155" t="s">
        <v>281</v>
      </c>
      <c r="D73" s="155" t="s">
        <v>282</v>
      </c>
      <c r="E73" s="184">
        <v>2.700231481481481E-3</v>
      </c>
      <c r="F73" s="175">
        <v>15</v>
      </c>
      <c r="G73" s="7"/>
      <c r="H73" s="7"/>
      <c r="I73" s="7">
        <f t="shared" si="14"/>
        <v>10</v>
      </c>
      <c r="J73" s="155" t="s">
        <v>116</v>
      </c>
      <c r="K73" s="155" t="s">
        <v>117</v>
      </c>
      <c r="L73" s="184">
        <v>2.4942129629629633E-3</v>
      </c>
      <c r="M73" s="175">
        <v>15</v>
      </c>
      <c r="N73" s="16"/>
      <c r="P73">
        <f t="shared" si="15"/>
        <v>70</v>
      </c>
      <c r="Q73" s="155" t="s">
        <v>120</v>
      </c>
      <c r="R73" s="155" t="s">
        <v>121</v>
      </c>
      <c r="S73" s="174">
        <v>3.2638888888888891E-3</v>
      </c>
      <c r="T73" s="43">
        <v>5776</v>
      </c>
      <c r="U73" s="155" t="s">
        <v>122</v>
      </c>
      <c r="V73" s="160" t="s">
        <v>300</v>
      </c>
      <c r="W73" s="157">
        <v>42551</v>
      </c>
      <c r="X73" s="155" t="s">
        <v>8</v>
      </c>
      <c r="Y73">
        <f t="shared" si="12"/>
        <v>69</v>
      </c>
      <c r="Z73" s="155"/>
      <c r="AA73" s="155"/>
      <c r="AB73" s="78"/>
      <c r="AC73" s="43"/>
      <c r="AD73" s="155"/>
      <c r="AE73" s="160"/>
      <c r="AF73" s="157"/>
      <c r="AG73" s="155"/>
      <c r="AI73">
        <f t="shared" si="16"/>
        <v>69</v>
      </c>
      <c r="AJ73" s="155"/>
      <c r="AK73" s="155"/>
      <c r="AL73" s="78"/>
      <c r="AM73" s="43"/>
      <c r="AN73" s="155"/>
      <c r="AO73" s="160"/>
      <c r="AP73" s="157"/>
      <c r="AQ73" s="155"/>
    </row>
    <row r="74" spans="2:43" ht="13" customHeight="1" x14ac:dyDescent="0.2">
      <c r="B74" s="14">
        <f t="shared" si="13"/>
        <v>11</v>
      </c>
      <c r="C74" s="155" t="s">
        <v>251</v>
      </c>
      <c r="D74" s="155" t="s">
        <v>252</v>
      </c>
      <c r="E74" s="184">
        <v>2.7083333333333334E-3</v>
      </c>
      <c r="F74" s="175">
        <v>12</v>
      </c>
      <c r="G74" s="7"/>
      <c r="H74" s="7"/>
      <c r="I74" s="7">
        <f t="shared" si="14"/>
        <v>11</v>
      </c>
      <c r="J74" s="155" t="s">
        <v>98</v>
      </c>
      <c r="K74" s="155" t="s">
        <v>277</v>
      </c>
      <c r="L74" s="184">
        <v>2.5254629629629629E-3</v>
      </c>
      <c r="M74" s="175">
        <v>15</v>
      </c>
      <c r="N74" s="13"/>
      <c r="P74">
        <f t="shared" si="15"/>
        <v>71</v>
      </c>
      <c r="Q74" s="155" t="s">
        <v>114</v>
      </c>
      <c r="R74" s="155" t="s">
        <v>115</v>
      </c>
      <c r="S74" s="174">
        <v>3.2870370370370367E-3</v>
      </c>
      <c r="T74" s="43">
        <v>4044</v>
      </c>
      <c r="U74" s="155" t="s">
        <v>20</v>
      </c>
      <c r="V74" s="160" t="s">
        <v>296</v>
      </c>
      <c r="W74" s="157">
        <v>42551</v>
      </c>
      <c r="X74" s="155" t="s">
        <v>8</v>
      </c>
      <c r="Y74">
        <f t="shared" si="12"/>
        <v>70</v>
      </c>
      <c r="Z74" s="155"/>
      <c r="AA74" s="155"/>
      <c r="AB74" s="78"/>
      <c r="AC74" s="43"/>
      <c r="AD74" s="155"/>
      <c r="AE74" s="160"/>
      <c r="AF74" s="157"/>
      <c r="AG74" s="155"/>
      <c r="AI74">
        <f t="shared" si="16"/>
        <v>70</v>
      </c>
      <c r="AJ74" s="155"/>
      <c r="AK74" s="155"/>
      <c r="AL74" s="78"/>
      <c r="AM74" s="43"/>
      <c r="AN74" s="155"/>
      <c r="AO74" s="160"/>
      <c r="AP74" s="157"/>
      <c r="AQ74" s="155"/>
    </row>
    <row r="75" spans="2:43" ht="13" customHeight="1" x14ac:dyDescent="0.2">
      <c r="B75" s="14">
        <f t="shared" si="13"/>
        <v>12</v>
      </c>
      <c r="C75" s="155" t="s">
        <v>346</v>
      </c>
      <c r="D75" s="155" t="s">
        <v>347</v>
      </c>
      <c r="E75" s="184">
        <v>2.7083333333333334E-3</v>
      </c>
      <c r="F75" s="175">
        <v>15</v>
      </c>
      <c r="G75" s="7"/>
      <c r="H75" s="7"/>
      <c r="I75" s="7">
        <f t="shared" si="14"/>
        <v>12</v>
      </c>
      <c r="J75" s="155" t="s">
        <v>136</v>
      </c>
      <c r="K75" s="155" t="s">
        <v>249</v>
      </c>
      <c r="L75" s="184">
        <v>2.6030092592592593E-3</v>
      </c>
      <c r="M75" s="175">
        <v>14</v>
      </c>
      <c r="N75" s="13"/>
      <c r="P75">
        <f t="shared" si="15"/>
        <v>72</v>
      </c>
      <c r="Q75" s="155" t="s">
        <v>5</v>
      </c>
      <c r="R75" s="155" t="s">
        <v>6</v>
      </c>
      <c r="S75" s="174">
        <v>3.3055555555555551E-3</v>
      </c>
      <c r="T75" s="43">
        <v>3695</v>
      </c>
      <c r="U75" s="155" t="s">
        <v>7</v>
      </c>
      <c r="V75" s="160" t="s">
        <v>291</v>
      </c>
      <c r="W75" s="157">
        <v>42551</v>
      </c>
      <c r="X75" s="155" t="s">
        <v>8</v>
      </c>
      <c r="Y75">
        <f t="shared" si="12"/>
        <v>71</v>
      </c>
      <c r="Z75" s="155"/>
      <c r="AA75" s="155"/>
      <c r="AB75" s="78"/>
      <c r="AC75" s="43"/>
      <c r="AD75" s="155"/>
      <c r="AE75" s="160"/>
      <c r="AF75" s="157"/>
      <c r="AG75" s="155"/>
      <c r="AI75">
        <f t="shared" si="16"/>
        <v>71</v>
      </c>
      <c r="AJ75" s="155"/>
      <c r="AK75" s="155"/>
      <c r="AL75" s="78"/>
      <c r="AM75" s="43"/>
      <c r="AN75" s="155"/>
      <c r="AO75" s="160"/>
      <c r="AP75" s="157"/>
      <c r="AQ75" s="155"/>
    </row>
    <row r="76" spans="2:43" ht="13" customHeight="1" x14ac:dyDescent="0.2">
      <c r="B76" s="14">
        <f t="shared" si="13"/>
        <v>13</v>
      </c>
      <c r="C76" s="155" t="s">
        <v>269</v>
      </c>
      <c r="D76" s="155" t="s">
        <v>329</v>
      </c>
      <c r="E76" s="184">
        <v>3.9502314814814816E-3</v>
      </c>
      <c r="F76" s="175">
        <v>11</v>
      </c>
      <c r="G76" s="7"/>
      <c r="H76" s="7"/>
      <c r="I76" s="7">
        <f t="shared" si="14"/>
        <v>13</v>
      </c>
      <c r="J76" s="155" t="s">
        <v>383</v>
      </c>
      <c r="K76" s="155" t="s">
        <v>384</v>
      </c>
      <c r="L76" s="184">
        <v>4.9583333333333328E-3</v>
      </c>
      <c r="M76" s="175">
        <v>9</v>
      </c>
      <c r="N76" s="13"/>
      <c r="P76">
        <f t="shared" si="15"/>
        <v>73</v>
      </c>
      <c r="Q76" s="155" t="s">
        <v>152</v>
      </c>
      <c r="R76" s="155" t="s">
        <v>396</v>
      </c>
      <c r="S76" s="174">
        <v>3.3252314814814811E-3</v>
      </c>
      <c r="T76" s="43">
        <v>3568</v>
      </c>
      <c r="U76" s="155" t="s">
        <v>91</v>
      </c>
      <c r="V76" s="160" t="s">
        <v>397</v>
      </c>
      <c r="W76" s="157">
        <v>42551</v>
      </c>
      <c r="X76" s="155" t="s">
        <v>8</v>
      </c>
      <c r="Y76">
        <f t="shared" si="12"/>
        <v>72</v>
      </c>
      <c r="Z76" s="155"/>
      <c r="AA76" s="155"/>
      <c r="AB76" s="78"/>
      <c r="AC76" s="43"/>
      <c r="AD76" s="155"/>
      <c r="AE76" s="160"/>
      <c r="AF76" s="157"/>
      <c r="AG76" s="155"/>
      <c r="AI76">
        <f t="shared" si="16"/>
        <v>72</v>
      </c>
      <c r="AJ76" s="155"/>
      <c r="AK76" s="155"/>
      <c r="AL76" s="78"/>
      <c r="AM76" s="43"/>
      <c r="AN76" s="155"/>
      <c r="AO76" s="160"/>
      <c r="AP76" s="157"/>
      <c r="AQ76" s="155"/>
    </row>
    <row r="77" spans="2:43" ht="13" customHeight="1" x14ac:dyDescent="0.2">
      <c r="B77" s="14">
        <f t="shared" si="13"/>
        <v>14</v>
      </c>
      <c r="C77" s="155" t="s">
        <v>16</v>
      </c>
      <c r="D77" s="155" t="s">
        <v>110</v>
      </c>
      <c r="E77" s="184">
        <v>3.960648148148148E-3</v>
      </c>
      <c r="F77" s="175">
        <v>11</v>
      </c>
      <c r="G77" s="7"/>
      <c r="H77" s="7"/>
      <c r="I77" s="7"/>
      <c r="J77" s="48"/>
      <c r="K77" s="48"/>
      <c r="L77" s="61"/>
      <c r="M77" s="47"/>
      <c r="N77" s="17"/>
      <c r="P77">
        <f t="shared" si="15"/>
        <v>74</v>
      </c>
      <c r="Q77" s="155" t="s">
        <v>152</v>
      </c>
      <c r="R77" s="155" t="s">
        <v>153</v>
      </c>
      <c r="S77" s="174">
        <v>3.3310185185185183E-3</v>
      </c>
      <c r="T77" s="43">
        <v>5855</v>
      </c>
      <c r="U77" s="155" t="s">
        <v>154</v>
      </c>
      <c r="V77" s="160" t="s">
        <v>364</v>
      </c>
      <c r="W77" s="157">
        <v>42551</v>
      </c>
      <c r="X77" s="155" t="s">
        <v>8</v>
      </c>
      <c r="Y77">
        <f t="shared" si="12"/>
        <v>73</v>
      </c>
      <c r="Z77" s="155"/>
      <c r="AA77" s="155"/>
      <c r="AB77" s="78"/>
      <c r="AC77" s="43"/>
      <c r="AD77" s="155"/>
      <c r="AE77" s="160"/>
      <c r="AF77" s="157"/>
      <c r="AG77" s="155"/>
      <c r="AI77">
        <f t="shared" si="16"/>
        <v>73</v>
      </c>
      <c r="AJ77" s="155"/>
      <c r="AK77" s="155"/>
      <c r="AL77" s="78"/>
      <c r="AM77" s="43"/>
      <c r="AN77" s="155"/>
      <c r="AO77" s="160"/>
      <c r="AP77" s="157"/>
      <c r="AQ77" s="155"/>
    </row>
    <row r="78" spans="2:43" ht="13" customHeight="1" x14ac:dyDescent="0.2">
      <c r="B78" s="18" t="s">
        <v>422</v>
      </c>
      <c r="C78" s="19"/>
      <c r="D78" s="19"/>
      <c r="E78" s="20"/>
      <c r="F78" s="21"/>
      <c r="G78" s="6"/>
      <c r="H78" s="7"/>
      <c r="I78" s="18" t="s">
        <v>170</v>
      </c>
      <c r="J78" s="19"/>
      <c r="K78" s="19"/>
      <c r="L78" s="20"/>
      <c r="M78" s="21"/>
      <c r="N78" s="13"/>
      <c r="P78">
        <f t="shared" si="15"/>
        <v>75</v>
      </c>
      <c r="Q78" s="155" t="s">
        <v>414</v>
      </c>
      <c r="R78" s="155" t="s">
        <v>415</v>
      </c>
      <c r="S78" s="174">
        <v>3.3831018518518511E-3</v>
      </c>
      <c r="T78" s="43">
        <v>3701</v>
      </c>
      <c r="U78" s="155" t="s">
        <v>83</v>
      </c>
      <c r="V78" s="160" t="s">
        <v>416</v>
      </c>
      <c r="W78" s="157">
        <v>42551</v>
      </c>
      <c r="X78" s="155" t="s">
        <v>15</v>
      </c>
      <c r="Y78">
        <f t="shared" si="12"/>
        <v>74</v>
      </c>
      <c r="Z78" s="155"/>
      <c r="AA78" s="155"/>
      <c r="AB78" s="78"/>
      <c r="AC78" s="43"/>
      <c r="AD78" s="155"/>
      <c r="AE78" s="160"/>
      <c r="AF78" s="157"/>
      <c r="AG78" s="155"/>
      <c r="AI78">
        <f t="shared" si="16"/>
        <v>74</v>
      </c>
      <c r="AJ78" s="155"/>
      <c r="AK78" s="155"/>
      <c r="AL78" s="78"/>
      <c r="AM78" s="43"/>
      <c r="AN78" s="155"/>
      <c r="AO78" s="160"/>
      <c r="AP78" s="157"/>
      <c r="AQ78" s="155"/>
    </row>
    <row r="79" spans="2:43" ht="13" customHeight="1" x14ac:dyDescent="0.2">
      <c r="B79" s="14">
        <v>1</v>
      </c>
      <c r="C79" s="155" t="s">
        <v>359</v>
      </c>
      <c r="D79" s="155" t="s">
        <v>360</v>
      </c>
      <c r="E79" s="184">
        <v>2.6226851851851849E-3</v>
      </c>
      <c r="F79" s="175">
        <v>12</v>
      </c>
      <c r="G79" s="7"/>
      <c r="H79" s="7"/>
      <c r="I79" s="7">
        <v>1</v>
      </c>
      <c r="J79" s="155" t="s">
        <v>171</v>
      </c>
      <c r="K79" s="155" t="s">
        <v>44</v>
      </c>
      <c r="L79" s="184">
        <v>2.724537037037037E-3</v>
      </c>
      <c r="M79" s="175">
        <v>12</v>
      </c>
      <c r="N79" s="13"/>
      <c r="P79">
        <f t="shared" si="15"/>
        <v>76</v>
      </c>
      <c r="Q79" s="155" t="s">
        <v>150</v>
      </c>
      <c r="R79" s="155" t="s">
        <v>64</v>
      </c>
      <c r="S79" s="174">
        <v>3.4664351851851852E-3</v>
      </c>
      <c r="T79" s="43">
        <v>3083</v>
      </c>
      <c r="U79" s="155" t="s">
        <v>65</v>
      </c>
      <c r="V79" s="160" t="s">
        <v>331</v>
      </c>
      <c r="W79" s="157">
        <v>42551</v>
      </c>
      <c r="X79" s="155" t="s">
        <v>8</v>
      </c>
      <c r="Y79">
        <f t="shared" si="12"/>
        <v>75</v>
      </c>
      <c r="Z79" s="155"/>
      <c r="AA79" s="155"/>
      <c r="AB79" s="78"/>
      <c r="AC79" s="43"/>
      <c r="AD79" s="155"/>
      <c r="AE79" s="160"/>
      <c r="AF79" s="157"/>
      <c r="AG79" s="155"/>
      <c r="AI79">
        <f t="shared" si="16"/>
        <v>75</v>
      </c>
      <c r="AJ79" s="155"/>
      <c r="AK79" s="155"/>
      <c r="AL79" s="78"/>
      <c r="AM79" s="43"/>
      <c r="AN79" s="155"/>
      <c r="AO79" s="160"/>
      <c r="AP79" s="157"/>
      <c r="AQ79" s="155"/>
    </row>
    <row r="80" spans="2:43" ht="13" customHeight="1" x14ac:dyDescent="0.2">
      <c r="B80" s="14">
        <f>B79+1</f>
        <v>2</v>
      </c>
      <c r="C80" s="155" t="s">
        <v>306</v>
      </c>
      <c r="D80" s="155" t="s">
        <v>304</v>
      </c>
      <c r="E80" s="184">
        <v>2.6342592592592594E-3</v>
      </c>
      <c r="F80" s="175">
        <v>13</v>
      </c>
      <c r="G80" s="7"/>
      <c r="H80" s="7"/>
      <c r="I80" s="7">
        <f>I79+1</f>
        <v>2</v>
      </c>
      <c r="J80" s="155" t="s">
        <v>143</v>
      </c>
      <c r="K80" s="155" t="s">
        <v>144</v>
      </c>
      <c r="L80" s="184">
        <v>2.7303240740740743E-3</v>
      </c>
      <c r="M80" s="175">
        <v>15</v>
      </c>
      <c r="N80" s="16"/>
      <c r="P80">
        <f t="shared" si="15"/>
        <v>77</v>
      </c>
      <c r="Q80" s="155" t="s">
        <v>321</v>
      </c>
      <c r="R80" s="155" t="s">
        <v>322</v>
      </c>
      <c r="S80" s="174">
        <v>3.4942129629629629E-3</v>
      </c>
      <c r="T80" s="43">
        <v>4132</v>
      </c>
      <c r="U80" s="155" t="s">
        <v>107</v>
      </c>
      <c r="V80" s="160" t="s">
        <v>323</v>
      </c>
      <c r="W80" s="157">
        <v>42551</v>
      </c>
      <c r="X80" s="155" t="s">
        <v>8</v>
      </c>
      <c r="Y80">
        <f t="shared" si="12"/>
        <v>76</v>
      </c>
      <c r="Z80" s="155"/>
      <c r="AA80" s="155"/>
      <c r="AB80" s="78"/>
      <c r="AC80" s="43"/>
      <c r="AD80" s="155"/>
      <c r="AE80" s="160"/>
      <c r="AF80" s="157"/>
      <c r="AG80" s="155"/>
      <c r="AI80">
        <f t="shared" si="16"/>
        <v>76</v>
      </c>
      <c r="AJ80" s="155"/>
      <c r="AK80" s="155"/>
      <c r="AL80" s="78"/>
      <c r="AM80" s="43"/>
      <c r="AN80" s="155"/>
      <c r="AO80" s="160"/>
      <c r="AP80" s="157"/>
      <c r="AQ80" s="155"/>
    </row>
    <row r="81" spans="2:44" ht="13" customHeight="1" x14ac:dyDescent="0.2">
      <c r="B81" s="14">
        <f>B80+1</f>
        <v>3</v>
      </c>
      <c r="C81" s="155" t="s">
        <v>45</v>
      </c>
      <c r="D81" s="155" t="s">
        <v>334</v>
      </c>
      <c r="E81" s="184">
        <v>2.6342592592592594E-3</v>
      </c>
      <c r="F81" s="175">
        <v>12</v>
      </c>
      <c r="G81" s="7"/>
      <c r="H81" s="7"/>
      <c r="I81" s="7">
        <f t="shared" ref="I81:I90" si="17">I80+1</f>
        <v>3</v>
      </c>
      <c r="J81" s="155" t="s">
        <v>175</v>
      </c>
      <c r="K81" s="155" t="s">
        <v>402</v>
      </c>
      <c r="L81" s="184">
        <v>2.7303240740740743E-3</v>
      </c>
      <c r="M81" s="175">
        <v>15</v>
      </c>
      <c r="N81" s="16"/>
      <c r="P81">
        <f t="shared" si="15"/>
        <v>78</v>
      </c>
      <c r="Q81" s="155" t="s">
        <v>356</v>
      </c>
      <c r="R81" s="155" t="s">
        <v>357</v>
      </c>
      <c r="S81" s="174">
        <v>3.5763888888888894E-3</v>
      </c>
      <c r="T81" s="43">
        <v>3978</v>
      </c>
      <c r="U81" s="155" t="s">
        <v>51</v>
      </c>
      <c r="V81" s="160" t="s">
        <v>358</v>
      </c>
      <c r="W81" s="157">
        <v>42551</v>
      </c>
      <c r="X81" s="155" t="s">
        <v>8</v>
      </c>
      <c r="Y81">
        <f t="shared" si="12"/>
        <v>77</v>
      </c>
      <c r="Z81" s="155"/>
      <c r="AA81" s="155"/>
      <c r="AB81" s="78"/>
      <c r="AC81" s="43"/>
      <c r="AD81" s="155"/>
      <c r="AE81" s="160"/>
      <c r="AF81" s="157"/>
      <c r="AG81" s="155"/>
      <c r="AI81">
        <f t="shared" si="16"/>
        <v>77</v>
      </c>
      <c r="AJ81" s="155"/>
      <c r="AK81" s="155"/>
      <c r="AL81" s="78"/>
      <c r="AM81" s="43"/>
      <c r="AN81" s="155"/>
      <c r="AO81" s="160"/>
      <c r="AP81" s="157"/>
      <c r="AQ81" s="155"/>
    </row>
    <row r="82" spans="2:44" x14ac:dyDescent="0.2">
      <c r="B82" s="14">
        <f>B81+1</f>
        <v>4</v>
      </c>
      <c r="C82" s="155" t="s">
        <v>97</v>
      </c>
      <c r="D82" s="155" t="s">
        <v>46</v>
      </c>
      <c r="E82" s="184">
        <v>2.6446759259259258E-3</v>
      </c>
      <c r="F82" s="175">
        <v>14</v>
      </c>
      <c r="G82" s="7"/>
      <c r="H82" s="7"/>
      <c r="I82" s="7">
        <f>I81+1</f>
        <v>4</v>
      </c>
      <c r="J82" s="155" t="s">
        <v>118</v>
      </c>
      <c r="K82" s="155" t="s">
        <v>138</v>
      </c>
      <c r="L82" s="184">
        <v>2.7465277777777779E-3</v>
      </c>
      <c r="M82" s="175">
        <v>13</v>
      </c>
      <c r="N82" s="16"/>
      <c r="P82">
        <f t="shared" si="15"/>
        <v>79</v>
      </c>
      <c r="Q82" s="155" t="s">
        <v>31</v>
      </c>
      <c r="R82" s="155" t="s">
        <v>311</v>
      </c>
      <c r="S82" s="174">
        <v>3.5833333333333338E-3</v>
      </c>
      <c r="T82" s="43">
        <v>3489</v>
      </c>
      <c r="U82" s="155" t="s">
        <v>312</v>
      </c>
      <c r="V82" s="160">
        <v>39062</v>
      </c>
      <c r="W82" s="157">
        <v>42551</v>
      </c>
      <c r="X82" s="155" t="s">
        <v>11</v>
      </c>
      <c r="Y82">
        <f t="shared" si="12"/>
        <v>78</v>
      </c>
      <c r="Z82" s="155"/>
      <c r="AA82" s="155"/>
      <c r="AB82" s="78"/>
      <c r="AC82" s="43"/>
      <c r="AD82" s="155"/>
      <c r="AE82" s="160"/>
      <c r="AF82" s="157"/>
      <c r="AG82" s="155"/>
      <c r="AH82" s="62"/>
      <c r="AI82">
        <f t="shared" si="16"/>
        <v>78</v>
      </c>
      <c r="AJ82" s="155"/>
      <c r="AK82" s="155"/>
      <c r="AL82" s="78"/>
      <c r="AM82" s="43"/>
      <c r="AN82" s="155"/>
      <c r="AO82" s="160"/>
      <c r="AP82" s="157"/>
      <c r="AQ82" s="155"/>
      <c r="AR82" s="62"/>
    </row>
    <row r="83" spans="2:44" x14ac:dyDescent="0.2">
      <c r="B83" s="14">
        <f>B82+1</f>
        <v>5</v>
      </c>
      <c r="C83" s="155" t="s">
        <v>56</v>
      </c>
      <c r="D83" s="155" t="s">
        <v>57</v>
      </c>
      <c r="E83" s="184">
        <v>2.6516203703703702E-3</v>
      </c>
      <c r="F83" s="175">
        <v>15</v>
      </c>
      <c r="G83" s="7"/>
      <c r="H83" s="7"/>
      <c r="I83" s="7">
        <f t="shared" si="17"/>
        <v>5</v>
      </c>
      <c r="J83" s="155" t="s">
        <v>388</v>
      </c>
      <c r="K83" s="155" t="s">
        <v>157</v>
      </c>
      <c r="L83" s="184">
        <v>2.7673611111111111E-3</v>
      </c>
      <c r="M83" s="175">
        <v>14</v>
      </c>
      <c r="N83" s="16"/>
      <c r="P83">
        <f t="shared" si="15"/>
        <v>80</v>
      </c>
      <c r="Q83" s="155" t="s">
        <v>134</v>
      </c>
      <c r="R83" s="155" t="s">
        <v>155</v>
      </c>
      <c r="S83" s="174">
        <v>3.6527777777777774E-3</v>
      </c>
      <c r="T83" s="43">
        <v>4307</v>
      </c>
      <c r="U83" s="155" t="s">
        <v>107</v>
      </c>
      <c r="V83" s="160" t="s">
        <v>379</v>
      </c>
      <c r="W83" s="157">
        <v>42551</v>
      </c>
      <c r="X83" s="155" t="s">
        <v>8</v>
      </c>
      <c r="Y83">
        <f t="shared" si="12"/>
        <v>79</v>
      </c>
      <c r="Z83" s="155"/>
      <c r="AA83" s="155"/>
      <c r="AB83" s="78"/>
      <c r="AC83" s="43"/>
      <c r="AD83" s="155"/>
      <c r="AE83" s="160"/>
      <c r="AF83" s="157"/>
      <c r="AG83" s="155"/>
      <c r="AH83" s="79"/>
      <c r="AI83">
        <f t="shared" si="16"/>
        <v>79</v>
      </c>
      <c r="AJ83" s="155"/>
      <c r="AK83" s="155"/>
      <c r="AL83" s="78"/>
      <c r="AM83" s="43"/>
      <c r="AN83" s="155"/>
      <c r="AO83" s="160"/>
      <c r="AP83" s="157"/>
      <c r="AQ83" s="155"/>
      <c r="AR83" s="79"/>
    </row>
    <row r="84" spans="2:44" x14ac:dyDescent="0.2">
      <c r="B84" s="14">
        <f>B83+1</f>
        <v>6</v>
      </c>
      <c r="C84" s="155" t="s">
        <v>45</v>
      </c>
      <c r="D84" s="155" t="s">
        <v>338</v>
      </c>
      <c r="E84" s="184">
        <v>2.653935185185185E-3</v>
      </c>
      <c r="F84" s="175">
        <v>13</v>
      </c>
      <c r="G84" s="7"/>
      <c r="H84" s="7"/>
      <c r="I84" s="7">
        <f t="shared" si="17"/>
        <v>6</v>
      </c>
      <c r="J84" s="155" t="s">
        <v>116</v>
      </c>
      <c r="K84" s="155" t="s">
        <v>157</v>
      </c>
      <c r="L84" s="184">
        <v>2.7800925925925923E-3</v>
      </c>
      <c r="M84" s="175">
        <v>12</v>
      </c>
      <c r="N84" s="29"/>
      <c r="P84">
        <f t="shared" si="15"/>
        <v>81</v>
      </c>
      <c r="Q84" s="155" t="s">
        <v>315</v>
      </c>
      <c r="R84" s="155" t="s">
        <v>60</v>
      </c>
      <c r="S84" s="174">
        <v>3.8182870370370367E-3</v>
      </c>
      <c r="T84" s="43">
        <v>3116</v>
      </c>
      <c r="U84" s="155" t="s">
        <v>86</v>
      </c>
      <c r="V84" s="160" t="s">
        <v>316</v>
      </c>
      <c r="W84" s="157">
        <v>42551</v>
      </c>
      <c r="X84" s="155" t="s">
        <v>8</v>
      </c>
    </row>
    <row r="85" spans="2:44" x14ac:dyDescent="0.2">
      <c r="B85" s="14"/>
      <c r="C85" s="172"/>
      <c r="D85" s="172"/>
      <c r="E85" s="173"/>
      <c r="F85" s="171"/>
      <c r="G85" s="7"/>
      <c r="H85" s="7"/>
      <c r="I85" s="7">
        <f t="shared" si="17"/>
        <v>7</v>
      </c>
      <c r="J85" s="155" t="s">
        <v>92</v>
      </c>
      <c r="K85" s="155" t="s">
        <v>93</v>
      </c>
      <c r="L85" s="184">
        <v>2.8159722222222219E-3</v>
      </c>
      <c r="M85" s="175">
        <v>15</v>
      </c>
      <c r="N85" s="29"/>
      <c r="P85">
        <f t="shared" si="15"/>
        <v>82</v>
      </c>
      <c r="Q85" s="155" t="s">
        <v>173</v>
      </c>
      <c r="R85" s="155" t="s">
        <v>60</v>
      </c>
      <c r="S85" s="174">
        <v>3.9340277777777776E-3</v>
      </c>
      <c r="T85" s="43">
        <v>3735</v>
      </c>
      <c r="U85" s="155" t="s">
        <v>86</v>
      </c>
      <c r="V85" s="160" t="s">
        <v>314</v>
      </c>
      <c r="W85" s="157">
        <v>42551</v>
      </c>
      <c r="X85" s="155" t="s">
        <v>8</v>
      </c>
    </row>
    <row r="86" spans="2:44" x14ac:dyDescent="0.2">
      <c r="B86" s="14"/>
      <c r="C86" s="183"/>
      <c r="D86" s="45"/>
      <c r="E86" s="60"/>
      <c r="F86" s="47"/>
      <c r="G86" s="7"/>
      <c r="H86" s="7"/>
      <c r="I86" s="7">
        <f t="shared" si="17"/>
        <v>8</v>
      </c>
      <c r="J86" s="155" t="s">
        <v>254</v>
      </c>
      <c r="K86" s="155" t="s">
        <v>151</v>
      </c>
      <c r="L86" s="184">
        <v>2.9305555555555556E-3</v>
      </c>
      <c r="M86" s="175">
        <v>16</v>
      </c>
      <c r="N86" s="29"/>
      <c r="P86">
        <f t="shared" si="15"/>
        <v>83</v>
      </c>
      <c r="Q86" s="155" t="s">
        <v>128</v>
      </c>
      <c r="R86" s="155" t="s">
        <v>329</v>
      </c>
      <c r="S86" s="174">
        <v>3.9432870370370377E-3</v>
      </c>
      <c r="T86" s="43">
        <v>3342</v>
      </c>
      <c r="U86" s="155" t="s">
        <v>20</v>
      </c>
      <c r="V86" s="160" t="s">
        <v>330</v>
      </c>
      <c r="W86" s="157">
        <v>42551</v>
      </c>
      <c r="X86" s="155" t="s">
        <v>8</v>
      </c>
      <c r="Z86" s="45"/>
      <c r="AA86" s="45"/>
      <c r="AB86" s="60"/>
      <c r="AC86" s="45"/>
      <c r="AD86" s="60"/>
      <c r="AE86" s="47"/>
      <c r="AF86" s="45"/>
      <c r="AG86" s="60"/>
      <c r="AJ86" s="45"/>
      <c r="AK86" s="45"/>
      <c r="AL86" s="60"/>
      <c r="AM86" s="45"/>
      <c r="AN86" s="60"/>
      <c r="AO86" s="47"/>
      <c r="AP86" s="45"/>
      <c r="AQ86" s="60"/>
    </row>
    <row r="87" spans="2:44" x14ac:dyDescent="0.2">
      <c r="B87" s="14"/>
      <c r="C87" s="45"/>
      <c r="D87" s="45"/>
      <c r="E87" s="60"/>
      <c r="F87" s="47"/>
      <c r="G87" s="7"/>
      <c r="H87" s="7"/>
      <c r="I87" s="7">
        <f t="shared" si="17"/>
        <v>9</v>
      </c>
      <c r="J87" s="155" t="s">
        <v>353</v>
      </c>
      <c r="K87" s="155" t="s">
        <v>52</v>
      </c>
      <c r="L87" s="184">
        <v>3.1493055555555558E-3</v>
      </c>
      <c r="M87" s="175">
        <v>16</v>
      </c>
      <c r="N87" s="29"/>
      <c r="P87">
        <f t="shared" si="15"/>
        <v>84</v>
      </c>
      <c r="Q87" s="155" t="s">
        <v>269</v>
      </c>
      <c r="R87" s="155" t="s">
        <v>329</v>
      </c>
      <c r="S87" s="174">
        <v>3.9502314814814816E-3</v>
      </c>
      <c r="T87" s="43">
        <v>4129</v>
      </c>
      <c r="U87" s="155" t="s">
        <v>20</v>
      </c>
      <c r="V87" s="160">
        <v>38422</v>
      </c>
      <c r="W87" s="157">
        <v>42551</v>
      </c>
      <c r="X87" s="155" t="s">
        <v>8</v>
      </c>
      <c r="Z87" s="45"/>
      <c r="AA87" s="45"/>
      <c r="AB87" s="60"/>
      <c r="AC87" s="45"/>
      <c r="AD87" s="60"/>
      <c r="AE87" s="47"/>
      <c r="AF87" s="45"/>
      <c r="AG87" s="60"/>
      <c r="AJ87" s="45"/>
      <c r="AK87" s="45"/>
      <c r="AL87" s="60"/>
      <c r="AM87" s="45"/>
      <c r="AN87" s="60"/>
      <c r="AO87" s="47"/>
      <c r="AP87" s="45"/>
      <c r="AQ87" s="60"/>
    </row>
    <row r="88" spans="2:44" x14ac:dyDescent="0.2">
      <c r="B88" s="14"/>
      <c r="C88" s="48"/>
      <c r="D88" s="48"/>
      <c r="E88" s="61"/>
      <c r="F88" s="47"/>
      <c r="G88" s="7"/>
      <c r="H88" s="7"/>
      <c r="I88" s="7">
        <f t="shared" si="17"/>
        <v>10</v>
      </c>
      <c r="J88" s="155" t="s">
        <v>292</v>
      </c>
      <c r="K88" s="155" t="s">
        <v>6</v>
      </c>
      <c r="L88" s="184">
        <v>3.1527777777777782E-3</v>
      </c>
      <c r="M88" s="175">
        <v>15</v>
      </c>
      <c r="N88" s="29"/>
      <c r="P88">
        <f t="shared" si="15"/>
        <v>85</v>
      </c>
      <c r="Q88" s="155" t="s">
        <v>16</v>
      </c>
      <c r="R88" s="155" t="s">
        <v>110</v>
      </c>
      <c r="S88" s="174">
        <v>3.960648148148148E-3</v>
      </c>
      <c r="T88" s="43">
        <v>4038</v>
      </c>
      <c r="U88" s="155" t="s">
        <v>111</v>
      </c>
      <c r="V88" s="160">
        <v>38513</v>
      </c>
      <c r="W88" s="157">
        <v>42551</v>
      </c>
      <c r="X88" s="155" t="s">
        <v>39</v>
      </c>
      <c r="Z88" s="45"/>
      <c r="AA88" s="45"/>
      <c r="AB88" s="60"/>
      <c r="AC88" s="45"/>
      <c r="AD88" s="60"/>
      <c r="AE88" s="47"/>
      <c r="AF88" s="45"/>
      <c r="AG88" s="60"/>
      <c r="AJ88" s="45"/>
      <c r="AK88" s="45"/>
      <c r="AL88" s="60"/>
      <c r="AM88" s="45"/>
      <c r="AN88" s="60"/>
      <c r="AO88" s="47"/>
      <c r="AP88" s="45"/>
      <c r="AQ88" s="60"/>
    </row>
    <row r="89" spans="2:44" x14ac:dyDescent="0.2">
      <c r="B89" s="14"/>
      <c r="C89" s="48"/>
      <c r="D89" s="48"/>
      <c r="E89" s="61"/>
      <c r="F89" s="47"/>
      <c r="G89" s="7"/>
      <c r="H89" s="7"/>
      <c r="I89" s="7">
        <f t="shared" si="17"/>
        <v>11</v>
      </c>
      <c r="J89" s="155" t="s">
        <v>120</v>
      </c>
      <c r="K89" s="155" t="s">
        <v>121</v>
      </c>
      <c r="L89" s="184">
        <v>3.2638888888888891E-3</v>
      </c>
      <c r="M89" s="175">
        <v>15</v>
      </c>
      <c r="N89" s="29"/>
      <c r="P89">
        <f t="shared" si="15"/>
        <v>86</v>
      </c>
      <c r="Q89" s="155" t="s">
        <v>383</v>
      </c>
      <c r="R89" s="155" t="s">
        <v>384</v>
      </c>
      <c r="S89" s="174">
        <v>4.9583333333333328E-3</v>
      </c>
      <c r="T89" s="43">
        <v>3430</v>
      </c>
      <c r="U89" s="155" t="s">
        <v>10</v>
      </c>
      <c r="V89" s="160">
        <v>39121</v>
      </c>
      <c r="W89" s="157">
        <v>42551</v>
      </c>
      <c r="X89" s="155" t="s">
        <v>11</v>
      </c>
      <c r="Y89" s="7"/>
      <c r="Z89" s="45"/>
      <c r="AA89" s="45"/>
      <c r="AB89" s="60"/>
      <c r="AC89" s="45"/>
      <c r="AD89" s="60"/>
      <c r="AE89" s="47"/>
      <c r="AF89" s="45"/>
      <c r="AG89" s="60"/>
      <c r="AI89" s="7"/>
      <c r="AJ89" s="45"/>
      <c r="AK89" s="45"/>
      <c r="AL89" s="60"/>
      <c r="AM89" s="45"/>
      <c r="AN89" s="60"/>
      <c r="AO89" s="47"/>
      <c r="AP89" s="45"/>
      <c r="AQ89" s="60"/>
    </row>
    <row r="90" spans="2:44" x14ac:dyDescent="0.2">
      <c r="B90" s="14"/>
      <c r="C90" s="48"/>
      <c r="D90" s="48"/>
      <c r="E90" s="61"/>
      <c r="F90" s="47"/>
      <c r="G90" s="7"/>
      <c r="H90" s="7"/>
      <c r="I90" s="7">
        <f t="shared" si="17"/>
        <v>12</v>
      </c>
      <c r="J90" s="176" t="s">
        <v>152</v>
      </c>
      <c r="K90" s="176" t="s">
        <v>153</v>
      </c>
      <c r="L90" s="185">
        <v>3.3310185185185183E-3</v>
      </c>
      <c r="M90" s="177">
        <v>16</v>
      </c>
      <c r="N90" s="17">
        <f>B77+I76+B84+I90</f>
        <v>45</v>
      </c>
      <c r="P90">
        <f t="shared" si="15"/>
        <v>87</v>
      </c>
      <c r="Q90" s="155" t="s">
        <v>33</v>
      </c>
      <c r="R90" s="155" t="s">
        <v>34</v>
      </c>
      <c r="S90" s="174"/>
      <c r="T90" s="43">
        <v>5026</v>
      </c>
      <c r="U90" s="155" t="s">
        <v>35</v>
      </c>
      <c r="V90" s="160" t="s">
        <v>395</v>
      </c>
      <c r="W90" s="157">
        <v>42551</v>
      </c>
      <c r="X90" s="155" t="s">
        <v>8</v>
      </c>
      <c r="Y90" s="7"/>
      <c r="Z90" s="48"/>
      <c r="AA90" s="48"/>
      <c r="AB90" s="61"/>
      <c r="AC90" s="48"/>
      <c r="AD90" s="61"/>
      <c r="AE90" s="47"/>
      <c r="AF90" s="48"/>
      <c r="AG90" s="61"/>
      <c r="AI90" s="7"/>
      <c r="AJ90" s="48"/>
      <c r="AK90" s="48"/>
      <c r="AL90" s="61"/>
      <c r="AM90" s="48"/>
      <c r="AN90" s="61"/>
      <c r="AO90" s="47"/>
      <c r="AP90" s="48"/>
      <c r="AQ90" s="61"/>
    </row>
    <row r="91" spans="2:44" x14ac:dyDescent="0.2">
      <c r="B91" s="264" t="s">
        <v>446</v>
      </c>
      <c r="C91" s="265"/>
      <c r="D91" s="265"/>
      <c r="E91" s="265"/>
      <c r="F91" s="265"/>
      <c r="G91" s="265"/>
      <c r="H91" s="265"/>
      <c r="I91" s="265"/>
      <c r="J91" s="265"/>
      <c r="K91" s="265"/>
      <c r="L91" s="265"/>
      <c r="M91" s="265"/>
      <c r="N91" s="266"/>
      <c r="P91" s="7"/>
      <c r="Q91" s="48"/>
      <c r="R91" s="48"/>
      <c r="S91" s="61"/>
      <c r="T91" s="48"/>
      <c r="U91" s="61"/>
      <c r="V91" s="47"/>
      <c r="W91" s="48"/>
      <c r="X91" s="61"/>
      <c r="Y91" s="7"/>
      <c r="Z91" s="48"/>
      <c r="AA91" s="48"/>
      <c r="AB91" s="61"/>
      <c r="AC91" s="48"/>
      <c r="AD91" s="61"/>
      <c r="AE91" s="47"/>
      <c r="AF91" s="48"/>
      <c r="AG91" s="61"/>
      <c r="AI91" s="7"/>
      <c r="AJ91" s="48"/>
      <c r="AK91" s="48"/>
      <c r="AL91" s="61"/>
      <c r="AM91" s="48"/>
      <c r="AN91" s="61"/>
      <c r="AO91" s="47"/>
      <c r="AP91" s="48"/>
      <c r="AQ91" s="61"/>
    </row>
    <row r="92" spans="2:44" x14ac:dyDescent="0.2">
      <c r="B92" s="2" t="s">
        <v>425</v>
      </c>
      <c r="C92" s="3"/>
      <c r="D92" s="3"/>
      <c r="E92" s="4"/>
      <c r="F92" s="5"/>
      <c r="G92" s="6"/>
      <c r="H92" s="7"/>
      <c r="I92" s="2" t="s">
        <v>426</v>
      </c>
      <c r="J92" s="3"/>
      <c r="K92" s="3"/>
      <c r="L92" s="4"/>
      <c r="M92" s="4"/>
      <c r="N92" s="8"/>
      <c r="P92" s="7"/>
      <c r="Q92" s="48"/>
      <c r="R92" s="48"/>
      <c r="S92" s="61"/>
      <c r="T92" s="48"/>
      <c r="U92" s="61"/>
      <c r="V92" s="47"/>
      <c r="W92" s="48"/>
      <c r="X92" s="61"/>
      <c r="Y92" s="7"/>
      <c r="Z92" s="48"/>
      <c r="AA92" s="48"/>
      <c r="AB92" s="61"/>
      <c r="AC92" s="48"/>
      <c r="AD92" s="61"/>
      <c r="AE92" s="47"/>
      <c r="AF92" s="48"/>
      <c r="AG92" s="61"/>
      <c r="AI92" s="7"/>
      <c r="AJ92" s="48"/>
      <c r="AK92" s="48"/>
      <c r="AL92" s="61"/>
      <c r="AM92" s="48"/>
      <c r="AN92" s="61"/>
      <c r="AO92" s="47"/>
      <c r="AP92" s="48"/>
      <c r="AQ92" s="61"/>
    </row>
    <row r="93" spans="2:44" x14ac:dyDescent="0.2">
      <c r="B93" s="14">
        <v>1</v>
      </c>
      <c r="C93" s="155" t="s">
        <v>87</v>
      </c>
      <c r="D93" s="155" t="s">
        <v>381</v>
      </c>
      <c r="E93" s="184">
        <v>2.5509259259259257E-3</v>
      </c>
      <c r="F93" s="175">
        <v>11</v>
      </c>
      <c r="G93" s="7"/>
      <c r="H93" s="7"/>
      <c r="I93" s="7">
        <v>1</v>
      </c>
      <c r="J93" s="155" t="s">
        <v>441</v>
      </c>
      <c r="K93" s="155" t="s">
        <v>131</v>
      </c>
      <c r="L93" s="184">
        <v>2.9236111111111112E-3</v>
      </c>
      <c r="M93" s="175">
        <v>13</v>
      </c>
      <c r="N93" s="31"/>
      <c r="P93" s="7"/>
      <c r="Q93" s="48"/>
      <c r="R93" s="48"/>
      <c r="S93" s="61"/>
      <c r="T93" s="48"/>
      <c r="U93" s="61"/>
      <c r="V93" s="47"/>
      <c r="W93" s="48"/>
      <c r="X93" s="61"/>
      <c r="Y93" s="7"/>
      <c r="Z93" s="48"/>
      <c r="AA93" s="48"/>
      <c r="AB93" s="61"/>
      <c r="AC93" s="48"/>
      <c r="AD93" s="61"/>
      <c r="AE93" s="47"/>
      <c r="AF93" s="48"/>
      <c r="AG93" s="61"/>
      <c r="AH93" s="7"/>
      <c r="AI93" s="7"/>
      <c r="AJ93" s="48"/>
      <c r="AK93" s="48"/>
      <c r="AL93" s="61"/>
      <c r="AM93" s="48"/>
      <c r="AN93" s="61"/>
      <c r="AO93" s="47"/>
      <c r="AP93" s="48"/>
      <c r="AQ93" s="61"/>
      <c r="AR93" s="7"/>
    </row>
    <row r="94" spans="2:44" x14ac:dyDescent="0.2">
      <c r="B94" s="14">
        <f>B93+1</f>
        <v>2</v>
      </c>
      <c r="C94" s="155" t="s">
        <v>96</v>
      </c>
      <c r="D94" s="155" t="s">
        <v>125</v>
      </c>
      <c r="E94" s="184">
        <v>2.6354166666666665E-3</v>
      </c>
      <c r="F94" s="175">
        <v>11</v>
      </c>
      <c r="G94" s="7"/>
      <c r="H94" s="7"/>
      <c r="I94" s="7">
        <f>I93+1</f>
        <v>2</v>
      </c>
      <c r="J94" s="155" t="s">
        <v>67</v>
      </c>
      <c r="K94" s="155" t="s">
        <v>27</v>
      </c>
      <c r="L94" s="184">
        <v>2.9282407407407412E-3</v>
      </c>
      <c r="M94" s="175">
        <v>10</v>
      </c>
      <c r="N94" s="31"/>
      <c r="P94" s="7"/>
      <c r="Q94" s="48"/>
      <c r="R94" s="48"/>
      <c r="S94" s="61"/>
      <c r="T94" s="48"/>
      <c r="U94" s="61"/>
      <c r="V94" s="47"/>
      <c r="W94" s="48"/>
      <c r="X94" s="61"/>
      <c r="Y94" s="7"/>
      <c r="Z94" s="48"/>
      <c r="AA94" s="48"/>
      <c r="AB94" s="61"/>
      <c r="AC94" s="48"/>
      <c r="AD94" s="61"/>
      <c r="AE94" s="47"/>
      <c r="AF94" s="48"/>
      <c r="AG94" s="61"/>
      <c r="AH94" s="7"/>
      <c r="AI94" s="7"/>
      <c r="AJ94" s="48"/>
      <c r="AK94" s="48"/>
      <c r="AL94" s="61"/>
      <c r="AM94" s="48"/>
      <c r="AN94" s="61"/>
      <c r="AO94" s="47"/>
      <c r="AP94" s="48"/>
      <c r="AQ94" s="61"/>
      <c r="AR94" s="7"/>
    </row>
    <row r="95" spans="2:44" x14ac:dyDescent="0.2">
      <c r="B95" s="14">
        <f t="shared" ref="B95:B101" si="18">B94+1</f>
        <v>3</v>
      </c>
      <c r="C95" s="155" t="s">
        <v>123</v>
      </c>
      <c r="D95" s="155" t="s">
        <v>124</v>
      </c>
      <c r="E95" s="184">
        <v>2.700231481481481E-3</v>
      </c>
      <c r="F95" s="175">
        <v>11</v>
      </c>
      <c r="G95" s="7"/>
      <c r="H95" s="7"/>
      <c r="I95" s="7">
        <f t="shared" ref="I95:I102" si="19">I94+1</f>
        <v>3</v>
      </c>
      <c r="J95" s="155" t="s">
        <v>285</v>
      </c>
      <c r="K95" s="155" t="s">
        <v>282</v>
      </c>
      <c r="L95" s="184">
        <v>2.9305555555555556E-3</v>
      </c>
      <c r="M95" s="175">
        <v>11</v>
      </c>
      <c r="N95" s="17"/>
      <c r="P95" s="7"/>
      <c r="Q95" s="48"/>
      <c r="R95" s="48"/>
      <c r="S95" s="61"/>
      <c r="T95" s="48"/>
      <c r="U95" s="61"/>
      <c r="V95" s="47"/>
      <c r="W95" s="48"/>
      <c r="X95" s="61"/>
      <c r="Y95" s="7"/>
      <c r="Z95" s="48"/>
      <c r="AA95" s="48"/>
      <c r="AB95" s="61"/>
      <c r="AC95" s="48"/>
      <c r="AD95" s="61"/>
      <c r="AE95" s="47"/>
      <c r="AF95" s="48"/>
      <c r="AG95" s="61"/>
      <c r="AH95" s="7"/>
      <c r="AI95" s="7"/>
      <c r="AJ95" s="48"/>
      <c r="AK95" s="48"/>
      <c r="AL95" s="61"/>
      <c r="AM95" s="48"/>
      <c r="AN95" s="61"/>
      <c r="AO95" s="47"/>
      <c r="AP95" s="48"/>
      <c r="AQ95" s="61"/>
      <c r="AR95" s="7"/>
    </row>
    <row r="96" spans="2:44" x14ac:dyDescent="0.2">
      <c r="B96" s="14">
        <f>B95+1</f>
        <v>4</v>
      </c>
      <c r="C96" s="155" t="s">
        <v>108</v>
      </c>
      <c r="D96" s="155" t="s">
        <v>109</v>
      </c>
      <c r="E96" s="184">
        <v>2.7928240740740739E-3</v>
      </c>
      <c r="F96" s="175">
        <v>12</v>
      </c>
      <c r="G96" s="7"/>
      <c r="H96" s="7"/>
      <c r="I96" s="7">
        <f>I95+1</f>
        <v>4</v>
      </c>
      <c r="J96" s="155" t="s">
        <v>341</v>
      </c>
      <c r="K96" s="155" t="s">
        <v>140</v>
      </c>
      <c r="L96" s="184">
        <v>2.9305555555555556E-3</v>
      </c>
      <c r="M96" s="175">
        <v>12</v>
      </c>
      <c r="N96" s="31"/>
      <c r="P96" s="7"/>
      <c r="Q96" s="48"/>
      <c r="R96" s="48"/>
      <c r="S96" s="61"/>
      <c r="T96" s="48"/>
      <c r="U96" s="61"/>
      <c r="V96" s="47"/>
      <c r="W96" s="48"/>
      <c r="X96" s="61"/>
      <c r="Y96" s="7"/>
      <c r="Z96" s="48"/>
      <c r="AA96" s="48"/>
      <c r="AB96" s="61"/>
      <c r="AC96" s="48"/>
      <c r="AD96" s="61"/>
      <c r="AE96" s="47"/>
      <c r="AF96" s="48"/>
      <c r="AG96" s="61"/>
      <c r="AH96" s="7"/>
      <c r="AI96" s="7"/>
      <c r="AJ96" s="48"/>
      <c r="AK96" s="48"/>
      <c r="AL96" s="61"/>
      <c r="AM96" s="48"/>
      <c r="AN96" s="61"/>
      <c r="AO96" s="47"/>
      <c r="AP96" s="48"/>
      <c r="AQ96" s="61"/>
      <c r="AR96" s="7"/>
    </row>
    <row r="97" spans="2:44" x14ac:dyDescent="0.2">
      <c r="B97" s="14">
        <f t="shared" si="18"/>
        <v>5</v>
      </c>
      <c r="C97" s="155" t="s">
        <v>392</v>
      </c>
      <c r="D97" s="155" t="s">
        <v>393</v>
      </c>
      <c r="E97" s="184">
        <v>2.7951388888888891E-3</v>
      </c>
      <c r="F97" s="175">
        <v>12</v>
      </c>
      <c r="G97" s="7"/>
      <c r="H97" s="7"/>
      <c r="I97" s="7">
        <f t="shared" si="19"/>
        <v>5</v>
      </c>
      <c r="J97" s="155" t="s">
        <v>68</v>
      </c>
      <c r="K97" s="155" t="s">
        <v>57</v>
      </c>
      <c r="L97" s="184">
        <v>2.9733796296296296E-3</v>
      </c>
      <c r="M97" s="175">
        <v>11</v>
      </c>
      <c r="N97" s="31"/>
      <c r="P97" s="7"/>
      <c r="Q97" s="48"/>
      <c r="R97" s="48"/>
      <c r="S97" s="61"/>
      <c r="T97" s="48"/>
      <c r="U97" s="61"/>
      <c r="V97" s="47"/>
      <c r="W97" s="48"/>
      <c r="X97" s="61"/>
      <c r="Y97" s="7"/>
      <c r="Z97" s="48"/>
      <c r="AA97" s="48"/>
      <c r="AB97" s="61"/>
      <c r="AC97" s="48"/>
      <c r="AD97" s="61"/>
      <c r="AE97" s="47"/>
      <c r="AF97" s="48"/>
      <c r="AG97" s="61"/>
      <c r="AH97" s="7"/>
      <c r="AI97" s="7"/>
      <c r="AJ97" s="48"/>
      <c r="AK97" s="48"/>
      <c r="AL97" s="61"/>
      <c r="AM97" s="48"/>
      <c r="AN97" s="61"/>
      <c r="AO97" s="47"/>
      <c r="AP97" s="48"/>
      <c r="AQ97" s="61"/>
      <c r="AR97" s="7"/>
    </row>
    <row r="98" spans="2:44" x14ac:dyDescent="0.2">
      <c r="B98" s="14">
        <f t="shared" si="18"/>
        <v>6</v>
      </c>
      <c r="C98" s="155" t="s">
        <v>332</v>
      </c>
      <c r="D98" s="155" t="s">
        <v>135</v>
      </c>
      <c r="E98" s="184">
        <v>2.8124999999999995E-3</v>
      </c>
      <c r="F98" s="175">
        <v>11</v>
      </c>
      <c r="G98" s="7"/>
      <c r="H98" s="7"/>
      <c r="I98" s="7">
        <f t="shared" si="19"/>
        <v>6</v>
      </c>
      <c r="J98" s="155" t="s">
        <v>136</v>
      </c>
      <c r="K98" s="155" t="s">
        <v>344</v>
      </c>
      <c r="L98" s="184">
        <v>2.9965277777777781E-3</v>
      </c>
      <c r="M98" s="175">
        <v>12</v>
      </c>
      <c r="N98" s="31"/>
      <c r="P98" s="7"/>
      <c r="Q98" s="48"/>
      <c r="R98" s="48"/>
      <c r="S98" s="61"/>
      <c r="T98" s="48"/>
      <c r="U98" s="61"/>
      <c r="V98" s="47"/>
      <c r="W98" s="48"/>
      <c r="X98" s="61"/>
      <c r="Y98" s="7"/>
      <c r="Z98" s="48"/>
      <c r="AA98" s="48"/>
      <c r="AB98" s="61"/>
      <c r="AC98" s="48"/>
      <c r="AD98" s="61"/>
      <c r="AE98" s="47"/>
      <c r="AF98" s="48"/>
      <c r="AG98" s="61"/>
      <c r="AH98" s="7"/>
      <c r="AI98" s="7"/>
      <c r="AJ98" s="48"/>
      <c r="AK98" s="48"/>
      <c r="AL98" s="61"/>
      <c r="AM98" s="48"/>
      <c r="AN98" s="61"/>
      <c r="AO98" s="47"/>
      <c r="AP98" s="48"/>
      <c r="AQ98" s="61"/>
      <c r="AR98" s="7"/>
    </row>
    <row r="99" spans="2:44" x14ac:dyDescent="0.2">
      <c r="B99" s="14">
        <f t="shared" si="18"/>
        <v>7</v>
      </c>
      <c r="C99" s="155" t="s">
        <v>78</v>
      </c>
      <c r="D99" s="155" t="s">
        <v>112</v>
      </c>
      <c r="E99" s="184">
        <v>2.8229166666666667E-3</v>
      </c>
      <c r="F99" s="175">
        <v>12</v>
      </c>
      <c r="G99" s="7"/>
      <c r="H99" s="7"/>
      <c r="I99" s="7">
        <f t="shared" si="19"/>
        <v>7</v>
      </c>
      <c r="J99" s="155" t="s">
        <v>21</v>
      </c>
      <c r="K99" s="155" t="s">
        <v>50</v>
      </c>
      <c r="L99" s="184">
        <v>3.0069444444444445E-3</v>
      </c>
      <c r="M99" s="175">
        <v>10</v>
      </c>
      <c r="N99" s="16"/>
      <c r="P99" s="7"/>
      <c r="Q99" s="48"/>
      <c r="R99" s="48"/>
      <c r="S99" s="61"/>
      <c r="T99" s="48"/>
      <c r="U99" s="61"/>
      <c r="V99" s="47"/>
      <c r="W99" s="48"/>
      <c r="X99" s="61"/>
      <c r="Y99" s="7"/>
      <c r="Z99" s="48"/>
      <c r="AA99" s="48"/>
      <c r="AB99" s="61"/>
      <c r="AC99" s="48"/>
      <c r="AD99" s="61"/>
      <c r="AE99" s="47"/>
      <c r="AF99" s="48"/>
      <c r="AG99" s="61"/>
      <c r="AH99" s="7"/>
      <c r="AI99" s="7"/>
      <c r="AJ99" s="48"/>
      <c r="AK99" s="48"/>
      <c r="AL99" s="61"/>
      <c r="AM99" s="48"/>
      <c r="AN99" s="61"/>
      <c r="AO99" s="47"/>
      <c r="AP99" s="48"/>
      <c r="AQ99" s="61"/>
      <c r="AR99" s="7"/>
    </row>
    <row r="100" spans="2:44" x14ac:dyDescent="0.2">
      <c r="B100" s="14">
        <f t="shared" si="18"/>
        <v>8</v>
      </c>
      <c r="C100" s="155" t="s">
        <v>99</v>
      </c>
      <c r="D100" s="155" t="s">
        <v>89</v>
      </c>
      <c r="E100" s="184">
        <v>2.8240740740740739E-3</v>
      </c>
      <c r="F100" s="175">
        <v>13</v>
      </c>
      <c r="G100" s="7"/>
      <c r="H100" s="7"/>
      <c r="I100" s="7">
        <f t="shared" si="19"/>
        <v>8</v>
      </c>
      <c r="J100" s="155" t="s">
        <v>385</v>
      </c>
      <c r="K100" s="155" t="s">
        <v>386</v>
      </c>
      <c r="L100" s="184">
        <v>3.0069444444444445E-3</v>
      </c>
      <c r="M100" s="175">
        <v>13</v>
      </c>
      <c r="N100" s="16"/>
      <c r="P100" s="7"/>
      <c r="Q100" s="48"/>
      <c r="R100" s="48"/>
      <c r="S100" s="61"/>
      <c r="T100" s="48"/>
      <c r="U100" s="61"/>
      <c r="V100" s="47"/>
      <c r="W100" s="48"/>
      <c r="X100" s="61"/>
      <c r="Y100" s="7"/>
      <c r="Z100" s="48"/>
      <c r="AA100" s="48"/>
      <c r="AB100" s="61"/>
      <c r="AC100" s="48"/>
      <c r="AD100" s="61"/>
      <c r="AE100" s="47"/>
      <c r="AF100" s="48"/>
      <c r="AG100" s="61"/>
      <c r="AH100" s="7"/>
      <c r="AI100" s="7"/>
      <c r="AJ100" s="48"/>
      <c r="AK100" s="48"/>
      <c r="AL100" s="61"/>
      <c r="AM100" s="48"/>
      <c r="AN100" s="61"/>
      <c r="AO100" s="47"/>
      <c r="AP100" s="48"/>
      <c r="AQ100" s="61"/>
      <c r="AR100" s="7"/>
    </row>
    <row r="101" spans="2:44" x14ac:dyDescent="0.2">
      <c r="B101" s="14">
        <f t="shared" si="18"/>
        <v>9</v>
      </c>
      <c r="C101" s="155" t="s">
        <v>159</v>
      </c>
      <c r="D101" s="155" t="s">
        <v>160</v>
      </c>
      <c r="E101" s="184">
        <v>2.8935185185185188E-3</v>
      </c>
      <c r="F101" s="175">
        <v>13</v>
      </c>
      <c r="G101" s="7"/>
      <c r="H101" s="7"/>
      <c r="I101" s="7">
        <f t="shared" si="19"/>
        <v>9</v>
      </c>
      <c r="J101" s="155" t="s">
        <v>442</v>
      </c>
      <c r="K101" s="155" t="s">
        <v>366</v>
      </c>
      <c r="L101" s="184">
        <v>3.0127314814814813E-3</v>
      </c>
      <c r="M101" s="175">
        <v>11</v>
      </c>
      <c r="N101" s="16"/>
      <c r="P101" s="7"/>
      <c r="Q101" s="48"/>
      <c r="R101" s="48"/>
      <c r="S101" s="61"/>
      <c r="T101" s="48"/>
      <c r="U101" s="61"/>
      <c r="V101" s="47"/>
      <c r="W101" s="48"/>
      <c r="X101" s="61"/>
      <c r="Y101" s="7"/>
      <c r="Z101" s="48"/>
      <c r="AA101" s="48"/>
      <c r="AB101" s="61"/>
      <c r="AC101" s="48"/>
      <c r="AD101" s="61"/>
      <c r="AE101" s="47"/>
      <c r="AF101" s="48"/>
      <c r="AG101" s="61"/>
      <c r="AH101" s="7"/>
      <c r="AI101" s="7"/>
      <c r="AJ101" s="48"/>
      <c r="AK101" s="48"/>
      <c r="AL101" s="61"/>
      <c r="AM101" s="48"/>
      <c r="AN101" s="61"/>
      <c r="AO101" s="47"/>
      <c r="AP101" s="48"/>
      <c r="AQ101" s="61"/>
      <c r="AR101" s="7"/>
    </row>
    <row r="102" spans="2:44" x14ac:dyDescent="0.2">
      <c r="B102" s="14">
        <f>B101+1</f>
        <v>10</v>
      </c>
      <c r="C102" s="155" t="s">
        <v>139</v>
      </c>
      <c r="D102" s="155" t="s">
        <v>412</v>
      </c>
      <c r="E102" s="184">
        <v>2.8981481481481484E-3</v>
      </c>
      <c r="F102" s="175">
        <v>11</v>
      </c>
      <c r="G102" s="7"/>
      <c r="H102" s="7"/>
      <c r="I102" s="7">
        <f t="shared" si="19"/>
        <v>10</v>
      </c>
      <c r="J102" s="155" t="s">
        <v>408</v>
      </c>
      <c r="K102" s="155" t="s">
        <v>409</v>
      </c>
      <c r="L102" s="184">
        <v>3.0393518518518521E-3</v>
      </c>
      <c r="M102" s="175">
        <v>11</v>
      </c>
      <c r="N102" s="16"/>
      <c r="P102" s="7"/>
      <c r="Q102" s="48"/>
      <c r="R102" s="48"/>
      <c r="S102" s="61"/>
      <c r="T102" s="48"/>
      <c r="U102" s="61"/>
      <c r="V102" s="47"/>
      <c r="W102" s="48"/>
      <c r="X102" s="61"/>
      <c r="Y102" s="7"/>
      <c r="Z102" s="48"/>
      <c r="AA102" s="48"/>
      <c r="AB102" s="61"/>
      <c r="AC102" s="48"/>
      <c r="AD102" s="61"/>
      <c r="AE102" s="47"/>
      <c r="AF102" s="48"/>
      <c r="AG102" s="61"/>
      <c r="AH102" s="7"/>
      <c r="AI102" s="7"/>
      <c r="AJ102" s="48"/>
      <c r="AK102" s="48"/>
      <c r="AL102" s="61"/>
      <c r="AM102" s="48"/>
      <c r="AN102" s="61"/>
      <c r="AO102" s="47"/>
      <c r="AP102" s="48"/>
      <c r="AQ102" s="61"/>
      <c r="AR102" s="7"/>
    </row>
    <row r="103" spans="2:44" x14ac:dyDescent="0.2">
      <c r="B103" s="14">
        <f>B102+1</f>
        <v>11</v>
      </c>
      <c r="C103" s="155" t="s">
        <v>45</v>
      </c>
      <c r="D103" s="155" t="s">
        <v>440</v>
      </c>
      <c r="E103" s="184">
        <v>2.9108796296296296E-3</v>
      </c>
      <c r="F103" s="175">
        <v>13</v>
      </c>
      <c r="G103" s="7"/>
      <c r="H103" s="7"/>
      <c r="I103" s="7"/>
      <c r="J103" s="169"/>
      <c r="K103" s="169"/>
      <c r="L103" s="170"/>
      <c r="M103" s="171"/>
      <c r="N103" s="16"/>
      <c r="P103" s="7"/>
      <c r="Q103" s="7"/>
      <c r="R103" s="7"/>
      <c r="S103" s="62"/>
      <c r="T103" s="7"/>
      <c r="U103" s="62"/>
      <c r="V103" s="44"/>
      <c r="W103" s="7"/>
      <c r="X103" s="62"/>
      <c r="Y103" s="7"/>
      <c r="Z103" s="48"/>
      <c r="AA103" s="48"/>
      <c r="AB103" s="61"/>
      <c r="AC103" s="48"/>
      <c r="AD103" s="61"/>
      <c r="AE103" s="47"/>
      <c r="AF103" s="48"/>
      <c r="AG103" s="61"/>
      <c r="AH103" s="7"/>
      <c r="AI103" s="7"/>
      <c r="AJ103" s="48"/>
      <c r="AK103" s="48"/>
      <c r="AL103" s="61"/>
      <c r="AM103" s="48"/>
      <c r="AN103" s="61"/>
      <c r="AO103" s="47"/>
      <c r="AP103" s="48"/>
      <c r="AQ103" s="61"/>
      <c r="AR103" s="7"/>
    </row>
    <row r="104" spans="2:44" x14ac:dyDescent="0.2">
      <c r="B104" s="18" t="s">
        <v>427</v>
      </c>
      <c r="C104" s="19"/>
      <c r="D104" s="19"/>
      <c r="E104" s="20"/>
      <c r="F104" s="21"/>
      <c r="G104" s="6"/>
      <c r="H104" s="7"/>
      <c r="I104" s="18" t="s">
        <v>428</v>
      </c>
      <c r="J104" s="19"/>
      <c r="K104" s="19"/>
      <c r="L104" s="20"/>
      <c r="M104" s="20"/>
      <c r="N104" s="8"/>
      <c r="P104" s="7"/>
      <c r="Q104" s="7"/>
      <c r="R104" s="7"/>
      <c r="S104" s="62"/>
      <c r="T104" s="7"/>
      <c r="U104" s="62"/>
      <c r="V104" s="44"/>
      <c r="W104" s="7"/>
      <c r="X104" s="62"/>
      <c r="Y104" s="7"/>
      <c r="Z104" s="7"/>
      <c r="AA104" s="7"/>
      <c r="AB104" s="62"/>
      <c r="AC104" s="7"/>
      <c r="AD104" s="62"/>
      <c r="AE104" s="44"/>
      <c r="AF104" s="7"/>
      <c r="AG104" s="62"/>
      <c r="AH104" s="7"/>
      <c r="AI104" s="7"/>
      <c r="AJ104" s="7"/>
      <c r="AK104" s="7"/>
      <c r="AL104" s="62"/>
      <c r="AM104" s="7"/>
      <c r="AN104" s="62"/>
      <c r="AO104" s="44"/>
      <c r="AP104" s="7"/>
      <c r="AQ104" s="62"/>
      <c r="AR104" s="7"/>
    </row>
    <row r="105" spans="2:44" x14ac:dyDescent="0.2">
      <c r="B105" s="14">
        <v>1</v>
      </c>
      <c r="C105" s="155" t="s">
        <v>53</v>
      </c>
      <c r="D105" s="155" t="s">
        <v>293</v>
      </c>
      <c r="E105" s="184">
        <v>3.0636574074074077E-3</v>
      </c>
      <c r="F105" s="175">
        <v>9</v>
      </c>
      <c r="G105" s="7"/>
      <c r="H105" s="7"/>
      <c r="I105" s="7">
        <v>1</v>
      </c>
      <c r="J105" s="155" t="s">
        <v>152</v>
      </c>
      <c r="K105" s="155" t="s">
        <v>396</v>
      </c>
      <c r="L105" s="184">
        <v>3.3252314814814811E-3</v>
      </c>
      <c r="M105" s="175">
        <v>9</v>
      </c>
      <c r="N105" s="31"/>
      <c r="P105" s="7"/>
      <c r="Q105" s="7"/>
      <c r="R105" s="7"/>
      <c r="S105" s="62"/>
      <c r="T105" s="7"/>
      <c r="U105" s="62"/>
      <c r="V105" s="44"/>
      <c r="W105" s="7"/>
      <c r="X105" s="62"/>
      <c r="Y105" s="7"/>
      <c r="Z105" s="7"/>
      <c r="AA105" s="7"/>
      <c r="AB105" s="62"/>
      <c r="AC105" s="7"/>
      <c r="AD105" s="62"/>
      <c r="AE105" s="44"/>
      <c r="AF105" s="7"/>
      <c r="AG105" s="62"/>
      <c r="AH105" s="7"/>
      <c r="AI105" s="7"/>
      <c r="AJ105" s="7"/>
      <c r="AK105" s="7"/>
      <c r="AL105" s="62"/>
      <c r="AM105" s="7"/>
      <c r="AN105" s="62"/>
      <c r="AO105" s="44"/>
      <c r="AP105" s="7"/>
      <c r="AQ105" s="62"/>
      <c r="AR105" s="7"/>
    </row>
    <row r="106" spans="2:44" x14ac:dyDescent="0.2">
      <c r="B106" s="14">
        <f>B105+1</f>
        <v>2</v>
      </c>
      <c r="C106" s="155" t="s">
        <v>99</v>
      </c>
      <c r="D106" s="155" t="s">
        <v>113</v>
      </c>
      <c r="E106" s="184">
        <v>3.0810185185185181E-3</v>
      </c>
      <c r="F106" s="175">
        <v>12</v>
      </c>
      <c r="G106" s="7"/>
      <c r="H106" s="7"/>
      <c r="I106" s="7">
        <f>I105+1</f>
        <v>2</v>
      </c>
      <c r="J106" s="155" t="s">
        <v>414</v>
      </c>
      <c r="K106" s="155" t="s">
        <v>415</v>
      </c>
      <c r="L106" s="184">
        <v>3.3831018518518511E-3</v>
      </c>
      <c r="M106" s="175">
        <v>10</v>
      </c>
      <c r="N106" s="31"/>
      <c r="P106" s="7"/>
      <c r="Q106" s="7"/>
      <c r="R106" s="7"/>
      <c r="S106" s="62"/>
      <c r="T106" s="7"/>
      <c r="U106" s="62"/>
      <c r="V106" s="44"/>
      <c r="W106" s="7"/>
      <c r="X106" s="62"/>
      <c r="Y106" s="7"/>
      <c r="Z106" s="7"/>
      <c r="AA106" s="7"/>
      <c r="AB106" s="62"/>
      <c r="AC106" s="7"/>
      <c r="AD106" s="62"/>
      <c r="AE106" s="44"/>
      <c r="AF106" s="7"/>
      <c r="AG106" s="62"/>
      <c r="AH106" s="7"/>
      <c r="AI106" s="7"/>
      <c r="AJ106" s="7"/>
      <c r="AK106" s="7"/>
      <c r="AL106" s="62"/>
      <c r="AM106" s="7"/>
      <c r="AN106" s="62"/>
      <c r="AO106" s="44"/>
      <c r="AP106" s="7"/>
      <c r="AQ106" s="62"/>
      <c r="AR106" s="7"/>
    </row>
    <row r="107" spans="2:44" x14ac:dyDescent="0.2">
      <c r="B107" s="14">
        <f t="shared" ref="B107:B114" si="20">B106+1</f>
        <v>3</v>
      </c>
      <c r="C107" s="155" t="s">
        <v>12</v>
      </c>
      <c r="D107" s="155" t="s">
        <v>127</v>
      </c>
      <c r="E107" s="184">
        <v>3.0914351851851853E-3</v>
      </c>
      <c r="F107" s="175">
        <v>11</v>
      </c>
      <c r="G107" s="7"/>
      <c r="H107" s="7"/>
      <c r="I107" s="7">
        <f t="shared" ref="I107:I114" si="21">I106+1</f>
        <v>3</v>
      </c>
      <c r="J107" s="155" t="s">
        <v>150</v>
      </c>
      <c r="K107" s="155" t="s">
        <v>64</v>
      </c>
      <c r="L107" s="184">
        <v>3.4664351851851852E-3</v>
      </c>
      <c r="M107" s="175">
        <v>8</v>
      </c>
      <c r="N107" s="17"/>
      <c r="P107" s="7"/>
      <c r="Q107" s="7"/>
      <c r="R107" s="7"/>
      <c r="S107" s="62"/>
      <c r="T107" s="7"/>
      <c r="U107" s="62"/>
      <c r="V107" s="44"/>
      <c r="W107" s="7"/>
      <c r="X107" s="62"/>
      <c r="Y107" s="7"/>
      <c r="Z107" s="7"/>
      <c r="AA107" s="7"/>
      <c r="AB107" s="62"/>
      <c r="AC107" s="7"/>
      <c r="AD107" s="62"/>
      <c r="AE107" s="44"/>
      <c r="AF107" s="7"/>
      <c r="AG107" s="62"/>
      <c r="AH107" s="7"/>
      <c r="AI107" s="7"/>
      <c r="AJ107" s="7"/>
      <c r="AK107" s="7"/>
      <c r="AL107" s="62"/>
      <c r="AM107" s="7"/>
      <c r="AN107" s="62"/>
      <c r="AO107" s="44"/>
      <c r="AP107" s="7"/>
      <c r="AQ107" s="62"/>
      <c r="AR107" s="7"/>
    </row>
    <row r="108" spans="2:44" x14ac:dyDescent="0.2">
      <c r="B108" s="14">
        <f>B107+1</f>
        <v>4</v>
      </c>
      <c r="C108" s="155" t="s">
        <v>16</v>
      </c>
      <c r="D108" s="155" t="s">
        <v>125</v>
      </c>
      <c r="E108" s="184">
        <v>3.1111111111111114E-3</v>
      </c>
      <c r="F108" s="175">
        <v>9</v>
      </c>
      <c r="G108" s="7"/>
      <c r="H108" s="7"/>
      <c r="I108" s="7">
        <f>I107+1</f>
        <v>4</v>
      </c>
      <c r="J108" s="155" t="s">
        <v>321</v>
      </c>
      <c r="K108" s="155" t="s">
        <v>322</v>
      </c>
      <c r="L108" s="184">
        <v>3.4942129629629629E-3</v>
      </c>
      <c r="M108" s="175">
        <v>11</v>
      </c>
      <c r="N108" s="31"/>
      <c r="P108" s="7"/>
      <c r="Q108" s="7"/>
      <c r="R108" s="7"/>
      <c r="S108" s="62"/>
      <c r="T108" s="7"/>
      <c r="U108" s="62"/>
      <c r="V108" s="44"/>
      <c r="W108" s="7"/>
      <c r="X108" s="62"/>
      <c r="Y108" s="7"/>
      <c r="Z108" s="7"/>
      <c r="AA108" s="7"/>
      <c r="AB108" s="62"/>
      <c r="AC108" s="7"/>
      <c r="AD108" s="62"/>
      <c r="AE108" s="44"/>
      <c r="AF108" s="7"/>
      <c r="AG108" s="62"/>
      <c r="AH108" s="7"/>
      <c r="AI108" s="7"/>
      <c r="AJ108" s="7"/>
      <c r="AK108" s="7"/>
      <c r="AL108" s="62"/>
      <c r="AM108" s="7"/>
      <c r="AN108" s="62"/>
      <c r="AO108" s="44"/>
      <c r="AP108" s="7"/>
      <c r="AQ108" s="62"/>
      <c r="AR108" s="7"/>
    </row>
    <row r="109" spans="2:44" x14ac:dyDescent="0.2">
      <c r="B109" s="14">
        <f t="shared" si="20"/>
        <v>5</v>
      </c>
      <c r="C109" s="155" t="s">
        <v>365</v>
      </c>
      <c r="D109" s="155" t="s">
        <v>366</v>
      </c>
      <c r="E109" s="184">
        <v>3.1296296296296298E-3</v>
      </c>
      <c r="F109" s="175">
        <v>9</v>
      </c>
      <c r="G109" s="7"/>
      <c r="H109" s="7"/>
      <c r="I109" s="7">
        <f t="shared" si="21"/>
        <v>5</v>
      </c>
      <c r="J109" s="155" t="s">
        <v>356</v>
      </c>
      <c r="K109" s="155" t="s">
        <v>357</v>
      </c>
      <c r="L109" s="184">
        <v>3.5763888888888894E-3</v>
      </c>
      <c r="M109" s="175">
        <v>10</v>
      </c>
      <c r="N109" s="31"/>
      <c r="P109" s="7"/>
      <c r="Q109" s="7"/>
      <c r="R109" s="7"/>
      <c r="S109" s="62"/>
      <c r="T109" s="7"/>
      <c r="U109" s="62"/>
      <c r="V109" s="44"/>
      <c r="W109" s="7"/>
      <c r="X109" s="62"/>
      <c r="Y109" s="7"/>
      <c r="Z109" s="7"/>
      <c r="AA109" s="7"/>
      <c r="AB109" s="62"/>
      <c r="AC109" s="7"/>
      <c r="AD109" s="62"/>
      <c r="AE109" s="44"/>
      <c r="AF109" s="7"/>
      <c r="AG109" s="62"/>
      <c r="AH109" s="7"/>
      <c r="AI109" s="7"/>
      <c r="AJ109" s="7"/>
      <c r="AK109" s="7"/>
      <c r="AL109" s="62"/>
      <c r="AM109" s="7"/>
      <c r="AN109" s="62"/>
      <c r="AO109" s="44"/>
      <c r="AP109" s="7"/>
      <c r="AQ109" s="62"/>
      <c r="AR109" s="7"/>
    </row>
    <row r="110" spans="2:44" x14ac:dyDescent="0.2">
      <c r="B110" s="14">
        <f t="shared" si="20"/>
        <v>6</v>
      </c>
      <c r="C110" s="155" t="s">
        <v>164</v>
      </c>
      <c r="D110" s="155" t="s">
        <v>165</v>
      </c>
      <c r="E110" s="184">
        <v>3.1539351851851854E-3</v>
      </c>
      <c r="F110" s="175">
        <v>13</v>
      </c>
      <c r="G110" s="7"/>
      <c r="H110" s="7"/>
      <c r="I110" s="7">
        <f t="shared" si="21"/>
        <v>6</v>
      </c>
      <c r="J110" s="155" t="s">
        <v>31</v>
      </c>
      <c r="K110" s="155" t="s">
        <v>311</v>
      </c>
      <c r="L110" s="184">
        <v>3.5833333333333338E-3</v>
      </c>
      <c r="M110" s="175">
        <v>9</v>
      </c>
      <c r="N110" s="31"/>
      <c r="P110" s="7"/>
      <c r="Q110" s="7"/>
      <c r="R110" s="7"/>
      <c r="S110" s="62"/>
      <c r="T110" s="7"/>
      <c r="U110" s="62"/>
      <c r="V110" s="44"/>
      <c r="W110" s="7"/>
      <c r="X110" s="62"/>
      <c r="Y110" s="7"/>
      <c r="Z110" s="7"/>
      <c r="AA110" s="7"/>
      <c r="AB110" s="62"/>
      <c r="AC110" s="7"/>
      <c r="AD110" s="62"/>
      <c r="AE110" s="44"/>
      <c r="AF110" s="7"/>
      <c r="AG110" s="62"/>
      <c r="AH110" s="7"/>
      <c r="AI110" s="7"/>
      <c r="AJ110" s="7"/>
      <c r="AK110" s="7"/>
      <c r="AL110" s="62"/>
      <c r="AM110" s="7"/>
      <c r="AN110" s="62"/>
      <c r="AO110" s="44"/>
      <c r="AP110" s="7"/>
      <c r="AQ110" s="62"/>
      <c r="AR110" s="7"/>
    </row>
    <row r="111" spans="2:44" x14ac:dyDescent="0.2">
      <c r="B111" s="14">
        <f t="shared" si="20"/>
        <v>7</v>
      </c>
      <c r="C111" s="155" t="s">
        <v>326</v>
      </c>
      <c r="D111" s="155" t="s">
        <v>29</v>
      </c>
      <c r="E111" s="184">
        <v>3.197916666666667E-3</v>
      </c>
      <c r="F111" s="175">
        <v>10</v>
      </c>
      <c r="G111" s="7"/>
      <c r="H111" s="7"/>
      <c r="I111" s="7">
        <f t="shared" si="21"/>
        <v>7</v>
      </c>
      <c r="J111" s="155" t="s">
        <v>134</v>
      </c>
      <c r="K111" s="155" t="s">
        <v>155</v>
      </c>
      <c r="L111" s="184">
        <v>3.6527777777777774E-3</v>
      </c>
      <c r="M111" s="175">
        <v>11</v>
      </c>
      <c r="N111" s="16"/>
      <c r="P111" s="7"/>
      <c r="Q111" s="7"/>
      <c r="R111" s="7"/>
      <c r="S111" s="62"/>
      <c r="T111" s="7"/>
      <c r="U111" s="62"/>
      <c r="V111" s="44"/>
      <c r="W111" s="7"/>
      <c r="X111" s="62"/>
      <c r="Y111" s="7"/>
      <c r="Z111" s="7"/>
      <c r="AA111" s="7"/>
      <c r="AB111" s="62"/>
      <c r="AC111" s="7"/>
      <c r="AD111" s="62"/>
      <c r="AE111" s="44"/>
      <c r="AF111" s="7"/>
      <c r="AG111" s="62"/>
      <c r="AH111" s="7"/>
      <c r="AI111" s="7"/>
      <c r="AJ111" s="7"/>
      <c r="AK111" s="7"/>
      <c r="AL111" s="62"/>
      <c r="AM111" s="7"/>
      <c r="AN111" s="62"/>
      <c r="AO111" s="44"/>
      <c r="AP111" s="7"/>
      <c r="AQ111" s="62"/>
      <c r="AR111" s="7"/>
    </row>
    <row r="112" spans="2:44" x14ac:dyDescent="0.2">
      <c r="B112" s="14">
        <f t="shared" si="20"/>
        <v>8</v>
      </c>
      <c r="C112" s="155" t="s">
        <v>303</v>
      </c>
      <c r="D112" s="155" t="s">
        <v>304</v>
      </c>
      <c r="E112" s="184">
        <v>3.2407407407407406E-3</v>
      </c>
      <c r="F112" s="175">
        <v>11</v>
      </c>
      <c r="G112" s="7"/>
      <c r="H112" s="7"/>
      <c r="I112" s="7">
        <f t="shared" si="21"/>
        <v>8</v>
      </c>
      <c r="J112" s="155" t="s">
        <v>315</v>
      </c>
      <c r="K112" s="155" t="s">
        <v>60</v>
      </c>
      <c r="L112" s="184">
        <v>3.8182870370370367E-3</v>
      </c>
      <c r="M112" s="175">
        <v>8</v>
      </c>
      <c r="N112" s="16"/>
      <c r="P112" s="7"/>
      <c r="Q112" s="7"/>
      <c r="R112" s="7"/>
      <c r="S112" s="62"/>
      <c r="T112" s="7"/>
      <c r="U112" s="62"/>
      <c r="V112" s="44"/>
      <c r="W112" s="7"/>
      <c r="X112" s="62"/>
      <c r="Y112" s="7"/>
      <c r="Z112" s="7"/>
      <c r="AA112" s="7"/>
      <c r="AB112" s="62"/>
      <c r="AC112" s="7"/>
      <c r="AD112" s="62"/>
      <c r="AE112" s="44"/>
      <c r="AF112" s="7"/>
      <c r="AG112" s="62"/>
      <c r="AH112" s="7"/>
      <c r="AI112" s="7"/>
      <c r="AJ112" s="7"/>
      <c r="AK112" s="7"/>
      <c r="AL112" s="62"/>
      <c r="AM112" s="7"/>
      <c r="AN112" s="62"/>
      <c r="AO112" s="44"/>
      <c r="AP112" s="7"/>
      <c r="AQ112" s="62"/>
      <c r="AR112" s="7"/>
    </row>
    <row r="113" spans="2:44" x14ac:dyDescent="0.2">
      <c r="B113" s="14">
        <f t="shared" si="20"/>
        <v>9</v>
      </c>
      <c r="C113" s="155" t="s">
        <v>114</v>
      </c>
      <c r="D113" s="155" t="s">
        <v>115</v>
      </c>
      <c r="E113" s="184">
        <v>3.2870370370370367E-3</v>
      </c>
      <c r="F113" s="175">
        <v>11</v>
      </c>
      <c r="G113" s="7"/>
      <c r="H113" s="7"/>
      <c r="I113" s="7">
        <f t="shared" si="21"/>
        <v>9</v>
      </c>
      <c r="J113" s="155" t="s">
        <v>173</v>
      </c>
      <c r="K113" s="155" t="s">
        <v>60</v>
      </c>
      <c r="L113" s="184">
        <v>3.9340277777777776E-3</v>
      </c>
      <c r="M113" s="175">
        <v>10</v>
      </c>
      <c r="N113" s="16"/>
      <c r="P113" s="7"/>
      <c r="Q113" s="7"/>
      <c r="R113" s="7"/>
      <c r="S113" s="62"/>
      <c r="T113" s="7"/>
      <c r="U113" s="62"/>
      <c r="V113" s="44"/>
      <c r="W113" s="7"/>
      <c r="X113" s="62"/>
      <c r="Y113" s="7"/>
      <c r="Z113" s="7"/>
      <c r="AA113" s="7"/>
      <c r="AB113" s="62"/>
      <c r="AC113" s="7"/>
      <c r="AD113" s="62"/>
      <c r="AE113" s="44"/>
      <c r="AF113" s="7"/>
      <c r="AG113" s="62"/>
      <c r="AH113" s="7"/>
      <c r="AI113" s="7"/>
      <c r="AJ113" s="7"/>
      <c r="AK113" s="7"/>
      <c r="AL113" s="62"/>
      <c r="AM113" s="7"/>
      <c r="AN113" s="62"/>
      <c r="AO113" s="44"/>
      <c r="AP113" s="7"/>
      <c r="AQ113" s="62"/>
      <c r="AR113" s="7"/>
    </row>
    <row r="114" spans="2:44" x14ac:dyDescent="0.2">
      <c r="B114" s="14">
        <f t="shared" si="20"/>
        <v>10</v>
      </c>
      <c r="C114" s="155" t="s">
        <v>5</v>
      </c>
      <c r="D114" s="155" t="s">
        <v>6</v>
      </c>
      <c r="E114" s="184">
        <v>3.3055555555555551E-3</v>
      </c>
      <c r="F114" s="175">
        <v>10</v>
      </c>
      <c r="G114" s="7"/>
      <c r="I114" s="7">
        <f t="shared" si="21"/>
        <v>10</v>
      </c>
      <c r="J114" s="155" t="s">
        <v>128</v>
      </c>
      <c r="K114" s="155" t="s">
        <v>329</v>
      </c>
      <c r="L114" s="184">
        <v>3.9432870370370377E-3</v>
      </c>
      <c r="M114" s="175">
        <v>9</v>
      </c>
      <c r="N114" s="16"/>
      <c r="P114" s="7"/>
      <c r="Q114" s="7"/>
      <c r="R114" s="7"/>
      <c r="S114" s="62"/>
      <c r="T114" s="7"/>
      <c r="U114" s="62"/>
      <c r="V114" s="44"/>
      <c r="W114" s="7"/>
      <c r="X114" s="62"/>
      <c r="Y114" s="7"/>
      <c r="Z114" s="7"/>
      <c r="AA114" s="7"/>
      <c r="AB114" s="62"/>
      <c r="AC114" s="7"/>
      <c r="AD114" s="62"/>
      <c r="AE114" s="44"/>
      <c r="AF114" s="7"/>
      <c r="AG114" s="62"/>
      <c r="AH114" s="7"/>
      <c r="AI114" s="7"/>
      <c r="AJ114" s="7"/>
      <c r="AK114" s="7"/>
      <c r="AL114" s="62"/>
      <c r="AM114" s="7"/>
      <c r="AN114" s="62"/>
      <c r="AO114" s="44"/>
      <c r="AP114" s="7"/>
      <c r="AQ114" s="62"/>
      <c r="AR114" s="7"/>
    </row>
    <row r="115" spans="2:44" x14ac:dyDescent="0.2">
      <c r="B115" s="32"/>
      <c r="C115" s="69"/>
      <c r="D115" s="69"/>
      <c r="E115" s="70"/>
      <c r="F115" s="71"/>
      <c r="G115" s="33"/>
      <c r="H115" s="33"/>
      <c r="I115" s="33"/>
      <c r="J115" s="69"/>
      <c r="K115" s="69"/>
      <c r="L115" s="70"/>
      <c r="M115" s="71"/>
      <c r="N115" s="34">
        <f>B103+I102+B114+I114</f>
        <v>41</v>
      </c>
      <c r="P115" s="7"/>
      <c r="Q115" s="7"/>
      <c r="R115" s="7"/>
      <c r="S115" s="62"/>
      <c r="T115" s="7"/>
      <c r="U115" s="62"/>
      <c r="V115" s="44"/>
      <c r="W115" s="7"/>
      <c r="X115" s="62"/>
      <c r="Y115" s="7"/>
      <c r="Z115" s="7"/>
      <c r="AA115" s="7"/>
      <c r="AB115" s="62"/>
      <c r="AC115" s="7"/>
      <c r="AD115" s="62"/>
      <c r="AE115" s="44"/>
      <c r="AF115" s="7"/>
      <c r="AG115" s="62"/>
      <c r="AH115" s="7"/>
      <c r="AI115" s="7"/>
      <c r="AJ115" s="7"/>
      <c r="AK115" s="7"/>
      <c r="AL115" s="62"/>
      <c r="AM115" s="7"/>
      <c r="AN115" s="62"/>
      <c r="AO115" s="44"/>
      <c r="AP115" s="7"/>
      <c r="AQ115" s="62"/>
      <c r="AR115" s="7"/>
    </row>
    <row r="116" spans="2:44" x14ac:dyDescent="0.2">
      <c r="P116" s="7"/>
      <c r="Q116" s="7"/>
      <c r="R116" s="7"/>
      <c r="S116" s="62"/>
      <c r="T116" s="7"/>
      <c r="U116" s="62"/>
      <c r="V116" s="44"/>
      <c r="W116" s="7"/>
      <c r="X116" s="62"/>
      <c r="Y116" s="7"/>
      <c r="Z116" s="7"/>
      <c r="AA116" s="7"/>
      <c r="AB116" s="62"/>
      <c r="AC116" s="7"/>
      <c r="AD116" s="62"/>
      <c r="AE116" s="44"/>
      <c r="AF116" s="7"/>
      <c r="AG116" s="62"/>
      <c r="AH116" s="7"/>
      <c r="AI116" s="7"/>
      <c r="AJ116" s="7"/>
      <c r="AK116" s="7"/>
      <c r="AL116" s="62"/>
      <c r="AM116" s="7"/>
      <c r="AN116" s="62"/>
      <c r="AO116" s="44"/>
      <c r="AP116" s="7"/>
      <c r="AQ116" s="62"/>
      <c r="AR116" s="7"/>
    </row>
    <row r="117" spans="2:44" x14ac:dyDescent="0.2">
      <c r="P117" s="7"/>
      <c r="Q117" s="7"/>
      <c r="R117" s="7"/>
      <c r="S117" s="62"/>
      <c r="T117" s="7"/>
      <c r="U117" s="62"/>
      <c r="V117" s="44"/>
      <c r="W117" s="7"/>
      <c r="X117" s="62"/>
      <c r="Y117" s="7"/>
      <c r="Z117" s="7"/>
      <c r="AA117" s="7"/>
      <c r="AB117" s="62"/>
      <c r="AC117" s="7"/>
      <c r="AD117" s="62"/>
      <c r="AE117" s="44"/>
      <c r="AF117" s="7"/>
      <c r="AG117" s="62"/>
      <c r="AH117" s="7"/>
      <c r="AI117" s="7"/>
      <c r="AJ117" s="7"/>
      <c r="AK117" s="7"/>
      <c r="AL117" s="62"/>
      <c r="AM117" s="7"/>
      <c r="AN117" s="62"/>
      <c r="AO117" s="44"/>
      <c r="AP117" s="7"/>
      <c r="AQ117" s="62"/>
      <c r="AR117" s="7"/>
    </row>
    <row r="118" spans="2:44" x14ac:dyDescent="0.2">
      <c r="P118" s="7"/>
      <c r="Q118" s="7"/>
      <c r="R118" s="7"/>
      <c r="S118" s="62"/>
      <c r="T118" s="7"/>
      <c r="U118" s="62"/>
      <c r="V118" s="44"/>
      <c r="W118" s="7"/>
      <c r="X118" s="62"/>
      <c r="Y118" s="7"/>
      <c r="Z118" s="7"/>
      <c r="AA118" s="7"/>
      <c r="AB118" s="62"/>
      <c r="AC118" s="7"/>
      <c r="AD118" s="62"/>
      <c r="AE118" s="44"/>
      <c r="AF118" s="7"/>
      <c r="AG118" s="62"/>
      <c r="AH118" s="7"/>
      <c r="AI118" s="7"/>
      <c r="AJ118" s="7"/>
      <c r="AK118" s="7"/>
      <c r="AL118" s="62"/>
      <c r="AM118" s="7"/>
      <c r="AN118" s="62"/>
      <c r="AO118" s="44"/>
      <c r="AP118" s="7"/>
      <c r="AQ118" s="62"/>
      <c r="AR118" s="7"/>
    </row>
    <row r="119" spans="2:44" x14ac:dyDescent="0.2">
      <c r="P119" s="7"/>
      <c r="Q119" s="7"/>
      <c r="R119" s="7"/>
      <c r="S119" s="62"/>
      <c r="T119" s="7"/>
      <c r="U119" s="62"/>
      <c r="V119" s="44"/>
      <c r="W119" s="7"/>
      <c r="X119" s="62"/>
      <c r="Y119" s="7"/>
      <c r="Z119" s="7"/>
      <c r="AA119" s="7"/>
      <c r="AB119" s="62"/>
      <c r="AC119" s="7"/>
      <c r="AD119" s="62"/>
      <c r="AE119" s="44"/>
      <c r="AF119" s="7"/>
      <c r="AG119" s="62"/>
      <c r="AH119" s="7"/>
      <c r="AI119" s="7"/>
      <c r="AJ119" s="7"/>
      <c r="AK119" s="7"/>
      <c r="AL119" s="62"/>
      <c r="AM119" s="7"/>
      <c r="AN119" s="62"/>
      <c r="AO119" s="44"/>
      <c r="AP119" s="7"/>
      <c r="AQ119" s="62"/>
      <c r="AR119" s="7"/>
    </row>
    <row r="120" spans="2:44" x14ac:dyDescent="0.2">
      <c r="P120" s="7"/>
      <c r="Q120" s="7"/>
      <c r="R120" s="7"/>
      <c r="S120" s="62"/>
      <c r="T120" s="7"/>
      <c r="U120" s="62"/>
      <c r="V120" s="44"/>
      <c r="W120" s="7"/>
      <c r="X120" s="62"/>
      <c r="Y120" s="7"/>
      <c r="Z120" s="7"/>
      <c r="AA120" s="7"/>
      <c r="AB120" s="62"/>
      <c r="AC120" s="7"/>
      <c r="AD120" s="62"/>
      <c r="AE120" s="44"/>
      <c r="AF120" s="7"/>
      <c r="AG120" s="62"/>
      <c r="AH120" s="7"/>
      <c r="AI120" s="7"/>
      <c r="AJ120" s="7"/>
      <c r="AK120" s="7"/>
      <c r="AL120" s="62"/>
      <c r="AM120" s="7"/>
      <c r="AN120" s="62"/>
      <c r="AO120" s="44"/>
      <c r="AP120" s="7"/>
      <c r="AQ120" s="62"/>
      <c r="AR120" s="7"/>
    </row>
    <row r="121" spans="2:44" x14ac:dyDescent="0.2">
      <c r="P121" s="7"/>
      <c r="Y121" s="7"/>
      <c r="Z121" s="7"/>
      <c r="AA121" s="7"/>
      <c r="AB121" s="62"/>
      <c r="AC121" s="7"/>
      <c r="AD121" s="62"/>
      <c r="AE121" s="44"/>
      <c r="AF121" s="7"/>
      <c r="AG121" s="62"/>
      <c r="AH121" s="7"/>
      <c r="AI121" s="7"/>
      <c r="AJ121" s="7"/>
      <c r="AK121" s="7"/>
      <c r="AL121" s="62"/>
      <c r="AM121" s="7"/>
      <c r="AN121" s="62"/>
      <c r="AO121" s="44"/>
      <c r="AP121" s="7"/>
      <c r="AQ121" s="62"/>
      <c r="AR121" s="7"/>
    </row>
    <row r="122" spans="2:44" x14ac:dyDescent="0.2">
      <c r="P122" s="7"/>
      <c r="Y122" s="7"/>
      <c r="AH122" s="7"/>
      <c r="AI122" s="7"/>
      <c r="AR122" s="7"/>
    </row>
    <row r="123" spans="2:44" x14ac:dyDescent="0.2">
      <c r="P123" s="7"/>
      <c r="Y123" s="7"/>
      <c r="AH123" s="7"/>
      <c r="AI123" s="7"/>
      <c r="AR123" s="7"/>
    </row>
    <row r="124" spans="2:44" x14ac:dyDescent="0.2">
      <c r="Y124" s="7"/>
      <c r="AH124" s="7"/>
      <c r="AI124" s="7"/>
      <c r="AR124" s="7"/>
    </row>
    <row r="125" spans="2:44" x14ac:dyDescent="0.2">
      <c r="AH125" s="7"/>
      <c r="AR125" s="7"/>
    </row>
    <row r="126" spans="2:44" x14ac:dyDescent="0.2">
      <c r="B126" s="7"/>
      <c r="AH126" s="7"/>
      <c r="AR126" s="7"/>
    </row>
    <row r="127" spans="2:44" x14ac:dyDescent="0.2">
      <c r="S127"/>
      <c r="U127"/>
      <c r="V127"/>
      <c r="X127"/>
      <c r="AH127" s="7"/>
      <c r="AR127" s="7"/>
    </row>
    <row r="128" spans="2:44" x14ac:dyDescent="0.2">
      <c r="AB128"/>
      <c r="AD128"/>
      <c r="AE128"/>
      <c r="AG128"/>
      <c r="AH128" s="7"/>
      <c r="AL128"/>
      <c r="AN128"/>
      <c r="AO128"/>
      <c r="AQ128"/>
      <c r="AR128" s="7"/>
    </row>
  </sheetData>
  <mergeCells count="5">
    <mergeCell ref="B2:M2"/>
    <mergeCell ref="C11:F11"/>
    <mergeCell ref="B32:N32"/>
    <mergeCell ref="B62:N62"/>
    <mergeCell ref="B91:N91"/>
  </mergeCells>
  <phoneticPr fontId="17" type="noConversion"/>
  <pageMargins left="0.7" right="0.7" top="0.75" bottom="0.75" header="0.5" footer="0.5"/>
  <pageSetup scale="28" orientation="portrait" horizontalDpi="4294967292" verticalDpi="4294967292"/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Y81"/>
  <sheetViews>
    <sheetView workbookViewId="0">
      <selection activeCell="J61" sqref="J61"/>
    </sheetView>
  </sheetViews>
  <sheetFormatPr baseColWidth="10" defaultRowHeight="16" x14ac:dyDescent="0.2"/>
  <cols>
    <col min="1" max="1" width="4.83203125" customWidth="1"/>
    <col min="3" max="3" width="8.83203125" bestFit="1" customWidth="1"/>
    <col min="4" max="4" width="10.33203125" bestFit="1" customWidth="1"/>
    <col min="5" max="5" width="12.83203125" bestFit="1" customWidth="1"/>
    <col min="6" max="6" width="3.5" bestFit="1" customWidth="1"/>
    <col min="7" max="8" width="3.6640625" customWidth="1"/>
    <col min="9" max="9" width="5.1640625" customWidth="1"/>
    <col min="10" max="10" width="10.5" customWidth="1"/>
    <col min="11" max="11" width="9.6640625" bestFit="1" customWidth="1"/>
    <col min="13" max="13" width="6" customWidth="1"/>
    <col min="14" max="14" width="4" customWidth="1"/>
    <col min="16" max="16" width="3.1640625" customWidth="1"/>
    <col min="17" max="17" width="3.1640625" bestFit="1" customWidth="1"/>
    <col min="18" max="18" width="37" bestFit="1" customWidth="1"/>
    <col min="20" max="20" width="15.6640625" customWidth="1"/>
    <col min="21" max="24" width="6.1640625" customWidth="1"/>
  </cols>
  <sheetData>
    <row r="1" spans="2:25" x14ac:dyDescent="0.2">
      <c r="B1" s="52" t="s">
        <v>104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2:25" x14ac:dyDescent="0.2">
      <c r="B2" s="271" t="s">
        <v>578</v>
      </c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1"/>
      <c r="R2" s="76" t="s">
        <v>420</v>
      </c>
      <c r="S2" s="76"/>
      <c r="T2" s="76"/>
      <c r="U2" s="76"/>
      <c r="V2" s="76"/>
      <c r="W2" s="76"/>
      <c r="X2" s="76"/>
      <c r="Y2" s="76"/>
    </row>
    <row r="3" spans="2:25" x14ac:dyDescent="0.2">
      <c r="B3" s="2" t="s">
        <v>461</v>
      </c>
      <c r="C3" s="3"/>
      <c r="D3" s="3"/>
      <c r="E3" s="4"/>
      <c r="F3" s="5"/>
      <c r="G3" s="6"/>
      <c r="H3" s="7"/>
      <c r="I3" s="2" t="s">
        <v>462</v>
      </c>
      <c r="J3" s="3"/>
      <c r="K3" s="3"/>
      <c r="L3" s="4"/>
      <c r="M3" s="4"/>
      <c r="N3" s="8"/>
      <c r="Q3">
        <v>1</v>
      </c>
      <c r="R3" s="113"/>
      <c r="S3" s="114"/>
      <c r="T3" s="113"/>
      <c r="U3" s="115"/>
      <c r="V3" s="82"/>
      <c r="W3" s="82"/>
      <c r="X3" s="83"/>
      <c r="Y3" s="86"/>
    </row>
    <row r="4" spans="2:25" ht="17" thickBot="1" x14ac:dyDescent="0.25">
      <c r="B4" s="9"/>
      <c r="C4" s="23"/>
      <c r="D4" s="24"/>
      <c r="E4" s="25"/>
      <c r="F4" s="25"/>
      <c r="G4" s="7"/>
      <c r="H4" s="7"/>
      <c r="I4" s="11"/>
      <c r="J4" s="23"/>
      <c r="K4" s="24"/>
      <c r="L4" s="25"/>
      <c r="M4" s="25"/>
      <c r="N4" s="13"/>
      <c r="Q4">
        <f>Q3+1</f>
        <v>2</v>
      </c>
      <c r="R4" s="101"/>
      <c r="S4" s="84"/>
      <c r="T4" s="101"/>
      <c r="U4" s="102"/>
      <c r="V4" s="85"/>
      <c r="W4" s="82"/>
      <c r="X4" s="83"/>
      <c r="Y4" s="84"/>
    </row>
    <row r="5" spans="2:25" ht="17" x14ac:dyDescent="0.2">
      <c r="B5" s="14">
        <v>1</v>
      </c>
      <c r="C5" s="213" t="s">
        <v>517</v>
      </c>
      <c r="D5" s="213" t="s">
        <v>518</v>
      </c>
      <c r="E5" s="213" t="s">
        <v>227</v>
      </c>
      <c r="F5" s="213" t="s">
        <v>8</v>
      </c>
      <c r="G5" s="7"/>
      <c r="H5" s="7"/>
      <c r="I5" s="7">
        <v>1</v>
      </c>
      <c r="J5" s="211" t="s">
        <v>527</v>
      </c>
      <c r="K5" s="211" t="s">
        <v>528</v>
      </c>
      <c r="L5" s="211" t="s">
        <v>529</v>
      </c>
      <c r="M5" s="211" t="s">
        <v>8</v>
      </c>
      <c r="N5" s="16"/>
      <c r="Q5">
        <f t="shared" ref="Q5:Q41" si="0">Q4+1</f>
        <v>3</v>
      </c>
      <c r="R5" s="209" t="s">
        <v>454</v>
      </c>
      <c r="S5" s="84"/>
      <c r="T5" s="101"/>
      <c r="U5" s="102"/>
      <c r="V5" s="85"/>
      <c r="W5" s="82"/>
      <c r="X5" s="83"/>
      <c r="Y5" s="84"/>
    </row>
    <row r="6" spans="2:25" ht="17" x14ac:dyDescent="0.2">
      <c r="B6" s="14">
        <f>B5+1</f>
        <v>2</v>
      </c>
      <c r="C6" s="211" t="s">
        <v>99</v>
      </c>
      <c r="D6" s="211" t="s">
        <v>113</v>
      </c>
      <c r="E6" s="211" t="s">
        <v>19</v>
      </c>
      <c r="F6" s="211" t="s">
        <v>8</v>
      </c>
      <c r="G6" s="7"/>
      <c r="H6" s="7"/>
      <c r="I6" s="7">
        <f t="shared" ref="I6:I14" si="1">I5+1</f>
        <v>2</v>
      </c>
      <c r="J6" s="213" t="s">
        <v>530</v>
      </c>
      <c r="K6" s="213" t="s">
        <v>531</v>
      </c>
      <c r="L6" s="213" t="s">
        <v>532</v>
      </c>
      <c r="M6" s="213" t="s">
        <v>39</v>
      </c>
      <c r="N6" s="16"/>
      <c r="Q6">
        <f t="shared" si="0"/>
        <v>4</v>
      </c>
      <c r="R6" s="210" t="s">
        <v>455</v>
      </c>
      <c r="S6" s="87"/>
      <c r="T6" s="103"/>
      <c r="U6" s="104"/>
      <c r="V6" s="88"/>
      <c r="W6" s="82"/>
      <c r="X6" s="83"/>
      <c r="Y6" s="87"/>
    </row>
    <row r="7" spans="2:25" ht="17" x14ac:dyDescent="0.2">
      <c r="B7" s="14">
        <f t="shared" ref="B7:B14" si="2">B6+1</f>
        <v>3</v>
      </c>
      <c r="C7" s="211" t="s">
        <v>392</v>
      </c>
      <c r="D7" s="211" t="s">
        <v>393</v>
      </c>
      <c r="E7" s="211" t="s">
        <v>20</v>
      </c>
      <c r="F7" s="211" t="s">
        <v>8</v>
      </c>
      <c r="G7" s="7"/>
      <c r="H7" s="7"/>
      <c r="I7" s="7">
        <f t="shared" si="1"/>
        <v>3</v>
      </c>
      <c r="J7" s="211" t="s">
        <v>306</v>
      </c>
      <c r="K7" s="211" t="s">
        <v>304</v>
      </c>
      <c r="L7" s="211" t="s">
        <v>54</v>
      </c>
      <c r="M7" s="211" t="s">
        <v>8</v>
      </c>
      <c r="N7" s="16"/>
      <c r="Q7">
        <f t="shared" si="0"/>
        <v>5</v>
      </c>
      <c r="R7" s="210" t="s">
        <v>456</v>
      </c>
      <c r="S7" s="87"/>
      <c r="T7" s="103"/>
      <c r="U7" s="104"/>
      <c r="V7" s="88"/>
      <c r="W7" s="82"/>
      <c r="X7" s="83"/>
      <c r="Y7" s="87"/>
    </row>
    <row r="8" spans="2:25" ht="17" x14ac:dyDescent="0.2">
      <c r="B8" s="14">
        <f t="shared" si="2"/>
        <v>4</v>
      </c>
      <c r="C8" s="211" t="s">
        <v>251</v>
      </c>
      <c r="D8" s="211" t="s">
        <v>252</v>
      </c>
      <c r="E8" s="211" t="s">
        <v>274</v>
      </c>
      <c r="F8" s="211" t="s">
        <v>11</v>
      </c>
      <c r="G8" s="7"/>
      <c r="H8" s="7"/>
      <c r="I8" s="7">
        <f t="shared" si="1"/>
        <v>4</v>
      </c>
      <c r="J8" s="211" t="s">
        <v>159</v>
      </c>
      <c r="K8" s="211" t="s">
        <v>160</v>
      </c>
      <c r="L8" s="211" t="s">
        <v>19</v>
      </c>
      <c r="M8" s="211" t="s">
        <v>8</v>
      </c>
      <c r="N8" s="16"/>
      <c r="Q8">
        <f t="shared" si="0"/>
        <v>6</v>
      </c>
      <c r="R8" s="210" t="s">
        <v>457</v>
      </c>
      <c r="S8" s="87"/>
      <c r="T8" s="103"/>
      <c r="U8" s="104"/>
      <c r="V8" s="88"/>
      <c r="W8" s="82"/>
      <c r="X8" s="83"/>
      <c r="Y8" s="87"/>
    </row>
    <row r="9" spans="2:25" ht="17" x14ac:dyDescent="0.2">
      <c r="B9" s="14">
        <f t="shared" si="2"/>
        <v>5</v>
      </c>
      <c r="C9" s="211" t="s">
        <v>519</v>
      </c>
      <c r="D9" s="211" t="s">
        <v>520</v>
      </c>
      <c r="E9" s="211" t="s">
        <v>493</v>
      </c>
      <c r="F9" s="211" t="s">
        <v>8</v>
      </c>
      <c r="G9" s="7"/>
      <c r="H9" s="7"/>
      <c r="I9" s="7">
        <f t="shared" si="1"/>
        <v>5</v>
      </c>
      <c r="J9" s="211" t="s">
        <v>326</v>
      </c>
      <c r="K9" s="211" t="s">
        <v>533</v>
      </c>
      <c r="L9" s="211" t="s">
        <v>86</v>
      </c>
      <c r="M9" s="211" t="s">
        <v>8</v>
      </c>
      <c r="N9" s="16"/>
      <c r="Q9">
        <f t="shared" si="0"/>
        <v>7</v>
      </c>
      <c r="R9" s="210" t="s">
        <v>458</v>
      </c>
      <c r="S9" s="84"/>
      <c r="T9" s="101"/>
      <c r="U9" s="102"/>
      <c r="V9" s="85"/>
      <c r="W9" s="82"/>
      <c r="X9" s="83"/>
      <c r="Y9" s="84"/>
    </row>
    <row r="10" spans="2:25" ht="17" x14ac:dyDescent="0.2">
      <c r="B10" s="14">
        <f t="shared" si="2"/>
        <v>6</v>
      </c>
      <c r="C10" s="211" t="s">
        <v>521</v>
      </c>
      <c r="D10" s="211" t="s">
        <v>132</v>
      </c>
      <c r="E10" s="211" t="s">
        <v>20</v>
      </c>
      <c r="F10" s="211" t="s">
        <v>8</v>
      </c>
      <c r="G10" s="7"/>
      <c r="H10" s="7"/>
      <c r="I10" s="7">
        <f t="shared" si="1"/>
        <v>6</v>
      </c>
      <c r="J10" s="215" t="s">
        <v>534</v>
      </c>
      <c r="K10" s="215" t="s">
        <v>535</v>
      </c>
      <c r="L10" s="215" t="s">
        <v>536</v>
      </c>
      <c r="M10" s="215" t="s">
        <v>537</v>
      </c>
      <c r="N10" s="16"/>
      <c r="Q10">
        <f t="shared" si="0"/>
        <v>8</v>
      </c>
      <c r="R10" s="210" t="s">
        <v>459</v>
      </c>
      <c r="S10" s="87"/>
      <c r="T10" s="103"/>
      <c r="U10" s="104"/>
      <c r="V10" s="88"/>
      <c r="W10" s="82"/>
      <c r="X10" s="83"/>
      <c r="Y10" s="87"/>
    </row>
    <row r="11" spans="2:25" ht="17" x14ac:dyDescent="0.2">
      <c r="B11" s="14">
        <f t="shared" si="2"/>
        <v>7</v>
      </c>
      <c r="C11" s="211" t="s">
        <v>319</v>
      </c>
      <c r="D11" s="211" t="s">
        <v>131</v>
      </c>
      <c r="E11" s="211" t="s">
        <v>66</v>
      </c>
      <c r="F11" s="211" t="s">
        <v>8</v>
      </c>
      <c r="G11" s="7"/>
      <c r="H11" s="7"/>
      <c r="I11" s="7">
        <f t="shared" si="1"/>
        <v>7</v>
      </c>
      <c r="J11" s="211" t="s">
        <v>69</v>
      </c>
      <c r="K11" s="211" t="s">
        <v>70</v>
      </c>
      <c r="L11" s="211" t="s">
        <v>524</v>
      </c>
      <c r="M11" s="211" t="s">
        <v>8</v>
      </c>
      <c r="N11" s="16"/>
      <c r="Q11">
        <f t="shared" si="0"/>
        <v>9</v>
      </c>
      <c r="R11" s="210" t="s">
        <v>460</v>
      </c>
      <c r="S11" s="87"/>
      <c r="T11" s="103"/>
      <c r="U11" s="104"/>
      <c r="V11" s="88"/>
      <c r="W11" s="82"/>
      <c r="X11" s="83"/>
      <c r="Y11" s="87"/>
    </row>
    <row r="12" spans="2:25" x14ac:dyDescent="0.2">
      <c r="B12" s="14">
        <f t="shared" si="2"/>
        <v>8</v>
      </c>
      <c r="C12" s="211" t="s">
        <v>522</v>
      </c>
      <c r="D12" s="211" t="s">
        <v>523</v>
      </c>
      <c r="E12" s="211" t="s">
        <v>524</v>
      </c>
      <c r="F12" s="211" t="s">
        <v>8</v>
      </c>
      <c r="G12" s="7"/>
      <c r="H12" s="7"/>
      <c r="I12" s="7">
        <f t="shared" si="1"/>
        <v>8</v>
      </c>
      <c r="J12" s="213" t="s">
        <v>538</v>
      </c>
      <c r="K12" s="213" t="s">
        <v>539</v>
      </c>
      <c r="L12" s="213" t="s">
        <v>532</v>
      </c>
      <c r="M12" s="213" t="s">
        <v>39</v>
      </c>
      <c r="N12" s="16"/>
      <c r="Q12">
        <f t="shared" si="0"/>
        <v>10</v>
      </c>
      <c r="R12" s="101"/>
      <c r="S12" s="84"/>
      <c r="T12" s="101"/>
      <c r="U12" s="102"/>
      <c r="V12" s="85"/>
      <c r="W12" s="82"/>
      <c r="X12" s="83"/>
      <c r="Y12" s="84"/>
    </row>
    <row r="13" spans="2:25" x14ac:dyDescent="0.2">
      <c r="B13" s="14">
        <f t="shared" si="2"/>
        <v>9</v>
      </c>
      <c r="C13" s="213" t="s">
        <v>525</v>
      </c>
      <c r="D13" s="213" t="s">
        <v>25</v>
      </c>
      <c r="E13" s="213" t="s">
        <v>526</v>
      </c>
      <c r="F13" s="213" t="s">
        <v>8</v>
      </c>
      <c r="G13" s="7"/>
      <c r="H13" s="7"/>
      <c r="I13" s="7">
        <f t="shared" si="1"/>
        <v>9</v>
      </c>
      <c r="J13" s="213" t="s">
        <v>540</v>
      </c>
      <c r="K13" s="213" t="s">
        <v>247</v>
      </c>
      <c r="L13" s="213" t="s">
        <v>141</v>
      </c>
      <c r="M13" s="213" t="s">
        <v>39</v>
      </c>
      <c r="N13" s="16"/>
      <c r="Q13">
        <f t="shared" si="0"/>
        <v>11</v>
      </c>
      <c r="R13" s="101"/>
      <c r="S13" s="84"/>
      <c r="T13" s="101"/>
      <c r="U13" s="102"/>
      <c r="V13" s="85"/>
      <c r="W13" s="82"/>
      <c r="X13" s="83"/>
      <c r="Y13" s="84"/>
    </row>
    <row r="14" spans="2:25" x14ac:dyDescent="0.2">
      <c r="B14" s="14">
        <f t="shared" si="2"/>
        <v>10</v>
      </c>
      <c r="C14" s="211" t="s">
        <v>81</v>
      </c>
      <c r="D14" s="211" t="s">
        <v>82</v>
      </c>
      <c r="E14" s="211" t="s">
        <v>20</v>
      </c>
      <c r="F14" s="211" t="s">
        <v>8</v>
      </c>
      <c r="G14" s="7"/>
      <c r="H14" s="7"/>
      <c r="I14" s="7">
        <f t="shared" si="1"/>
        <v>10</v>
      </c>
      <c r="J14" s="213" t="s">
        <v>36</v>
      </c>
      <c r="K14" s="213" t="s">
        <v>37</v>
      </c>
      <c r="L14" s="213" t="s">
        <v>38</v>
      </c>
      <c r="M14" s="213" t="s">
        <v>8</v>
      </c>
      <c r="N14" s="16"/>
      <c r="Q14">
        <f t="shared" si="0"/>
        <v>12</v>
      </c>
      <c r="R14" s="111"/>
      <c r="S14" s="86"/>
      <c r="T14" s="111"/>
      <c r="U14" s="116"/>
      <c r="V14" s="82"/>
      <c r="W14" s="82"/>
      <c r="X14" s="83"/>
      <c r="Y14" s="86"/>
    </row>
    <row r="15" spans="2:25" x14ac:dyDescent="0.2">
      <c r="B15" s="14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13"/>
      <c r="Q15">
        <f t="shared" si="0"/>
        <v>13</v>
      </c>
      <c r="R15" s="99"/>
      <c r="S15" s="80"/>
      <c r="T15" s="99"/>
      <c r="U15" s="100"/>
      <c r="V15" s="81"/>
      <c r="W15" s="82"/>
      <c r="X15" s="83"/>
      <c r="Y15" s="80"/>
    </row>
    <row r="16" spans="2:25" x14ac:dyDescent="0.2">
      <c r="B16" s="18" t="s">
        <v>463</v>
      </c>
      <c r="C16" s="19"/>
      <c r="D16" s="19"/>
      <c r="E16" s="20"/>
      <c r="F16" s="21"/>
      <c r="G16" s="6"/>
      <c r="H16" s="7"/>
      <c r="I16" s="18" t="s">
        <v>464</v>
      </c>
      <c r="J16" s="19"/>
      <c r="K16" s="19"/>
      <c r="L16" s="20"/>
      <c r="M16" s="20"/>
      <c r="N16" s="8"/>
      <c r="Q16">
        <f t="shared" si="0"/>
        <v>14</v>
      </c>
      <c r="R16" s="111"/>
      <c r="S16" s="86"/>
      <c r="T16" s="111"/>
      <c r="U16" s="116"/>
      <c r="V16" s="82"/>
      <c r="W16" s="82"/>
      <c r="X16" s="83"/>
      <c r="Y16" s="86"/>
    </row>
    <row r="17" spans="2:25" ht="17" thickBot="1" x14ac:dyDescent="0.25">
      <c r="B17" s="22"/>
      <c r="C17" s="23"/>
      <c r="D17" s="24"/>
      <c r="E17" s="25"/>
      <c r="F17" s="25"/>
      <c r="G17" s="7"/>
      <c r="H17" s="7"/>
      <c r="I17" s="26"/>
      <c r="J17" s="23"/>
      <c r="K17" s="24"/>
      <c r="L17" s="25"/>
      <c r="M17" s="25"/>
      <c r="N17" s="13"/>
      <c r="Q17">
        <f t="shared" si="0"/>
        <v>15</v>
      </c>
      <c r="R17" s="101"/>
      <c r="S17" s="84"/>
      <c r="T17" s="101"/>
      <c r="U17" s="102"/>
      <c r="V17" s="85"/>
      <c r="W17" s="82"/>
      <c r="X17" s="83"/>
      <c r="Y17" s="84"/>
    </row>
    <row r="18" spans="2:25" x14ac:dyDescent="0.2">
      <c r="B18" s="14">
        <v>1</v>
      </c>
      <c r="C18" s="211" t="s">
        <v>541</v>
      </c>
      <c r="D18" s="211" t="s">
        <v>542</v>
      </c>
      <c r="E18" s="211" t="s">
        <v>543</v>
      </c>
      <c r="F18" s="211" t="s">
        <v>11</v>
      </c>
      <c r="G18" s="7"/>
      <c r="H18" s="7"/>
      <c r="I18" s="7">
        <v>1</v>
      </c>
      <c r="J18" s="211" t="s">
        <v>63</v>
      </c>
      <c r="K18" s="211" t="s">
        <v>560</v>
      </c>
      <c r="L18" s="211" t="s">
        <v>561</v>
      </c>
      <c r="M18" s="211" t="s">
        <v>8</v>
      </c>
      <c r="N18" s="16"/>
      <c r="Q18">
        <f t="shared" si="0"/>
        <v>16</v>
      </c>
      <c r="R18" s="99"/>
      <c r="S18" s="80"/>
      <c r="T18" s="99"/>
      <c r="U18" s="100"/>
      <c r="V18" s="81"/>
      <c r="W18" s="82"/>
      <c r="X18" s="83"/>
      <c r="Y18" s="80"/>
    </row>
    <row r="19" spans="2:25" x14ac:dyDescent="0.2">
      <c r="B19" s="14">
        <f>B18+1</f>
        <v>2</v>
      </c>
      <c r="C19" s="212" t="s">
        <v>61</v>
      </c>
      <c r="D19" s="212" t="s">
        <v>62</v>
      </c>
      <c r="E19" s="212" t="s">
        <v>7</v>
      </c>
      <c r="F19" s="212" t="s">
        <v>8</v>
      </c>
      <c r="G19" s="7"/>
      <c r="H19" s="7"/>
      <c r="I19" s="7">
        <f>I18+1</f>
        <v>2</v>
      </c>
      <c r="J19" s="213" t="s">
        <v>509</v>
      </c>
      <c r="K19" s="213" t="s">
        <v>562</v>
      </c>
      <c r="L19" s="213" t="s">
        <v>49</v>
      </c>
      <c r="M19" s="213" t="s">
        <v>8</v>
      </c>
      <c r="N19" s="16"/>
      <c r="Q19">
        <f t="shared" si="0"/>
        <v>17</v>
      </c>
      <c r="R19" s="101"/>
      <c r="S19" s="84"/>
      <c r="T19" s="101"/>
      <c r="U19" s="102"/>
      <c r="V19" s="85"/>
      <c r="W19" s="82"/>
      <c r="X19" s="83"/>
      <c r="Y19" s="84"/>
    </row>
    <row r="20" spans="2:25" x14ac:dyDescent="0.2">
      <c r="B20" s="14">
        <f t="shared" ref="B20:B27" si="3">B19+1</f>
        <v>3</v>
      </c>
      <c r="C20" s="211" t="s">
        <v>544</v>
      </c>
      <c r="D20" s="211" t="s">
        <v>545</v>
      </c>
      <c r="E20" s="211" t="s">
        <v>65</v>
      </c>
      <c r="F20" s="211" t="s">
        <v>8</v>
      </c>
      <c r="G20" s="7"/>
      <c r="H20" s="7"/>
      <c r="I20" s="7">
        <f t="shared" ref="I20:I27" si="4">I19+1</f>
        <v>3</v>
      </c>
      <c r="J20" s="213" t="s">
        <v>563</v>
      </c>
      <c r="K20" s="213" t="s">
        <v>564</v>
      </c>
      <c r="L20" s="213" t="s">
        <v>143</v>
      </c>
      <c r="M20" s="213" t="s">
        <v>8</v>
      </c>
      <c r="N20" s="16"/>
      <c r="Q20">
        <f t="shared" si="0"/>
        <v>18</v>
      </c>
      <c r="R20" s="101"/>
      <c r="S20" s="84"/>
      <c r="T20" s="101"/>
      <c r="U20" s="102"/>
      <c r="V20" s="85"/>
      <c r="W20" s="82"/>
      <c r="X20" s="83"/>
      <c r="Y20" s="84"/>
    </row>
    <row r="21" spans="2:25" x14ac:dyDescent="0.2">
      <c r="B21" s="14">
        <f t="shared" si="3"/>
        <v>4</v>
      </c>
      <c r="C21" s="211" t="s">
        <v>546</v>
      </c>
      <c r="D21" s="211" t="s">
        <v>547</v>
      </c>
      <c r="E21" s="211" t="s">
        <v>548</v>
      </c>
      <c r="F21" s="211" t="s">
        <v>8</v>
      </c>
      <c r="G21" s="7"/>
      <c r="H21" s="7"/>
      <c r="I21" s="7">
        <f t="shared" si="4"/>
        <v>4</v>
      </c>
      <c r="J21" s="211" t="s">
        <v>152</v>
      </c>
      <c r="K21" s="211" t="s">
        <v>153</v>
      </c>
      <c r="L21" s="211" t="s">
        <v>154</v>
      </c>
      <c r="M21" s="211" t="s">
        <v>8</v>
      </c>
      <c r="N21" s="16"/>
      <c r="Q21">
        <f t="shared" si="0"/>
        <v>19</v>
      </c>
      <c r="R21" s="101"/>
      <c r="S21" s="84"/>
      <c r="T21" s="101"/>
      <c r="U21" s="102"/>
      <c r="V21" s="85"/>
      <c r="W21" s="82"/>
      <c r="X21" s="83"/>
      <c r="Y21" s="84"/>
    </row>
    <row r="22" spans="2:25" x14ac:dyDescent="0.2">
      <c r="B22" s="14">
        <f t="shared" si="3"/>
        <v>5</v>
      </c>
      <c r="C22" s="212" t="s">
        <v>549</v>
      </c>
      <c r="D22" s="212" t="s">
        <v>502</v>
      </c>
      <c r="E22" s="212" t="s">
        <v>161</v>
      </c>
      <c r="F22" s="212" t="s">
        <v>8</v>
      </c>
      <c r="G22" s="7"/>
      <c r="H22" s="7"/>
      <c r="I22" s="7">
        <f t="shared" si="4"/>
        <v>5</v>
      </c>
      <c r="J22" s="211" t="s">
        <v>173</v>
      </c>
      <c r="K22" s="211" t="s">
        <v>565</v>
      </c>
      <c r="L22" s="211" t="s">
        <v>566</v>
      </c>
      <c r="M22" s="211" t="s">
        <v>15</v>
      </c>
      <c r="N22" s="29"/>
      <c r="Q22">
        <f t="shared" si="0"/>
        <v>20</v>
      </c>
      <c r="R22" s="101"/>
      <c r="S22" s="84"/>
      <c r="T22" s="101"/>
      <c r="U22" s="102"/>
      <c r="V22" s="85"/>
      <c r="W22" s="82"/>
      <c r="X22" s="83"/>
      <c r="Y22" s="84"/>
    </row>
    <row r="23" spans="2:25" x14ac:dyDescent="0.2">
      <c r="B23" s="14">
        <f t="shared" si="3"/>
        <v>6</v>
      </c>
      <c r="C23" s="213" t="s">
        <v>550</v>
      </c>
      <c r="D23" s="213" t="s">
        <v>288</v>
      </c>
      <c r="E23" s="213" t="s">
        <v>289</v>
      </c>
      <c r="F23" s="213" t="s">
        <v>8</v>
      </c>
      <c r="G23" s="7"/>
      <c r="H23" s="7"/>
      <c r="I23" s="7">
        <f t="shared" si="4"/>
        <v>6</v>
      </c>
      <c r="J23" s="211" t="s">
        <v>567</v>
      </c>
      <c r="K23" s="211" t="s">
        <v>476</v>
      </c>
      <c r="L23" s="211" t="s">
        <v>568</v>
      </c>
      <c r="M23" s="211" t="s">
        <v>39</v>
      </c>
      <c r="N23" s="29"/>
      <c r="Q23">
        <f t="shared" si="0"/>
        <v>21</v>
      </c>
      <c r="R23" s="101"/>
      <c r="S23" s="84"/>
      <c r="T23" s="101"/>
      <c r="U23" s="102"/>
      <c r="V23" s="85"/>
      <c r="W23" s="82"/>
      <c r="X23" s="83"/>
      <c r="Y23" s="84"/>
    </row>
    <row r="24" spans="2:25" x14ac:dyDescent="0.2">
      <c r="B24" s="14">
        <f t="shared" si="3"/>
        <v>7</v>
      </c>
      <c r="C24" s="213" t="s">
        <v>551</v>
      </c>
      <c r="D24" s="213" t="s">
        <v>552</v>
      </c>
      <c r="E24" s="213" t="s">
        <v>141</v>
      </c>
      <c r="F24" s="213" t="s">
        <v>39</v>
      </c>
      <c r="G24" s="7"/>
      <c r="H24" s="7"/>
      <c r="I24" s="7">
        <f t="shared" si="4"/>
        <v>7</v>
      </c>
      <c r="J24" s="211" t="s">
        <v>347</v>
      </c>
      <c r="K24" s="211" t="s">
        <v>569</v>
      </c>
      <c r="L24" s="211" t="s">
        <v>570</v>
      </c>
      <c r="M24" s="211" t="s">
        <v>15</v>
      </c>
      <c r="N24" s="29"/>
      <c r="Q24">
        <f t="shared" si="0"/>
        <v>22</v>
      </c>
      <c r="R24" s="103"/>
      <c r="S24" s="87"/>
      <c r="T24" s="103"/>
      <c r="U24" s="104"/>
      <c r="V24" s="88"/>
      <c r="W24" s="82"/>
      <c r="X24" s="83"/>
      <c r="Y24" s="87"/>
    </row>
    <row r="25" spans="2:25" x14ac:dyDescent="0.2">
      <c r="B25" s="14">
        <f t="shared" si="3"/>
        <v>8</v>
      </c>
      <c r="C25" s="211" t="s">
        <v>553</v>
      </c>
      <c r="D25" s="211" t="s">
        <v>554</v>
      </c>
      <c r="E25" s="211" t="s">
        <v>555</v>
      </c>
      <c r="F25" s="211" t="s">
        <v>556</v>
      </c>
      <c r="G25" s="7"/>
      <c r="H25" s="7"/>
      <c r="I25" s="7">
        <f t="shared" si="4"/>
        <v>8</v>
      </c>
      <c r="J25" s="213" t="s">
        <v>571</v>
      </c>
      <c r="K25" s="213" t="s">
        <v>572</v>
      </c>
      <c r="L25" s="213" t="s">
        <v>573</v>
      </c>
      <c r="M25" s="213" t="s">
        <v>39</v>
      </c>
      <c r="N25" s="29"/>
      <c r="Q25">
        <f t="shared" si="0"/>
        <v>23</v>
      </c>
      <c r="R25" s="103"/>
      <c r="S25" s="87"/>
      <c r="T25" s="103"/>
      <c r="U25" s="104"/>
      <c r="V25" s="88"/>
      <c r="W25" s="82"/>
      <c r="X25" s="83"/>
      <c r="Y25" s="87"/>
    </row>
    <row r="26" spans="2:25" x14ac:dyDescent="0.2">
      <c r="B26" s="14">
        <f t="shared" si="3"/>
        <v>9</v>
      </c>
      <c r="C26" s="212" t="s">
        <v>59</v>
      </c>
      <c r="D26" s="212" t="s">
        <v>60</v>
      </c>
      <c r="E26" s="212" t="s">
        <v>7</v>
      </c>
      <c r="F26" s="212" t="s">
        <v>8</v>
      </c>
      <c r="G26" s="7"/>
      <c r="H26" s="7"/>
      <c r="I26" s="7">
        <f t="shared" si="4"/>
        <v>9</v>
      </c>
      <c r="J26" s="213" t="s">
        <v>574</v>
      </c>
      <c r="K26" s="213" t="s">
        <v>560</v>
      </c>
      <c r="L26" s="213" t="s">
        <v>561</v>
      </c>
      <c r="M26" s="213" t="s">
        <v>8</v>
      </c>
      <c r="N26" s="29"/>
      <c r="Q26">
        <f t="shared" si="0"/>
        <v>24</v>
      </c>
      <c r="R26" s="101"/>
      <c r="S26" s="84"/>
      <c r="T26" s="101"/>
      <c r="U26" s="102"/>
      <c r="V26" s="85"/>
      <c r="W26" s="82"/>
      <c r="X26" s="83"/>
      <c r="Y26" s="84"/>
    </row>
    <row r="27" spans="2:25" x14ac:dyDescent="0.2">
      <c r="B27" s="14">
        <f t="shared" si="3"/>
        <v>10</v>
      </c>
      <c r="C27" s="213" t="s">
        <v>557</v>
      </c>
      <c r="D27" s="213" t="s">
        <v>558</v>
      </c>
      <c r="E27" s="213" t="s">
        <v>559</v>
      </c>
      <c r="F27" s="213" t="s">
        <v>537</v>
      </c>
      <c r="G27" s="7"/>
      <c r="H27" s="7"/>
      <c r="I27" s="7">
        <f t="shared" si="4"/>
        <v>10</v>
      </c>
      <c r="J27" s="211" t="s">
        <v>575</v>
      </c>
      <c r="K27" s="211" t="s">
        <v>576</v>
      </c>
      <c r="L27" s="211" t="s">
        <v>577</v>
      </c>
      <c r="M27" s="211"/>
      <c r="N27" s="29"/>
      <c r="Q27">
        <f t="shared" si="0"/>
        <v>25</v>
      </c>
      <c r="R27" s="111"/>
      <c r="S27" s="86"/>
      <c r="T27" s="111"/>
      <c r="U27" s="116"/>
      <c r="V27" s="82"/>
      <c r="W27" s="82"/>
      <c r="X27" s="83"/>
      <c r="Y27" s="86"/>
    </row>
    <row r="28" spans="2:25" x14ac:dyDescent="0.2">
      <c r="B28" s="14"/>
      <c r="C28" s="45"/>
      <c r="D28" s="45"/>
      <c r="E28" s="46"/>
      <c r="F28" s="49"/>
      <c r="G28" s="7"/>
      <c r="H28" s="7"/>
      <c r="I28" s="7"/>
      <c r="J28" s="50"/>
      <c r="K28" s="50"/>
      <c r="L28" s="51"/>
      <c r="M28" s="95"/>
      <c r="N28" s="29"/>
      <c r="O28" s="14"/>
      <c r="Q28">
        <f t="shared" si="0"/>
        <v>26</v>
      </c>
      <c r="R28" s="101"/>
      <c r="S28" s="84"/>
      <c r="T28" s="101"/>
      <c r="U28" s="102"/>
      <c r="V28" s="85"/>
      <c r="W28" s="82"/>
      <c r="X28" s="83"/>
      <c r="Y28" s="84"/>
    </row>
    <row r="29" spans="2:25" x14ac:dyDescent="0.2">
      <c r="B29" s="273" t="s">
        <v>183</v>
      </c>
      <c r="C29" s="274"/>
      <c r="D29" s="274"/>
      <c r="E29" s="274"/>
      <c r="F29" s="274"/>
      <c r="G29" s="274"/>
      <c r="H29" s="274"/>
      <c r="I29" s="274"/>
      <c r="J29" s="274"/>
      <c r="K29" s="274"/>
      <c r="L29" s="274"/>
      <c r="M29" s="274"/>
      <c r="N29" s="77"/>
      <c r="Q29">
        <f t="shared" si="0"/>
        <v>27</v>
      </c>
      <c r="R29" s="111"/>
      <c r="S29" s="86"/>
      <c r="T29" s="111"/>
      <c r="U29" s="116"/>
      <c r="V29" s="82"/>
      <c r="W29" s="82"/>
      <c r="X29" s="83"/>
      <c r="Y29" s="86"/>
    </row>
    <row r="30" spans="2:25" x14ac:dyDescent="0.2">
      <c r="B30" s="2" t="s">
        <v>421</v>
      </c>
      <c r="C30" s="3"/>
      <c r="D30" s="3"/>
      <c r="E30" s="4"/>
      <c r="F30" s="5"/>
      <c r="G30" s="6"/>
      <c r="H30" s="7"/>
      <c r="I30" s="2" t="s">
        <v>184</v>
      </c>
      <c r="J30" s="3"/>
      <c r="K30" s="3"/>
      <c r="L30" s="4"/>
      <c r="M30" s="4"/>
      <c r="N30" s="8"/>
      <c r="Q30">
        <f t="shared" si="0"/>
        <v>28</v>
      </c>
      <c r="R30" s="101"/>
      <c r="S30" s="84"/>
      <c r="T30" s="101"/>
      <c r="U30" s="102"/>
      <c r="V30" s="85"/>
      <c r="W30" s="82"/>
      <c r="X30" s="83"/>
      <c r="Y30" s="84"/>
    </row>
    <row r="31" spans="2:25" ht="17" thickBot="1" x14ac:dyDescent="0.25">
      <c r="B31" s="9"/>
      <c r="C31" s="23"/>
      <c r="D31" s="24"/>
      <c r="E31" s="25"/>
      <c r="F31" s="25"/>
      <c r="G31" s="7"/>
      <c r="H31" s="7"/>
      <c r="I31" s="11"/>
      <c r="J31" s="23"/>
      <c r="K31" s="24"/>
      <c r="L31" s="25"/>
      <c r="M31" s="25"/>
      <c r="N31" s="13"/>
      <c r="Q31">
        <f t="shared" si="0"/>
        <v>29</v>
      </c>
      <c r="R31" s="101"/>
      <c r="S31" s="84"/>
      <c r="T31" s="101"/>
      <c r="U31" s="102"/>
      <c r="V31" s="85"/>
      <c r="W31" s="82"/>
      <c r="X31" s="83"/>
      <c r="Y31" s="84"/>
    </row>
    <row r="32" spans="2:25" x14ac:dyDescent="0.2">
      <c r="B32" s="14">
        <v>1</v>
      </c>
      <c r="C32" s="211" t="s">
        <v>176</v>
      </c>
      <c r="D32" s="211" t="s">
        <v>516</v>
      </c>
      <c r="E32" s="211" t="s">
        <v>65</v>
      </c>
      <c r="F32" s="211" t="s">
        <v>8</v>
      </c>
      <c r="G32" s="7"/>
      <c r="H32" s="7"/>
      <c r="I32" s="7">
        <v>1</v>
      </c>
      <c r="J32" s="213" t="s">
        <v>509</v>
      </c>
      <c r="K32" s="213" t="s">
        <v>510</v>
      </c>
      <c r="L32" s="213" t="s">
        <v>488</v>
      </c>
      <c r="M32" s="213" t="s">
        <v>11</v>
      </c>
      <c r="N32" s="31"/>
      <c r="Q32">
        <f t="shared" si="0"/>
        <v>30</v>
      </c>
      <c r="R32" s="103"/>
      <c r="S32" s="87"/>
      <c r="T32" s="103"/>
      <c r="U32" s="104"/>
      <c r="V32" s="88"/>
      <c r="W32" s="82"/>
      <c r="X32" s="83"/>
      <c r="Y32" s="87"/>
    </row>
    <row r="33" spans="2:25" x14ac:dyDescent="0.2">
      <c r="B33" s="14">
        <f>B32+1</f>
        <v>2</v>
      </c>
      <c r="C33" s="211" t="s">
        <v>142</v>
      </c>
      <c r="D33" s="211" t="s">
        <v>265</v>
      </c>
      <c r="E33" s="211" t="s">
        <v>478</v>
      </c>
      <c r="F33" s="211" t="s">
        <v>8</v>
      </c>
      <c r="G33" s="7"/>
      <c r="H33" s="7"/>
      <c r="I33" s="7">
        <f>I32+1</f>
        <v>2</v>
      </c>
      <c r="J33" s="211" t="s">
        <v>177</v>
      </c>
      <c r="K33" s="211" t="s">
        <v>25</v>
      </c>
      <c r="L33" s="211" t="s">
        <v>156</v>
      </c>
      <c r="M33" s="211" t="s">
        <v>8</v>
      </c>
      <c r="N33" s="31"/>
      <c r="Q33">
        <f t="shared" si="0"/>
        <v>31</v>
      </c>
      <c r="R33" s="111"/>
      <c r="S33" s="86"/>
      <c r="T33" s="111"/>
      <c r="U33" s="116"/>
      <c r="V33" s="82"/>
      <c r="W33" s="82"/>
      <c r="X33" s="83"/>
      <c r="Y33" s="86"/>
    </row>
    <row r="34" spans="2:25" x14ac:dyDescent="0.2">
      <c r="B34" s="14">
        <f t="shared" ref="B34:B42" si="5">B33+1</f>
        <v>3</v>
      </c>
      <c r="C34" s="212" t="s">
        <v>136</v>
      </c>
      <c r="D34" s="212" t="s">
        <v>344</v>
      </c>
      <c r="E34" s="212" t="s">
        <v>119</v>
      </c>
      <c r="F34" s="212" t="s">
        <v>8</v>
      </c>
      <c r="G34" s="7"/>
      <c r="H34" s="7"/>
      <c r="I34" s="7">
        <f t="shared" ref="I34:I42" si="6">I33+1</f>
        <v>3</v>
      </c>
      <c r="J34" s="211" t="s">
        <v>96</v>
      </c>
      <c r="K34" s="211" t="s">
        <v>125</v>
      </c>
      <c r="L34" s="211" t="s">
        <v>308</v>
      </c>
      <c r="M34" s="211" t="s">
        <v>301</v>
      </c>
      <c r="N34" s="17"/>
      <c r="Q34">
        <f t="shared" si="0"/>
        <v>32</v>
      </c>
      <c r="R34" s="111"/>
      <c r="S34" s="86"/>
      <c r="T34" s="111"/>
      <c r="U34" s="116"/>
      <c r="V34" s="82"/>
      <c r="W34" s="82"/>
      <c r="X34" s="83"/>
      <c r="Y34" s="86"/>
    </row>
    <row r="35" spans="2:25" x14ac:dyDescent="0.2">
      <c r="B35" s="14">
        <f>B34+1</f>
        <v>4</v>
      </c>
      <c r="C35" s="213" t="s">
        <v>466</v>
      </c>
      <c r="D35" s="213" t="s">
        <v>467</v>
      </c>
      <c r="E35" s="213" t="s">
        <v>479</v>
      </c>
      <c r="F35" s="213" t="s">
        <v>11</v>
      </c>
      <c r="G35" s="7"/>
      <c r="H35" s="7"/>
      <c r="I35" s="7">
        <f>I34+1</f>
        <v>4</v>
      </c>
      <c r="J35" s="211" t="s">
        <v>269</v>
      </c>
      <c r="K35" s="211" t="s">
        <v>511</v>
      </c>
      <c r="L35" s="211" t="s">
        <v>482</v>
      </c>
      <c r="M35" s="211" t="s">
        <v>11</v>
      </c>
      <c r="N35" s="31"/>
      <c r="Q35">
        <f t="shared" si="0"/>
        <v>33</v>
      </c>
      <c r="R35" s="111"/>
      <c r="S35" s="86"/>
      <c r="T35" s="111"/>
      <c r="U35" s="116"/>
      <c r="V35" s="82"/>
      <c r="W35" s="82"/>
      <c r="X35" s="83"/>
      <c r="Y35" s="86"/>
    </row>
    <row r="36" spans="2:25" x14ac:dyDescent="0.2">
      <c r="B36" s="14">
        <f t="shared" si="5"/>
        <v>5</v>
      </c>
      <c r="C36" s="211" t="s">
        <v>468</v>
      </c>
      <c r="D36" s="211" t="s">
        <v>469</v>
      </c>
      <c r="E36" s="211" t="s">
        <v>480</v>
      </c>
      <c r="F36" s="211" t="s">
        <v>11</v>
      </c>
      <c r="G36" s="7"/>
      <c r="H36" s="7"/>
      <c r="I36" s="7">
        <f t="shared" si="6"/>
        <v>5</v>
      </c>
      <c r="J36" s="211" t="s">
        <v>142</v>
      </c>
      <c r="K36" s="211" t="s">
        <v>178</v>
      </c>
      <c r="L36" s="211" t="s">
        <v>65</v>
      </c>
      <c r="M36" s="211" t="s">
        <v>8</v>
      </c>
      <c r="N36" s="31"/>
      <c r="Q36">
        <f t="shared" si="0"/>
        <v>34</v>
      </c>
      <c r="R36" s="111"/>
      <c r="S36" s="86"/>
      <c r="T36" s="111"/>
      <c r="U36" s="116"/>
      <c r="V36" s="82"/>
      <c r="W36" s="82"/>
      <c r="X36" s="83"/>
      <c r="Y36" s="86"/>
    </row>
    <row r="37" spans="2:25" x14ac:dyDescent="0.2">
      <c r="B37" s="14">
        <f t="shared" si="5"/>
        <v>6</v>
      </c>
      <c r="C37" s="213" t="s">
        <v>470</v>
      </c>
      <c r="D37" s="213" t="s">
        <v>471</v>
      </c>
      <c r="E37" s="213" t="s">
        <v>274</v>
      </c>
      <c r="F37" s="213" t="s">
        <v>11</v>
      </c>
      <c r="G37" s="7"/>
      <c r="H37" s="7"/>
      <c r="I37" s="7">
        <f t="shared" si="6"/>
        <v>6</v>
      </c>
      <c r="J37" s="212" t="s">
        <v>45</v>
      </c>
      <c r="K37" s="212" t="s">
        <v>193</v>
      </c>
      <c r="L37" s="212" t="s">
        <v>26</v>
      </c>
      <c r="M37" s="212" t="s">
        <v>8</v>
      </c>
      <c r="N37" s="31"/>
      <c r="Q37">
        <f t="shared" si="0"/>
        <v>35</v>
      </c>
      <c r="R37" s="111"/>
      <c r="S37" s="86"/>
      <c r="T37" s="111"/>
      <c r="U37" s="116"/>
      <c r="V37" s="82"/>
      <c r="W37" s="82"/>
      <c r="X37" s="83"/>
      <c r="Y37" s="86"/>
    </row>
    <row r="38" spans="2:25" x14ac:dyDescent="0.2">
      <c r="B38" s="14">
        <f t="shared" si="5"/>
        <v>7</v>
      </c>
      <c r="C38" s="211" t="s">
        <v>472</v>
      </c>
      <c r="D38" s="211" t="s">
        <v>473</v>
      </c>
      <c r="E38" s="211" t="s">
        <v>480</v>
      </c>
      <c r="F38" s="211" t="s">
        <v>11</v>
      </c>
      <c r="G38" s="7"/>
      <c r="H38" s="7"/>
      <c r="I38" s="7">
        <f t="shared" si="6"/>
        <v>7</v>
      </c>
      <c r="J38" s="212" t="s">
        <v>202</v>
      </c>
      <c r="K38" s="212" t="s">
        <v>203</v>
      </c>
      <c r="L38" s="212" t="s">
        <v>512</v>
      </c>
      <c r="M38" s="212" t="s">
        <v>8</v>
      </c>
      <c r="N38" s="16"/>
      <c r="Q38">
        <f t="shared" si="0"/>
        <v>36</v>
      </c>
      <c r="R38" s="112"/>
      <c r="S38" s="94"/>
      <c r="T38" s="112"/>
      <c r="U38" s="117"/>
      <c r="V38" s="91"/>
      <c r="W38" s="91"/>
      <c r="X38" s="92"/>
      <c r="Y38" s="94"/>
    </row>
    <row r="39" spans="2:25" x14ac:dyDescent="0.2">
      <c r="B39" s="14">
        <f t="shared" si="5"/>
        <v>8</v>
      </c>
      <c r="C39" s="211" t="s">
        <v>474</v>
      </c>
      <c r="D39" s="211" t="s">
        <v>475</v>
      </c>
      <c r="E39" s="211" t="s">
        <v>481</v>
      </c>
      <c r="F39" s="211" t="s">
        <v>8</v>
      </c>
      <c r="G39" s="7"/>
      <c r="H39" s="7"/>
      <c r="I39" s="7">
        <f t="shared" si="6"/>
        <v>8</v>
      </c>
      <c r="J39" s="211" t="s">
        <v>123</v>
      </c>
      <c r="K39" s="211" t="s">
        <v>124</v>
      </c>
      <c r="L39" s="211" t="s">
        <v>65</v>
      </c>
      <c r="M39" s="211" t="s">
        <v>8</v>
      </c>
      <c r="N39" s="16"/>
      <c r="Q39">
        <f t="shared" si="0"/>
        <v>37</v>
      </c>
      <c r="R39" s="111"/>
      <c r="S39" s="86"/>
      <c r="T39" s="111"/>
      <c r="U39" s="116"/>
      <c r="V39" s="82"/>
      <c r="W39" s="82"/>
      <c r="X39" s="83"/>
      <c r="Y39" s="86"/>
    </row>
    <row r="40" spans="2:25" x14ac:dyDescent="0.2">
      <c r="B40" s="14">
        <f t="shared" si="5"/>
        <v>9</v>
      </c>
      <c r="C40" s="212" t="s">
        <v>167</v>
      </c>
      <c r="D40" s="212" t="s">
        <v>168</v>
      </c>
      <c r="E40" s="212" t="s">
        <v>107</v>
      </c>
      <c r="F40" s="212" t="s">
        <v>8</v>
      </c>
      <c r="G40" s="7"/>
      <c r="H40" s="7"/>
      <c r="I40" s="7">
        <f t="shared" si="6"/>
        <v>9</v>
      </c>
      <c r="J40" s="211" t="s">
        <v>513</v>
      </c>
      <c r="K40" s="211" t="s">
        <v>492</v>
      </c>
      <c r="L40" s="211" t="s">
        <v>493</v>
      </c>
      <c r="M40" s="211" t="s">
        <v>8</v>
      </c>
      <c r="N40" s="16"/>
      <c r="Q40">
        <f t="shared" si="0"/>
        <v>38</v>
      </c>
      <c r="R40" s="99"/>
      <c r="S40" s="80"/>
      <c r="T40" s="99"/>
      <c r="U40" s="100"/>
      <c r="V40" s="81"/>
      <c r="W40" s="82"/>
      <c r="X40" s="83"/>
      <c r="Y40" s="80"/>
    </row>
    <row r="41" spans="2:25" x14ac:dyDescent="0.2">
      <c r="B41" s="14">
        <f t="shared" si="5"/>
        <v>10</v>
      </c>
      <c r="C41" s="211" t="s">
        <v>326</v>
      </c>
      <c r="D41" s="211" t="s">
        <v>476</v>
      </c>
      <c r="E41" s="211" t="s">
        <v>154</v>
      </c>
      <c r="F41" s="211" t="s">
        <v>8</v>
      </c>
      <c r="G41" s="7"/>
      <c r="H41" s="7"/>
      <c r="I41" s="7">
        <f t="shared" si="6"/>
        <v>10</v>
      </c>
      <c r="J41" s="213" t="s">
        <v>200</v>
      </c>
      <c r="K41" s="213" t="s">
        <v>201</v>
      </c>
      <c r="L41" s="213" t="s">
        <v>88</v>
      </c>
      <c r="M41" s="213" t="s">
        <v>8</v>
      </c>
      <c r="N41" s="16"/>
      <c r="Q41" s="33">
        <f t="shared" si="0"/>
        <v>39</v>
      </c>
      <c r="R41" s="118"/>
      <c r="S41" s="119"/>
      <c r="T41" s="118"/>
      <c r="U41" s="120"/>
      <c r="V41" s="121"/>
      <c r="W41" s="121"/>
      <c r="X41" s="122"/>
      <c r="Y41" s="119"/>
    </row>
    <row r="42" spans="2:25" x14ac:dyDescent="0.2">
      <c r="B42" s="14">
        <f t="shared" si="5"/>
        <v>11</v>
      </c>
      <c r="C42" s="211" t="s">
        <v>150</v>
      </c>
      <c r="D42" s="211" t="s">
        <v>477</v>
      </c>
      <c r="E42" s="211" t="s">
        <v>482</v>
      </c>
      <c r="F42" s="211" t="s">
        <v>11</v>
      </c>
      <c r="G42" s="7"/>
      <c r="H42" s="7"/>
      <c r="I42" s="7">
        <f t="shared" si="6"/>
        <v>11</v>
      </c>
      <c r="J42" s="211" t="s">
        <v>514</v>
      </c>
      <c r="K42" s="211" t="s">
        <v>515</v>
      </c>
      <c r="L42" s="211" t="s">
        <v>491</v>
      </c>
      <c r="M42" s="211" t="s">
        <v>11</v>
      </c>
      <c r="N42" s="16"/>
      <c r="Q42" s="7"/>
      <c r="R42" s="111"/>
      <c r="S42" s="86"/>
      <c r="T42" s="111"/>
      <c r="U42" s="116"/>
      <c r="V42" s="82"/>
      <c r="W42" s="82"/>
      <c r="X42" s="83"/>
      <c r="Y42" s="86"/>
    </row>
    <row r="43" spans="2:25" x14ac:dyDescent="0.2">
      <c r="B43" s="14"/>
      <c r="C43" s="7"/>
      <c r="D43" s="7"/>
      <c r="E43" s="7"/>
      <c r="F43" s="7"/>
      <c r="G43" s="7"/>
      <c r="H43" s="7"/>
      <c r="I43" s="7"/>
      <c r="J43" s="211"/>
      <c r="K43" s="211"/>
      <c r="L43" s="211"/>
      <c r="M43" s="211"/>
      <c r="N43" s="13"/>
      <c r="R43" s="103"/>
      <c r="S43" s="87"/>
      <c r="T43" s="103"/>
      <c r="U43" s="104"/>
      <c r="V43" s="88"/>
      <c r="W43" s="82"/>
      <c r="X43" s="83"/>
      <c r="Y43" s="87"/>
    </row>
    <row r="44" spans="2:25" x14ac:dyDescent="0.2">
      <c r="B44" s="18" t="s">
        <v>422</v>
      </c>
      <c r="C44" s="19"/>
      <c r="D44" s="19"/>
      <c r="E44" s="20"/>
      <c r="F44" s="21"/>
      <c r="G44" s="6"/>
      <c r="H44" s="7"/>
      <c r="I44" s="18" t="s">
        <v>465</v>
      </c>
      <c r="J44" s="19"/>
      <c r="K44" s="19"/>
      <c r="L44" s="20"/>
      <c r="M44" s="20"/>
      <c r="N44" s="8"/>
      <c r="Q44" s="35"/>
      <c r="R44" s="96"/>
      <c r="S44" s="97"/>
      <c r="T44" s="96"/>
      <c r="U44" s="98"/>
      <c r="V44" s="123"/>
      <c r="W44" s="124"/>
      <c r="X44" s="125"/>
      <c r="Y44" s="97"/>
    </row>
    <row r="45" spans="2:25" ht="17" thickBot="1" x14ac:dyDescent="0.25">
      <c r="B45" s="22"/>
      <c r="C45" s="23"/>
      <c r="D45" s="24"/>
      <c r="E45" s="25"/>
      <c r="F45" s="25"/>
      <c r="G45" s="7"/>
      <c r="H45" s="7" t="s">
        <v>3</v>
      </c>
      <c r="I45" s="26"/>
      <c r="J45" s="27"/>
      <c r="K45" s="28"/>
      <c r="L45" s="10"/>
      <c r="M45" s="12"/>
      <c r="N45" s="13"/>
      <c r="Q45">
        <f>Q41+1</f>
        <v>40</v>
      </c>
      <c r="R45" s="101"/>
      <c r="S45" s="84"/>
      <c r="T45" s="101"/>
      <c r="U45" s="102"/>
      <c r="V45" s="85"/>
      <c r="W45" s="82"/>
      <c r="X45" s="83"/>
      <c r="Y45" s="84"/>
    </row>
    <row r="46" spans="2:25" x14ac:dyDescent="0.2">
      <c r="B46" s="14">
        <v>1</v>
      </c>
      <c r="C46" s="213" t="s">
        <v>495</v>
      </c>
      <c r="D46" s="213" t="s">
        <v>473</v>
      </c>
      <c r="E46" s="213" t="s">
        <v>480</v>
      </c>
      <c r="F46" s="213" t="s">
        <v>11</v>
      </c>
      <c r="G46" s="7"/>
      <c r="H46" s="7"/>
      <c r="I46" s="7">
        <v>1</v>
      </c>
      <c r="J46" s="212" t="s">
        <v>483</v>
      </c>
      <c r="K46" s="212" t="s">
        <v>484</v>
      </c>
      <c r="L46" s="212" t="s">
        <v>482</v>
      </c>
      <c r="M46" s="212" t="s">
        <v>11</v>
      </c>
      <c r="N46" s="16"/>
      <c r="Q46">
        <f>Q45+1</f>
        <v>41</v>
      </c>
      <c r="R46" s="103"/>
      <c r="S46" s="87"/>
      <c r="T46" s="103"/>
      <c r="U46" s="104"/>
      <c r="V46" s="88"/>
      <c r="W46" s="82"/>
      <c r="X46" s="83"/>
      <c r="Y46" s="87"/>
    </row>
    <row r="47" spans="2:25" x14ac:dyDescent="0.2">
      <c r="B47" s="14">
        <f>B46+1</f>
        <v>2</v>
      </c>
      <c r="C47" s="211" t="s">
        <v>147</v>
      </c>
      <c r="D47" s="211" t="s">
        <v>496</v>
      </c>
      <c r="E47" s="211" t="s">
        <v>65</v>
      </c>
      <c r="F47" s="211" t="s">
        <v>8</v>
      </c>
      <c r="G47" s="7"/>
      <c r="H47" s="7"/>
      <c r="I47" s="7">
        <f>I46+1</f>
        <v>2</v>
      </c>
      <c r="J47" s="212" t="s">
        <v>485</v>
      </c>
      <c r="K47" s="212" t="s">
        <v>486</v>
      </c>
      <c r="L47" s="212" t="s">
        <v>482</v>
      </c>
      <c r="M47" s="212" t="s">
        <v>11</v>
      </c>
      <c r="N47" s="16"/>
      <c r="Q47">
        <f t="shared" ref="Q47:Q81" si="7">Q46+1</f>
        <v>42</v>
      </c>
      <c r="R47" s="103"/>
      <c r="S47" s="87"/>
      <c r="T47" s="103"/>
      <c r="U47" s="104"/>
      <c r="V47" s="88"/>
      <c r="W47" s="82"/>
      <c r="X47" s="83"/>
      <c r="Y47" s="87"/>
    </row>
    <row r="48" spans="2:25" x14ac:dyDescent="0.2">
      <c r="B48" s="14">
        <f t="shared" ref="B48:B56" si="8">B47+1</f>
        <v>3</v>
      </c>
      <c r="C48" s="211" t="s">
        <v>59</v>
      </c>
      <c r="D48" s="211" t="s">
        <v>497</v>
      </c>
      <c r="E48" s="211" t="s">
        <v>65</v>
      </c>
      <c r="F48" s="211" t="s">
        <v>8</v>
      </c>
      <c r="G48" s="7"/>
      <c r="H48" s="7"/>
      <c r="I48" s="7">
        <f t="shared" ref="I48:I56" si="9">I47+1</f>
        <v>3</v>
      </c>
      <c r="J48" s="213" t="s">
        <v>487</v>
      </c>
      <c r="K48" s="213" t="s">
        <v>471</v>
      </c>
      <c r="L48" s="213" t="s">
        <v>274</v>
      </c>
      <c r="M48" s="213" t="s">
        <v>11</v>
      </c>
      <c r="N48" s="16"/>
      <c r="Q48">
        <f t="shared" si="7"/>
        <v>43</v>
      </c>
      <c r="R48" s="101"/>
      <c r="S48" s="84"/>
      <c r="T48" s="101"/>
      <c r="U48" s="102"/>
      <c r="V48" s="85"/>
      <c r="W48" s="82"/>
      <c r="X48" s="83"/>
      <c r="Y48" s="84"/>
    </row>
    <row r="49" spans="2:25" x14ac:dyDescent="0.2">
      <c r="B49" s="14">
        <f>B48+1</f>
        <v>4</v>
      </c>
      <c r="C49" s="211" t="s">
        <v>498</v>
      </c>
      <c r="D49" s="211" t="s">
        <v>100</v>
      </c>
      <c r="E49" s="211" t="s">
        <v>499</v>
      </c>
      <c r="F49" s="211" t="s">
        <v>11</v>
      </c>
      <c r="G49" s="7"/>
      <c r="H49" s="7"/>
      <c r="I49" s="7">
        <f>I48+1</f>
        <v>4</v>
      </c>
      <c r="J49" s="211" t="s">
        <v>150</v>
      </c>
      <c r="K49" s="211" t="s">
        <v>471</v>
      </c>
      <c r="L49" s="211" t="s">
        <v>274</v>
      </c>
      <c r="M49" s="211" t="s">
        <v>11</v>
      </c>
      <c r="N49" s="16"/>
      <c r="Q49">
        <f t="shared" si="7"/>
        <v>44</v>
      </c>
      <c r="R49" s="101"/>
      <c r="S49" s="84"/>
      <c r="T49" s="101"/>
      <c r="U49" s="102"/>
      <c r="V49" s="85"/>
      <c r="W49" s="82"/>
      <c r="X49" s="83"/>
      <c r="Y49" s="84"/>
    </row>
    <row r="50" spans="2:25" x14ac:dyDescent="0.2">
      <c r="B50" s="14">
        <f t="shared" si="8"/>
        <v>5</v>
      </c>
      <c r="C50" s="212" t="s">
        <v>269</v>
      </c>
      <c r="D50" s="212" t="s">
        <v>500</v>
      </c>
      <c r="E50" s="212" t="s">
        <v>19</v>
      </c>
      <c r="F50" s="212" t="s">
        <v>8</v>
      </c>
      <c r="G50" s="7"/>
      <c r="H50" s="7"/>
      <c r="I50" s="7">
        <f t="shared" si="9"/>
        <v>5</v>
      </c>
      <c r="J50" s="211" t="s">
        <v>53</v>
      </c>
      <c r="K50" s="211" t="s">
        <v>293</v>
      </c>
      <c r="L50" s="211" t="s">
        <v>35</v>
      </c>
      <c r="M50" s="211" t="s">
        <v>8</v>
      </c>
      <c r="N50" s="16"/>
      <c r="Q50">
        <f t="shared" si="7"/>
        <v>45</v>
      </c>
      <c r="R50" s="103"/>
      <c r="S50" s="87"/>
      <c r="T50" s="103"/>
      <c r="U50" s="104"/>
      <c r="V50" s="88"/>
      <c r="W50" s="82"/>
      <c r="X50" s="83"/>
      <c r="Y50" s="87"/>
    </row>
    <row r="51" spans="2:25" x14ac:dyDescent="0.2">
      <c r="B51" s="14">
        <f t="shared" si="8"/>
        <v>6</v>
      </c>
      <c r="C51" s="211" t="s">
        <v>45</v>
      </c>
      <c r="D51" s="211" t="s">
        <v>46</v>
      </c>
      <c r="E51" s="211" t="s">
        <v>501</v>
      </c>
      <c r="F51" s="211" t="s">
        <v>8</v>
      </c>
      <c r="G51" s="7"/>
      <c r="H51" s="7"/>
      <c r="I51" s="7">
        <f t="shared" si="9"/>
        <v>6</v>
      </c>
      <c r="J51" s="211" t="s">
        <v>152</v>
      </c>
      <c r="K51" s="211" t="s">
        <v>396</v>
      </c>
      <c r="L51" s="211" t="s">
        <v>91</v>
      </c>
      <c r="M51" s="211" t="s">
        <v>8</v>
      </c>
      <c r="N51" s="16"/>
      <c r="Q51">
        <f t="shared" si="7"/>
        <v>46</v>
      </c>
      <c r="R51" s="101"/>
      <c r="S51" s="84"/>
      <c r="T51" s="101"/>
      <c r="U51" s="102"/>
      <c r="V51" s="85"/>
      <c r="W51" s="82"/>
      <c r="X51" s="83"/>
      <c r="Y51" s="84"/>
    </row>
    <row r="52" spans="2:25" x14ac:dyDescent="0.2">
      <c r="B52" s="14">
        <f t="shared" si="8"/>
        <v>7</v>
      </c>
      <c r="C52" s="212" t="s">
        <v>269</v>
      </c>
      <c r="D52" s="212" t="s">
        <v>502</v>
      </c>
      <c r="E52" s="212" t="s">
        <v>161</v>
      </c>
      <c r="F52" s="212" t="s">
        <v>8</v>
      </c>
      <c r="G52" s="7"/>
      <c r="H52" s="7"/>
      <c r="I52" s="7">
        <f t="shared" si="9"/>
        <v>7</v>
      </c>
      <c r="J52" s="211" t="s">
        <v>169</v>
      </c>
      <c r="K52" s="211" t="s">
        <v>477</v>
      </c>
      <c r="L52" s="211" t="s">
        <v>482</v>
      </c>
      <c r="M52" s="211" t="s">
        <v>11</v>
      </c>
      <c r="N52" s="16"/>
      <c r="Q52">
        <f t="shared" si="7"/>
        <v>47</v>
      </c>
      <c r="R52" s="101"/>
      <c r="S52" s="84"/>
      <c r="T52" s="101"/>
      <c r="U52" s="102"/>
      <c r="V52" s="85"/>
      <c r="W52" s="82"/>
      <c r="X52" s="83"/>
      <c r="Y52" s="84"/>
    </row>
    <row r="53" spans="2:25" x14ac:dyDescent="0.2">
      <c r="B53" s="14">
        <f t="shared" si="8"/>
        <v>8</v>
      </c>
      <c r="C53" s="213" t="s">
        <v>303</v>
      </c>
      <c r="D53" s="213" t="s">
        <v>304</v>
      </c>
      <c r="E53" s="213" t="s">
        <v>54</v>
      </c>
      <c r="F53" s="213" t="s">
        <v>8</v>
      </c>
      <c r="G53" s="7"/>
      <c r="H53" s="7"/>
      <c r="I53" s="7">
        <f t="shared" si="9"/>
        <v>8</v>
      </c>
      <c r="J53" s="213" t="s">
        <v>12</v>
      </c>
      <c r="K53" s="213" t="s">
        <v>13</v>
      </c>
      <c r="L53" s="213" t="s">
        <v>488</v>
      </c>
      <c r="M53" s="213" t="s">
        <v>11</v>
      </c>
      <c r="N53" s="16"/>
      <c r="Q53">
        <f t="shared" si="7"/>
        <v>48</v>
      </c>
      <c r="R53" s="101"/>
      <c r="S53" s="84"/>
      <c r="T53" s="101"/>
      <c r="U53" s="102"/>
      <c r="V53" s="85"/>
      <c r="W53" s="85"/>
      <c r="X53" s="83"/>
      <c r="Y53" s="84"/>
    </row>
    <row r="54" spans="2:25" x14ac:dyDescent="0.2">
      <c r="B54" s="14">
        <f t="shared" si="8"/>
        <v>9</v>
      </c>
      <c r="C54" s="213" t="s">
        <v>503</v>
      </c>
      <c r="D54" s="213" t="s">
        <v>504</v>
      </c>
      <c r="E54" s="213" t="s">
        <v>88</v>
      </c>
      <c r="F54" s="213" t="s">
        <v>8</v>
      </c>
      <c r="G54" s="7"/>
      <c r="H54" s="7"/>
      <c r="I54" s="7">
        <f t="shared" si="9"/>
        <v>9</v>
      </c>
      <c r="J54" s="211" t="s">
        <v>489</v>
      </c>
      <c r="K54" s="211" t="s">
        <v>490</v>
      </c>
      <c r="L54" s="211" t="s">
        <v>491</v>
      </c>
      <c r="M54" s="211" t="s">
        <v>11</v>
      </c>
      <c r="N54" s="17"/>
      <c r="Q54">
        <f t="shared" si="7"/>
        <v>49</v>
      </c>
      <c r="R54" s="101"/>
      <c r="S54" s="84"/>
      <c r="T54" s="101"/>
      <c r="U54" s="102"/>
      <c r="V54" s="85"/>
      <c r="W54" s="82"/>
      <c r="X54" s="83"/>
      <c r="Y54" s="84"/>
    </row>
    <row r="55" spans="2:25" x14ac:dyDescent="0.2">
      <c r="B55" s="14">
        <f t="shared" si="8"/>
        <v>10</v>
      </c>
      <c r="C55" s="213" t="s">
        <v>505</v>
      </c>
      <c r="D55" s="213" t="s">
        <v>506</v>
      </c>
      <c r="E55" s="213" t="s">
        <v>482</v>
      </c>
      <c r="F55" s="213" t="s">
        <v>11</v>
      </c>
      <c r="G55" s="7"/>
      <c r="H55" s="7"/>
      <c r="I55" s="7">
        <f t="shared" si="9"/>
        <v>10</v>
      </c>
      <c r="J55" s="211" t="s">
        <v>392</v>
      </c>
      <c r="K55" s="211" t="s">
        <v>492</v>
      </c>
      <c r="L55" s="211" t="s">
        <v>493</v>
      </c>
      <c r="M55" s="211" t="s">
        <v>8</v>
      </c>
      <c r="N55" s="17"/>
      <c r="Q55">
        <f t="shared" si="7"/>
        <v>50</v>
      </c>
      <c r="R55" s="101"/>
      <c r="S55" s="84"/>
      <c r="T55" s="101"/>
      <c r="U55" s="102"/>
      <c r="V55" s="85"/>
      <c r="W55" s="82"/>
      <c r="X55" s="83"/>
      <c r="Y55" s="84"/>
    </row>
    <row r="56" spans="2:25" x14ac:dyDescent="0.2">
      <c r="B56" s="14">
        <f t="shared" si="8"/>
        <v>11</v>
      </c>
      <c r="C56" s="211" t="s">
        <v>507</v>
      </c>
      <c r="D56" s="211" t="s">
        <v>508</v>
      </c>
      <c r="E56" s="211" t="s">
        <v>65</v>
      </c>
      <c r="F56" s="211" t="s">
        <v>8</v>
      </c>
      <c r="G56" s="7"/>
      <c r="H56" s="7"/>
      <c r="I56" s="7">
        <f t="shared" si="9"/>
        <v>11</v>
      </c>
      <c r="J56" s="213" t="s">
        <v>179</v>
      </c>
      <c r="K56" s="213" t="s">
        <v>84</v>
      </c>
      <c r="L56" s="213" t="s">
        <v>494</v>
      </c>
      <c r="M56" s="213" t="s">
        <v>11</v>
      </c>
      <c r="N56" s="17"/>
      <c r="Q56">
        <f t="shared" si="7"/>
        <v>51</v>
      </c>
      <c r="R56" s="101"/>
      <c r="S56" s="84"/>
      <c r="T56" s="101"/>
      <c r="U56" s="102"/>
      <c r="V56" s="85"/>
      <c r="W56" s="82"/>
      <c r="X56" s="83"/>
      <c r="Y56" s="84"/>
    </row>
    <row r="57" spans="2:25" x14ac:dyDescent="0.2">
      <c r="B57" s="32"/>
      <c r="C57" s="33"/>
      <c r="D57" s="33"/>
      <c r="E57" s="33"/>
      <c r="F57" s="33"/>
      <c r="G57" s="33"/>
      <c r="H57" s="33"/>
      <c r="I57" s="33"/>
      <c r="J57" s="214"/>
      <c r="K57" s="214"/>
      <c r="L57" s="214"/>
      <c r="M57" s="214"/>
      <c r="N57" s="34"/>
      <c r="Q57">
        <f t="shared" si="7"/>
        <v>52</v>
      </c>
      <c r="R57" s="101"/>
      <c r="S57" s="84"/>
      <c r="T57" s="101"/>
      <c r="U57" s="102"/>
      <c r="V57" s="85"/>
      <c r="W57" s="82"/>
      <c r="X57" s="83"/>
      <c r="Y57" s="84"/>
    </row>
    <row r="58" spans="2:25" x14ac:dyDescent="0.2">
      <c r="Q58">
        <f t="shared" si="7"/>
        <v>53</v>
      </c>
      <c r="R58" s="103"/>
      <c r="S58" s="87"/>
      <c r="T58" s="103"/>
      <c r="U58" s="104"/>
      <c r="V58" s="88"/>
      <c r="W58" s="82"/>
      <c r="X58" s="83"/>
      <c r="Y58" s="87"/>
    </row>
    <row r="59" spans="2:25" x14ac:dyDescent="0.2">
      <c r="Q59">
        <f t="shared" si="7"/>
        <v>54</v>
      </c>
      <c r="R59" s="101"/>
      <c r="S59" s="84"/>
      <c r="T59" s="101"/>
      <c r="U59" s="102"/>
      <c r="V59" s="85"/>
      <c r="W59" s="82"/>
      <c r="X59" s="83"/>
      <c r="Y59" s="84"/>
    </row>
    <row r="60" spans="2:25" x14ac:dyDescent="0.2">
      <c r="Q60">
        <f t="shared" si="7"/>
        <v>55</v>
      </c>
      <c r="R60" s="103"/>
      <c r="S60" s="87"/>
      <c r="T60" s="103"/>
      <c r="U60" s="104"/>
      <c r="V60" s="88"/>
      <c r="W60" s="82"/>
      <c r="X60" s="83"/>
      <c r="Y60" s="87"/>
    </row>
    <row r="61" spans="2:25" x14ac:dyDescent="0.2">
      <c r="Q61">
        <f t="shared" si="7"/>
        <v>56</v>
      </c>
      <c r="R61" s="103"/>
      <c r="S61" s="87"/>
      <c r="T61" s="103"/>
      <c r="U61" s="104"/>
      <c r="V61" s="88"/>
      <c r="W61" s="82"/>
      <c r="X61" s="83"/>
      <c r="Y61" s="87"/>
    </row>
    <row r="62" spans="2:25" x14ac:dyDescent="0.2">
      <c r="Q62">
        <f t="shared" si="7"/>
        <v>57</v>
      </c>
      <c r="R62" s="101"/>
      <c r="S62" s="84"/>
      <c r="T62" s="101"/>
      <c r="U62" s="102"/>
      <c r="V62" s="85"/>
      <c r="W62" s="82"/>
      <c r="X62" s="83"/>
      <c r="Y62" s="84"/>
    </row>
    <row r="63" spans="2:25" x14ac:dyDescent="0.2">
      <c r="Q63">
        <f t="shared" si="7"/>
        <v>58</v>
      </c>
      <c r="R63" s="101"/>
      <c r="S63" s="84"/>
      <c r="T63" s="101"/>
      <c r="U63" s="102"/>
      <c r="V63" s="85"/>
      <c r="W63" s="82"/>
      <c r="X63" s="83"/>
      <c r="Y63" s="84"/>
    </row>
    <row r="64" spans="2:25" x14ac:dyDescent="0.2">
      <c r="Q64">
        <f t="shared" si="7"/>
        <v>59</v>
      </c>
      <c r="R64" s="103"/>
      <c r="S64" s="87"/>
      <c r="T64" s="103"/>
      <c r="U64" s="104"/>
      <c r="V64" s="88"/>
      <c r="W64" s="82"/>
      <c r="X64" s="83"/>
      <c r="Y64" s="87"/>
    </row>
    <row r="65" spans="17:25" x14ac:dyDescent="0.2">
      <c r="Q65">
        <f t="shared" si="7"/>
        <v>60</v>
      </c>
      <c r="R65" s="101"/>
      <c r="S65" s="84"/>
      <c r="T65" s="101"/>
      <c r="U65" s="102"/>
      <c r="V65" s="85"/>
      <c r="W65" s="82"/>
      <c r="X65" s="83"/>
      <c r="Y65" s="84"/>
    </row>
    <row r="66" spans="17:25" x14ac:dyDescent="0.2">
      <c r="Q66">
        <f t="shared" si="7"/>
        <v>61</v>
      </c>
      <c r="R66" s="101"/>
      <c r="S66" s="84"/>
      <c r="T66" s="101"/>
      <c r="U66" s="102"/>
      <c r="V66" s="85"/>
      <c r="W66" s="82"/>
      <c r="X66" s="83"/>
      <c r="Y66" s="84"/>
    </row>
    <row r="67" spans="17:25" x14ac:dyDescent="0.2">
      <c r="Q67">
        <f t="shared" si="7"/>
        <v>62</v>
      </c>
      <c r="R67" s="101"/>
      <c r="S67" s="84"/>
      <c r="T67" s="101"/>
      <c r="U67" s="102"/>
      <c r="V67" s="85"/>
      <c r="W67" s="82"/>
      <c r="X67" s="83"/>
      <c r="Y67" s="84"/>
    </row>
    <row r="68" spans="17:25" x14ac:dyDescent="0.2">
      <c r="Q68">
        <f t="shared" si="7"/>
        <v>63</v>
      </c>
      <c r="R68" s="101"/>
      <c r="S68" s="84"/>
      <c r="T68" s="101"/>
      <c r="U68" s="102"/>
      <c r="V68" s="85"/>
      <c r="W68" s="82"/>
      <c r="X68" s="83"/>
      <c r="Y68" s="84"/>
    </row>
    <row r="69" spans="17:25" x14ac:dyDescent="0.2">
      <c r="Q69">
        <f t="shared" si="7"/>
        <v>64</v>
      </c>
      <c r="R69" s="103"/>
      <c r="S69" s="87"/>
      <c r="T69" s="103"/>
      <c r="U69" s="104"/>
      <c r="V69" s="88"/>
      <c r="W69" s="82"/>
      <c r="X69" s="83"/>
      <c r="Y69" s="87"/>
    </row>
    <row r="70" spans="17:25" x14ac:dyDescent="0.2">
      <c r="Q70">
        <f t="shared" si="7"/>
        <v>65</v>
      </c>
      <c r="R70" s="101"/>
      <c r="S70" s="84"/>
      <c r="T70" s="101"/>
      <c r="U70" s="102"/>
      <c r="V70" s="85"/>
      <c r="W70" s="82"/>
      <c r="X70" s="83"/>
      <c r="Y70" s="84"/>
    </row>
    <row r="71" spans="17:25" x14ac:dyDescent="0.2">
      <c r="Q71">
        <f t="shared" si="7"/>
        <v>66</v>
      </c>
      <c r="R71" s="101"/>
      <c r="S71" s="84"/>
      <c r="T71" s="101"/>
      <c r="U71" s="102"/>
      <c r="V71" s="85"/>
      <c r="W71" s="82"/>
      <c r="X71" s="83"/>
      <c r="Y71" s="84"/>
    </row>
    <row r="72" spans="17:25" x14ac:dyDescent="0.2">
      <c r="Q72">
        <f t="shared" si="7"/>
        <v>67</v>
      </c>
      <c r="R72" s="101"/>
      <c r="S72" s="84"/>
      <c r="T72" s="101"/>
      <c r="U72" s="102"/>
      <c r="V72" s="85"/>
      <c r="W72" s="82"/>
      <c r="X72" s="83"/>
      <c r="Y72" s="84"/>
    </row>
    <row r="73" spans="17:25" x14ac:dyDescent="0.2">
      <c r="Q73">
        <f t="shared" si="7"/>
        <v>68</v>
      </c>
      <c r="R73" s="99"/>
      <c r="S73" s="80"/>
      <c r="T73" s="99"/>
      <c r="U73" s="100"/>
      <c r="V73" s="81"/>
      <c r="W73" s="82"/>
      <c r="X73" s="83"/>
      <c r="Y73" s="80"/>
    </row>
    <row r="74" spans="17:25" x14ac:dyDescent="0.2">
      <c r="Q74">
        <f t="shared" si="7"/>
        <v>69</v>
      </c>
      <c r="R74" s="101"/>
      <c r="S74" s="84"/>
      <c r="T74" s="101"/>
      <c r="U74" s="102"/>
      <c r="V74" s="85"/>
      <c r="W74" s="82"/>
      <c r="X74" s="83"/>
      <c r="Y74" s="84"/>
    </row>
    <row r="75" spans="17:25" x14ac:dyDescent="0.2">
      <c r="Q75">
        <f t="shared" si="7"/>
        <v>70</v>
      </c>
      <c r="R75" s="101"/>
      <c r="S75" s="84"/>
      <c r="T75" s="101"/>
      <c r="U75" s="102"/>
      <c r="V75" s="85"/>
      <c r="W75" s="82"/>
      <c r="X75" s="83"/>
      <c r="Y75" s="84"/>
    </row>
    <row r="76" spans="17:25" x14ac:dyDescent="0.2">
      <c r="Q76">
        <f t="shared" si="7"/>
        <v>71</v>
      </c>
      <c r="R76" s="103"/>
      <c r="S76" s="87"/>
      <c r="T76" s="103"/>
      <c r="U76" s="104"/>
      <c r="V76" s="88"/>
      <c r="W76" s="82"/>
      <c r="X76" s="83"/>
      <c r="Y76" s="87"/>
    </row>
    <row r="77" spans="17:25" x14ac:dyDescent="0.2">
      <c r="Q77">
        <f t="shared" si="7"/>
        <v>72</v>
      </c>
      <c r="R77" s="105"/>
      <c r="S77" s="93"/>
      <c r="T77" s="110"/>
      <c r="U77" s="106"/>
      <c r="V77" s="90"/>
      <c r="W77" s="91"/>
      <c r="X77" s="92"/>
      <c r="Y77" s="89"/>
    </row>
    <row r="78" spans="17:25" x14ac:dyDescent="0.2">
      <c r="Q78">
        <f t="shared" si="7"/>
        <v>73</v>
      </c>
      <c r="R78" s="103"/>
      <c r="S78" s="87"/>
      <c r="T78" s="103"/>
      <c r="U78" s="104"/>
      <c r="V78" s="88"/>
      <c r="W78" s="82"/>
      <c r="X78" s="83"/>
      <c r="Y78" s="87"/>
    </row>
    <row r="79" spans="17:25" x14ac:dyDescent="0.2">
      <c r="Q79">
        <f t="shared" si="7"/>
        <v>74</v>
      </c>
      <c r="R79" s="103"/>
      <c r="S79" s="87"/>
      <c r="T79" s="103"/>
      <c r="U79" s="104"/>
      <c r="V79" s="88"/>
      <c r="W79" s="82"/>
      <c r="X79" s="83"/>
      <c r="Y79" s="87"/>
    </row>
    <row r="80" spans="17:25" x14ac:dyDescent="0.2">
      <c r="Q80">
        <f t="shared" si="7"/>
        <v>75</v>
      </c>
      <c r="R80" s="101"/>
      <c r="S80" s="84"/>
      <c r="T80" s="101"/>
      <c r="U80" s="102"/>
      <c r="V80" s="85"/>
      <c r="W80" s="82"/>
      <c r="X80" s="83"/>
      <c r="Y80" s="84"/>
    </row>
    <row r="81" spans="17:25" x14ac:dyDescent="0.2">
      <c r="Q81">
        <f t="shared" si="7"/>
        <v>76</v>
      </c>
      <c r="R81" s="107"/>
      <c r="S81" s="108"/>
      <c r="T81" s="107"/>
      <c r="U81" s="109"/>
      <c r="V81" s="85"/>
      <c r="W81" s="82"/>
      <c r="X81" s="122"/>
      <c r="Y81" s="108"/>
    </row>
  </sheetData>
  <mergeCells count="2">
    <mergeCell ref="B2:M2"/>
    <mergeCell ref="B29:M29"/>
  </mergeCells>
  <phoneticPr fontId="18" type="noConversion"/>
  <pageMargins left="0.7" right="0.7" top="0.75" bottom="0.75" header="0.5" footer="0.5"/>
  <pageSetup scale="74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0"/>
  <sheetViews>
    <sheetView showGridLines="0" view="pageLayout" workbookViewId="0">
      <selection activeCell="X6" sqref="X6"/>
    </sheetView>
  </sheetViews>
  <sheetFormatPr baseColWidth="10" defaultRowHeight="16" x14ac:dyDescent="0.2"/>
  <cols>
    <col min="1" max="1" width="5.33203125" customWidth="1"/>
    <col min="3" max="3" width="11.6640625" bestFit="1" customWidth="1"/>
    <col min="5" max="5" width="4.33203125" style="130" customWidth="1"/>
    <col min="6" max="6" width="15.6640625" bestFit="1" customWidth="1"/>
    <col min="7" max="7" width="7.6640625" style="135" customWidth="1"/>
    <col min="8" max="8" width="7.83203125" hidden="1" customWidth="1"/>
    <col min="9" max="9" width="3" hidden="1" customWidth="1"/>
    <col min="10" max="10" width="3.1640625" bestFit="1" customWidth="1"/>
    <col min="11" max="11" width="12.5" customWidth="1"/>
    <col min="12" max="12" width="3.33203125" customWidth="1"/>
    <col min="13" max="13" width="5.83203125" customWidth="1"/>
    <col min="14" max="14" width="10.6640625" customWidth="1"/>
    <col min="15" max="15" width="9.6640625" customWidth="1"/>
    <col min="16" max="16" width="7.6640625" bestFit="1" customWidth="1"/>
    <col min="17" max="17" width="3.83203125" customWidth="1"/>
    <col min="18" max="19" width="2" customWidth="1"/>
    <col min="20" max="20" width="4.6640625" customWidth="1"/>
    <col min="21" max="21" width="10.6640625" customWidth="1"/>
    <col min="22" max="22" width="9.6640625" customWidth="1"/>
    <col min="23" max="23" width="7.6640625" bestFit="1" customWidth="1"/>
    <col min="24" max="24" width="3.83203125" customWidth="1"/>
    <col min="25" max="25" width="2.1640625" customWidth="1"/>
    <col min="26" max="27" width="1.6640625" style="139" customWidth="1"/>
    <col min="28" max="28" width="4.1640625" customWidth="1"/>
    <col min="29" max="29" width="10.6640625" customWidth="1"/>
    <col min="30" max="30" width="9.6640625" customWidth="1"/>
    <col min="31" max="31" width="7.6640625" bestFit="1" customWidth="1"/>
    <col min="32" max="32" width="3.83203125" customWidth="1"/>
    <col min="33" max="34" width="2" customWidth="1"/>
    <col min="35" max="35" width="4.6640625" customWidth="1"/>
    <col min="36" max="36" width="10.6640625" customWidth="1"/>
    <col min="37" max="37" width="9.6640625" customWidth="1"/>
    <col min="38" max="38" width="7.6640625" bestFit="1" customWidth="1"/>
    <col min="39" max="39" width="3.83203125" customWidth="1"/>
    <col min="40" max="40" width="2.1640625" customWidth="1"/>
    <col min="41" max="42" width="1.6640625" style="139" customWidth="1"/>
    <col min="43" max="43" width="4.1640625" customWidth="1"/>
    <col min="44" max="44" width="10.6640625" customWidth="1"/>
    <col min="45" max="45" width="9.6640625" customWidth="1"/>
    <col min="46" max="46" width="7.6640625" bestFit="1" customWidth="1"/>
    <col min="47" max="47" width="3.83203125" customWidth="1"/>
    <col min="48" max="49" width="2" customWidth="1"/>
    <col min="50" max="50" width="4.6640625" customWidth="1"/>
    <col min="51" max="51" width="10.6640625" customWidth="1"/>
    <col min="52" max="52" width="9.6640625" customWidth="1"/>
    <col min="53" max="53" width="7.6640625" bestFit="1" customWidth="1"/>
    <col min="54" max="54" width="3.83203125" customWidth="1"/>
    <col min="55" max="55" width="2.1640625" customWidth="1"/>
  </cols>
  <sheetData>
    <row r="1" spans="1:55" x14ac:dyDescent="0.2">
      <c r="B1" t="s">
        <v>242</v>
      </c>
      <c r="M1" s="54" t="s">
        <v>103</v>
      </c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6"/>
      <c r="AB1" s="54" t="s">
        <v>234</v>
      </c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6"/>
      <c r="AQ1" s="54" t="s">
        <v>237</v>
      </c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6"/>
    </row>
    <row r="2" spans="1:55" x14ac:dyDescent="0.2">
      <c r="L2" s="129"/>
      <c r="M2" s="264" t="s">
        <v>230</v>
      </c>
      <c r="N2" s="267"/>
      <c r="O2" s="267"/>
      <c r="P2" s="267"/>
      <c r="Q2" s="267"/>
      <c r="R2" s="267"/>
      <c r="S2" s="267"/>
      <c r="T2" s="267"/>
      <c r="U2" s="267"/>
      <c r="V2" s="267"/>
      <c r="W2" s="267"/>
      <c r="X2" s="267"/>
      <c r="Y2" s="1"/>
      <c r="Z2" s="140"/>
      <c r="AA2" s="140"/>
      <c r="AB2" s="264" t="s">
        <v>230</v>
      </c>
      <c r="AC2" s="267"/>
      <c r="AD2" s="267"/>
      <c r="AE2" s="267"/>
      <c r="AF2" s="267"/>
      <c r="AG2" s="267"/>
      <c r="AH2" s="267"/>
      <c r="AI2" s="267"/>
      <c r="AJ2" s="267"/>
      <c r="AK2" s="267"/>
      <c r="AL2" s="267"/>
      <c r="AM2" s="267"/>
      <c r="AN2" s="1"/>
      <c r="AO2" s="140"/>
      <c r="AP2" s="140"/>
      <c r="AQ2" s="264" t="s">
        <v>230</v>
      </c>
      <c r="AR2" s="267"/>
      <c r="AS2" s="267"/>
      <c r="AT2" s="267"/>
      <c r="AU2" s="267"/>
      <c r="AV2" s="267"/>
      <c r="AW2" s="267"/>
      <c r="AX2" s="267"/>
      <c r="AY2" s="267"/>
      <c r="AZ2" s="267"/>
      <c r="BA2" s="267"/>
      <c r="BB2" s="267"/>
      <c r="BC2" s="1"/>
    </row>
    <row r="3" spans="1:55" x14ac:dyDescent="0.2">
      <c r="L3" s="129"/>
      <c r="M3" s="2" t="s">
        <v>231</v>
      </c>
      <c r="N3" s="3"/>
      <c r="O3" s="3"/>
      <c r="P3" s="4"/>
      <c r="Q3" s="5"/>
      <c r="R3" s="6"/>
      <c r="S3" s="7"/>
      <c r="T3" s="2" t="s">
        <v>232</v>
      </c>
      <c r="U3" s="3"/>
      <c r="V3" s="3"/>
      <c r="W3" s="4"/>
      <c r="X3" s="4"/>
      <c r="Y3" s="5"/>
      <c r="AA3" s="142"/>
      <c r="AB3" s="2" t="s">
        <v>231</v>
      </c>
      <c r="AC3" s="3"/>
      <c r="AD3" s="3"/>
      <c r="AE3" s="4"/>
      <c r="AF3" s="5"/>
      <c r="AG3" s="6"/>
      <c r="AH3" s="7"/>
      <c r="AI3" s="2" t="s">
        <v>232</v>
      </c>
      <c r="AJ3" s="3"/>
      <c r="AK3" s="3"/>
      <c r="AL3" s="4"/>
      <c r="AM3" s="4"/>
      <c r="AN3" s="145"/>
      <c r="AP3" s="142"/>
      <c r="AQ3" s="2" t="s">
        <v>238</v>
      </c>
      <c r="AR3" s="3"/>
      <c r="AS3" s="3"/>
      <c r="AT3" s="4"/>
      <c r="AU3" s="5"/>
      <c r="AV3" s="6"/>
      <c r="AW3" s="7"/>
      <c r="AX3" s="2" t="s">
        <v>239</v>
      </c>
      <c r="AY3" s="3"/>
      <c r="AZ3" s="3"/>
      <c r="BA3" s="4"/>
      <c r="BB3" s="4"/>
      <c r="BC3" s="145"/>
    </row>
    <row r="4" spans="1:55" x14ac:dyDescent="0.2">
      <c r="B4" s="126" t="s">
        <v>229</v>
      </c>
      <c r="C4" s="126"/>
      <c r="D4" s="126" t="s">
        <v>236</v>
      </c>
      <c r="E4" s="146"/>
      <c r="F4" s="126" t="s">
        <v>221</v>
      </c>
      <c r="G4" s="126" t="s">
        <v>222</v>
      </c>
      <c r="K4" s="129"/>
      <c r="L4" s="129"/>
      <c r="M4" s="9" t="s">
        <v>0</v>
      </c>
      <c r="N4" s="35"/>
      <c r="O4" s="35"/>
      <c r="P4" s="35"/>
      <c r="Q4" s="35"/>
      <c r="R4" s="7"/>
      <c r="S4" s="7"/>
      <c r="T4" s="11" t="s">
        <v>1</v>
      </c>
      <c r="U4" s="35"/>
      <c r="V4" s="35"/>
      <c r="W4" s="35"/>
      <c r="X4" s="36"/>
      <c r="Y4" s="17"/>
      <c r="AB4" s="9" t="s">
        <v>0</v>
      </c>
      <c r="AC4" s="35"/>
      <c r="AD4" s="35"/>
      <c r="AE4" s="35"/>
      <c r="AF4" s="35"/>
      <c r="AG4" s="7"/>
      <c r="AH4" s="7"/>
      <c r="AI4" s="11" t="s">
        <v>1</v>
      </c>
      <c r="AJ4" s="35"/>
      <c r="AK4" s="35"/>
      <c r="AL4" s="35"/>
      <c r="AM4" s="36"/>
      <c r="AN4" s="17"/>
      <c r="AQ4" s="9" t="s">
        <v>0</v>
      </c>
      <c r="AR4" s="35"/>
      <c r="AS4" s="35"/>
      <c r="AT4" s="35"/>
      <c r="AU4" s="35"/>
      <c r="AV4" s="7"/>
      <c r="AW4" s="7"/>
      <c r="AX4" s="11" t="s">
        <v>1</v>
      </c>
      <c r="AY4" s="35"/>
      <c r="AZ4" s="35"/>
      <c r="BA4" s="35"/>
      <c r="BB4" s="36"/>
      <c r="BC4" s="17"/>
    </row>
    <row r="5" spans="1:55" x14ac:dyDescent="0.2">
      <c r="H5" s="127"/>
      <c r="K5" s="129"/>
      <c r="L5" s="129"/>
      <c r="M5" s="14">
        <v>1</v>
      </c>
      <c r="N5" s="15"/>
      <c r="O5" s="15"/>
      <c r="P5" s="58"/>
      <c r="Q5" s="43"/>
      <c r="R5" s="7"/>
      <c r="S5" s="7"/>
      <c r="T5" s="7">
        <v>1</v>
      </c>
      <c r="U5" s="41"/>
      <c r="V5" s="41"/>
      <c r="W5" s="59"/>
      <c r="X5" s="43"/>
      <c r="Y5" s="138"/>
      <c r="Z5" s="47"/>
      <c r="AA5" s="49"/>
      <c r="AB5" s="14">
        <v>1</v>
      </c>
      <c r="AC5" s="15"/>
      <c r="AD5" s="15"/>
      <c r="AE5" s="58"/>
      <c r="AF5" s="43"/>
      <c r="AG5" s="7"/>
      <c r="AH5" s="7"/>
      <c r="AI5" s="7">
        <v>1</v>
      </c>
      <c r="AJ5" s="41"/>
      <c r="AK5" s="41"/>
      <c r="AL5" s="59"/>
      <c r="AM5" s="43"/>
      <c r="AN5" s="138"/>
      <c r="AO5" s="47"/>
      <c r="AP5" s="49"/>
      <c r="AQ5" s="14">
        <v>1</v>
      </c>
      <c r="AR5" s="15"/>
      <c r="AS5" s="15"/>
      <c r="AT5" s="58"/>
      <c r="AU5" s="43"/>
      <c r="AV5" s="7"/>
      <c r="AW5" s="7"/>
      <c r="AX5" s="7">
        <v>1</v>
      </c>
      <c r="AY5" s="41"/>
      <c r="AZ5" s="41"/>
      <c r="BA5" s="59"/>
      <c r="BB5" s="43"/>
      <c r="BC5" s="138"/>
    </row>
    <row r="6" spans="1:55" x14ac:dyDescent="0.2">
      <c r="A6">
        <v>1</v>
      </c>
      <c r="B6" s="133" t="s">
        <v>95</v>
      </c>
      <c r="C6" s="149" t="s">
        <v>185</v>
      </c>
      <c r="D6" s="148"/>
      <c r="E6" s="150">
        <f t="shared" ref="E6:E25" si="0">I6-H6</f>
        <v>4061</v>
      </c>
      <c r="F6" s="134" t="s">
        <v>235</v>
      </c>
      <c r="G6" s="147" t="s">
        <v>8</v>
      </c>
      <c r="H6" s="127">
        <v>38136</v>
      </c>
      <c r="I6" s="128">
        <v>42197</v>
      </c>
      <c r="J6" s="128"/>
      <c r="K6" s="129"/>
      <c r="L6" s="129"/>
      <c r="M6" s="14">
        <f t="shared" ref="M6:M11" si="1">M5+1</f>
        <v>2</v>
      </c>
      <c r="N6" s="41"/>
      <c r="O6" s="41"/>
      <c r="P6" s="59"/>
      <c r="Q6" s="43"/>
      <c r="R6" s="7"/>
      <c r="S6" s="7"/>
      <c r="T6" s="7">
        <f t="shared" ref="T6:T11" si="2">T5+1</f>
        <v>2</v>
      </c>
      <c r="U6" s="15"/>
      <c r="V6" s="15"/>
      <c r="W6" s="58"/>
      <c r="X6" s="43"/>
      <c r="Y6" s="138"/>
      <c r="Z6" s="47"/>
      <c r="AA6" s="49"/>
      <c r="AB6" s="14">
        <f t="shared" ref="AB6:AB13" si="3">AB5+1</f>
        <v>2</v>
      </c>
      <c r="AC6" s="41"/>
      <c r="AD6" s="41"/>
      <c r="AE6" s="59"/>
      <c r="AF6" s="43"/>
      <c r="AG6" s="7"/>
      <c r="AH6" s="7"/>
      <c r="AI6" s="7">
        <f>AI5+1</f>
        <v>2</v>
      </c>
      <c r="AJ6" s="15"/>
      <c r="AK6" s="15"/>
      <c r="AL6" s="58"/>
      <c r="AM6" s="43"/>
      <c r="AN6" s="138"/>
      <c r="AO6" s="47"/>
      <c r="AP6" s="49"/>
      <c r="AQ6" s="14">
        <f t="shared" ref="AQ6:AQ13" si="4">AQ5+1</f>
        <v>2</v>
      </c>
      <c r="AR6" s="41"/>
      <c r="AS6" s="41"/>
      <c r="AT6" s="59"/>
      <c r="AU6" s="43"/>
      <c r="AV6" s="7"/>
      <c r="AW6" s="7"/>
      <c r="AX6" s="7">
        <f>AX5+1</f>
        <v>2</v>
      </c>
      <c r="AY6" s="15"/>
      <c r="AZ6" s="15"/>
      <c r="BA6" s="58"/>
      <c r="BB6" s="43"/>
      <c r="BC6" s="138"/>
    </row>
    <row r="7" spans="1:55" x14ac:dyDescent="0.2">
      <c r="A7">
        <v>2</v>
      </c>
      <c r="B7" s="131" t="s">
        <v>178</v>
      </c>
      <c r="C7" s="131" t="s">
        <v>186</v>
      </c>
      <c r="D7" s="58"/>
      <c r="E7" s="132">
        <f t="shared" si="0"/>
        <v>3988</v>
      </c>
      <c r="F7" s="136" t="s">
        <v>7</v>
      </c>
      <c r="G7" s="137" t="s">
        <v>8</v>
      </c>
      <c r="H7" s="127">
        <v>38209</v>
      </c>
      <c r="I7" s="128">
        <v>42197</v>
      </c>
      <c r="J7" s="128"/>
      <c r="K7" s="129"/>
      <c r="L7" s="129"/>
      <c r="M7" s="14">
        <f t="shared" si="1"/>
        <v>3</v>
      </c>
      <c r="N7" s="15"/>
      <c r="O7" s="15"/>
      <c r="P7" s="58"/>
      <c r="Q7" s="43"/>
      <c r="R7" s="7"/>
      <c r="S7" s="7"/>
      <c r="T7" s="7">
        <f t="shared" si="2"/>
        <v>3</v>
      </c>
      <c r="U7" s="41"/>
      <c r="V7" s="41"/>
      <c r="W7" s="59"/>
      <c r="X7" s="43"/>
      <c r="Y7" s="138"/>
      <c r="Z7" s="47"/>
      <c r="AA7" s="49"/>
      <c r="AB7" s="14">
        <f t="shared" si="3"/>
        <v>3</v>
      </c>
      <c r="AC7" s="15"/>
      <c r="AD7" s="15"/>
      <c r="AE7" s="58"/>
      <c r="AF7" s="43"/>
      <c r="AG7" s="7"/>
      <c r="AH7" s="7"/>
      <c r="AI7" s="7">
        <f t="shared" ref="AI7:AI13" si="5">AI6+1</f>
        <v>3</v>
      </c>
      <c r="AJ7" s="41"/>
      <c r="AK7" s="41"/>
      <c r="AL7" s="59"/>
      <c r="AM7" s="43"/>
      <c r="AN7" s="138"/>
      <c r="AO7" s="47"/>
      <c r="AP7" s="49"/>
      <c r="AQ7" s="14">
        <f t="shared" si="4"/>
        <v>3</v>
      </c>
      <c r="AR7" s="15"/>
      <c r="AS7" s="15"/>
      <c r="AT7" s="58"/>
      <c r="AU7" s="43"/>
      <c r="AV7" s="7"/>
      <c r="AW7" s="7"/>
      <c r="AX7" s="7">
        <f t="shared" ref="AX7:AX13" si="6">AX6+1</f>
        <v>3</v>
      </c>
      <c r="AY7" s="41"/>
      <c r="AZ7" s="41"/>
      <c r="BA7" s="59"/>
      <c r="BB7" s="43"/>
      <c r="BC7" s="138"/>
    </row>
    <row r="8" spans="1:55" x14ac:dyDescent="0.2">
      <c r="A8">
        <v>3</v>
      </c>
      <c r="B8" s="131" t="s">
        <v>187</v>
      </c>
      <c r="C8" s="131" t="s">
        <v>186</v>
      </c>
      <c r="D8" s="58"/>
      <c r="E8" s="132">
        <f t="shared" si="0"/>
        <v>3509</v>
      </c>
      <c r="F8" s="136" t="s">
        <v>7</v>
      </c>
      <c r="G8" s="137" t="s">
        <v>8</v>
      </c>
      <c r="H8" s="127">
        <v>38688</v>
      </c>
      <c r="I8" s="128">
        <v>42197</v>
      </c>
      <c r="J8" s="128"/>
      <c r="K8" s="129"/>
      <c r="L8" s="129"/>
      <c r="M8" s="14">
        <f t="shared" si="1"/>
        <v>4</v>
      </c>
      <c r="N8" s="15"/>
      <c r="O8" s="15"/>
      <c r="P8" s="58"/>
      <c r="Q8" s="43"/>
      <c r="R8" s="7"/>
      <c r="S8" s="7"/>
      <c r="T8" s="7">
        <f t="shared" si="2"/>
        <v>4</v>
      </c>
      <c r="U8" s="41"/>
      <c r="V8" s="41"/>
      <c r="W8" s="59"/>
      <c r="X8" s="43"/>
      <c r="Y8" s="138"/>
      <c r="Z8" s="47"/>
      <c r="AA8" s="49"/>
      <c r="AB8" s="14">
        <f t="shared" si="3"/>
        <v>4</v>
      </c>
      <c r="AC8" s="15"/>
      <c r="AD8" s="15"/>
      <c r="AE8" s="58"/>
      <c r="AF8" s="43"/>
      <c r="AG8" s="7"/>
      <c r="AH8" s="7"/>
      <c r="AI8" s="7">
        <f t="shared" si="5"/>
        <v>4</v>
      </c>
      <c r="AJ8" s="41"/>
      <c r="AK8" s="41"/>
      <c r="AL8" s="59"/>
      <c r="AM8" s="43"/>
      <c r="AN8" s="138"/>
      <c r="AO8" s="47"/>
      <c r="AP8" s="49"/>
      <c r="AQ8" s="14">
        <f t="shared" si="4"/>
        <v>4</v>
      </c>
      <c r="AR8" s="15"/>
      <c r="AS8" s="15"/>
      <c r="AT8" s="58"/>
      <c r="AU8" s="43"/>
      <c r="AV8" s="7"/>
      <c r="AW8" s="7"/>
      <c r="AX8" s="7">
        <f t="shared" si="6"/>
        <v>4</v>
      </c>
      <c r="AY8" s="41"/>
      <c r="AZ8" s="41"/>
      <c r="BA8" s="59"/>
      <c r="BB8" s="43"/>
      <c r="BC8" s="138"/>
    </row>
    <row r="9" spans="1:55" x14ac:dyDescent="0.2">
      <c r="A9">
        <v>4</v>
      </c>
      <c r="B9" s="131" t="s">
        <v>188</v>
      </c>
      <c r="C9" s="131" t="s">
        <v>189</v>
      </c>
      <c r="D9" s="58"/>
      <c r="E9" s="132">
        <f t="shared" si="0"/>
        <v>5431</v>
      </c>
      <c r="F9" s="136" t="s">
        <v>161</v>
      </c>
      <c r="G9" s="137" t="s">
        <v>8</v>
      </c>
      <c r="H9" s="127">
        <v>36766</v>
      </c>
      <c r="I9" s="128">
        <v>42197</v>
      </c>
      <c r="J9" s="128"/>
      <c r="K9" s="129"/>
      <c r="L9" s="129"/>
      <c r="M9" s="14">
        <f t="shared" si="1"/>
        <v>5</v>
      </c>
      <c r="N9" s="41"/>
      <c r="O9" s="41"/>
      <c r="P9" s="59"/>
      <c r="Q9" s="43"/>
      <c r="R9" s="7"/>
      <c r="S9" s="7"/>
      <c r="T9" s="7">
        <f t="shared" si="2"/>
        <v>5</v>
      </c>
      <c r="U9" s="41"/>
      <c r="V9" s="41"/>
      <c r="W9" s="59"/>
      <c r="X9" s="43"/>
      <c r="Y9" s="138"/>
      <c r="Z9" s="47"/>
      <c r="AA9" s="49"/>
      <c r="AB9" s="14">
        <f t="shared" si="3"/>
        <v>5</v>
      </c>
      <c r="AC9" s="41"/>
      <c r="AD9" s="41"/>
      <c r="AE9" s="59"/>
      <c r="AF9" s="43"/>
      <c r="AG9" s="7"/>
      <c r="AH9" s="7"/>
      <c r="AI9" s="7">
        <f t="shared" si="5"/>
        <v>5</v>
      </c>
      <c r="AJ9" s="41"/>
      <c r="AK9" s="41"/>
      <c r="AL9" s="59"/>
      <c r="AM9" s="43"/>
      <c r="AN9" s="138"/>
      <c r="AO9" s="47"/>
      <c r="AP9" s="49"/>
      <c r="AQ9" s="14">
        <f t="shared" si="4"/>
        <v>5</v>
      </c>
      <c r="AR9" s="41"/>
      <c r="AS9" s="41"/>
      <c r="AT9" s="59"/>
      <c r="AU9" s="43"/>
      <c r="AV9" s="7"/>
      <c r="AW9" s="7"/>
      <c r="AX9" s="7">
        <f t="shared" si="6"/>
        <v>5</v>
      </c>
      <c r="AY9" s="41"/>
      <c r="AZ9" s="41"/>
      <c r="BA9" s="59"/>
      <c r="BB9" s="43"/>
      <c r="BC9" s="138"/>
    </row>
    <row r="10" spans="1:55" x14ac:dyDescent="0.2">
      <c r="A10">
        <v>5</v>
      </c>
      <c r="B10" s="131" t="s">
        <v>176</v>
      </c>
      <c r="C10" s="131" t="s">
        <v>190</v>
      </c>
      <c r="D10" s="58"/>
      <c r="E10" s="132">
        <f t="shared" si="0"/>
        <v>3365</v>
      </c>
      <c r="F10" s="136" t="s">
        <v>7</v>
      </c>
      <c r="G10" s="137" t="s">
        <v>8</v>
      </c>
      <c r="H10" s="127">
        <v>38832</v>
      </c>
      <c r="I10" s="128">
        <v>42197</v>
      </c>
      <c r="J10" s="128"/>
      <c r="K10" s="129"/>
      <c r="L10" s="129"/>
      <c r="M10" s="14">
        <f t="shared" si="1"/>
        <v>6</v>
      </c>
      <c r="N10" s="41"/>
      <c r="O10" s="41"/>
      <c r="P10" s="59"/>
      <c r="Q10" s="43"/>
      <c r="R10" s="7"/>
      <c r="S10" s="7"/>
      <c r="T10" s="7">
        <f t="shared" si="2"/>
        <v>6</v>
      </c>
      <c r="U10" s="15"/>
      <c r="V10" s="15"/>
      <c r="W10" s="58"/>
      <c r="X10" s="43"/>
      <c r="Y10" s="138"/>
      <c r="Z10" s="47"/>
      <c r="AA10" s="49"/>
      <c r="AB10" s="14">
        <f t="shared" si="3"/>
        <v>6</v>
      </c>
      <c r="AC10" s="41"/>
      <c r="AD10" s="41"/>
      <c r="AE10" s="59"/>
      <c r="AF10" s="43"/>
      <c r="AG10" s="7"/>
      <c r="AH10" s="7"/>
      <c r="AI10" s="7">
        <f t="shared" si="5"/>
        <v>6</v>
      </c>
      <c r="AJ10" s="15"/>
      <c r="AK10" s="15"/>
      <c r="AL10" s="58"/>
      <c r="AM10" s="43"/>
      <c r="AN10" s="138"/>
      <c r="AO10" s="47"/>
      <c r="AP10" s="49"/>
      <c r="AQ10" s="14">
        <f t="shared" si="4"/>
        <v>6</v>
      </c>
      <c r="AR10" s="41"/>
      <c r="AS10" s="41"/>
      <c r="AT10" s="59"/>
      <c r="AU10" s="43"/>
      <c r="AV10" s="7"/>
      <c r="AW10" s="7"/>
      <c r="AX10" s="7">
        <f t="shared" si="6"/>
        <v>6</v>
      </c>
      <c r="AY10" s="15"/>
      <c r="AZ10" s="15"/>
      <c r="BA10" s="58"/>
      <c r="BB10" s="43"/>
      <c r="BC10" s="138"/>
    </row>
    <row r="11" spans="1:55" x14ac:dyDescent="0.2">
      <c r="A11">
        <v>6</v>
      </c>
      <c r="B11" s="131" t="s">
        <v>191</v>
      </c>
      <c r="C11" s="131" t="s">
        <v>192</v>
      </c>
      <c r="D11" s="58"/>
      <c r="E11" s="132">
        <f t="shared" si="0"/>
        <v>3765</v>
      </c>
      <c r="F11" s="136" t="s">
        <v>161</v>
      </c>
      <c r="G11" s="137" t="s">
        <v>8</v>
      </c>
      <c r="H11" s="127">
        <v>38432</v>
      </c>
      <c r="I11" s="128">
        <v>42197</v>
      </c>
      <c r="J11" s="128"/>
      <c r="K11" s="129"/>
      <c r="L11" s="129"/>
      <c r="M11" s="14">
        <f t="shared" si="1"/>
        <v>7</v>
      </c>
      <c r="N11" s="15"/>
      <c r="O11" s="15"/>
      <c r="P11" s="58"/>
      <c r="Q11" s="43"/>
      <c r="R11" s="7"/>
      <c r="S11" s="7"/>
      <c r="T11" s="7">
        <f t="shared" si="2"/>
        <v>7</v>
      </c>
      <c r="U11" s="41"/>
      <c r="V11" s="41"/>
      <c r="W11" s="59"/>
      <c r="X11" s="43"/>
      <c r="Y11" s="138"/>
      <c r="Z11" s="47"/>
      <c r="AA11" s="49"/>
      <c r="AB11" s="14">
        <f t="shared" si="3"/>
        <v>7</v>
      </c>
      <c r="AC11" s="15"/>
      <c r="AD11" s="15"/>
      <c r="AE11" s="58"/>
      <c r="AF11" s="43"/>
      <c r="AG11" s="7"/>
      <c r="AH11" s="7"/>
      <c r="AI11" s="7">
        <f t="shared" si="5"/>
        <v>7</v>
      </c>
      <c r="AJ11" s="41"/>
      <c r="AK11" s="41"/>
      <c r="AL11" s="59"/>
      <c r="AM11" s="43"/>
      <c r="AN11" s="138"/>
      <c r="AO11" s="47"/>
      <c r="AP11" s="49"/>
      <c r="AQ11" s="14">
        <f t="shared" si="4"/>
        <v>7</v>
      </c>
      <c r="AR11" s="15"/>
      <c r="AS11" s="15"/>
      <c r="AT11" s="58"/>
      <c r="AU11" s="43"/>
      <c r="AV11" s="7"/>
      <c r="AW11" s="7"/>
      <c r="AX11" s="7">
        <f t="shared" si="6"/>
        <v>7</v>
      </c>
      <c r="AY11" s="41"/>
      <c r="AZ11" s="41"/>
      <c r="BA11" s="59"/>
      <c r="BB11" s="43"/>
      <c r="BC11" s="138"/>
    </row>
    <row r="12" spans="1:55" x14ac:dyDescent="0.2">
      <c r="A12">
        <v>7</v>
      </c>
      <c r="B12" s="131" t="s">
        <v>45</v>
      </c>
      <c r="C12" s="131" t="s">
        <v>193</v>
      </c>
      <c r="D12" s="58"/>
      <c r="E12" s="132">
        <f t="shared" si="0"/>
        <v>3958</v>
      </c>
      <c r="F12" s="136" t="s">
        <v>26</v>
      </c>
      <c r="G12" s="137" t="s">
        <v>8</v>
      </c>
      <c r="H12" s="127">
        <v>38239</v>
      </c>
      <c r="I12" s="128">
        <v>42197</v>
      </c>
      <c r="J12" s="128"/>
      <c r="K12" s="129"/>
      <c r="L12" s="129"/>
      <c r="M12" s="14"/>
      <c r="N12" s="41"/>
      <c r="O12" s="41"/>
      <c r="P12" s="59"/>
      <c r="Q12" s="43"/>
      <c r="R12" s="7"/>
      <c r="S12" s="7"/>
      <c r="T12" s="7"/>
      <c r="U12" s="41"/>
      <c r="V12" s="41"/>
      <c r="W12" s="59"/>
      <c r="X12" s="43"/>
      <c r="Y12" s="138"/>
      <c r="Z12" s="47"/>
      <c r="AA12" s="49"/>
      <c r="AB12" s="14">
        <f t="shared" si="3"/>
        <v>8</v>
      </c>
      <c r="AC12" s="41"/>
      <c r="AD12" s="41"/>
      <c r="AE12" s="59"/>
      <c r="AF12" s="43"/>
      <c r="AG12" s="7"/>
      <c r="AH12" s="7"/>
      <c r="AI12" s="7">
        <f t="shared" si="5"/>
        <v>8</v>
      </c>
      <c r="AJ12" s="41"/>
      <c r="AK12" s="41"/>
      <c r="AL12" s="59"/>
      <c r="AM12" s="43"/>
      <c r="AN12" s="138"/>
      <c r="AO12" s="47"/>
      <c r="AP12" s="49"/>
      <c r="AQ12" s="14">
        <f t="shared" si="4"/>
        <v>8</v>
      </c>
      <c r="AR12" s="41"/>
      <c r="AS12" s="41"/>
      <c r="AT12" s="59"/>
      <c r="AU12" s="43"/>
      <c r="AV12" s="7"/>
      <c r="AW12" s="7"/>
      <c r="AX12" s="7">
        <f t="shared" si="6"/>
        <v>8</v>
      </c>
      <c r="AY12" s="41"/>
      <c r="AZ12" s="41"/>
      <c r="BA12" s="59"/>
      <c r="BB12" s="43"/>
      <c r="BC12" s="138"/>
    </row>
    <row r="13" spans="1:55" x14ac:dyDescent="0.2">
      <c r="A13">
        <v>8</v>
      </c>
      <c r="B13" s="131" t="s">
        <v>194</v>
      </c>
      <c r="C13" s="131" t="s">
        <v>195</v>
      </c>
      <c r="D13" s="58"/>
      <c r="E13" s="132">
        <f t="shared" si="0"/>
        <v>5447</v>
      </c>
      <c r="F13" s="136" t="s">
        <v>223</v>
      </c>
      <c r="G13" s="137" t="s">
        <v>8</v>
      </c>
      <c r="H13" s="127">
        <v>36750</v>
      </c>
      <c r="I13" s="128">
        <v>42197</v>
      </c>
      <c r="J13" s="128"/>
      <c r="K13" s="129"/>
      <c r="L13" s="129"/>
      <c r="M13" s="14"/>
      <c r="N13" s="15"/>
      <c r="O13" s="15"/>
      <c r="P13" s="58"/>
      <c r="Q13" s="43"/>
      <c r="R13" s="7"/>
      <c r="S13" s="7"/>
      <c r="T13" s="7"/>
      <c r="U13" s="41"/>
      <c r="V13" s="41"/>
      <c r="W13" s="59"/>
      <c r="X13" s="43"/>
      <c r="Y13" s="138"/>
      <c r="Z13" s="47"/>
      <c r="AA13" s="49"/>
      <c r="AB13" s="14">
        <f t="shared" si="3"/>
        <v>9</v>
      </c>
      <c r="AC13" s="15"/>
      <c r="AD13" s="15"/>
      <c r="AE13" s="58"/>
      <c r="AF13" s="43"/>
      <c r="AG13" s="7"/>
      <c r="AH13" s="7"/>
      <c r="AI13" s="7">
        <f t="shared" si="5"/>
        <v>9</v>
      </c>
      <c r="AJ13" s="41"/>
      <c r="AK13" s="41"/>
      <c r="AL13" s="59"/>
      <c r="AM13" s="43"/>
      <c r="AN13" s="138"/>
      <c r="AO13" s="47"/>
      <c r="AP13" s="49"/>
      <c r="AQ13" s="14">
        <f t="shared" si="4"/>
        <v>9</v>
      </c>
      <c r="AR13" s="15"/>
      <c r="AS13" s="15"/>
      <c r="AT13" s="58"/>
      <c r="AU13" s="43"/>
      <c r="AV13" s="7"/>
      <c r="AW13" s="7"/>
      <c r="AX13" s="7">
        <f t="shared" si="6"/>
        <v>9</v>
      </c>
      <c r="AY13" s="41"/>
      <c r="AZ13" s="41"/>
      <c r="BA13" s="59"/>
      <c r="BB13" s="43"/>
      <c r="BC13" s="138"/>
    </row>
    <row r="14" spans="1:55" x14ac:dyDescent="0.2">
      <c r="A14">
        <v>9</v>
      </c>
      <c r="B14" s="131" t="s">
        <v>196</v>
      </c>
      <c r="C14" s="131" t="s">
        <v>197</v>
      </c>
      <c r="D14" s="58"/>
      <c r="E14" s="132">
        <f t="shared" si="0"/>
        <v>3147</v>
      </c>
      <c r="F14" s="136" t="s">
        <v>224</v>
      </c>
      <c r="G14" s="137" t="s">
        <v>39</v>
      </c>
      <c r="H14" s="127">
        <v>39050</v>
      </c>
      <c r="I14" s="128">
        <v>42197</v>
      </c>
      <c r="J14" s="128"/>
      <c r="K14" s="129"/>
      <c r="L14" s="129"/>
      <c r="M14" s="14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141"/>
      <c r="Z14" s="53"/>
      <c r="AA14" s="49"/>
      <c r="AB14" s="14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141"/>
      <c r="AO14" s="53"/>
      <c r="AP14" s="49"/>
      <c r="AQ14" s="14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141"/>
    </row>
    <row r="15" spans="1:55" x14ac:dyDescent="0.2">
      <c r="A15">
        <v>10</v>
      </c>
      <c r="B15" s="131" t="s">
        <v>198</v>
      </c>
      <c r="C15" s="131" t="s">
        <v>199</v>
      </c>
      <c r="D15" s="58"/>
      <c r="E15" s="132">
        <f t="shared" si="0"/>
        <v>4164</v>
      </c>
      <c r="F15" s="136" t="s">
        <v>88</v>
      </c>
      <c r="G15" s="137" t="s">
        <v>8</v>
      </c>
      <c r="H15" s="127">
        <v>38033</v>
      </c>
      <c r="I15" s="128">
        <v>42197</v>
      </c>
      <c r="J15" s="128"/>
      <c r="K15" s="129"/>
      <c r="L15" s="129"/>
      <c r="M15" s="18" t="s">
        <v>233</v>
      </c>
      <c r="N15" s="19"/>
      <c r="O15" s="19"/>
      <c r="P15" s="20"/>
      <c r="Q15" s="21"/>
      <c r="R15" s="6"/>
      <c r="S15" s="7"/>
      <c r="T15" s="18" t="s">
        <v>184</v>
      </c>
      <c r="U15" s="19"/>
      <c r="V15" s="19"/>
      <c r="W15" s="20"/>
      <c r="X15" s="20"/>
      <c r="Y15" s="21"/>
      <c r="AB15" s="18" t="s">
        <v>233</v>
      </c>
      <c r="AC15" s="19"/>
      <c r="AD15" s="19"/>
      <c r="AE15" s="20"/>
      <c r="AF15" s="21"/>
      <c r="AG15" s="6"/>
      <c r="AH15" s="7"/>
      <c r="AI15" s="18" t="s">
        <v>184</v>
      </c>
      <c r="AJ15" s="19"/>
      <c r="AK15" s="19"/>
      <c r="AL15" s="20"/>
      <c r="AM15" s="20"/>
      <c r="AN15" s="21"/>
      <c r="AQ15" s="18" t="s">
        <v>240</v>
      </c>
      <c r="AR15" s="19"/>
      <c r="AS15" s="19"/>
      <c r="AT15" s="20"/>
      <c r="AU15" s="21"/>
      <c r="AV15" s="6"/>
      <c r="AW15" s="7"/>
      <c r="AX15" s="18" t="s">
        <v>241</v>
      </c>
      <c r="AY15" s="19"/>
      <c r="AZ15" s="19"/>
      <c r="BA15" s="20"/>
      <c r="BB15" s="20"/>
      <c r="BC15" s="21"/>
    </row>
    <row r="16" spans="1:55" x14ac:dyDescent="0.2">
      <c r="A16">
        <v>11</v>
      </c>
      <c r="B16" s="131" t="s">
        <v>200</v>
      </c>
      <c r="C16" s="131" t="s">
        <v>201</v>
      </c>
      <c r="D16" s="58"/>
      <c r="E16" s="132">
        <f t="shared" si="0"/>
        <v>4025</v>
      </c>
      <c r="F16" s="136" t="s">
        <v>88</v>
      </c>
      <c r="G16" s="137" t="s">
        <v>8</v>
      </c>
      <c r="H16" s="127">
        <v>38172</v>
      </c>
      <c r="I16" s="128">
        <v>42197</v>
      </c>
      <c r="J16" s="128"/>
      <c r="K16" s="129"/>
      <c r="L16" s="129"/>
      <c r="M16" s="22" t="s">
        <v>2</v>
      </c>
      <c r="N16" s="26"/>
      <c r="O16" s="40"/>
      <c r="P16" s="39"/>
      <c r="Q16" s="39"/>
      <c r="R16" s="7"/>
      <c r="S16" s="7" t="s">
        <v>3</v>
      </c>
      <c r="T16" s="26" t="s">
        <v>4</v>
      </c>
      <c r="U16" s="37"/>
      <c r="V16" s="38"/>
      <c r="W16" s="39"/>
      <c r="X16" s="35"/>
      <c r="Y16" s="17"/>
      <c r="AA16" s="142"/>
      <c r="AB16" s="22" t="s">
        <v>2</v>
      </c>
      <c r="AC16" s="26"/>
      <c r="AD16" s="40"/>
      <c r="AE16" s="39"/>
      <c r="AF16" s="39"/>
      <c r="AG16" s="7"/>
      <c r="AH16" s="7" t="s">
        <v>3</v>
      </c>
      <c r="AI16" s="26" t="s">
        <v>4</v>
      </c>
      <c r="AJ16" s="37"/>
      <c r="AK16" s="38"/>
      <c r="AL16" s="39"/>
      <c r="AM16" s="36"/>
      <c r="AN16" s="17"/>
      <c r="AP16" s="142"/>
      <c r="AQ16" s="22" t="s">
        <v>2</v>
      </c>
      <c r="AR16" s="26"/>
      <c r="AS16" s="40"/>
      <c r="AT16" s="39"/>
      <c r="AU16" s="39"/>
      <c r="AV16" s="7"/>
      <c r="AW16" s="7" t="s">
        <v>3</v>
      </c>
      <c r="AX16" s="26" t="s">
        <v>4</v>
      </c>
      <c r="AY16" s="37"/>
      <c r="AZ16" s="38"/>
      <c r="BA16" s="39"/>
      <c r="BB16" s="36"/>
      <c r="BC16" s="17"/>
    </row>
    <row r="17" spans="1:55" x14ac:dyDescent="0.2">
      <c r="A17">
        <v>12</v>
      </c>
      <c r="B17" s="131" t="s">
        <v>202</v>
      </c>
      <c r="C17" s="131" t="s">
        <v>203</v>
      </c>
      <c r="D17" s="58"/>
      <c r="E17" s="132">
        <f t="shared" si="0"/>
        <v>3967</v>
      </c>
      <c r="F17" s="136" t="s">
        <v>122</v>
      </c>
      <c r="G17" s="137" t="s">
        <v>8</v>
      </c>
      <c r="H17" s="127">
        <v>38230</v>
      </c>
      <c r="I17" s="128">
        <v>42197</v>
      </c>
      <c r="J17" s="128"/>
      <c r="K17" s="129"/>
      <c r="L17" s="129"/>
      <c r="M17" s="14">
        <v>1</v>
      </c>
      <c r="N17" s="41"/>
      <c r="O17" s="41"/>
      <c r="P17" s="59"/>
      <c r="Q17" s="43"/>
      <c r="R17" s="7"/>
      <c r="S17" s="7"/>
      <c r="T17" s="7">
        <v>1</v>
      </c>
      <c r="U17" s="41"/>
      <c r="V17" s="41"/>
      <c r="W17" s="59"/>
      <c r="X17" s="43"/>
      <c r="Y17" s="67"/>
      <c r="Z17" s="47"/>
      <c r="AB17" s="14">
        <v>1</v>
      </c>
      <c r="AC17" s="41"/>
      <c r="AD17" s="41"/>
      <c r="AE17" s="59"/>
      <c r="AF17" s="43"/>
      <c r="AG17" s="7"/>
      <c r="AH17" s="7"/>
      <c r="AI17" s="7">
        <v>1</v>
      </c>
      <c r="AJ17" s="41"/>
      <c r="AK17" s="41"/>
      <c r="AL17" s="59"/>
      <c r="AM17" s="43"/>
      <c r="AN17" s="67"/>
      <c r="AO17" s="47"/>
      <c r="AQ17" s="14">
        <v>1</v>
      </c>
      <c r="AR17" s="41"/>
      <c r="AS17" s="41"/>
      <c r="AT17" s="59"/>
      <c r="AU17" s="43"/>
      <c r="AV17" s="7"/>
      <c r="AW17" s="7"/>
      <c r="AX17" s="7">
        <v>1</v>
      </c>
      <c r="AY17" s="41"/>
      <c r="AZ17" s="41"/>
      <c r="BA17" s="59"/>
      <c r="BB17" s="43"/>
      <c r="BC17" s="67"/>
    </row>
    <row r="18" spans="1:55" x14ac:dyDescent="0.2">
      <c r="A18">
        <v>13</v>
      </c>
      <c r="B18" s="131" t="s">
        <v>204</v>
      </c>
      <c r="C18" s="131" t="s">
        <v>205</v>
      </c>
      <c r="D18" s="58"/>
      <c r="E18" s="132">
        <f t="shared" si="0"/>
        <v>3630</v>
      </c>
      <c r="F18" s="136" t="s">
        <v>19</v>
      </c>
      <c r="G18" s="137" t="s">
        <v>8</v>
      </c>
      <c r="H18" s="127">
        <v>38567</v>
      </c>
      <c r="I18" s="128">
        <v>42197</v>
      </c>
      <c r="J18" s="128"/>
      <c r="K18" s="129"/>
      <c r="L18" s="129"/>
      <c r="M18" s="14">
        <f t="shared" ref="M18:M23" si="7">M17+1</f>
        <v>2</v>
      </c>
      <c r="N18" s="41"/>
      <c r="O18" s="41"/>
      <c r="P18" s="59"/>
      <c r="Q18" s="43"/>
      <c r="R18" s="7"/>
      <c r="S18" s="7"/>
      <c r="T18" s="7">
        <f t="shared" ref="T18:T23" si="8">T17+1</f>
        <v>2</v>
      </c>
      <c r="U18" s="66"/>
      <c r="V18" s="66"/>
      <c r="W18" s="68"/>
      <c r="X18" s="67"/>
      <c r="Y18" s="138"/>
      <c r="Z18" s="47"/>
      <c r="AA18" s="49"/>
      <c r="AB18" s="14">
        <f>AB17+1</f>
        <v>2</v>
      </c>
      <c r="AC18" s="41"/>
      <c r="AD18" s="41"/>
      <c r="AE18" s="59"/>
      <c r="AF18" s="43"/>
      <c r="AG18" s="7"/>
      <c r="AH18" s="7"/>
      <c r="AI18" s="7">
        <f>AI17+1</f>
        <v>2</v>
      </c>
      <c r="AJ18" s="66"/>
      <c r="AK18" s="66"/>
      <c r="AL18" s="68"/>
      <c r="AM18" s="67"/>
      <c r="AN18" s="138"/>
      <c r="AO18" s="47"/>
      <c r="AP18" s="49"/>
      <c r="AQ18" s="14">
        <f>AQ17+1</f>
        <v>2</v>
      </c>
      <c r="AR18" s="41"/>
      <c r="AS18" s="41"/>
      <c r="AT18" s="59"/>
      <c r="AU18" s="43"/>
      <c r="AV18" s="7"/>
      <c r="AW18" s="7"/>
      <c r="AX18" s="7">
        <f>AX17+1</f>
        <v>2</v>
      </c>
      <c r="AY18" s="66"/>
      <c r="AZ18" s="66"/>
      <c r="BA18" s="68"/>
      <c r="BB18" s="67"/>
      <c r="BC18" s="138"/>
    </row>
    <row r="19" spans="1:55" x14ac:dyDescent="0.2">
      <c r="A19">
        <v>14</v>
      </c>
      <c r="B19" s="131" t="s">
        <v>178</v>
      </c>
      <c r="C19" s="131" t="s">
        <v>206</v>
      </c>
      <c r="D19" s="58"/>
      <c r="E19" s="132">
        <f t="shared" si="0"/>
        <v>4568</v>
      </c>
      <c r="F19" s="136" t="s">
        <v>225</v>
      </c>
      <c r="G19" s="137" t="s">
        <v>8</v>
      </c>
      <c r="H19" s="127">
        <v>37629</v>
      </c>
      <c r="I19" s="128">
        <v>42197</v>
      </c>
      <c r="J19" s="128"/>
      <c r="K19" s="129"/>
      <c r="L19" s="129"/>
      <c r="M19" s="14">
        <f t="shared" si="7"/>
        <v>3</v>
      </c>
      <c r="N19" s="41"/>
      <c r="O19" s="41"/>
      <c r="P19" s="59"/>
      <c r="Q19" s="43"/>
      <c r="R19" s="7"/>
      <c r="S19" s="7"/>
      <c r="T19" s="7">
        <f t="shared" si="8"/>
        <v>3</v>
      </c>
      <c r="U19" s="41"/>
      <c r="V19" s="41"/>
      <c r="W19" s="59"/>
      <c r="X19" s="43"/>
      <c r="Y19" s="138"/>
      <c r="Z19" s="47"/>
      <c r="AA19" s="49"/>
      <c r="AB19" s="14">
        <f t="shared" ref="AB19:AB25" si="9">AB18+1</f>
        <v>3</v>
      </c>
      <c r="AC19" s="41"/>
      <c r="AD19" s="41"/>
      <c r="AE19" s="59"/>
      <c r="AF19" s="43"/>
      <c r="AG19" s="7"/>
      <c r="AH19" s="7"/>
      <c r="AI19" s="7">
        <f t="shared" ref="AI19:AI25" si="10">AI18+1</f>
        <v>3</v>
      </c>
      <c r="AJ19" s="41"/>
      <c r="AK19" s="41"/>
      <c r="AL19" s="59"/>
      <c r="AM19" s="43"/>
      <c r="AN19" s="138"/>
      <c r="AO19" s="47"/>
      <c r="AP19" s="49"/>
      <c r="AQ19" s="14">
        <f t="shared" ref="AQ19:AQ25" si="11">AQ18+1</f>
        <v>3</v>
      </c>
      <c r="AR19" s="41"/>
      <c r="AS19" s="41"/>
      <c r="AT19" s="59"/>
      <c r="AU19" s="43"/>
      <c r="AV19" s="7"/>
      <c r="AW19" s="7"/>
      <c r="AX19" s="7">
        <f t="shared" ref="AX19:AX25" si="12">AX18+1</f>
        <v>3</v>
      </c>
      <c r="AY19" s="41"/>
      <c r="AZ19" s="41"/>
      <c r="BA19" s="59"/>
      <c r="BB19" s="43"/>
      <c r="BC19" s="138"/>
    </row>
    <row r="20" spans="1:55" x14ac:dyDescent="0.2">
      <c r="A20">
        <v>15</v>
      </c>
      <c r="B20" s="131" t="s">
        <v>22</v>
      </c>
      <c r="C20" s="131" t="s">
        <v>207</v>
      </c>
      <c r="D20" s="58"/>
      <c r="E20" s="132">
        <f t="shared" si="0"/>
        <v>3869</v>
      </c>
      <c r="F20" s="136" t="s">
        <v>77</v>
      </c>
      <c r="G20" s="137" t="s">
        <v>39</v>
      </c>
      <c r="H20" s="127">
        <v>38328</v>
      </c>
      <c r="I20" s="128">
        <v>42197</v>
      </c>
      <c r="J20" s="128"/>
      <c r="K20" s="129"/>
      <c r="L20" s="129"/>
      <c r="M20" s="14">
        <f t="shared" si="7"/>
        <v>4</v>
      </c>
      <c r="N20" s="15"/>
      <c r="O20" s="15"/>
      <c r="P20" s="58"/>
      <c r="Q20" s="43"/>
      <c r="R20" s="7"/>
      <c r="S20" s="7"/>
      <c r="T20" s="7">
        <f t="shared" si="8"/>
        <v>4</v>
      </c>
      <c r="U20" s="41"/>
      <c r="V20" s="41"/>
      <c r="W20" s="59"/>
      <c r="X20" s="43"/>
      <c r="Y20" s="138"/>
      <c r="Z20" s="47"/>
      <c r="AA20" s="49"/>
      <c r="AB20" s="14">
        <f t="shared" si="9"/>
        <v>4</v>
      </c>
      <c r="AC20" s="15"/>
      <c r="AD20" s="15"/>
      <c r="AE20" s="58"/>
      <c r="AF20" s="43"/>
      <c r="AG20" s="7"/>
      <c r="AH20" s="7"/>
      <c r="AI20" s="7">
        <f t="shared" si="10"/>
        <v>4</v>
      </c>
      <c r="AJ20" s="41"/>
      <c r="AK20" s="41"/>
      <c r="AL20" s="59"/>
      <c r="AM20" s="43"/>
      <c r="AN20" s="138"/>
      <c r="AO20" s="47"/>
      <c r="AP20" s="49"/>
      <c r="AQ20" s="14">
        <f t="shared" si="11"/>
        <v>4</v>
      </c>
      <c r="AR20" s="15"/>
      <c r="AS20" s="15"/>
      <c r="AT20" s="58"/>
      <c r="AU20" s="43"/>
      <c r="AV20" s="7"/>
      <c r="AW20" s="7"/>
      <c r="AX20" s="7">
        <f t="shared" si="12"/>
        <v>4</v>
      </c>
      <c r="AY20" s="41"/>
      <c r="AZ20" s="41"/>
      <c r="BA20" s="59"/>
      <c r="BB20" s="43"/>
      <c r="BC20" s="138"/>
    </row>
    <row r="21" spans="1:55" x14ac:dyDescent="0.2">
      <c r="A21">
        <v>16</v>
      </c>
      <c r="B21" s="131" t="s">
        <v>208</v>
      </c>
      <c r="C21" s="131" t="s">
        <v>209</v>
      </c>
      <c r="D21" s="58"/>
      <c r="E21" s="132">
        <f t="shared" si="0"/>
        <v>4383</v>
      </c>
      <c r="F21" s="136" t="s">
        <v>40</v>
      </c>
      <c r="G21" s="137" t="s">
        <v>39</v>
      </c>
      <c r="H21" s="127">
        <v>37814</v>
      </c>
      <c r="I21" s="128">
        <v>42197</v>
      </c>
      <c r="J21" s="128"/>
      <c r="K21" s="129"/>
      <c r="L21" s="129"/>
      <c r="M21" s="14">
        <f t="shared" si="7"/>
        <v>5</v>
      </c>
      <c r="N21" s="66"/>
      <c r="O21" s="66"/>
      <c r="P21" s="68"/>
      <c r="Q21" s="67"/>
      <c r="R21" s="7"/>
      <c r="S21" s="7"/>
      <c r="T21" s="7">
        <f t="shared" si="8"/>
        <v>5</v>
      </c>
      <c r="U21" s="64"/>
      <c r="V21" s="64"/>
      <c r="W21" s="65"/>
      <c r="X21" s="63"/>
      <c r="Y21" s="138"/>
      <c r="Z21" s="47"/>
      <c r="AA21" s="49"/>
      <c r="AB21" s="14">
        <f t="shared" si="9"/>
        <v>5</v>
      </c>
      <c r="AC21" s="66"/>
      <c r="AD21" s="66"/>
      <c r="AE21" s="68"/>
      <c r="AF21" s="67"/>
      <c r="AG21" s="7"/>
      <c r="AH21" s="7"/>
      <c r="AI21" s="7">
        <f t="shared" si="10"/>
        <v>5</v>
      </c>
      <c r="AJ21" s="64"/>
      <c r="AK21" s="64"/>
      <c r="AL21" s="65"/>
      <c r="AM21" s="63"/>
      <c r="AN21" s="138"/>
      <c r="AO21" s="47"/>
      <c r="AP21" s="49"/>
      <c r="AQ21" s="14">
        <f t="shared" si="11"/>
        <v>5</v>
      </c>
      <c r="AR21" s="66"/>
      <c r="AS21" s="66"/>
      <c r="AT21" s="68"/>
      <c r="AU21" s="67"/>
      <c r="AV21" s="7"/>
      <c r="AW21" s="7"/>
      <c r="AX21" s="7">
        <f t="shared" si="12"/>
        <v>5</v>
      </c>
      <c r="AY21" s="64"/>
      <c r="AZ21" s="64"/>
      <c r="BA21" s="65"/>
      <c r="BB21" s="63"/>
      <c r="BC21" s="138"/>
    </row>
    <row r="22" spans="1:55" x14ac:dyDescent="0.2">
      <c r="A22">
        <v>17</v>
      </c>
      <c r="B22" s="131" t="s">
        <v>147</v>
      </c>
      <c r="C22" s="131" t="s">
        <v>210</v>
      </c>
      <c r="D22" s="58"/>
      <c r="E22" s="132">
        <f t="shared" si="0"/>
        <v>4022</v>
      </c>
      <c r="F22" s="136" t="s">
        <v>126</v>
      </c>
      <c r="G22" s="137" t="s">
        <v>8</v>
      </c>
      <c r="H22" s="127">
        <v>38175</v>
      </c>
      <c r="I22" s="128">
        <v>42197</v>
      </c>
      <c r="J22" s="128"/>
      <c r="K22" s="129"/>
      <c r="L22" s="129"/>
      <c r="M22" s="14">
        <f t="shared" si="7"/>
        <v>6</v>
      </c>
      <c r="N22" s="15"/>
      <c r="O22" s="15"/>
      <c r="P22" s="58"/>
      <c r="Q22" s="43"/>
      <c r="R22" s="7"/>
      <c r="S22" s="7"/>
      <c r="T22" s="7">
        <f t="shared" si="8"/>
        <v>6</v>
      </c>
      <c r="U22" s="41"/>
      <c r="V22" s="41"/>
      <c r="W22" s="59"/>
      <c r="X22" s="43"/>
      <c r="Y22" s="138"/>
      <c r="Z22" s="47"/>
      <c r="AA22" s="143"/>
      <c r="AB22" s="14">
        <f t="shared" si="9"/>
        <v>6</v>
      </c>
      <c r="AC22" s="15"/>
      <c r="AD22" s="15"/>
      <c r="AE22" s="58"/>
      <c r="AF22" s="43"/>
      <c r="AG22" s="7"/>
      <c r="AH22" s="7"/>
      <c r="AI22" s="7">
        <f t="shared" si="10"/>
        <v>6</v>
      </c>
      <c r="AJ22" s="41"/>
      <c r="AK22" s="41"/>
      <c r="AL22" s="59"/>
      <c r="AM22" s="43"/>
      <c r="AN22" s="138"/>
      <c r="AO22" s="47"/>
      <c r="AP22" s="143"/>
      <c r="AQ22" s="14">
        <f t="shared" si="11"/>
        <v>6</v>
      </c>
      <c r="AR22" s="15"/>
      <c r="AS22" s="15"/>
      <c r="AT22" s="58"/>
      <c r="AU22" s="43"/>
      <c r="AV22" s="7"/>
      <c r="AW22" s="7"/>
      <c r="AX22" s="7">
        <f t="shared" si="12"/>
        <v>6</v>
      </c>
      <c r="AY22" s="41"/>
      <c r="AZ22" s="41"/>
      <c r="BA22" s="59"/>
      <c r="BB22" s="43"/>
      <c r="BC22" s="138"/>
    </row>
    <row r="23" spans="1:55" x14ac:dyDescent="0.2">
      <c r="A23">
        <v>18</v>
      </c>
      <c r="B23" s="131" t="s">
        <v>75</v>
      </c>
      <c r="C23" s="131" t="s">
        <v>211</v>
      </c>
      <c r="D23" s="58"/>
      <c r="E23" s="132">
        <f t="shared" si="0"/>
        <v>4085</v>
      </c>
      <c r="F23" s="136" t="s">
        <v>226</v>
      </c>
      <c r="G23" s="137" t="s">
        <v>11</v>
      </c>
      <c r="H23" s="127">
        <v>38112</v>
      </c>
      <c r="I23" s="128">
        <v>42197</v>
      </c>
      <c r="J23" s="128"/>
      <c r="K23" s="129"/>
      <c r="L23" s="129"/>
      <c r="M23" s="14">
        <f t="shared" si="7"/>
        <v>7</v>
      </c>
      <c r="N23" s="41"/>
      <c r="O23" s="41"/>
      <c r="P23" s="59"/>
      <c r="Q23" s="43"/>
      <c r="R23" s="7"/>
      <c r="S23" s="7"/>
      <c r="T23" s="7">
        <f t="shared" si="8"/>
        <v>7</v>
      </c>
      <c r="U23" s="41"/>
      <c r="V23" s="41"/>
      <c r="W23" s="59"/>
      <c r="X23" s="43"/>
      <c r="Y23" s="138"/>
      <c r="Z23" s="47"/>
      <c r="AA23" s="143"/>
      <c r="AB23" s="14">
        <f t="shared" si="9"/>
        <v>7</v>
      </c>
      <c r="AC23" s="41"/>
      <c r="AD23" s="41"/>
      <c r="AE23" s="59"/>
      <c r="AF23" s="43"/>
      <c r="AG23" s="7"/>
      <c r="AH23" s="7"/>
      <c r="AI23" s="7">
        <f t="shared" si="10"/>
        <v>7</v>
      </c>
      <c r="AJ23" s="41"/>
      <c r="AK23" s="41"/>
      <c r="AL23" s="59"/>
      <c r="AM23" s="43"/>
      <c r="AN23" s="138"/>
      <c r="AO23" s="47"/>
      <c r="AP23" s="143"/>
      <c r="AQ23" s="14">
        <f t="shared" si="11"/>
        <v>7</v>
      </c>
      <c r="AR23" s="41"/>
      <c r="AS23" s="41"/>
      <c r="AT23" s="59"/>
      <c r="AU23" s="43"/>
      <c r="AV23" s="7"/>
      <c r="AW23" s="7"/>
      <c r="AX23" s="7">
        <f t="shared" si="12"/>
        <v>7</v>
      </c>
      <c r="AY23" s="41"/>
      <c r="AZ23" s="41"/>
      <c r="BA23" s="59"/>
      <c r="BB23" s="43"/>
      <c r="BC23" s="138"/>
    </row>
    <row r="24" spans="1:55" x14ac:dyDescent="0.2">
      <c r="A24">
        <v>19</v>
      </c>
      <c r="B24" s="131" t="s">
        <v>212</v>
      </c>
      <c r="C24" s="131" t="s">
        <v>213</v>
      </c>
      <c r="D24" s="58"/>
      <c r="E24" s="132">
        <f t="shared" si="0"/>
        <v>4544</v>
      </c>
      <c r="F24" s="136" t="s">
        <v>227</v>
      </c>
      <c r="G24" s="137" t="s">
        <v>8</v>
      </c>
      <c r="H24" s="127">
        <v>37653</v>
      </c>
      <c r="I24" s="128">
        <v>42197</v>
      </c>
      <c r="J24" s="128"/>
      <c r="K24" s="129"/>
      <c r="L24" s="129"/>
      <c r="M24" s="14"/>
      <c r="N24" s="15"/>
      <c r="O24" s="15"/>
      <c r="P24" s="58"/>
      <c r="Q24" s="43"/>
      <c r="R24" s="7"/>
      <c r="S24" s="7"/>
      <c r="T24" s="7"/>
      <c r="U24" s="64"/>
      <c r="V24" s="64"/>
      <c r="W24" s="65"/>
      <c r="X24" s="63"/>
      <c r="Y24" s="138"/>
      <c r="Z24" s="47"/>
      <c r="AA24" s="143"/>
      <c r="AB24" s="14">
        <f t="shared" si="9"/>
        <v>8</v>
      </c>
      <c r="AC24" s="15"/>
      <c r="AD24" s="15"/>
      <c r="AE24" s="58"/>
      <c r="AF24" s="43"/>
      <c r="AG24" s="7"/>
      <c r="AH24" s="7"/>
      <c r="AI24" s="7">
        <f t="shared" si="10"/>
        <v>8</v>
      </c>
      <c r="AJ24" s="64"/>
      <c r="AK24" s="64"/>
      <c r="AL24" s="65"/>
      <c r="AM24" s="63"/>
      <c r="AN24" s="138"/>
      <c r="AO24" s="47"/>
      <c r="AP24" s="143"/>
      <c r="AQ24" s="14">
        <f t="shared" si="11"/>
        <v>8</v>
      </c>
      <c r="AR24" s="15"/>
      <c r="AS24" s="15"/>
      <c r="AT24" s="58"/>
      <c r="AU24" s="43"/>
      <c r="AV24" s="7"/>
      <c r="AW24" s="7"/>
      <c r="AX24" s="7">
        <f t="shared" si="12"/>
        <v>8</v>
      </c>
      <c r="AY24" s="64"/>
      <c r="AZ24" s="64"/>
      <c r="BA24" s="65"/>
      <c r="BB24" s="63"/>
      <c r="BC24" s="138"/>
    </row>
    <row r="25" spans="1:55" x14ac:dyDescent="0.2">
      <c r="A25">
        <v>20</v>
      </c>
      <c r="B25" s="131" t="s">
        <v>214</v>
      </c>
      <c r="C25" s="131" t="s">
        <v>215</v>
      </c>
      <c r="D25" s="58"/>
      <c r="E25" s="132">
        <f t="shared" si="0"/>
        <v>4126</v>
      </c>
      <c r="F25" s="136" t="s">
        <v>85</v>
      </c>
      <c r="G25" s="137" t="s">
        <v>8</v>
      </c>
      <c r="H25" s="127">
        <v>38071</v>
      </c>
      <c r="I25" s="128">
        <v>42197</v>
      </c>
      <c r="J25" s="128"/>
      <c r="K25" s="129"/>
      <c r="L25" s="129"/>
      <c r="M25" s="14"/>
      <c r="N25" s="41"/>
      <c r="O25" s="41"/>
      <c r="P25" s="59"/>
      <c r="Q25" s="43"/>
      <c r="R25" s="7"/>
      <c r="S25" s="7"/>
      <c r="T25" s="7"/>
      <c r="U25" s="41"/>
      <c r="V25" s="41"/>
      <c r="W25" s="59"/>
      <c r="X25" s="43"/>
      <c r="Y25" s="138"/>
      <c r="Z25" s="47"/>
      <c r="AA25" s="143"/>
      <c r="AB25" s="14">
        <f t="shared" si="9"/>
        <v>9</v>
      </c>
      <c r="AC25" s="41"/>
      <c r="AD25" s="41"/>
      <c r="AE25" s="59"/>
      <c r="AF25" s="43"/>
      <c r="AG25" s="7"/>
      <c r="AH25" s="7"/>
      <c r="AI25" s="7">
        <f t="shared" si="10"/>
        <v>9</v>
      </c>
      <c r="AJ25" s="41"/>
      <c r="AK25" s="41"/>
      <c r="AL25" s="59"/>
      <c r="AM25" s="43"/>
      <c r="AN25" s="138"/>
      <c r="AO25" s="47"/>
      <c r="AP25" s="143"/>
      <c r="AQ25" s="14">
        <f t="shared" si="11"/>
        <v>9</v>
      </c>
      <c r="AR25" s="41"/>
      <c r="AS25" s="41"/>
      <c r="AT25" s="59"/>
      <c r="AU25" s="43"/>
      <c r="AV25" s="7"/>
      <c r="AW25" s="7"/>
      <c r="AX25" s="7">
        <f t="shared" si="12"/>
        <v>9</v>
      </c>
      <c r="AY25" s="41"/>
      <c r="AZ25" s="41"/>
      <c r="BA25" s="59"/>
      <c r="BB25" s="43"/>
      <c r="BC25" s="138"/>
    </row>
    <row r="26" spans="1:55" x14ac:dyDescent="0.2">
      <c r="A26">
        <v>21</v>
      </c>
      <c r="B26" s="131" t="s">
        <v>216</v>
      </c>
      <c r="C26" s="131" t="s">
        <v>84</v>
      </c>
      <c r="D26" s="58"/>
      <c r="E26" s="132"/>
      <c r="F26" s="136" t="s">
        <v>40</v>
      </c>
      <c r="G26" s="137" t="s">
        <v>39</v>
      </c>
      <c r="H26" s="127"/>
      <c r="I26" s="128">
        <v>42197</v>
      </c>
      <c r="J26" s="128"/>
      <c r="K26" s="129"/>
      <c r="L26" s="129"/>
      <c r="M26" s="32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4"/>
      <c r="AA26" s="144"/>
      <c r="AB26" s="32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4"/>
      <c r="AP26" s="144"/>
      <c r="AQ26" s="32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4"/>
    </row>
    <row r="27" spans="1:55" x14ac:dyDescent="0.2">
      <c r="A27">
        <v>22</v>
      </c>
      <c r="B27" s="131" t="s">
        <v>14</v>
      </c>
      <c r="C27" s="131" t="s">
        <v>84</v>
      </c>
      <c r="D27" s="58"/>
      <c r="E27" s="132">
        <f>I27-H27</f>
        <v>3809</v>
      </c>
      <c r="F27" s="136" t="s">
        <v>40</v>
      </c>
      <c r="G27" s="137" t="s">
        <v>39</v>
      </c>
      <c r="H27" s="127">
        <v>38388</v>
      </c>
      <c r="I27" s="128">
        <v>42197</v>
      </c>
      <c r="J27" s="128"/>
      <c r="K27" s="129"/>
    </row>
    <row r="28" spans="1:55" x14ac:dyDescent="0.2">
      <c r="A28">
        <v>23</v>
      </c>
      <c r="B28" s="131" t="s">
        <v>180</v>
      </c>
      <c r="C28" s="131" t="s">
        <v>18</v>
      </c>
      <c r="D28" s="58"/>
      <c r="E28" s="132">
        <f>I28-H28</f>
        <v>4929</v>
      </c>
      <c r="F28" s="136" t="s">
        <v>174</v>
      </c>
      <c r="G28" s="137" t="s">
        <v>8</v>
      </c>
      <c r="H28" s="127">
        <v>37268</v>
      </c>
      <c r="I28" s="128">
        <v>42197</v>
      </c>
      <c r="J28" s="128"/>
      <c r="K28" s="129"/>
    </row>
    <row r="29" spans="1:55" x14ac:dyDescent="0.2">
      <c r="A29">
        <v>24</v>
      </c>
      <c r="B29" s="131" t="s">
        <v>217</v>
      </c>
      <c r="C29" s="131" t="s">
        <v>218</v>
      </c>
      <c r="D29" s="58"/>
      <c r="E29" s="132">
        <f>I29-H29</f>
        <v>4971</v>
      </c>
      <c r="F29" s="136" t="s">
        <v>228</v>
      </c>
      <c r="G29" s="137" t="s">
        <v>8</v>
      </c>
      <c r="H29" s="127">
        <v>37226</v>
      </c>
      <c r="I29" s="128">
        <v>42197</v>
      </c>
      <c r="J29" s="128"/>
      <c r="V29" t="s">
        <v>3</v>
      </c>
    </row>
    <row r="30" spans="1:55" x14ac:dyDescent="0.2">
      <c r="A30">
        <v>25</v>
      </c>
      <c r="B30" s="131" t="s">
        <v>219</v>
      </c>
      <c r="C30" s="131" t="s">
        <v>220</v>
      </c>
      <c r="D30" s="58"/>
      <c r="E30" s="132">
        <f>I30-H30</f>
        <v>4540</v>
      </c>
      <c r="F30" s="136" t="s">
        <v>20</v>
      </c>
      <c r="G30" s="137" t="s">
        <v>8</v>
      </c>
      <c r="H30" s="127">
        <v>37657</v>
      </c>
      <c r="I30" s="128">
        <v>42197</v>
      </c>
      <c r="J30" s="128"/>
    </row>
  </sheetData>
  <mergeCells count="3">
    <mergeCell ref="M2:X2"/>
    <mergeCell ref="AB2:AM2"/>
    <mergeCell ref="AQ2:BB2"/>
  </mergeCells>
  <phoneticPr fontId="19" type="noConversion"/>
  <pageMargins left="0.7" right="0.7" top="0.75" bottom="0.75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62"/>
  <sheetViews>
    <sheetView topLeftCell="A37" workbookViewId="0">
      <selection activeCell="H53" sqref="H53"/>
    </sheetView>
  </sheetViews>
  <sheetFormatPr baseColWidth="10" defaultRowHeight="16" x14ac:dyDescent="0.2"/>
  <cols>
    <col min="1" max="1" width="12" customWidth="1"/>
    <col min="3" max="3" width="11.6640625" bestFit="1" customWidth="1"/>
    <col min="9" max="9" width="4.6640625" customWidth="1"/>
    <col min="11" max="11" width="14.6640625" bestFit="1" customWidth="1"/>
  </cols>
  <sheetData>
    <row r="1" spans="1:15" s="182" customFormat="1" ht="24" x14ac:dyDescent="0.3">
      <c r="B1" s="275" t="s">
        <v>438</v>
      </c>
      <c r="C1" s="275"/>
      <c r="D1" s="275"/>
      <c r="E1" s="275"/>
      <c r="F1" s="275"/>
      <c r="G1" s="275"/>
      <c r="J1" s="276" t="s">
        <v>439</v>
      </c>
      <c r="K1" s="276"/>
      <c r="L1" s="276"/>
      <c r="M1" s="276"/>
      <c r="N1" s="276"/>
      <c r="O1" s="276"/>
    </row>
    <row r="4" spans="1:15" x14ac:dyDescent="0.2">
      <c r="B4" t="s">
        <v>433</v>
      </c>
      <c r="J4" t="s">
        <v>433</v>
      </c>
    </row>
    <row r="5" spans="1:15" x14ac:dyDescent="0.2">
      <c r="A5">
        <v>1</v>
      </c>
      <c r="B5" s="155" t="s">
        <v>17</v>
      </c>
      <c r="C5" s="155" t="s">
        <v>371</v>
      </c>
      <c r="D5" s="184"/>
      <c r="E5" s="178"/>
      <c r="F5" s="178"/>
      <c r="G5" s="178"/>
      <c r="I5">
        <v>1</v>
      </c>
      <c r="J5" s="155" t="s">
        <v>87</v>
      </c>
      <c r="K5" s="155" t="s">
        <v>381</v>
      </c>
      <c r="L5" s="178"/>
      <c r="M5" s="178"/>
      <c r="N5" s="178"/>
      <c r="O5" s="178"/>
    </row>
    <row r="6" spans="1:15" x14ac:dyDescent="0.2">
      <c r="A6">
        <v>2</v>
      </c>
      <c r="B6" s="155" t="s">
        <v>139</v>
      </c>
      <c r="C6" s="155" t="s">
        <v>140</v>
      </c>
      <c r="D6" s="184"/>
      <c r="E6" s="178"/>
      <c r="F6" s="178"/>
      <c r="G6" s="178"/>
      <c r="I6">
        <v>2</v>
      </c>
      <c r="J6" s="155" t="s">
        <v>96</v>
      </c>
      <c r="K6" s="155" t="s">
        <v>125</v>
      </c>
      <c r="L6" s="178"/>
      <c r="M6" s="178"/>
      <c r="N6" s="178"/>
      <c r="O6" s="178"/>
    </row>
    <row r="7" spans="1:15" x14ac:dyDescent="0.2">
      <c r="A7">
        <v>3</v>
      </c>
      <c r="B7" s="155" t="s">
        <v>136</v>
      </c>
      <c r="C7" s="155" t="s">
        <v>137</v>
      </c>
      <c r="D7" s="184"/>
      <c r="E7" s="178"/>
      <c r="F7" s="178"/>
      <c r="G7" s="178"/>
      <c r="I7">
        <v>3</v>
      </c>
      <c r="J7" s="155" t="s">
        <v>123</v>
      </c>
      <c r="K7" s="155" t="s">
        <v>124</v>
      </c>
      <c r="L7" s="178"/>
      <c r="M7" s="178"/>
      <c r="N7" s="178"/>
      <c r="O7" s="178"/>
    </row>
    <row r="8" spans="1:15" x14ac:dyDescent="0.2">
      <c r="A8">
        <v>4</v>
      </c>
      <c r="B8" s="155" t="s">
        <v>287</v>
      </c>
      <c r="C8" s="155" t="s">
        <v>288</v>
      </c>
      <c r="D8" s="184"/>
      <c r="E8" s="178"/>
      <c r="F8" s="178"/>
      <c r="G8" s="178"/>
      <c r="I8">
        <v>4</v>
      </c>
      <c r="J8" s="155" t="s">
        <v>108</v>
      </c>
      <c r="K8" s="155" t="s">
        <v>109</v>
      </c>
      <c r="L8" s="178"/>
      <c r="M8" s="178"/>
      <c r="N8" s="178"/>
      <c r="O8" s="178"/>
    </row>
    <row r="9" spans="1:15" x14ac:dyDescent="0.2">
      <c r="A9">
        <v>5</v>
      </c>
      <c r="B9" s="155" t="s">
        <v>32</v>
      </c>
      <c r="C9" s="155" t="s">
        <v>146</v>
      </c>
      <c r="D9" s="184"/>
      <c r="E9" s="178"/>
      <c r="F9" s="178"/>
      <c r="G9" s="178"/>
      <c r="I9">
        <v>5</v>
      </c>
      <c r="J9" s="155" t="s">
        <v>392</v>
      </c>
      <c r="K9" s="155" t="s">
        <v>393</v>
      </c>
      <c r="L9" s="178"/>
      <c r="M9" s="178"/>
      <c r="N9" s="178"/>
      <c r="O9" s="178"/>
    </row>
    <row r="10" spans="1:15" x14ac:dyDescent="0.2">
      <c r="A10">
        <v>6</v>
      </c>
      <c r="B10" s="155" t="s">
        <v>375</v>
      </c>
      <c r="C10" s="155" t="s">
        <v>376</v>
      </c>
      <c r="D10" s="184"/>
      <c r="E10" s="178"/>
      <c r="F10" s="178"/>
      <c r="G10" s="178"/>
      <c r="I10">
        <v>6</v>
      </c>
      <c r="J10" s="155" t="s">
        <v>332</v>
      </c>
      <c r="K10" s="155" t="s">
        <v>135</v>
      </c>
      <c r="L10" s="178"/>
      <c r="M10" s="178"/>
      <c r="N10" s="178"/>
      <c r="O10" s="178"/>
    </row>
    <row r="11" spans="1:15" x14ac:dyDescent="0.2">
      <c r="A11">
        <v>7</v>
      </c>
      <c r="B11" s="155" t="s">
        <v>78</v>
      </c>
      <c r="C11" s="155" t="s">
        <v>79</v>
      </c>
      <c r="D11" s="178"/>
      <c r="E11" s="178"/>
      <c r="F11" s="178"/>
      <c r="G11" s="178"/>
      <c r="I11">
        <v>7</v>
      </c>
      <c r="J11" s="155" t="s">
        <v>78</v>
      </c>
      <c r="K11" s="155" t="s">
        <v>112</v>
      </c>
      <c r="L11" s="178"/>
      <c r="M11" s="178"/>
      <c r="N11" s="178"/>
      <c r="O11" s="178"/>
    </row>
    <row r="12" spans="1:15" x14ac:dyDescent="0.2">
      <c r="A12">
        <v>8</v>
      </c>
      <c r="B12" s="155" t="s">
        <v>75</v>
      </c>
      <c r="C12" s="155" t="s">
        <v>76</v>
      </c>
      <c r="D12" s="178"/>
      <c r="E12" s="178"/>
      <c r="F12" s="178"/>
      <c r="G12" s="178"/>
      <c r="I12">
        <v>8</v>
      </c>
      <c r="J12" s="155" t="s">
        <v>99</v>
      </c>
      <c r="K12" s="155" t="s">
        <v>89</v>
      </c>
      <c r="L12" s="178"/>
      <c r="M12" s="178"/>
      <c r="N12" s="178"/>
      <c r="O12" s="178"/>
    </row>
    <row r="14" spans="1:15" x14ac:dyDescent="0.2">
      <c r="B14" t="s">
        <v>434</v>
      </c>
      <c r="J14" t="s">
        <v>434</v>
      </c>
      <c r="K14" s="181"/>
    </row>
    <row r="15" spans="1:15" x14ac:dyDescent="0.2">
      <c r="A15">
        <v>1</v>
      </c>
      <c r="B15" s="155" t="s">
        <v>59</v>
      </c>
      <c r="C15" s="155" t="s">
        <v>60</v>
      </c>
      <c r="D15" s="178"/>
      <c r="E15" s="178"/>
      <c r="F15" s="178"/>
      <c r="G15" s="178"/>
      <c r="I15">
        <v>1</v>
      </c>
      <c r="J15" s="155" t="s">
        <v>159</v>
      </c>
      <c r="K15" s="155" t="s">
        <v>160</v>
      </c>
      <c r="L15" s="178"/>
      <c r="M15" s="178"/>
      <c r="N15" s="178"/>
      <c r="O15" s="178"/>
    </row>
    <row r="16" spans="1:15" x14ac:dyDescent="0.2">
      <c r="A16">
        <v>2</v>
      </c>
      <c r="B16" s="155" t="s">
        <v>349</v>
      </c>
      <c r="C16" s="155" t="s">
        <v>350</v>
      </c>
      <c r="D16" s="178"/>
      <c r="E16" s="178"/>
      <c r="F16" s="178"/>
      <c r="G16" s="178"/>
      <c r="I16">
        <v>2</v>
      </c>
      <c r="J16" s="155" t="s">
        <v>139</v>
      </c>
      <c r="K16" s="155" t="s">
        <v>412</v>
      </c>
      <c r="L16" s="178"/>
      <c r="M16" s="178"/>
      <c r="N16" s="178"/>
      <c r="O16" s="178"/>
    </row>
    <row r="17" spans="1:15" x14ac:dyDescent="0.2">
      <c r="A17">
        <v>3</v>
      </c>
      <c r="B17" s="155" t="s">
        <v>128</v>
      </c>
      <c r="C17" s="155" t="s">
        <v>418</v>
      </c>
      <c r="D17" s="178"/>
      <c r="E17" s="178"/>
      <c r="F17" s="178"/>
      <c r="G17" s="178"/>
      <c r="I17">
        <v>3</v>
      </c>
      <c r="J17" s="155" t="s">
        <v>45</v>
      </c>
      <c r="K17" s="155" t="s">
        <v>440</v>
      </c>
      <c r="L17" s="178"/>
      <c r="M17" s="178"/>
      <c r="N17" s="178"/>
      <c r="O17" s="178"/>
    </row>
    <row r="18" spans="1:15" x14ac:dyDescent="0.2">
      <c r="A18">
        <v>4</v>
      </c>
      <c r="B18" s="155" t="s">
        <v>169</v>
      </c>
      <c r="C18" s="155" t="s">
        <v>400</v>
      </c>
      <c r="D18" s="178"/>
      <c r="E18" s="178"/>
      <c r="F18" s="178"/>
      <c r="G18" s="178"/>
      <c r="I18">
        <v>4</v>
      </c>
      <c r="J18" s="155" t="s">
        <v>441</v>
      </c>
      <c r="K18" s="155" t="s">
        <v>131</v>
      </c>
      <c r="L18" s="178"/>
      <c r="M18" s="178"/>
      <c r="N18" s="178"/>
      <c r="O18" s="178"/>
    </row>
    <row r="19" spans="1:15" x14ac:dyDescent="0.2">
      <c r="A19">
        <v>5</v>
      </c>
      <c r="B19" s="155" t="s">
        <v>292</v>
      </c>
      <c r="C19" s="155" t="s">
        <v>6</v>
      </c>
      <c r="D19" s="178"/>
      <c r="E19" s="178"/>
      <c r="F19" s="178"/>
      <c r="G19" s="178"/>
      <c r="I19">
        <v>5</v>
      </c>
      <c r="J19" s="155" t="s">
        <v>67</v>
      </c>
      <c r="K19" s="155" t="s">
        <v>27</v>
      </c>
      <c r="L19" s="178"/>
      <c r="M19" s="178"/>
      <c r="N19" s="178"/>
      <c r="O19" s="178"/>
    </row>
    <row r="20" spans="1:15" x14ac:dyDescent="0.2">
      <c r="A20">
        <v>6</v>
      </c>
      <c r="B20" s="155" t="s">
        <v>71</v>
      </c>
      <c r="C20" s="155" t="s">
        <v>72</v>
      </c>
      <c r="D20" s="178"/>
      <c r="E20" s="178"/>
      <c r="F20" s="178"/>
      <c r="G20" s="178"/>
      <c r="I20">
        <v>6</v>
      </c>
      <c r="J20" s="155" t="s">
        <v>285</v>
      </c>
      <c r="K20" s="155" t="s">
        <v>282</v>
      </c>
      <c r="L20" s="178"/>
      <c r="M20" s="178"/>
      <c r="N20" s="178"/>
      <c r="O20" s="178"/>
    </row>
    <row r="21" spans="1:15" x14ac:dyDescent="0.2">
      <c r="A21">
        <v>7</v>
      </c>
      <c r="B21" s="155" t="s">
        <v>332</v>
      </c>
      <c r="C21" s="155" t="s">
        <v>100</v>
      </c>
      <c r="D21" s="178"/>
      <c r="E21" s="178"/>
      <c r="F21" s="178"/>
      <c r="G21" s="178"/>
      <c r="I21">
        <v>7</v>
      </c>
      <c r="J21" s="155" t="s">
        <v>341</v>
      </c>
      <c r="K21" s="155" t="s">
        <v>140</v>
      </c>
      <c r="L21" s="178"/>
      <c r="M21" s="178"/>
      <c r="N21" s="178"/>
      <c r="O21" s="178"/>
    </row>
    <row r="22" spans="1:15" x14ac:dyDescent="0.2">
      <c r="A22">
        <v>8</v>
      </c>
      <c r="B22" s="155" t="s">
        <v>9</v>
      </c>
      <c r="C22" s="155" t="s">
        <v>132</v>
      </c>
      <c r="D22" s="178"/>
      <c r="E22" s="178"/>
      <c r="F22" s="178"/>
      <c r="G22" s="178"/>
      <c r="I22">
        <v>8</v>
      </c>
      <c r="J22" s="155" t="s">
        <v>68</v>
      </c>
      <c r="K22" s="155" t="s">
        <v>57</v>
      </c>
      <c r="L22" s="178"/>
      <c r="M22" s="178"/>
      <c r="N22" s="178"/>
      <c r="O22" s="178"/>
    </row>
    <row r="24" spans="1:15" x14ac:dyDescent="0.2">
      <c r="B24" t="s">
        <v>435</v>
      </c>
      <c r="J24" t="s">
        <v>435</v>
      </c>
    </row>
    <row r="25" spans="1:15" x14ac:dyDescent="0.2">
      <c r="A25">
        <v>1</v>
      </c>
      <c r="B25" s="155" t="s">
        <v>116</v>
      </c>
      <c r="C25" s="155" t="s">
        <v>117</v>
      </c>
      <c r="D25" s="178"/>
      <c r="E25" s="178"/>
      <c r="F25" s="178"/>
      <c r="G25" s="178"/>
      <c r="I25">
        <v>1</v>
      </c>
      <c r="J25" s="155" t="s">
        <v>136</v>
      </c>
      <c r="K25" s="155" t="s">
        <v>344</v>
      </c>
      <c r="L25" s="178"/>
      <c r="M25" s="178"/>
      <c r="N25" s="178"/>
      <c r="O25" s="178"/>
    </row>
    <row r="26" spans="1:15" x14ac:dyDescent="0.2">
      <c r="A26">
        <v>2</v>
      </c>
      <c r="B26" s="155" t="s">
        <v>98</v>
      </c>
      <c r="C26" s="155" t="s">
        <v>277</v>
      </c>
      <c r="D26" s="178"/>
      <c r="E26" s="178"/>
      <c r="F26" s="178"/>
      <c r="G26" s="178"/>
      <c r="I26">
        <v>2</v>
      </c>
      <c r="J26" s="155" t="s">
        <v>21</v>
      </c>
      <c r="K26" s="155" t="s">
        <v>50</v>
      </c>
      <c r="L26" s="178"/>
      <c r="M26" s="178"/>
      <c r="N26" s="178"/>
      <c r="O26" s="178"/>
    </row>
    <row r="27" spans="1:15" x14ac:dyDescent="0.2">
      <c r="A27">
        <v>3</v>
      </c>
      <c r="B27" s="155" t="s">
        <v>136</v>
      </c>
      <c r="C27" s="155" t="s">
        <v>249</v>
      </c>
      <c r="D27" s="178"/>
      <c r="E27" s="178"/>
      <c r="F27" s="178"/>
      <c r="G27" s="178"/>
      <c r="I27">
        <v>3</v>
      </c>
      <c r="J27" s="155" t="s">
        <v>385</v>
      </c>
      <c r="K27" s="155" t="s">
        <v>386</v>
      </c>
      <c r="L27" s="178"/>
      <c r="M27" s="178"/>
      <c r="N27" s="178"/>
      <c r="O27" s="178"/>
    </row>
    <row r="28" spans="1:15" x14ac:dyDescent="0.2">
      <c r="A28">
        <v>4</v>
      </c>
      <c r="B28" s="155" t="s">
        <v>359</v>
      </c>
      <c r="C28" s="155" t="s">
        <v>360</v>
      </c>
      <c r="D28" s="178"/>
      <c r="E28" s="178"/>
      <c r="F28" s="178"/>
      <c r="G28" s="178"/>
      <c r="I28">
        <v>4</v>
      </c>
      <c r="J28" s="155" t="s">
        <v>442</v>
      </c>
      <c r="K28" s="155" t="s">
        <v>366</v>
      </c>
      <c r="L28" s="178"/>
      <c r="M28" s="178"/>
      <c r="N28" s="178"/>
      <c r="O28" s="178"/>
    </row>
    <row r="29" spans="1:15" x14ac:dyDescent="0.2">
      <c r="A29">
        <v>5</v>
      </c>
      <c r="B29" s="155" t="s">
        <v>306</v>
      </c>
      <c r="C29" s="155" t="s">
        <v>304</v>
      </c>
      <c r="D29" s="178"/>
      <c r="E29" s="178"/>
      <c r="F29" s="178"/>
      <c r="G29" s="178"/>
      <c r="I29">
        <v>5</v>
      </c>
      <c r="J29" s="155" t="s">
        <v>408</v>
      </c>
      <c r="K29" s="155" t="s">
        <v>409</v>
      </c>
      <c r="L29" s="178"/>
      <c r="M29" s="178"/>
      <c r="N29" s="178"/>
      <c r="O29" s="178"/>
    </row>
    <row r="30" spans="1:15" x14ac:dyDescent="0.2">
      <c r="A30">
        <v>6</v>
      </c>
      <c r="B30" s="155" t="s">
        <v>45</v>
      </c>
      <c r="C30" s="155" t="s">
        <v>334</v>
      </c>
      <c r="D30" s="178"/>
      <c r="E30" s="178"/>
      <c r="F30" s="178"/>
      <c r="G30" s="178"/>
      <c r="I30">
        <v>6</v>
      </c>
      <c r="J30" s="155" t="s">
        <v>53</v>
      </c>
      <c r="K30" s="155" t="s">
        <v>293</v>
      </c>
      <c r="L30" s="178"/>
      <c r="M30" s="178"/>
      <c r="N30" s="178"/>
      <c r="O30" s="178"/>
    </row>
    <row r="31" spans="1:15" x14ac:dyDescent="0.2">
      <c r="A31">
        <v>7</v>
      </c>
      <c r="B31" s="155" t="s">
        <v>152</v>
      </c>
      <c r="C31" s="155" t="s">
        <v>153</v>
      </c>
      <c r="D31" s="178"/>
      <c r="E31" s="178"/>
      <c r="F31" s="178"/>
      <c r="G31" s="178"/>
      <c r="I31">
        <v>7</v>
      </c>
      <c r="J31" s="155" t="s">
        <v>99</v>
      </c>
      <c r="K31" s="155" t="s">
        <v>113</v>
      </c>
      <c r="L31" s="178"/>
      <c r="M31" s="178"/>
      <c r="N31" s="178"/>
      <c r="O31" s="178"/>
    </row>
    <row r="32" spans="1:15" x14ac:dyDescent="0.2">
      <c r="A32">
        <v>8</v>
      </c>
      <c r="B32" s="155" t="s">
        <v>97</v>
      </c>
      <c r="C32" s="155" t="s">
        <v>46</v>
      </c>
      <c r="D32" s="178"/>
      <c r="E32" s="178"/>
      <c r="F32" s="178"/>
      <c r="G32" s="178"/>
      <c r="I32">
        <v>8</v>
      </c>
      <c r="J32" s="155" t="s">
        <v>12</v>
      </c>
      <c r="K32" s="155" t="s">
        <v>127</v>
      </c>
      <c r="L32" s="178"/>
      <c r="M32" s="178"/>
      <c r="N32" s="178"/>
      <c r="O32" s="178"/>
    </row>
    <row r="33" spans="1:15" x14ac:dyDescent="0.2">
      <c r="B33" s="179"/>
      <c r="C33" s="179"/>
      <c r="D33" s="179"/>
      <c r="E33" s="179"/>
      <c r="F33" s="179"/>
      <c r="G33" s="179"/>
      <c r="L33" s="179"/>
      <c r="M33" s="179"/>
      <c r="N33" s="179"/>
      <c r="O33" s="179"/>
    </row>
    <row r="34" spans="1:15" x14ac:dyDescent="0.2">
      <c r="B34" s="180" t="s">
        <v>436</v>
      </c>
      <c r="C34" s="179"/>
      <c r="D34" s="179"/>
      <c r="E34" s="179"/>
      <c r="F34" s="179"/>
      <c r="G34" s="179"/>
      <c r="J34" s="180" t="s">
        <v>436</v>
      </c>
      <c r="L34" s="179"/>
      <c r="M34" s="179"/>
      <c r="N34" s="179"/>
      <c r="O34" s="179"/>
    </row>
    <row r="35" spans="1:15" x14ac:dyDescent="0.2">
      <c r="A35">
        <v>1</v>
      </c>
      <c r="B35" s="155" t="s">
        <v>56</v>
      </c>
      <c r="C35" s="155" t="s">
        <v>57</v>
      </c>
      <c r="D35" s="178"/>
      <c r="E35" s="178"/>
      <c r="F35" s="178"/>
      <c r="G35" s="178"/>
      <c r="I35">
        <v>1</v>
      </c>
      <c r="J35" s="155" t="s">
        <v>16</v>
      </c>
      <c r="K35" s="155" t="s">
        <v>125</v>
      </c>
      <c r="L35" s="178"/>
      <c r="M35" s="178"/>
      <c r="N35" s="178"/>
      <c r="O35" s="178"/>
    </row>
    <row r="36" spans="1:15" x14ac:dyDescent="0.2">
      <c r="A36">
        <v>2</v>
      </c>
      <c r="B36" s="155" t="s">
        <v>45</v>
      </c>
      <c r="C36" s="155" t="s">
        <v>338</v>
      </c>
      <c r="D36" s="178"/>
      <c r="E36" s="178"/>
      <c r="F36" s="178"/>
      <c r="G36" s="178"/>
      <c r="I36">
        <v>2</v>
      </c>
      <c r="J36" s="155" t="s">
        <v>365</v>
      </c>
      <c r="K36" s="155" t="s">
        <v>366</v>
      </c>
      <c r="L36" s="178"/>
      <c r="M36" s="178"/>
      <c r="N36" s="178"/>
      <c r="O36" s="178"/>
    </row>
    <row r="37" spans="1:15" x14ac:dyDescent="0.2">
      <c r="A37">
        <v>3</v>
      </c>
      <c r="B37" s="155" t="s">
        <v>61</v>
      </c>
      <c r="C37" s="155" t="s">
        <v>62</v>
      </c>
      <c r="D37" s="178"/>
      <c r="E37" s="178"/>
      <c r="F37" s="178"/>
      <c r="G37" s="178"/>
      <c r="I37">
        <v>3</v>
      </c>
      <c r="J37" s="155" t="s">
        <v>164</v>
      </c>
      <c r="K37" s="155" t="s">
        <v>165</v>
      </c>
      <c r="L37" s="178"/>
      <c r="M37" s="178"/>
      <c r="N37" s="178"/>
      <c r="O37" s="178"/>
    </row>
    <row r="38" spans="1:15" x14ac:dyDescent="0.2">
      <c r="A38">
        <v>4</v>
      </c>
      <c r="B38" s="155" t="s">
        <v>142</v>
      </c>
      <c r="C38" s="155" t="s">
        <v>404</v>
      </c>
      <c r="D38" s="178"/>
      <c r="E38" s="178"/>
      <c r="F38" s="178"/>
      <c r="G38" s="178"/>
      <c r="I38">
        <v>4</v>
      </c>
      <c r="J38" s="155" t="s">
        <v>326</v>
      </c>
      <c r="K38" s="155" t="s">
        <v>29</v>
      </c>
      <c r="L38" s="178"/>
      <c r="M38" s="178"/>
      <c r="N38" s="178"/>
      <c r="O38" s="178"/>
    </row>
    <row r="39" spans="1:15" x14ac:dyDescent="0.2">
      <c r="A39">
        <v>5</v>
      </c>
      <c r="B39" s="155" t="s">
        <v>36</v>
      </c>
      <c r="C39" s="155" t="s">
        <v>37</v>
      </c>
      <c r="D39" s="178"/>
      <c r="E39" s="178"/>
      <c r="F39" s="178"/>
      <c r="G39" s="178"/>
      <c r="I39">
        <v>5</v>
      </c>
      <c r="J39" s="155" t="s">
        <v>303</v>
      </c>
      <c r="K39" s="155" t="s">
        <v>304</v>
      </c>
      <c r="L39" s="178"/>
      <c r="M39" s="178"/>
      <c r="N39" s="178"/>
      <c r="O39" s="178"/>
    </row>
    <row r="40" spans="1:15" x14ac:dyDescent="0.2">
      <c r="A40">
        <v>6</v>
      </c>
      <c r="B40" s="155" t="s">
        <v>281</v>
      </c>
      <c r="C40" s="155" t="s">
        <v>282</v>
      </c>
      <c r="D40" s="178"/>
      <c r="E40" s="178"/>
      <c r="F40" s="178"/>
      <c r="G40" s="178"/>
      <c r="I40">
        <v>6</v>
      </c>
      <c r="J40" s="155" t="s">
        <v>114</v>
      </c>
      <c r="K40" s="155" t="s">
        <v>115</v>
      </c>
      <c r="L40" s="178"/>
      <c r="M40" s="178"/>
      <c r="N40" s="178"/>
      <c r="O40" s="178"/>
    </row>
    <row r="41" spans="1:15" x14ac:dyDescent="0.2">
      <c r="A41">
        <v>7</v>
      </c>
      <c r="B41" s="155" t="s">
        <v>251</v>
      </c>
      <c r="C41" s="155" t="s">
        <v>252</v>
      </c>
      <c r="D41" s="178"/>
      <c r="E41" s="178"/>
      <c r="F41" s="178"/>
      <c r="G41" s="178"/>
      <c r="I41">
        <v>7</v>
      </c>
      <c r="J41" s="155" t="s">
        <v>5</v>
      </c>
      <c r="K41" s="155" t="s">
        <v>6</v>
      </c>
      <c r="L41" s="178"/>
      <c r="M41" s="178"/>
      <c r="N41" s="178"/>
      <c r="O41" s="178"/>
    </row>
    <row r="42" spans="1:15" x14ac:dyDescent="0.2">
      <c r="A42">
        <v>8</v>
      </c>
      <c r="B42" s="155" t="s">
        <v>346</v>
      </c>
      <c r="C42" s="155" t="s">
        <v>347</v>
      </c>
      <c r="D42" s="178"/>
      <c r="E42" s="178"/>
      <c r="F42" s="178"/>
      <c r="G42" s="178"/>
      <c r="I42">
        <v>8</v>
      </c>
      <c r="J42" s="155" t="s">
        <v>152</v>
      </c>
      <c r="K42" s="155" t="s">
        <v>396</v>
      </c>
      <c r="L42" s="178"/>
      <c r="M42" s="178"/>
      <c r="N42" s="178"/>
      <c r="O42" s="178"/>
    </row>
    <row r="43" spans="1:15" x14ac:dyDescent="0.2">
      <c r="B43" s="179"/>
      <c r="C43" s="179"/>
      <c r="D43" s="179"/>
      <c r="E43" s="179"/>
      <c r="F43" s="179"/>
      <c r="G43" s="179"/>
      <c r="L43" s="179"/>
      <c r="M43" s="179"/>
      <c r="N43" s="179"/>
      <c r="O43" s="179"/>
    </row>
    <row r="44" spans="1:15" x14ac:dyDescent="0.2">
      <c r="B44" s="179" t="s">
        <v>437</v>
      </c>
      <c r="C44" s="179"/>
      <c r="D44" s="179"/>
      <c r="E44" s="179"/>
      <c r="F44" s="179"/>
      <c r="G44" s="179"/>
      <c r="J44" s="179" t="s">
        <v>437</v>
      </c>
      <c r="L44" s="179"/>
      <c r="M44" s="179"/>
      <c r="N44" s="179"/>
      <c r="O44" s="179"/>
    </row>
    <row r="45" spans="1:15" x14ac:dyDescent="0.2">
      <c r="A45">
        <v>2</v>
      </c>
      <c r="B45" s="155" t="s">
        <v>171</v>
      </c>
      <c r="C45" s="155" t="s">
        <v>44</v>
      </c>
      <c r="D45" s="178"/>
      <c r="E45" s="178"/>
      <c r="F45" s="178"/>
      <c r="G45" s="178"/>
      <c r="I45">
        <v>1</v>
      </c>
      <c r="J45" s="155" t="s">
        <v>414</v>
      </c>
      <c r="K45" s="155" t="s">
        <v>415</v>
      </c>
      <c r="L45" s="178"/>
      <c r="M45" s="178"/>
      <c r="N45" s="178"/>
      <c r="O45" s="178"/>
    </row>
    <row r="46" spans="1:15" x14ac:dyDescent="0.2">
      <c r="A46">
        <v>3</v>
      </c>
      <c r="B46" s="155" t="s">
        <v>143</v>
      </c>
      <c r="C46" s="155" t="s">
        <v>144</v>
      </c>
      <c r="D46" s="178"/>
      <c r="E46" s="178"/>
      <c r="F46" s="178"/>
      <c r="G46" s="178"/>
      <c r="I46">
        <v>2</v>
      </c>
      <c r="J46" s="155" t="s">
        <v>150</v>
      </c>
      <c r="K46" s="155" t="s">
        <v>64</v>
      </c>
      <c r="L46" s="178"/>
      <c r="M46" s="178"/>
      <c r="N46" s="178"/>
      <c r="O46" s="178"/>
    </row>
    <row r="47" spans="1:15" x14ac:dyDescent="0.2">
      <c r="A47">
        <v>4</v>
      </c>
      <c r="B47" s="155" t="s">
        <v>175</v>
      </c>
      <c r="C47" s="155" t="s">
        <v>402</v>
      </c>
      <c r="D47" s="178"/>
      <c r="E47" s="178"/>
      <c r="F47" s="178"/>
      <c r="G47" s="178"/>
      <c r="I47">
        <v>3</v>
      </c>
      <c r="J47" s="155" t="s">
        <v>321</v>
      </c>
      <c r="K47" s="155" t="s">
        <v>322</v>
      </c>
      <c r="L47" s="178"/>
      <c r="M47" s="178"/>
      <c r="N47" s="178"/>
      <c r="O47" s="178"/>
    </row>
    <row r="48" spans="1:15" x14ac:dyDescent="0.2">
      <c r="A48">
        <v>5</v>
      </c>
      <c r="B48" s="155" t="s">
        <v>118</v>
      </c>
      <c r="C48" s="155" t="s">
        <v>138</v>
      </c>
      <c r="D48" s="178"/>
      <c r="E48" s="178"/>
      <c r="F48" s="178"/>
      <c r="G48" s="178"/>
      <c r="I48">
        <v>4</v>
      </c>
      <c r="J48" s="155" t="s">
        <v>356</v>
      </c>
      <c r="K48" s="155" t="s">
        <v>357</v>
      </c>
      <c r="L48" s="178"/>
      <c r="M48" s="178"/>
      <c r="N48" s="178"/>
      <c r="O48" s="178"/>
    </row>
    <row r="49" spans="1:15" x14ac:dyDescent="0.2">
      <c r="A49">
        <v>6</v>
      </c>
      <c r="B49" s="155" t="s">
        <v>388</v>
      </c>
      <c r="C49" s="155" t="s">
        <v>157</v>
      </c>
      <c r="D49" s="178"/>
      <c r="E49" s="178"/>
      <c r="F49" s="178"/>
      <c r="G49" s="178"/>
      <c r="I49">
        <v>5</v>
      </c>
      <c r="J49" s="155" t="s">
        <v>31</v>
      </c>
      <c r="K49" s="155" t="s">
        <v>311</v>
      </c>
      <c r="L49" s="178"/>
      <c r="M49" s="178"/>
      <c r="N49" s="178"/>
      <c r="O49" s="178"/>
    </row>
    <row r="50" spans="1:15" x14ac:dyDescent="0.2">
      <c r="A50">
        <v>7</v>
      </c>
      <c r="B50" s="155" t="s">
        <v>116</v>
      </c>
      <c r="C50" s="155" t="s">
        <v>157</v>
      </c>
      <c r="D50" s="178"/>
      <c r="E50" s="178"/>
      <c r="F50" s="178"/>
      <c r="G50" s="178"/>
      <c r="I50">
        <v>6</v>
      </c>
      <c r="J50" s="155" t="s">
        <v>134</v>
      </c>
      <c r="K50" s="155" t="s">
        <v>155</v>
      </c>
      <c r="L50" s="178"/>
      <c r="M50" s="178"/>
      <c r="N50" s="178"/>
      <c r="O50" s="178"/>
    </row>
    <row r="51" spans="1:15" x14ac:dyDescent="0.2">
      <c r="I51">
        <v>7</v>
      </c>
      <c r="J51" s="155" t="s">
        <v>315</v>
      </c>
      <c r="K51" s="155" t="s">
        <v>60</v>
      </c>
      <c r="L51" s="178"/>
      <c r="M51" s="178"/>
      <c r="N51" s="178"/>
      <c r="O51" s="178"/>
    </row>
    <row r="52" spans="1:15" x14ac:dyDescent="0.2">
      <c r="B52" s="179" t="s">
        <v>451</v>
      </c>
      <c r="I52">
        <v>8</v>
      </c>
      <c r="J52" s="155" t="s">
        <v>173</v>
      </c>
      <c r="K52" s="155" t="s">
        <v>60</v>
      </c>
      <c r="L52" s="178"/>
      <c r="M52" s="178"/>
      <c r="N52" s="178"/>
      <c r="O52" s="178"/>
    </row>
    <row r="53" spans="1:15" x14ac:dyDescent="0.2">
      <c r="A53">
        <v>1</v>
      </c>
      <c r="B53" s="155" t="s">
        <v>452</v>
      </c>
      <c r="C53" s="155"/>
      <c r="D53" s="178"/>
      <c r="E53" s="178"/>
      <c r="F53" s="178"/>
      <c r="G53" s="178"/>
      <c r="J53" s="181"/>
      <c r="K53" s="181"/>
      <c r="L53" s="208"/>
      <c r="M53" s="208"/>
      <c r="N53" s="208"/>
      <c r="O53" s="208"/>
    </row>
    <row r="54" spans="1:15" x14ac:dyDescent="0.2">
      <c r="A54">
        <v>2</v>
      </c>
      <c r="B54" s="155"/>
      <c r="C54" s="155"/>
      <c r="D54" s="178"/>
      <c r="E54" s="178"/>
      <c r="F54" s="178"/>
      <c r="G54" s="178"/>
      <c r="J54" s="179" t="s">
        <v>437</v>
      </c>
      <c r="L54" s="179"/>
      <c r="M54" s="179"/>
      <c r="N54" s="179"/>
      <c r="O54" s="179"/>
    </row>
    <row r="55" spans="1:15" x14ac:dyDescent="0.2">
      <c r="A55">
        <v>3</v>
      </c>
      <c r="B55" s="155" t="s">
        <v>92</v>
      </c>
      <c r="C55" s="155" t="s">
        <v>93</v>
      </c>
      <c r="D55" s="178"/>
      <c r="E55" s="178"/>
      <c r="F55" s="178"/>
      <c r="G55" s="178"/>
      <c r="I55">
        <v>1</v>
      </c>
      <c r="J55" s="155" t="s">
        <v>452</v>
      </c>
      <c r="K55" s="155"/>
      <c r="L55" s="178"/>
      <c r="M55" s="178"/>
      <c r="N55" s="178"/>
      <c r="O55" s="178"/>
    </row>
    <row r="56" spans="1:15" x14ac:dyDescent="0.2">
      <c r="A56">
        <v>4</v>
      </c>
      <c r="B56" s="155" t="s">
        <v>254</v>
      </c>
      <c r="C56" s="155" t="s">
        <v>151</v>
      </c>
      <c r="D56" s="178"/>
      <c r="E56" s="178"/>
      <c r="F56" s="178"/>
      <c r="G56" s="178"/>
      <c r="I56">
        <v>2</v>
      </c>
      <c r="J56" s="155"/>
      <c r="K56" s="155"/>
      <c r="L56" s="178"/>
      <c r="M56" s="178"/>
      <c r="N56" s="178"/>
      <c r="O56" s="178"/>
    </row>
    <row r="57" spans="1:15" x14ac:dyDescent="0.2">
      <c r="A57">
        <v>5</v>
      </c>
      <c r="B57" s="155" t="s">
        <v>353</v>
      </c>
      <c r="C57" s="155" t="s">
        <v>52</v>
      </c>
      <c r="D57" s="178"/>
      <c r="E57" s="178"/>
      <c r="F57" s="178"/>
      <c r="G57" s="178"/>
      <c r="I57">
        <v>3</v>
      </c>
      <c r="J57" s="155" t="s">
        <v>128</v>
      </c>
      <c r="K57" s="155" t="s">
        <v>329</v>
      </c>
      <c r="L57" s="178"/>
      <c r="M57" s="178"/>
      <c r="N57" s="178"/>
      <c r="O57" s="178"/>
    </row>
    <row r="58" spans="1:15" x14ac:dyDescent="0.2">
      <c r="A58">
        <v>6</v>
      </c>
      <c r="B58" s="155" t="s">
        <v>120</v>
      </c>
      <c r="C58" s="155" t="s">
        <v>121</v>
      </c>
      <c r="D58" s="178"/>
      <c r="E58" s="178"/>
      <c r="F58" s="178"/>
      <c r="G58" s="178"/>
      <c r="I58">
        <v>4</v>
      </c>
      <c r="J58" s="155" t="s">
        <v>269</v>
      </c>
      <c r="K58" s="155" t="s">
        <v>329</v>
      </c>
      <c r="L58" s="178"/>
      <c r="M58" s="178"/>
      <c r="N58" s="178"/>
      <c r="O58" s="178"/>
    </row>
    <row r="59" spans="1:15" x14ac:dyDescent="0.2">
      <c r="A59">
        <v>7</v>
      </c>
      <c r="B59" s="155"/>
      <c r="C59" s="155"/>
      <c r="D59" s="178"/>
      <c r="E59" s="178"/>
      <c r="F59" s="178"/>
      <c r="G59" s="178"/>
      <c r="I59">
        <v>5</v>
      </c>
      <c r="J59" s="155" t="s">
        <v>16</v>
      </c>
      <c r="K59" s="155" t="s">
        <v>110</v>
      </c>
      <c r="L59" s="178"/>
      <c r="M59" s="178"/>
      <c r="N59" s="178"/>
      <c r="O59" s="178"/>
    </row>
    <row r="60" spans="1:15" x14ac:dyDescent="0.2">
      <c r="A60">
        <v>8</v>
      </c>
      <c r="B60" s="155" t="s">
        <v>453</v>
      </c>
      <c r="C60" s="155"/>
      <c r="D60" s="178"/>
      <c r="E60" s="178"/>
      <c r="F60" s="178"/>
      <c r="G60" s="178"/>
      <c r="I60">
        <v>6</v>
      </c>
      <c r="J60" s="155" t="s">
        <v>383</v>
      </c>
      <c r="K60" s="155" t="s">
        <v>384</v>
      </c>
      <c r="L60" s="178"/>
      <c r="M60" s="178"/>
      <c r="N60" s="178"/>
      <c r="O60" s="178"/>
    </row>
    <row r="61" spans="1:15" x14ac:dyDescent="0.2">
      <c r="I61">
        <v>7</v>
      </c>
      <c r="J61" s="155"/>
      <c r="K61" s="155"/>
      <c r="L61" s="178"/>
      <c r="M61" s="178"/>
      <c r="N61" s="178"/>
      <c r="O61" s="178"/>
    </row>
    <row r="62" spans="1:15" x14ac:dyDescent="0.2">
      <c r="I62">
        <v>8</v>
      </c>
      <c r="J62" s="155" t="s">
        <v>453</v>
      </c>
      <c r="K62" s="155"/>
      <c r="L62" s="178"/>
      <c r="M62" s="178"/>
      <c r="N62" s="178"/>
      <c r="O62" s="178"/>
    </row>
  </sheetData>
  <mergeCells count="2">
    <mergeCell ref="B1:G1"/>
    <mergeCell ref="J1:O1"/>
  </mergeCells>
  <phoneticPr fontId="20" type="noConversion"/>
  <pageMargins left="0.7" right="0.7" top="0.75" bottom="0.75" header="0.5" footer="0.5"/>
  <pageSetup scale="6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32"/>
  <sheetViews>
    <sheetView workbookViewId="0">
      <selection activeCell="J38" sqref="J38"/>
    </sheetView>
  </sheetViews>
  <sheetFormatPr baseColWidth="10" defaultRowHeight="16" x14ac:dyDescent="0.2"/>
  <cols>
    <col min="1" max="1" width="2.1640625" bestFit="1" customWidth="1"/>
    <col min="2" max="2" width="9.5" bestFit="1" customWidth="1"/>
    <col min="3" max="3" width="13.33203125" bestFit="1" customWidth="1"/>
    <col min="4" max="4" width="6.33203125" style="191" bestFit="1" customWidth="1"/>
    <col min="5" max="5" width="4.1640625" style="128" customWidth="1"/>
    <col min="6" max="6" width="4" customWidth="1"/>
    <col min="7" max="7" width="2.1640625" bestFit="1" customWidth="1"/>
    <col min="8" max="8" width="9.5" bestFit="1" customWidth="1"/>
    <col min="9" max="9" width="9.1640625" bestFit="1" customWidth="1"/>
    <col min="10" max="10" width="6.33203125" bestFit="1" customWidth="1"/>
    <col min="11" max="11" width="3.1640625" bestFit="1" customWidth="1"/>
    <col min="12" max="12" width="4" customWidth="1"/>
    <col min="13" max="13" width="2.1640625" bestFit="1" customWidth="1"/>
    <col min="14" max="14" width="8.6640625" bestFit="1" customWidth="1"/>
    <col min="15" max="15" width="8.83203125" bestFit="1" customWidth="1"/>
    <col min="16" max="16" width="6.33203125" bestFit="1" customWidth="1"/>
    <col min="17" max="17" width="3.1640625" bestFit="1" customWidth="1"/>
    <col min="18" max="18" width="4" customWidth="1"/>
    <col min="19" max="19" width="2.1640625" bestFit="1" customWidth="1"/>
    <col min="20" max="20" width="9.5" bestFit="1" customWidth="1"/>
    <col min="21" max="21" width="13.33203125" bestFit="1" customWidth="1"/>
    <col min="22" max="22" width="6.33203125" bestFit="1" customWidth="1"/>
    <col min="23" max="23" width="3.1640625" bestFit="1" customWidth="1"/>
  </cols>
  <sheetData>
    <row r="1" spans="1:23" x14ac:dyDescent="0.2">
      <c r="A1" s="195"/>
      <c r="B1" s="35"/>
      <c r="C1" s="35"/>
      <c r="D1" s="193"/>
      <c r="E1" s="196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6"/>
    </row>
    <row r="2" spans="1:23" x14ac:dyDescent="0.2">
      <c r="A2" s="14">
        <v>1</v>
      </c>
      <c r="B2" s="7" t="s">
        <v>17</v>
      </c>
      <c r="C2" s="7" t="s">
        <v>371</v>
      </c>
      <c r="D2" s="197">
        <v>2.0277777777777777E-3</v>
      </c>
      <c r="E2" s="43">
        <v>5544</v>
      </c>
      <c r="F2" s="7"/>
      <c r="G2" s="7">
        <v>2</v>
      </c>
      <c r="H2" s="7" t="s">
        <v>139</v>
      </c>
      <c r="I2" s="7" t="s">
        <v>140</v>
      </c>
      <c r="J2" s="197">
        <v>2.1377314814814813E-3</v>
      </c>
      <c r="K2" s="43">
        <v>5147</v>
      </c>
      <c r="L2" s="7"/>
      <c r="M2" s="7">
        <v>3</v>
      </c>
      <c r="N2" s="7" t="s">
        <v>136</v>
      </c>
      <c r="O2" s="7" t="s">
        <v>137</v>
      </c>
      <c r="P2" s="197">
        <v>2.1435185185185186E-3</v>
      </c>
      <c r="Q2" s="43">
        <v>6114</v>
      </c>
      <c r="R2" s="7"/>
      <c r="S2" s="7">
        <v>4</v>
      </c>
      <c r="T2" s="7" t="s">
        <v>32</v>
      </c>
      <c r="U2" s="7" t="s">
        <v>146</v>
      </c>
      <c r="V2" s="197">
        <v>2.212962962962963E-3</v>
      </c>
      <c r="W2" s="43">
        <v>5669</v>
      </c>
    </row>
    <row r="3" spans="1:23" x14ac:dyDescent="0.2">
      <c r="A3" s="14">
        <v>1</v>
      </c>
      <c r="B3" s="7" t="s">
        <v>9</v>
      </c>
      <c r="C3" s="7" t="s">
        <v>132</v>
      </c>
      <c r="D3" s="197">
        <v>2.4895833333333332E-3</v>
      </c>
      <c r="E3" s="43">
        <v>5679</v>
      </c>
      <c r="F3" s="7"/>
      <c r="G3" s="7">
        <v>2</v>
      </c>
      <c r="H3" s="7" t="s">
        <v>332</v>
      </c>
      <c r="I3" s="7" t="s">
        <v>100</v>
      </c>
      <c r="J3" s="197">
        <v>2.483796296296296E-3</v>
      </c>
      <c r="K3" s="43">
        <v>5574</v>
      </c>
      <c r="L3" s="7"/>
      <c r="M3" s="7">
        <v>3</v>
      </c>
      <c r="N3" s="7" t="s">
        <v>71</v>
      </c>
      <c r="O3" s="7" t="s">
        <v>72</v>
      </c>
      <c r="P3" s="197">
        <v>2.4745370370370372E-3</v>
      </c>
      <c r="Q3" s="43">
        <v>5202</v>
      </c>
      <c r="R3" s="7"/>
      <c r="S3" s="7">
        <v>4</v>
      </c>
      <c r="T3" s="7" t="s">
        <v>169</v>
      </c>
      <c r="U3" s="7" t="s">
        <v>400</v>
      </c>
      <c r="V3" s="197">
        <v>2.460648148148148E-3</v>
      </c>
      <c r="W3" s="43">
        <v>5743</v>
      </c>
    </row>
    <row r="4" spans="1:23" x14ac:dyDescent="0.2">
      <c r="A4" s="14">
        <v>1</v>
      </c>
      <c r="B4" s="7" t="s">
        <v>116</v>
      </c>
      <c r="C4" s="7" t="s">
        <v>117</v>
      </c>
      <c r="D4" s="197">
        <v>2.4942129629629633E-3</v>
      </c>
      <c r="E4" s="43">
        <v>5564</v>
      </c>
      <c r="F4" s="7"/>
      <c r="G4" s="7">
        <v>2</v>
      </c>
      <c r="H4" s="7" t="s">
        <v>98</v>
      </c>
      <c r="I4" s="7" t="s">
        <v>277</v>
      </c>
      <c r="J4" s="197">
        <v>2.5254629629629629E-3</v>
      </c>
      <c r="K4" s="43">
        <v>5644</v>
      </c>
      <c r="L4" s="7"/>
      <c r="M4" s="7">
        <v>3</v>
      </c>
      <c r="N4" s="7" t="s">
        <v>380</v>
      </c>
      <c r="O4" s="7" t="s">
        <v>381</v>
      </c>
      <c r="P4" s="197">
        <v>2.5509259259259257E-3</v>
      </c>
      <c r="Q4" s="43">
        <v>4382</v>
      </c>
      <c r="R4" s="7"/>
      <c r="S4" s="7">
        <v>4</v>
      </c>
      <c r="T4" s="7" t="s">
        <v>337</v>
      </c>
      <c r="U4" s="7" t="s">
        <v>249</v>
      </c>
      <c r="V4" s="197">
        <v>2.6030092592592593E-3</v>
      </c>
      <c r="W4" s="43">
        <v>5427</v>
      </c>
    </row>
    <row r="5" spans="1:23" x14ac:dyDescent="0.2">
      <c r="A5" s="14">
        <v>1</v>
      </c>
      <c r="B5" s="7" t="s">
        <v>281</v>
      </c>
      <c r="C5" s="7" t="s">
        <v>282</v>
      </c>
      <c r="D5" s="197">
        <v>2.700231481481481E-3</v>
      </c>
      <c r="E5" s="43">
        <v>5668</v>
      </c>
      <c r="F5" s="7"/>
      <c r="G5" s="7">
        <v>2</v>
      </c>
      <c r="H5" s="7" t="s">
        <v>36</v>
      </c>
      <c r="I5" s="7" t="s">
        <v>37</v>
      </c>
      <c r="J5" s="197">
        <v>2.685185185185185E-3</v>
      </c>
      <c r="K5" s="43">
        <v>5162</v>
      </c>
      <c r="L5" s="7"/>
      <c r="M5" s="7">
        <v>3</v>
      </c>
      <c r="N5" s="7" t="s">
        <v>142</v>
      </c>
      <c r="O5" s="7" t="s">
        <v>404</v>
      </c>
      <c r="P5" s="197">
        <v>2.6689814814814818E-3</v>
      </c>
      <c r="Q5" s="43">
        <v>5440</v>
      </c>
      <c r="R5" s="7"/>
      <c r="S5" s="7">
        <v>4</v>
      </c>
      <c r="T5" s="7" t="s">
        <v>61</v>
      </c>
      <c r="U5" s="7" t="s">
        <v>62</v>
      </c>
      <c r="V5" s="197">
        <v>2.6562500000000002E-3</v>
      </c>
      <c r="W5" s="43">
        <v>5189</v>
      </c>
    </row>
    <row r="6" spans="1:23" x14ac:dyDescent="0.2">
      <c r="A6" s="14">
        <v>1</v>
      </c>
      <c r="B6" s="7" t="s">
        <v>123</v>
      </c>
      <c r="C6" s="7" t="s">
        <v>124</v>
      </c>
      <c r="D6" s="197">
        <v>2.700231481481481E-3</v>
      </c>
      <c r="E6" s="43">
        <v>4355</v>
      </c>
      <c r="F6" s="7"/>
      <c r="G6" s="7">
        <v>2</v>
      </c>
      <c r="H6" s="7" t="s">
        <v>251</v>
      </c>
      <c r="I6" s="7" t="s">
        <v>252</v>
      </c>
      <c r="J6" s="197">
        <v>2.7083333333333334E-3</v>
      </c>
      <c r="K6" s="43">
        <v>4702</v>
      </c>
      <c r="L6" s="7"/>
      <c r="M6" s="7">
        <v>3</v>
      </c>
      <c r="N6" s="7" t="s">
        <v>346</v>
      </c>
      <c r="O6" s="7" t="s">
        <v>347</v>
      </c>
      <c r="P6" s="197">
        <v>2.7083333333333334E-3</v>
      </c>
      <c r="Q6" s="43">
        <v>5679</v>
      </c>
      <c r="R6" s="7"/>
      <c r="S6" s="7">
        <v>4</v>
      </c>
      <c r="T6" s="7" t="s">
        <v>171</v>
      </c>
      <c r="U6" s="7" t="s">
        <v>44</v>
      </c>
      <c r="V6" s="197">
        <v>2.724537037037037E-3</v>
      </c>
      <c r="W6" s="43">
        <v>4628</v>
      </c>
    </row>
    <row r="7" spans="1:23" x14ac:dyDescent="0.2">
      <c r="A7" s="14">
        <v>1</v>
      </c>
      <c r="B7" s="7" t="s">
        <v>159</v>
      </c>
      <c r="C7" s="7" t="s">
        <v>160</v>
      </c>
      <c r="D7" s="197">
        <v>2.8935185185185188E-3</v>
      </c>
      <c r="E7" s="43">
        <v>4953</v>
      </c>
      <c r="F7" s="7"/>
      <c r="G7" s="7">
        <v>2</v>
      </c>
      <c r="H7" s="7" t="s">
        <v>99</v>
      </c>
      <c r="I7" s="7" t="s">
        <v>89</v>
      </c>
      <c r="J7" s="197">
        <v>2.8240740740740739E-3</v>
      </c>
      <c r="K7" s="43">
        <v>4874</v>
      </c>
      <c r="L7" s="7"/>
      <c r="M7" s="7">
        <v>3</v>
      </c>
      <c r="N7" s="7" t="s">
        <v>78</v>
      </c>
      <c r="O7" s="7" t="s">
        <v>112</v>
      </c>
      <c r="P7" s="197">
        <v>2.8229166666666667E-3</v>
      </c>
      <c r="Q7" s="43">
        <v>4686</v>
      </c>
      <c r="R7" s="7"/>
      <c r="S7" s="7">
        <v>4</v>
      </c>
      <c r="T7" s="7" t="s">
        <v>92</v>
      </c>
      <c r="U7" s="7" t="s">
        <v>93</v>
      </c>
      <c r="V7" s="197">
        <v>2.8159722222222219E-3</v>
      </c>
      <c r="W7" s="43">
        <v>5612</v>
      </c>
    </row>
    <row r="8" spans="1:23" x14ac:dyDescent="0.2">
      <c r="A8" s="14">
        <v>1</v>
      </c>
      <c r="B8" s="7" t="s">
        <v>139</v>
      </c>
      <c r="C8" s="7" t="s">
        <v>412</v>
      </c>
      <c r="D8" s="197">
        <v>2.8981481481481484E-3</v>
      </c>
      <c r="E8" s="43">
        <v>4201</v>
      </c>
      <c r="F8" s="7"/>
      <c r="G8" s="7">
        <v>2</v>
      </c>
      <c r="H8" s="7" t="s">
        <v>45</v>
      </c>
      <c r="I8" s="7" t="s">
        <v>317</v>
      </c>
      <c r="J8" s="197">
        <v>2.9108796296296296E-3</v>
      </c>
      <c r="K8" s="43">
        <v>4840</v>
      </c>
      <c r="L8" s="7"/>
      <c r="M8" s="7">
        <v>3</v>
      </c>
      <c r="N8" s="7" t="s">
        <v>319</v>
      </c>
      <c r="O8" s="7" t="s">
        <v>131</v>
      </c>
      <c r="P8" s="197">
        <v>2.9236111111111112E-3</v>
      </c>
      <c r="Q8" s="43">
        <v>4783</v>
      </c>
      <c r="R8" s="7"/>
      <c r="S8" s="7">
        <v>4</v>
      </c>
      <c r="T8" s="7" t="s">
        <v>67</v>
      </c>
      <c r="U8" s="7" t="s">
        <v>27</v>
      </c>
      <c r="V8" s="197">
        <v>2.9282407407407412E-3</v>
      </c>
      <c r="W8" s="43">
        <v>3850</v>
      </c>
    </row>
    <row r="9" spans="1:23" x14ac:dyDescent="0.2">
      <c r="A9" s="14">
        <v>1</v>
      </c>
      <c r="B9" s="7" t="s">
        <v>12</v>
      </c>
      <c r="C9" s="7" t="s">
        <v>127</v>
      </c>
      <c r="D9" s="197">
        <v>3.0914351851851853E-3</v>
      </c>
      <c r="E9" s="43">
        <v>4144</v>
      </c>
      <c r="F9" s="7"/>
      <c r="G9" s="7">
        <v>2</v>
      </c>
      <c r="H9" s="7" t="s">
        <v>385</v>
      </c>
      <c r="I9" s="7" t="s">
        <v>386</v>
      </c>
      <c r="J9" s="197">
        <v>3.0069444444444445E-3</v>
      </c>
      <c r="K9" s="43">
        <v>5081</v>
      </c>
      <c r="L9" s="7"/>
      <c r="M9" s="7">
        <v>3</v>
      </c>
      <c r="N9" s="7" t="s">
        <v>53</v>
      </c>
      <c r="O9" s="7" t="s">
        <v>293</v>
      </c>
      <c r="P9" s="197">
        <v>3.0636574074074077E-3</v>
      </c>
      <c r="Q9" s="43">
        <v>3537</v>
      </c>
      <c r="R9" s="7"/>
      <c r="S9" s="7">
        <v>4</v>
      </c>
      <c r="T9" s="7" t="s">
        <v>408</v>
      </c>
      <c r="U9" s="7" t="s">
        <v>409</v>
      </c>
      <c r="V9" s="197">
        <v>3.0393518518518521E-3</v>
      </c>
      <c r="W9" s="43">
        <v>4154</v>
      </c>
    </row>
    <row r="10" spans="1:23" x14ac:dyDescent="0.2">
      <c r="A10" s="14">
        <v>1</v>
      </c>
      <c r="B10" s="7" t="s">
        <v>16</v>
      </c>
      <c r="C10" s="7" t="s">
        <v>125</v>
      </c>
      <c r="D10" s="197">
        <v>3.1111111111111114E-3</v>
      </c>
      <c r="E10" s="43">
        <v>3512</v>
      </c>
      <c r="F10" s="7"/>
      <c r="G10" s="7">
        <v>2</v>
      </c>
      <c r="H10" s="7" t="s">
        <v>365</v>
      </c>
      <c r="I10" s="7" t="s">
        <v>366</v>
      </c>
      <c r="J10" s="197">
        <v>3.1296296296296298E-3</v>
      </c>
      <c r="K10" s="43">
        <v>3593</v>
      </c>
      <c r="L10" s="7"/>
      <c r="M10" s="7">
        <v>3</v>
      </c>
      <c r="N10" s="7" t="s">
        <v>353</v>
      </c>
      <c r="O10" s="7" t="s">
        <v>52</v>
      </c>
      <c r="P10" s="197">
        <v>3.1493055555555558E-3</v>
      </c>
      <c r="Q10" s="43">
        <v>5907</v>
      </c>
      <c r="R10" s="7"/>
      <c r="S10" s="7">
        <v>4</v>
      </c>
      <c r="T10" s="7" t="s">
        <v>164</v>
      </c>
      <c r="U10" s="7" t="s">
        <v>165</v>
      </c>
      <c r="V10" s="197">
        <v>3.1539351851851854E-3</v>
      </c>
      <c r="W10" s="43">
        <v>4757</v>
      </c>
    </row>
    <row r="11" spans="1:23" x14ac:dyDescent="0.2">
      <c r="A11" s="14">
        <v>1</v>
      </c>
      <c r="B11" s="7" t="s">
        <v>383</v>
      </c>
      <c r="C11" s="7" t="s">
        <v>384</v>
      </c>
      <c r="D11" s="197">
        <v>4.9583333333333328E-3</v>
      </c>
      <c r="E11" s="43">
        <v>3430</v>
      </c>
      <c r="F11" s="7"/>
      <c r="G11" s="7">
        <v>2</v>
      </c>
      <c r="H11" s="7" t="s">
        <v>31</v>
      </c>
      <c r="I11" s="7" t="s">
        <v>311</v>
      </c>
      <c r="J11" s="197">
        <v>3.5833333333333338E-3</v>
      </c>
      <c r="K11" s="43">
        <v>3489</v>
      </c>
      <c r="L11" s="7"/>
      <c r="M11" s="7">
        <v>3</v>
      </c>
      <c r="N11" s="7" t="s">
        <v>321</v>
      </c>
      <c r="O11" s="7" t="s">
        <v>322</v>
      </c>
      <c r="P11" s="197">
        <v>3.4942129629629629E-3</v>
      </c>
      <c r="Q11" s="43">
        <v>4132</v>
      </c>
      <c r="R11" s="7"/>
      <c r="S11" s="7">
        <v>4</v>
      </c>
      <c r="T11" s="7" t="s">
        <v>120</v>
      </c>
      <c r="U11" s="7" t="s">
        <v>121</v>
      </c>
      <c r="V11" s="197">
        <v>3.2638888888888891E-3</v>
      </c>
      <c r="W11" s="43">
        <v>5776</v>
      </c>
    </row>
    <row r="12" spans="1:23" x14ac:dyDescent="0.2">
      <c r="A12" s="14">
        <v>1</v>
      </c>
      <c r="B12" s="198"/>
      <c r="C12" s="198"/>
      <c r="D12" s="199"/>
      <c r="E12" s="194"/>
      <c r="F12" s="7"/>
      <c r="G12" s="7">
        <v>2</v>
      </c>
      <c r="H12" s="7" t="s">
        <v>173</v>
      </c>
      <c r="I12" s="7" t="s">
        <v>60</v>
      </c>
      <c r="J12" s="197">
        <v>3.9340277777777776E-3</v>
      </c>
      <c r="K12" s="43">
        <v>3735</v>
      </c>
      <c r="L12" s="7"/>
      <c r="M12" s="7">
        <v>3</v>
      </c>
      <c r="N12" s="7" t="s">
        <v>128</v>
      </c>
      <c r="O12" s="7" t="s">
        <v>329</v>
      </c>
      <c r="P12" s="197">
        <v>3.9432870370370377E-3</v>
      </c>
      <c r="Q12" s="43">
        <v>3342</v>
      </c>
      <c r="R12" s="7"/>
      <c r="S12" s="7">
        <v>4</v>
      </c>
      <c r="T12" s="7" t="s">
        <v>269</v>
      </c>
      <c r="U12" s="7" t="s">
        <v>329</v>
      </c>
      <c r="V12" s="197">
        <v>3.9502314814814816E-3</v>
      </c>
      <c r="W12" s="43">
        <v>4129</v>
      </c>
    </row>
    <row r="13" spans="1:23" x14ac:dyDescent="0.2">
      <c r="A13" s="14"/>
      <c r="B13" s="35"/>
      <c r="C13" s="192" t="s">
        <v>443</v>
      </c>
      <c r="D13" s="193">
        <f>AVERAGE(D2:D12)</f>
        <v>2.9364583333333335E-3</v>
      </c>
      <c r="E13" s="171">
        <f>AVERAGE(E2:E11)</f>
        <v>4705</v>
      </c>
      <c r="F13" s="7"/>
      <c r="G13" s="7"/>
      <c r="H13" s="35"/>
      <c r="I13" s="192" t="s">
        <v>443</v>
      </c>
      <c r="J13" s="193">
        <f>AVERAGE(J2:J12)</f>
        <v>2.9026725589225591E-3</v>
      </c>
      <c r="K13" s="171">
        <f>AVERAGE(K2:K11)</f>
        <v>4810.6000000000004</v>
      </c>
      <c r="L13" s="7"/>
      <c r="M13" s="7"/>
      <c r="N13" s="35"/>
      <c r="O13" s="192" t="s">
        <v>443</v>
      </c>
      <c r="P13" s="193">
        <f>AVERAGE(P2:P12)</f>
        <v>2.9039351851851847E-3</v>
      </c>
      <c r="Q13" s="171">
        <f>AVERAGE(Q2:Q11)</f>
        <v>4986.2</v>
      </c>
      <c r="R13" s="7"/>
      <c r="S13" s="7"/>
      <c r="T13" s="35"/>
      <c r="U13" s="192" t="s">
        <v>443</v>
      </c>
      <c r="V13" s="193">
        <f>AVERAGE(V2:V12)</f>
        <v>2.8917297979797977E-3</v>
      </c>
      <c r="W13" s="200">
        <f>AVERAGE(W2:W11)</f>
        <v>5080.5</v>
      </c>
    </row>
    <row r="14" spans="1:23" x14ac:dyDescent="0.2">
      <c r="A14" s="14"/>
      <c r="B14" s="7"/>
      <c r="C14" s="204"/>
      <c r="D14" s="197"/>
      <c r="E14" s="47"/>
      <c r="F14" s="7"/>
      <c r="G14" s="7"/>
      <c r="H14" s="7"/>
      <c r="I14" s="204"/>
      <c r="J14" s="197"/>
      <c r="K14" s="47"/>
      <c r="L14" s="7"/>
      <c r="M14" s="7"/>
      <c r="N14" s="7"/>
      <c r="O14" s="204"/>
      <c r="P14" s="197"/>
      <c r="Q14" s="47"/>
      <c r="R14" s="7"/>
      <c r="S14" s="7"/>
      <c r="T14" s="7"/>
      <c r="U14" s="204"/>
      <c r="V14" s="197"/>
      <c r="W14" s="138"/>
    </row>
    <row r="15" spans="1:23" x14ac:dyDescent="0.2">
      <c r="A15" s="14"/>
      <c r="B15" s="7"/>
      <c r="C15" s="204"/>
      <c r="D15" s="197"/>
      <c r="E15" s="47"/>
      <c r="F15" s="7"/>
      <c r="G15" s="7"/>
      <c r="H15" s="7"/>
      <c r="I15" s="204"/>
      <c r="J15" s="197"/>
      <c r="K15" s="47"/>
      <c r="L15" s="7"/>
      <c r="M15" s="7"/>
      <c r="N15" s="7"/>
      <c r="O15" s="204"/>
      <c r="P15" s="197"/>
      <c r="Q15" s="47"/>
      <c r="R15" s="7"/>
      <c r="S15" s="7"/>
      <c r="T15" s="7"/>
      <c r="U15" s="204"/>
      <c r="V15" s="197"/>
      <c r="W15" s="138"/>
    </row>
    <row r="16" spans="1:23" x14ac:dyDescent="0.2">
      <c r="A16" s="14"/>
      <c r="B16" s="7"/>
      <c r="C16" s="204"/>
      <c r="D16" s="197"/>
      <c r="E16" s="47"/>
      <c r="F16" s="7"/>
      <c r="G16" s="7"/>
      <c r="H16" s="7"/>
      <c r="I16" s="204"/>
      <c r="J16" s="197"/>
      <c r="K16" s="47"/>
      <c r="L16" s="7"/>
      <c r="M16" s="7"/>
      <c r="N16" s="7"/>
      <c r="O16" s="204"/>
      <c r="P16" s="197"/>
      <c r="Q16" s="47"/>
      <c r="R16" s="7"/>
      <c r="S16" s="7"/>
      <c r="T16" s="7"/>
      <c r="U16" s="204"/>
      <c r="V16" s="197"/>
      <c r="W16" s="138"/>
    </row>
    <row r="17" spans="1:23" x14ac:dyDescent="0.2">
      <c r="A17" s="14"/>
      <c r="B17" s="7"/>
      <c r="C17" s="7"/>
      <c r="D17" s="197"/>
      <c r="E17" s="201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17"/>
    </row>
    <row r="18" spans="1:23" x14ac:dyDescent="0.2">
      <c r="A18" s="14">
        <v>5</v>
      </c>
      <c r="B18" s="7" t="s">
        <v>78</v>
      </c>
      <c r="C18" s="7" t="s">
        <v>79</v>
      </c>
      <c r="D18" s="197">
        <v>2.3935185185185183E-3</v>
      </c>
      <c r="E18" s="43">
        <v>5476</v>
      </c>
      <c r="F18" s="7"/>
      <c r="G18" s="7">
        <v>6</v>
      </c>
      <c r="H18" s="7" t="s">
        <v>375</v>
      </c>
      <c r="I18" s="7" t="s">
        <v>376</v>
      </c>
      <c r="J18" s="197">
        <v>2.3865740740740739E-3</v>
      </c>
      <c r="K18" s="43">
        <v>4844</v>
      </c>
      <c r="L18" s="7"/>
      <c r="M18" s="7">
        <v>7</v>
      </c>
      <c r="N18" s="7" t="s">
        <v>287</v>
      </c>
      <c r="O18" s="7" t="s">
        <v>288</v>
      </c>
      <c r="P18" s="197">
        <v>2.1516203703703701E-3</v>
      </c>
      <c r="Q18" s="43">
        <v>5436</v>
      </c>
      <c r="R18" s="7"/>
      <c r="S18" s="7">
        <v>8</v>
      </c>
      <c r="T18" s="7" t="s">
        <v>75</v>
      </c>
      <c r="U18" s="7" t="s">
        <v>76</v>
      </c>
      <c r="V18" s="197">
        <v>2.3981481481481479E-3</v>
      </c>
      <c r="W18" s="43">
        <v>5164</v>
      </c>
    </row>
    <row r="19" spans="1:23" x14ac:dyDescent="0.2">
      <c r="A19" s="14">
        <v>5</v>
      </c>
      <c r="B19" s="7" t="s">
        <v>292</v>
      </c>
      <c r="C19" s="7" t="s">
        <v>6</v>
      </c>
      <c r="D19" s="197">
        <v>2.4583333333333336E-3</v>
      </c>
      <c r="E19" s="43">
        <v>5607</v>
      </c>
      <c r="F19" s="7"/>
      <c r="G19" s="7">
        <v>6</v>
      </c>
      <c r="H19" s="7" t="s">
        <v>128</v>
      </c>
      <c r="I19" s="7" t="s">
        <v>418</v>
      </c>
      <c r="J19" s="197">
        <v>2.4467592592592592E-3</v>
      </c>
      <c r="K19" s="43">
        <v>5580</v>
      </c>
      <c r="L19" s="7"/>
      <c r="M19" s="7">
        <v>7</v>
      </c>
      <c r="N19" s="7" t="s">
        <v>349</v>
      </c>
      <c r="O19" s="7" t="s">
        <v>350</v>
      </c>
      <c r="P19" s="197">
        <v>2.4317129629629632E-3</v>
      </c>
      <c r="Q19" s="43">
        <v>4591</v>
      </c>
      <c r="R19" s="7"/>
      <c r="S19" s="7">
        <v>8</v>
      </c>
      <c r="T19" s="7" t="s">
        <v>59</v>
      </c>
      <c r="U19" s="7" t="s">
        <v>60</v>
      </c>
      <c r="V19" s="197">
        <v>2.4189814814814816E-3</v>
      </c>
      <c r="W19" s="43">
        <v>5527</v>
      </c>
    </row>
    <row r="20" spans="1:23" x14ac:dyDescent="0.2">
      <c r="A20" s="14">
        <v>5</v>
      </c>
      <c r="B20" s="7" t="s">
        <v>359</v>
      </c>
      <c r="C20" s="7" t="s">
        <v>360</v>
      </c>
      <c r="D20" s="197">
        <v>2.6226851851851849E-3</v>
      </c>
      <c r="E20" s="43">
        <v>4651</v>
      </c>
      <c r="F20" s="7"/>
      <c r="G20" s="7">
        <v>6</v>
      </c>
      <c r="H20" s="7" t="s">
        <v>306</v>
      </c>
      <c r="I20" s="7" t="s">
        <v>304</v>
      </c>
      <c r="J20" s="197">
        <v>2.6342592592592594E-3</v>
      </c>
      <c r="K20" s="43">
        <v>4884</v>
      </c>
      <c r="L20" s="7"/>
      <c r="M20" s="7">
        <v>7</v>
      </c>
      <c r="N20" s="7" t="s">
        <v>45</v>
      </c>
      <c r="O20" s="7" t="s">
        <v>334</v>
      </c>
      <c r="P20" s="197">
        <v>2.6342592592592594E-3</v>
      </c>
      <c r="Q20" s="43">
        <v>4487</v>
      </c>
      <c r="R20" s="7"/>
      <c r="S20" s="7">
        <v>8</v>
      </c>
      <c r="T20" s="7" t="s">
        <v>96</v>
      </c>
      <c r="U20" s="7" t="s">
        <v>125</v>
      </c>
      <c r="V20" s="197">
        <v>2.6354166666666665E-3</v>
      </c>
      <c r="W20" s="43">
        <v>4200</v>
      </c>
    </row>
    <row r="21" spans="1:23" x14ac:dyDescent="0.2">
      <c r="A21" s="14">
        <v>5</v>
      </c>
      <c r="B21" s="7" t="s">
        <v>45</v>
      </c>
      <c r="C21" s="7" t="s">
        <v>338</v>
      </c>
      <c r="D21" s="197">
        <v>2.653935185185185E-3</v>
      </c>
      <c r="E21" s="43">
        <v>4897</v>
      </c>
      <c r="F21" s="7"/>
      <c r="G21" s="7">
        <v>6</v>
      </c>
      <c r="H21" s="7" t="s">
        <v>56</v>
      </c>
      <c r="I21" s="7" t="s">
        <v>57</v>
      </c>
      <c r="J21" s="197">
        <v>2.6516203703703702E-3</v>
      </c>
      <c r="K21" s="43">
        <v>5541</v>
      </c>
      <c r="L21" s="7"/>
      <c r="M21" s="7">
        <v>7</v>
      </c>
      <c r="N21" s="7" t="s">
        <v>152</v>
      </c>
      <c r="O21" s="7" t="s">
        <v>153</v>
      </c>
      <c r="P21" s="197">
        <v>2.6365740740740742E-3</v>
      </c>
      <c r="Q21" s="43">
        <v>5855</v>
      </c>
      <c r="R21" s="7"/>
      <c r="S21" s="7">
        <v>8</v>
      </c>
      <c r="T21" s="7" t="s">
        <v>97</v>
      </c>
      <c r="U21" s="7" t="s">
        <v>46</v>
      </c>
      <c r="V21" s="197">
        <v>2.6446759259259258E-3</v>
      </c>
      <c r="W21" s="43">
        <v>5255</v>
      </c>
    </row>
    <row r="22" spans="1:23" x14ac:dyDescent="0.2">
      <c r="A22" s="14">
        <v>5</v>
      </c>
      <c r="B22" s="7" t="s">
        <v>143</v>
      </c>
      <c r="C22" s="7" t="s">
        <v>144</v>
      </c>
      <c r="D22" s="197">
        <v>2.7303240740740743E-3</v>
      </c>
      <c r="E22" s="43">
        <v>5500</v>
      </c>
      <c r="F22" s="7"/>
      <c r="G22" s="7">
        <v>6</v>
      </c>
      <c r="H22" s="7" t="s">
        <v>118</v>
      </c>
      <c r="I22" s="7" t="s">
        <v>138</v>
      </c>
      <c r="J22" s="197">
        <v>2.7465277777777779E-3</v>
      </c>
      <c r="K22" s="43">
        <v>4816</v>
      </c>
      <c r="L22" s="7"/>
      <c r="M22" s="7">
        <v>7</v>
      </c>
      <c r="N22" s="7" t="s">
        <v>175</v>
      </c>
      <c r="O22" s="7" t="s">
        <v>402</v>
      </c>
      <c r="P22" s="197">
        <v>2.7303240740740743E-3</v>
      </c>
      <c r="Q22" s="43">
        <v>5484</v>
      </c>
      <c r="R22" s="7"/>
      <c r="S22" s="7">
        <v>8</v>
      </c>
      <c r="T22" s="7" t="s">
        <v>388</v>
      </c>
      <c r="U22" s="7" t="s">
        <v>157</v>
      </c>
      <c r="V22" s="197">
        <v>2.7673611111111111E-3</v>
      </c>
      <c r="W22" s="43">
        <v>5362</v>
      </c>
    </row>
    <row r="23" spans="1:23" x14ac:dyDescent="0.2">
      <c r="A23" s="14">
        <v>5</v>
      </c>
      <c r="B23" s="7" t="s">
        <v>392</v>
      </c>
      <c r="C23" s="7" t="s">
        <v>393</v>
      </c>
      <c r="D23" s="197">
        <v>2.7951388888888891E-3</v>
      </c>
      <c r="E23" s="43">
        <v>4670</v>
      </c>
      <c r="F23" s="7"/>
      <c r="G23" s="7">
        <v>6</v>
      </c>
      <c r="H23" s="7" t="s">
        <v>332</v>
      </c>
      <c r="I23" s="7" t="s">
        <v>135</v>
      </c>
      <c r="J23" s="197">
        <v>2.8124999999999995E-3</v>
      </c>
      <c r="K23" s="43">
        <v>4300</v>
      </c>
      <c r="L23" s="7"/>
      <c r="M23" s="7">
        <v>7</v>
      </c>
      <c r="N23" s="7" t="s">
        <v>116</v>
      </c>
      <c r="O23" s="7" t="s">
        <v>157</v>
      </c>
      <c r="P23" s="197">
        <v>2.7800925925925923E-3</v>
      </c>
      <c r="Q23" s="43">
        <v>4425</v>
      </c>
      <c r="R23" s="7"/>
      <c r="S23" s="7">
        <v>8</v>
      </c>
      <c r="T23" s="7" t="s">
        <v>108</v>
      </c>
      <c r="U23" s="7" t="s">
        <v>109</v>
      </c>
      <c r="V23" s="197">
        <v>2.7928240740740739E-3</v>
      </c>
      <c r="W23" s="43">
        <v>4663</v>
      </c>
    </row>
    <row r="24" spans="1:23" x14ac:dyDescent="0.2">
      <c r="A24" s="14">
        <v>5</v>
      </c>
      <c r="B24" s="7" t="s">
        <v>285</v>
      </c>
      <c r="C24" s="7" t="s">
        <v>282</v>
      </c>
      <c r="D24" s="197">
        <v>2.9305555555555556E-3</v>
      </c>
      <c r="E24" s="43">
        <v>4342</v>
      </c>
      <c r="F24" s="7"/>
      <c r="G24" s="7">
        <v>6</v>
      </c>
      <c r="H24" s="7" t="s">
        <v>341</v>
      </c>
      <c r="I24" s="7" t="s">
        <v>140</v>
      </c>
      <c r="J24" s="197">
        <v>2.9305555555555556E-3</v>
      </c>
      <c r="K24" s="43">
        <v>4713</v>
      </c>
      <c r="L24" s="7"/>
      <c r="M24" s="7">
        <v>7</v>
      </c>
      <c r="N24" s="7" t="s">
        <v>254</v>
      </c>
      <c r="O24" s="7" t="s">
        <v>151</v>
      </c>
      <c r="P24" s="197">
        <v>2.9305555555555556E-3</v>
      </c>
      <c r="Q24" s="43">
        <v>6032</v>
      </c>
      <c r="R24" s="7"/>
      <c r="S24" s="7">
        <v>8</v>
      </c>
      <c r="T24" s="7" t="s">
        <v>68</v>
      </c>
      <c r="U24" s="7" t="s">
        <v>57</v>
      </c>
      <c r="V24" s="197">
        <v>2.9733796296296296E-3</v>
      </c>
      <c r="W24" s="43">
        <v>4207</v>
      </c>
    </row>
    <row r="25" spans="1:23" x14ac:dyDescent="0.2">
      <c r="A25" s="14">
        <v>5</v>
      </c>
      <c r="B25" s="7" t="s">
        <v>369</v>
      </c>
      <c r="C25" s="7" t="s">
        <v>366</v>
      </c>
      <c r="D25" s="197">
        <v>3.0127314814814813E-3</v>
      </c>
      <c r="E25" s="43">
        <v>4351</v>
      </c>
      <c r="F25" s="7"/>
      <c r="G25" s="7">
        <v>6</v>
      </c>
      <c r="H25" s="7" t="s">
        <v>99</v>
      </c>
      <c r="I25" s="7" t="s">
        <v>113</v>
      </c>
      <c r="J25" s="197">
        <v>3.0810185185185181E-3</v>
      </c>
      <c r="K25" s="43">
        <v>4648</v>
      </c>
      <c r="L25" s="7"/>
      <c r="M25" s="7">
        <v>7</v>
      </c>
      <c r="N25" s="7" t="s">
        <v>21</v>
      </c>
      <c r="O25" s="7" t="s">
        <v>50</v>
      </c>
      <c r="P25" s="197">
        <v>3.0069444444444445E-3</v>
      </c>
      <c r="Q25" s="43">
        <v>3889</v>
      </c>
      <c r="R25" s="7"/>
      <c r="S25" s="7">
        <v>8</v>
      </c>
      <c r="T25" s="7" t="s">
        <v>136</v>
      </c>
      <c r="U25" s="7" t="s">
        <v>344</v>
      </c>
      <c r="V25" s="197">
        <v>2.9965277777777781E-3</v>
      </c>
      <c r="W25" s="43">
        <v>4430</v>
      </c>
    </row>
    <row r="26" spans="1:23" x14ac:dyDescent="0.2">
      <c r="A26" s="14">
        <v>5</v>
      </c>
      <c r="B26" s="7" t="s">
        <v>326</v>
      </c>
      <c r="C26" s="7" t="s">
        <v>29</v>
      </c>
      <c r="D26" s="197">
        <v>3.197916666666667E-3</v>
      </c>
      <c r="E26" s="43">
        <v>3809</v>
      </c>
      <c r="F26" s="7"/>
      <c r="G26" s="7">
        <v>6</v>
      </c>
      <c r="H26" s="7" t="s">
        <v>114</v>
      </c>
      <c r="I26" s="7" t="s">
        <v>115</v>
      </c>
      <c r="J26" s="197">
        <v>3.2870370370370367E-3</v>
      </c>
      <c r="K26" s="43">
        <v>4044</v>
      </c>
      <c r="L26" s="7"/>
      <c r="M26" s="7">
        <v>7</v>
      </c>
      <c r="N26" s="7" t="s">
        <v>303</v>
      </c>
      <c r="O26" s="7" t="s">
        <v>304</v>
      </c>
      <c r="P26" s="197">
        <v>3.2407407407407406E-3</v>
      </c>
      <c r="Q26" s="43">
        <v>4033</v>
      </c>
      <c r="R26" s="7"/>
      <c r="S26" s="7">
        <v>8</v>
      </c>
      <c r="T26" s="7" t="s">
        <v>134</v>
      </c>
      <c r="U26" s="7" t="s">
        <v>155</v>
      </c>
      <c r="V26" s="197">
        <v>3.6527777777777774E-3</v>
      </c>
      <c r="W26" s="43">
        <v>4307</v>
      </c>
    </row>
    <row r="27" spans="1:23" x14ac:dyDescent="0.2">
      <c r="A27" s="14">
        <v>5</v>
      </c>
      <c r="B27" s="7" t="s">
        <v>150</v>
      </c>
      <c r="C27" s="7" t="s">
        <v>64</v>
      </c>
      <c r="D27" s="197">
        <v>3.4664351851851852E-3</v>
      </c>
      <c r="E27" s="43">
        <v>3083</v>
      </c>
      <c r="F27" s="7"/>
      <c r="G27" s="7">
        <v>6</v>
      </c>
      <c r="H27" s="7" t="s">
        <v>152</v>
      </c>
      <c r="I27" s="7" t="s">
        <v>396</v>
      </c>
      <c r="J27" s="197">
        <v>3.3252314814814811E-3</v>
      </c>
      <c r="K27" s="43">
        <v>3568</v>
      </c>
      <c r="L27" s="7"/>
      <c r="M27" s="7">
        <v>7</v>
      </c>
      <c r="N27" s="7" t="s">
        <v>5</v>
      </c>
      <c r="O27" s="7" t="s">
        <v>6</v>
      </c>
      <c r="P27" s="197">
        <v>3.3055555555555551E-3</v>
      </c>
      <c r="Q27" s="43">
        <v>3695</v>
      </c>
      <c r="R27" s="7"/>
      <c r="S27" s="7">
        <v>8</v>
      </c>
      <c r="T27" s="7" t="s">
        <v>16</v>
      </c>
      <c r="U27" s="7" t="s">
        <v>110</v>
      </c>
      <c r="V27" s="197">
        <v>3.960648148148148E-3</v>
      </c>
      <c r="W27" s="43">
        <v>4038</v>
      </c>
    </row>
    <row r="28" spans="1:23" x14ac:dyDescent="0.2">
      <c r="A28" s="14">
        <v>5</v>
      </c>
      <c r="B28" s="7" t="s">
        <v>356</v>
      </c>
      <c r="C28" s="7" t="s">
        <v>357</v>
      </c>
      <c r="D28" s="197">
        <v>3.5763888888888894E-3</v>
      </c>
      <c r="E28" s="43">
        <v>3978</v>
      </c>
      <c r="F28" s="7"/>
      <c r="G28" s="7">
        <v>6</v>
      </c>
      <c r="H28" s="7" t="s">
        <v>414</v>
      </c>
      <c r="I28" s="7" t="s">
        <v>415</v>
      </c>
      <c r="J28" s="197">
        <v>3.3831018518518511E-3</v>
      </c>
      <c r="K28" s="43">
        <v>3701</v>
      </c>
      <c r="L28" s="7"/>
      <c r="M28" s="7">
        <v>7</v>
      </c>
      <c r="N28" s="7" t="s">
        <v>315</v>
      </c>
      <c r="O28" s="7" t="s">
        <v>60</v>
      </c>
      <c r="P28" s="197">
        <v>3.8182870370370367E-3</v>
      </c>
      <c r="Q28" s="43">
        <v>3116</v>
      </c>
      <c r="R28" s="7"/>
      <c r="S28" s="7">
        <v>8</v>
      </c>
      <c r="T28" s="198"/>
      <c r="U28" s="198"/>
      <c r="V28" s="199"/>
      <c r="W28" s="194"/>
    </row>
    <row r="29" spans="1:23" x14ac:dyDescent="0.2">
      <c r="A29" s="14"/>
      <c r="B29" s="35"/>
      <c r="C29" s="192" t="s">
        <v>443</v>
      </c>
      <c r="D29" s="193">
        <f>AVERAGE(D18:D28)</f>
        <v>2.8943602693602688E-3</v>
      </c>
      <c r="E29" s="171">
        <f>AVERAGE(E18:E28)</f>
        <v>4578.545454545455</v>
      </c>
      <c r="F29" s="7"/>
      <c r="G29" s="7"/>
      <c r="H29" s="35"/>
      <c r="I29" s="192" t="s">
        <v>443</v>
      </c>
      <c r="J29" s="193">
        <f>AVERAGE(J18:J28)</f>
        <v>2.8804713804713804E-3</v>
      </c>
      <c r="K29" s="171">
        <f>AVERAGE(K18:K28)</f>
        <v>4603.545454545455</v>
      </c>
      <c r="L29" s="7"/>
      <c r="M29" s="7"/>
      <c r="N29" s="35"/>
      <c r="O29" s="192" t="s">
        <v>443</v>
      </c>
      <c r="P29" s="193">
        <f>AVERAGE(P18:P28)</f>
        <v>2.8787878787878782E-3</v>
      </c>
      <c r="Q29" s="171">
        <f>AVERAGE(Q18:Q28)</f>
        <v>4640.272727272727</v>
      </c>
      <c r="R29" s="7"/>
      <c r="S29" s="7"/>
      <c r="T29" s="35"/>
      <c r="U29" s="192" t="s">
        <v>443</v>
      </c>
      <c r="V29" s="193">
        <f>AVERAGE(V18:V28)</f>
        <v>2.9240740740740737E-3</v>
      </c>
      <c r="W29" s="200">
        <f>AVERAGE(W18:W28)</f>
        <v>4715.3</v>
      </c>
    </row>
    <row r="30" spans="1:23" x14ac:dyDescent="0.2">
      <c r="A30" s="32"/>
      <c r="B30" s="33"/>
      <c r="C30" s="33"/>
      <c r="D30" s="202"/>
      <c r="E30" s="20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4"/>
    </row>
    <row r="31" spans="1:23" x14ac:dyDescent="0.2">
      <c r="B31" t="s">
        <v>444</v>
      </c>
    </row>
    <row r="32" spans="1:23" x14ac:dyDescent="0.2">
      <c r="C32" t="s">
        <v>445</v>
      </c>
    </row>
  </sheetData>
  <phoneticPr fontId="22" type="noConversion"/>
  <pageMargins left="0.7" right="0.7" top="0.75" bottom="0.75" header="0.5" footer="0.5"/>
  <pageSetup scale="80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Week 1</vt:lpstr>
      <vt:lpstr>garnet</vt:lpstr>
      <vt:lpstr>white</vt:lpstr>
      <vt:lpstr>Sheet4</vt:lpstr>
      <vt:lpstr>Week2</vt:lpstr>
      <vt:lpstr>S-T Camp</vt:lpstr>
      <vt:lpstr>Day Camp</vt:lpstr>
      <vt:lpstr>Sheet1</vt:lpstr>
      <vt:lpstr>Sheet2</vt:lpstr>
      <vt:lpstr>Sheet3</vt:lpstr>
    </vt:vector>
  </TitlesOfParts>
  <Company>Swim Coach - Bates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Casares</dc:creator>
  <cp:lastModifiedBy>Microsoft Office User</cp:lastModifiedBy>
  <cp:lastPrinted>2017-06-19T09:49:36Z</cp:lastPrinted>
  <dcterms:created xsi:type="dcterms:W3CDTF">2015-06-18T18:16:17Z</dcterms:created>
  <dcterms:modified xsi:type="dcterms:W3CDTF">2017-07-21T14:54:14Z</dcterms:modified>
</cp:coreProperties>
</file>