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<sst xmlns="http://schemas.openxmlformats.org/spreadsheetml/2006/main" count="231" uniqueCount="178">
  <si>
    <t>State</t>
  </si>
  <si>
    <t>Urbanization</t>
  </si>
  <si>
    <t>Job Growth</t>
  </si>
  <si>
    <t>Alabama</t>
  </si>
  <si>
    <r>
      <rPr>
        <rFont val="Inter, system-ui, sans-serif"/>
        <b/>
        <color rgb="FF1155CC"/>
        <u/>
      </rPr>
      <t>Nevada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</si>
  <si>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400</t>
    </r>
    <r>
      <rPr>
        <rFont val="sans-serif"/>
        <sz val="9.0"/>
      </rPr>
      <t>]</t>
    </r>
  </si>
  <si>
    <t>Alaska</t>
  </si>
  <si>
    <r>
      <rPr>
        <rFont val="Inter, system-ui, sans-serif"/>
        <b/>
        <color rgb="FF1155CC"/>
        <u/>
      </rPr>
      <t>Florida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</si>
  <si>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401</t>
    </r>
    <r>
      <rPr>
        <rFont val="sans-serif"/>
        <sz val="9.0"/>
      </rPr>
      <t>]</t>
    </r>
  </si>
  <si>
    <t>Arizona</t>
  </si>
  <si>
    <r>
      <rPr>
        <rFont val="Inter, system-ui, sans-serif"/>
        <b/>
        <color rgb="FF1155CC"/>
        <u/>
      </rPr>
      <t>Texas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</si>
  <si>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402</t>
    </r>
    <r>
      <rPr>
        <rFont val="sans-serif"/>
        <sz val="9.0"/>
      </rPr>
      <t>]</t>
    </r>
  </si>
  <si>
    <t>Arkansas</t>
  </si>
  <si>
    <r>
      <rPr>
        <rFont val="Inter, system-ui, sans-serif"/>
        <b/>
        <color rgb="FF1155CC"/>
        <u/>
      </rPr>
      <t>Hawaii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</si>
  <si>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403</t>
    </r>
    <r>
      <rPr>
        <rFont val="sans-serif"/>
        <sz val="9.0"/>
      </rPr>
      <t>]</t>
    </r>
  </si>
  <si>
    <t>California</t>
  </si>
  <si>
    <r>
      <rPr>
        <rFont val="Inter, system-ui, sans-serif"/>
        <b/>
        <color rgb="FF1155CC"/>
        <u/>
      </rPr>
      <t>Washington</t>
    </r>
  </si>
  <si>
    <t>−30.11%</t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</si>
  <si>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404</t>
    </r>
    <r>
      <rPr>
        <rFont val="sans-serif"/>
        <sz val="9.0"/>
      </rPr>
      <t>]</t>
    </r>
  </si>
  <si>
    <t>Colorado</t>
  </si>
  <si>
    <r>
      <rPr>
        <rFont val="Inter, system-ui, sans-serif"/>
        <b/>
        <color rgb="FF1155CC"/>
        <u/>
      </rPr>
      <t>Tennessee</t>
    </r>
  </si>
  <si>
    <t>−4.91%</t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</si>
  <si>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405</t>
    </r>
    <r>
      <rPr>
        <rFont val="sans-serif"/>
        <sz val="9.0"/>
      </rPr>
      <t>]</t>
    </r>
  </si>
  <si>
    <t>Connecticut</t>
  </si>
  <si>
    <r>
      <rPr>
        <rFont val="Inter, system-ui, sans-serif"/>
        <b/>
        <color rgb="FF1155CC"/>
        <u/>
      </rPr>
      <t>Utah</t>
    </r>
  </si>
  <si>
    <t>−13.64%</t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</si>
  <si>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406</t>
    </r>
    <r>
      <rPr>
        <rFont val="sans-serif"/>
        <sz val="9.0"/>
      </rPr>
      <t>]</t>
    </r>
  </si>
  <si>
    <t>Delaware</t>
  </si>
  <si>
    <r>
      <rPr>
        <rFont val="Inter, system-ui, sans-serif"/>
        <b/>
        <color rgb="FF1155CC"/>
        <u/>
      </rPr>
      <t>Alaska</t>
    </r>
  </si>
  <si>
    <t>−11.37%</t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</si>
  <si>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407</t>
    </r>
    <r>
      <rPr>
        <rFont val="sans-serif"/>
        <sz val="9.0"/>
      </rPr>
      <t>]</t>
    </r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408</t>
    </r>
    <r>
      <rPr>
        <rFont val="sans-serif"/>
        <sz val="9.0"/>
      </rPr>
      <t>]</t>
    </r>
  </si>
  <si>
    <t>District of Columbia</t>
  </si>
  <si>
    <r>
      <rPr>
        <rFont val="Inter, system-ui, sans-serif"/>
        <b/>
        <color rgb="FF1155CC"/>
        <u/>
      </rPr>
      <t>Idaho</t>
    </r>
  </si>
  <si>
    <t>−86.77%</t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</si>
  <si>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409</t>
    </r>
    <r>
      <rPr>
        <rFont val="sans-serif"/>
        <sz val="9.0"/>
      </rPr>
      <t>]</t>
    </r>
  </si>
  <si>
    <t>Florida</t>
  </si>
  <si>
    <r>
      <rPr>
        <rFont val="Inter, system-ui, sans-serif"/>
        <b/>
        <color rgb="FF1155CC"/>
        <u/>
      </rPr>
      <t>North Carolina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</si>
  <si>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410</t>
    </r>
    <r>
      <rPr>
        <rFont val="sans-serif"/>
        <sz val="9.0"/>
      </rPr>
      <t>]</t>
    </r>
  </si>
  <si>
    <t>Georgia</t>
  </si>
  <si>
    <r>
      <rPr>
        <rFont val="Inter, system-ui, sans-serif"/>
        <b/>
        <color rgb="FF1155CC"/>
        <u/>
      </rPr>
      <t>Oregon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</si>
  <si>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411</t>
    </r>
    <r>
      <rPr>
        <rFont val="sans-serif"/>
        <sz val="9.0"/>
      </rPr>
      <t>]</t>
    </r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412</t>
    </r>
    <r>
      <rPr>
        <rFont val="sans-serif"/>
        <sz val="9.0"/>
      </rPr>
      <t>]</t>
    </r>
  </si>
  <si>
    <t>Hawaii</t>
  </si>
  <si>
    <r>
      <rPr>
        <rFont val="Inter, system-ui, sans-serif"/>
        <b/>
        <color rgb="FF1155CC"/>
        <u/>
      </rPr>
      <t>Kansas</t>
    </r>
  </si>
  <si>
    <t>−32.18%</t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</si>
  <si>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413</t>
    </r>
    <r>
      <rPr>
        <rFont val="sans-serif"/>
        <sz val="9.0"/>
      </rPr>
      <t>]</t>
    </r>
  </si>
  <si>
    <t>Idaho</t>
  </si>
  <si>
    <r>
      <rPr>
        <rFont val="Inter, system-ui, sans-serif"/>
        <b/>
        <color rgb="FF1155CC"/>
        <u/>
      </rPr>
      <t>New York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</si>
  <si>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414</t>
    </r>
    <r>
      <rPr>
        <rFont val="sans-serif"/>
        <sz val="9.0"/>
      </rPr>
      <t>]</t>
    </r>
  </si>
  <si>
    <t>Illinois</t>
  </si>
  <si>
    <r>
      <rPr>
        <rFont val="Inter, system-ui, sans-serif"/>
        <b/>
        <color rgb="FF1155CC"/>
        <u/>
      </rPr>
      <t>California</t>
    </r>
  </si>
  <si>
    <t>−17.06%</t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</si>
  <si>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415</t>
    </r>
    <r>
      <rPr>
        <rFont val="sans-serif"/>
        <sz val="9.0"/>
      </rPr>
      <t>]</t>
    </r>
  </si>
  <si>
    <t>Indiana</t>
  </si>
  <si>
    <r>
      <rPr>
        <rFont val="Inter, system-ui, sans-serif"/>
        <b/>
        <color rgb="FF1155CC"/>
        <u/>
      </rPr>
      <t>Georgia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</si>
  <si>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416</t>
    </r>
    <r>
      <rPr>
        <rFont val="sans-serif"/>
        <sz val="9.0"/>
      </rPr>
      <t>]</t>
    </r>
  </si>
  <si>
    <t>Iowa</t>
  </si>
  <si>
    <r>
      <rPr>
        <rFont val="Inter, system-ui, sans-serif"/>
        <b/>
        <color rgb="FF1155CC"/>
        <u/>
      </rPr>
      <t>Pennsylvania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</si>
  <si>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417</t>
    </r>
    <r>
      <rPr>
        <rFont val="sans-serif"/>
        <sz val="9.0"/>
      </rPr>
      <t>]</t>
    </r>
  </si>
  <si>
    <t>Kansas</t>
  </si>
  <si>
    <r>
      <rPr>
        <rFont val="Inter, system-ui, sans-serif"/>
        <b/>
        <color rgb="FF1155CC"/>
        <u/>
      </rPr>
      <t>New Hampshire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</si>
  <si>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418</t>
    </r>
    <r>
      <rPr>
        <rFont val="sans-serif"/>
        <sz val="9.0"/>
      </rPr>
      <t>]</t>
    </r>
  </si>
  <si>
    <t>Kentucky</t>
  </si>
  <si>
    <r>
      <rPr>
        <rFont val="Inter, system-ui, sans-serif"/>
        <b/>
        <color rgb="FF1155CC"/>
        <u/>
      </rPr>
      <t>Oklahoma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</si>
  <si>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419</t>
    </r>
    <r>
      <rPr>
        <rFont val="sans-serif"/>
        <sz val="9.0"/>
      </rPr>
      <t>]</t>
    </r>
  </si>
  <si>
    <t>Louisiana</t>
  </si>
  <si>
    <r>
      <rPr>
        <rFont val="Inter, system-ui, sans-serif"/>
        <b/>
        <color rgb="FF1155CC"/>
        <u/>
      </rPr>
      <t>Arizona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</si>
  <si>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420</t>
    </r>
    <r>
      <rPr>
        <rFont val="sans-serif"/>
        <sz val="9.0"/>
      </rPr>
      <t>]</t>
    </r>
  </si>
  <si>
    <t>Maine</t>
  </si>
  <si>
    <r>
      <rPr>
        <rFont val="Inter, system-ui, sans-serif"/>
        <b/>
        <color rgb="FF1155CC"/>
        <u/>
      </rPr>
      <t>New Mexico</t>
    </r>
  </si>
  <si>
    <t>−2.96%</t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</si>
  <si>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421</t>
    </r>
    <r>
      <rPr>
        <rFont val="sans-serif"/>
        <sz val="9.0"/>
      </rPr>
      <t>]</t>
    </r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422</t>
    </r>
    <r>
      <rPr>
        <rFont val="sans-serif"/>
        <sz val="9.0"/>
      </rPr>
      <t>]</t>
    </r>
  </si>
  <si>
    <t>Maryland</t>
  </si>
  <si>
    <r>
      <rPr>
        <rFont val="Inter, system-ui, sans-serif"/>
        <b/>
        <color rgb="FF1155CC"/>
        <u/>
      </rPr>
      <t>Arkansas</t>
    </r>
  </si>
  <si>
    <t>−14.81%</t>
  </si>
  <si>
    <t>Massachusetts</t>
  </si>
  <si>
    <r>
      <rPr>
        <rFont val="Inter, system-ui, sans-serif"/>
        <b/>
        <color rgb="FF1155CC"/>
        <u/>
      </rPr>
      <t>Massachusetts</t>
    </r>
  </si>
  <si>
    <t>Michigan</t>
  </si>
  <si>
    <r>
      <rPr>
        <rFont val="Inter, system-ui, sans-serif"/>
        <b/>
        <color rgb="FF1155CC"/>
        <u/>
      </rPr>
      <t>Minnesota</t>
    </r>
  </si>
  <si>
    <t>−26.42%</t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</si>
  <si>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423</t>
    </r>
    <r>
      <rPr>
        <rFont val="sans-serif"/>
        <sz val="9.0"/>
      </rPr>
      <t>]</t>
    </r>
  </si>
  <si>
    <t>Minnesota</t>
  </si>
  <si>
    <r>
      <rPr>
        <rFont val="Inter, system-ui, sans-serif"/>
        <b/>
        <color rgb="FF1155CC"/>
        <u/>
      </rPr>
      <t>Montana</t>
    </r>
  </si>
  <si>
    <t>−27.20%</t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</si>
  <si>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424</t>
    </r>
    <r>
      <rPr>
        <rFont val="sans-serif"/>
        <sz val="9.0"/>
      </rPr>
      <t>]</t>
    </r>
  </si>
  <si>
    <t>Mississippi</t>
  </si>
  <si>
    <r>
      <rPr>
        <rFont val="Inter, system-ui, sans-serif"/>
        <b/>
        <color rgb="FF1155CC"/>
        <u/>
      </rPr>
      <t>New Jersey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</si>
  <si>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425</t>
    </r>
    <r>
      <rPr>
        <rFont val="sans-serif"/>
        <sz val="9.0"/>
      </rPr>
      <t>]</t>
    </r>
  </si>
  <si>
    <t>Missouri</t>
  </si>
  <si>
    <r>
      <rPr>
        <rFont val="Inter, system-ui, sans-serif"/>
        <b/>
        <color rgb="FF1155CC"/>
        <u/>
      </rPr>
      <t>North Dakota</t>
    </r>
  </si>
  <si>
    <t>−1.52%</t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</si>
  <si>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426</t>
    </r>
    <r>
      <rPr>
        <rFont val="sans-serif"/>
        <sz val="9.0"/>
      </rPr>
      <t>]</t>
    </r>
  </si>
  <si>
    <t>Montana</t>
  </si>
  <si>
    <r>
      <rPr>
        <rFont val="Inter, system-ui, sans-serif"/>
        <b/>
        <color rgb="FF1155CC"/>
        <u/>
      </rPr>
      <t>Illinois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</si>
  <si>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427</t>
    </r>
    <r>
      <rPr>
        <rFont val="sans-serif"/>
        <sz val="9.0"/>
      </rPr>
      <t>]</t>
    </r>
  </si>
  <si>
    <t>Nebraska</t>
  </si>
  <si>
    <r>
      <rPr>
        <rFont val="Inter, system-ui, sans-serif"/>
        <b/>
        <color rgb="FF1155CC"/>
        <u/>
      </rPr>
      <t>South Carolina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</si>
  <si>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428</t>
    </r>
    <r>
      <rPr>
        <rFont val="sans-serif"/>
        <sz val="9.0"/>
      </rPr>
      <t>]</t>
    </r>
  </si>
  <si>
    <t>Nevada</t>
  </si>
  <si>
    <r>
      <rPr>
        <rFont val="Inter, system-ui, sans-serif"/>
        <b/>
        <color rgb="FF1155CC"/>
        <u/>
      </rPr>
      <t>Virginia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</si>
  <si>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429</t>
    </r>
    <r>
      <rPr>
        <rFont val="sans-serif"/>
        <sz val="9.0"/>
      </rPr>
      <t>]</t>
    </r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430</t>
    </r>
    <r>
      <rPr>
        <rFont val="sans-serif"/>
        <sz val="9.0"/>
      </rPr>
      <t>]</t>
    </r>
  </si>
  <si>
    <t>New Hampshire</t>
  </si>
  <si>
    <r>
      <rPr>
        <rFont val="Inter, system-ui, sans-serif"/>
        <b/>
        <color rgb="FF1155CC"/>
        <u/>
      </rPr>
      <t>Delaware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</si>
  <si>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431</t>
    </r>
    <r>
      <rPr>
        <rFont val="sans-serif"/>
        <sz val="9.0"/>
      </rPr>
      <t>]</t>
    </r>
  </si>
  <si>
    <t>New Jersey</t>
  </si>
  <si>
    <r>
      <rPr>
        <rFont val="Inter, system-ui, sans-serif"/>
        <b/>
        <color rgb="FF1155CC"/>
        <u/>
      </rPr>
      <t>Indiana</t>
    </r>
  </si>
  <si>
    <t>New Mexico</t>
  </si>
  <si>
    <r>
      <rPr>
        <rFont val="Inter, system-ui, sans-serif"/>
        <b/>
        <color rgb="FF1155CC"/>
        <u/>
      </rPr>
      <t>South Dakota</t>
    </r>
  </si>
  <si>
    <t>New York</t>
  </si>
  <si>
    <r>
      <rPr>
        <rFont val="Inter, system-ui, sans-serif"/>
        <b/>
        <color rgb="FF1155CC"/>
        <u/>
      </rPr>
      <t>Kentucky</t>
    </r>
  </si>
  <si>
    <t>North Carolina</t>
  </si>
  <si>
    <r>
      <rPr>
        <rFont val="Inter, system-ui, sans-serif"/>
        <b/>
        <color rgb="FF1155CC"/>
        <u/>
      </rPr>
      <t>Vermont</t>
    </r>
  </si>
  <si>
    <t>−2.42%</t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</si>
  <si>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432</t>
    </r>
    <r>
      <rPr>
        <rFont val="sans-serif"/>
        <sz val="9.0"/>
      </rPr>
      <t>]</t>
    </r>
  </si>
  <si>
    <t>North Dakota</t>
  </si>
  <si>
    <r>
      <rPr>
        <rFont val="Inter, system-ui, sans-serif"/>
        <b/>
        <color rgb="FF1155CC"/>
        <u/>
      </rPr>
      <t>Michigan</t>
    </r>
  </si>
  <si>
    <t>−0.37%</t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</si>
  <si>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433</t>
    </r>
    <r>
      <rPr>
        <rFont val="sans-serif"/>
        <sz val="9.0"/>
      </rPr>
      <t>]</t>
    </r>
  </si>
  <si>
    <t>Ohio</t>
  </si>
  <si>
    <r>
      <rPr>
        <rFont val="Inter, system-ui, sans-serif"/>
        <b/>
        <color rgb="FF1155CC"/>
        <u/>
      </rPr>
      <t>Nebraska</t>
    </r>
  </si>
  <si>
    <t>−14.10%</t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</si>
  <si>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434</t>
    </r>
    <r>
      <rPr>
        <rFont val="sans-serif"/>
        <sz val="9.0"/>
      </rPr>
      <t>]</t>
    </r>
  </si>
  <si>
    <t>Oklahoma</t>
  </si>
  <si>
    <r>
      <rPr>
        <rFont val="Inter, system-ui, sans-serif"/>
        <b/>
        <color rgb="FF1155CC"/>
        <u/>
      </rPr>
      <t>Wyoming</t>
    </r>
  </si>
  <si>
    <t>−8.21%</t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</si>
  <si>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435</t>
    </r>
    <r>
      <rPr>
        <rFont val="sans-serif"/>
        <sz val="9.0"/>
      </rPr>
      <t>]</t>
    </r>
  </si>
  <si>
    <t>Oregon</t>
  </si>
  <si>
    <r>
      <rPr>
        <rFont val="Inter, system-ui, sans-serif"/>
        <b/>
        <color rgb="FF1155CC"/>
        <u/>
      </rPr>
      <t>Alabama</t>
    </r>
  </si>
  <si>
    <t>−22.49%</t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</si>
  <si>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436</t>
    </r>
    <r>
      <rPr>
        <rFont val="sans-serif"/>
        <sz val="9.0"/>
      </rPr>
      <t>]</t>
    </r>
  </si>
  <si>
    <t>Pennsylvania</t>
  </si>
  <si>
    <r>
      <rPr>
        <rFont val="Inter, system-ui, sans-serif"/>
        <b/>
        <color rgb="FF1155CC"/>
        <u/>
      </rPr>
      <t>Maine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</si>
  <si>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437</t>
    </r>
    <r>
      <rPr>
        <rFont val="sans-serif"/>
        <sz val="9.0"/>
      </rPr>
      <t>]</t>
    </r>
  </si>
  <si>
    <t>Rhode Island</t>
  </si>
  <si>
    <r>
      <rPr>
        <rFont val="Inter, system-ui, sans-serif"/>
        <b/>
        <color rgb="FF1155CC"/>
        <u/>
      </rPr>
      <t>Missouri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</si>
  <si>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438</t>
    </r>
    <r>
      <rPr>
        <rFont val="sans-serif"/>
        <sz val="9.0"/>
      </rPr>
      <t>]</t>
    </r>
  </si>
  <si>
    <t>South Carolina</t>
  </si>
  <si>
    <r>
      <rPr>
        <rFont val="Inter, system-ui, sans-serif"/>
        <b/>
        <color rgb="FF1155CC"/>
        <u/>
      </rPr>
      <t>Louisiana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</si>
  <si>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439</t>
    </r>
    <r>
      <rPr>
        <rFont val="sans-serif"/>
        <sz val="9.0"/>
      </rPr>
      <t>]</t>
    </r>
  </si>
  <si>
    <t>South Dakota</t>
  </si>
  <si>
    <r>
      <rPr>
        <rFont val="Inter, system-ui, sans-serif"/>
        <b/>
        <color rgb="FF1155CC"/>
        <u/>
      </rPr>
      <t>Rhode Island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</si>
  <si>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440</t>
    </r>
    <r>
      <rPr>
        <rFont val="sans-serif"/>
        <sz val="9.0"/>
      </rPr>
      <t>]</t>
    </r>
  </si>
  <si>
    <t>Tennessee</t>
  </si>
  <si>
    <r>
      <rPr>
        <rFont val="Inter, system-ui, sans-serif"/>
        <b/>
        <color rgb="FF1155CC"/>
        <u/>
      </rPr>
      <t>Connecticut</t>
    </r>
  </si>
  <si>
    <t>−10.98%</t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</si>
  <si>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441</t>
    </r>
    <r>
      <rPr>
        <rFont val="sans-serif"/>
        <sz val="9.0"/>
      </rPr>
      <t>]</t>
    </r>
  </si>
  <si>
    <t>Texas</t>
  </si>
  <si>
    <r>
      <rPr>
        <rFont val="Inter, system-ui, sans-serif"/>
        <b/>
        <color rgb="FF1155CC"/>
        <u/>
      </rPr>
      <t>District of Columbia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</si>
  <si>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442</t>
    </r>
    <r>
      <rPr>
        <rFont val="sans-serif"/>
        <sz val="9.0"/>
      </rPr>
      <t>]</t>
    </r>
  </si>
  <si>
    <t>Utah</t>
  </si>
  <si>
    <r>
      <rPr>
        <rFont val="Inter, system-ui, sans-serif"/>
        <b/>
        <color rgb="FF1155CC"/>
        <u/>
      </rPr>
      <t>Wisconsin</t>
    </r>
  </si>
  <si>
    <t>−15.51%</t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</si>
  <si>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443</t>
    </r>
    <r>
      <rPr>
        <rFont val="sans-serif"/>
        <sz val="9.0"/>
      </rPr>
      <t>]</t>
    </r>
  </si>
  <si>
    <t>Vermont</t>
  </si>
  <si>
    <r>
      <rPr>
        <rFont val="Inter, system-ui, sans-serif"/>
        <b/>
        <color rgb="FF1155CC"/>
        <u/>
      </rPr>
      <t>Colorado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</si>
  <si>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444</t>
    </r>
    <r>
      <rPr>
        <rFont val="sans-serif"/>
        <sz val="9.0"/>
      </rPr>
      <t>]</t>
    </r>
  </si>
  <si>
    <t>Virginia</t>
  </si>
  <si>
    <r>
      <rPr>
        <rFont val="Inter, system-ui, sans-serif"/>
        <b/>
        <color rgb="FF1155CC"/>
        <u/>
      </rPr>
      <t>Iowa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</si>
  <si>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445</t>
    </r>
    <r>
      <rPr>
        <rFont val="sans-serif"/>
        <sz val="9.0"/>
      </rPr>
      <t>]</t>
    </r>
  </si>
  <si>
    <t>Washington</t>
  </si>
  <si>
    <r>
      <rPr>
        <rFont val="Inter, system-ui, sans-serif"/>
        <b/>
        <color rgb="FF1155CC"/>
        <u/>
      </rPr>
      <t>Mississippi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</si>
  <si>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446</t>
    </r>
    <r>
      <rPr>
        <rFont val="sans-serif"/>
        <sz val="9.0"/>
      </rPr>
      <t>]</t>
    </r>
  </si>
  <si>
    <t>West Virginia</t>
  </si>
  <si>
    <r>
      <rPr>
        <rFont val="Inter, system-ui, sans-serif"/>
        <b/>
        <color rgb="FF1155CC"/>
        <u/>
      </rPr>
      <t>Ohio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</si>
  <si>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447</t>
    </r>
    <r>
      <rPr>
        <rFont val="sans-serif"/>
        <sz val="9.0"/>
      </rPr>
      <t>]</t>
    </r>
  </si>
  <si>
    <t>Wisconsin</t>
  </si>
  <si>
    <r>
      <rPr>
        <rFont val="Inter, system-ui, sans-serif"/>
        <b/>
        <color rgb="FF1155CC"/>
        <u/>
      </rPr>
      <t>Maryland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</si>
  <si>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448</t>
    </r>
    <r>
      <rPr>
        <rFont val="sans-serif"/>
        <sz val="9.0"/>
      </rPr>
      <t>]</t>
    </r>
  </si>
  <si>
    <t>Wyoming</t>
  </si>
  <si>
    <r>
      <rPr>
        <rFont val="Inter, system-ui, sans-serif"/>
        <b/>
        <color rgb="FF1155CC"/>
        <u/>
      </rPr>
      <t>West Virginia</t>
    </r>
  </si>
  <si>
    <t>−26.41%</t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</si>
  <si>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449</t>
    </r>
    <r>
      <rPr>
        <rFont val="sans-serif"/>
        <sz val="9.0"/>
      </rPr>
      <t>]</t>
    </r>
  </si>
  <si>
    <t>−5.32%</t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</si>
  <si>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450</t>
    </r>
    <r>
      <rPr>
        <rFont val="sans-serif"/>
        <sz val="9.0"/>
      </rPr>
      <t>]</t>
    </r>
  </si>
  <si>
    <t>AVERAGE</t>
  </si>
  <si>
    <t>−15.71%</t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</si>
  <si>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451</t>
    </r>
    <r>
      <rPr>
        <rFont val="sans-serif"/>
        <sz val="9.0"/>
      </rPr>
      <t>]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</si>
  <si>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452</t>
    </r>
    <r>
      <rPr>
        <rFont val="sans-serif"/>
        <sz val="9.0"/>
      </rPr>
      <t>]</t>
    </r>
  </si>
  <si>
    <r>
      <rPr>
        <rFont val="sans-serif"/>
        <color rgb="FF1155CC"/>
        <sz val="9.0"/>
        <u/>
      </rPr>
      <t>[</t>
    </r>
    <r>
      <rPr>
        <rFont val="sans-serif"/>
        <color rgb="FF1155CC"/>
        <sz val="9.0"/>
        <u/>
      </rPr>
      <t>453</t>
    </r>
    <r>
      <rPr>
        <rFont val="sans-serif"/>
        <sz val="9.0"/>
      </rPr>
      <t>]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</si>
</sst>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202122"/>
      <name val="Sans-serif"/>
    </font>
    <font>
      <sz val="11.0"/>
      <color rgb="FF202122"/>
      <name val="Sans-serif"/>
    </font>
    <font>
      <b/>
      <u/>
      <color rgb="FF0000FF"/>
      <name val="Inter"/>
    </font>
    <font>
      <color rgb="FF000000"/>
      <name val="Inter"/>
    </font>
    <font>
      <u/>
      <sz val="9.0"/>
      <color rgb="FF0000FF"/>
      <name val="Sans-serif"/>
    </font>
    <font>
      <sz val="11.0"/>
      <color rgb="FF000000"/>
      <name val="Sans-serif"/>
    </font>
    <font>
      <i/>
      <sz val="11.0"/>
      <color rgb="FF000000"/>
      <name val="Sans-serif"/>
    </font>
    <font>
      <i/>
      <sz val="11.0"/>
      <color rgb="FF202122"/>
      <name val="Sans-serif"/>
    </font>
    <font>
      <sz val="12.0"/>
      <color theme="1"/>
      <name val="Sans-serif"/>
    </font>
    <font>
      <color theme="1"/>
      <name val="Arial"/>
    </font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0F2F7"/>
        <bgColor rgb="FFF0F2F7"/>
      </patternFill>
    </fill>
    <fill>
      <patternFill patternType="solid">
        <fgColor rgb="FFE5E5E5"/>
        <bgColor rgb="FFE5E5E5"/>
      </patternFill>
    </fill>
  </fills>
  <borders count="2">
    <border/>
    <border>
      <bottom style="thin">
        <color rgb="FFE5E7EB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0" xfId="0" applyAlignment="1" applyFont="1" applyNumberFormat="1">
      <alignment horizontal="right"/>
    </xf>
    <xf borderId="0" fillId="0" fontId="2" numFmtId="10" xfId="0" applyAlignment="1" applyFont="1" applyNumberFormat="1">
      <alignment horizontal="right" readingOrder="0"/>
    </xf>
    <xf borderId="0" fillId="0" fontId="3" numFmtId="10" xfId="0" applyAlignment="1" applyFont="1" applyNumberFormat="1">
      <alignment horizontal="right" readingOrder="0"/>
    </xf>
    <xf borderId="1" fillId="0" fontId="4" numFmtId="3" xfId="0" applyAlignment="1" applyBorder="1" applyFont="1" applyNumberFormat="1">
      <alignment horizontal="left" readingOrder="0"/>
    </xf>
    <xf borderId="1" fillId="2" fontId="5" numFmtId="10" xfId="0" applyAlignment="1" applyBorder="1" applyFill="1" applyFont="1" applyNumberFormat="1">
      <alignment readingOrder="0"/>
    </xf>
    <xf borderId="1" fillId="2" fontId="5" numFmtId="0" xfId="0" applyAlignment="1" applyBorder="1" applyFont="1">
      <alignment readingOrder="0"/>
    </xf>
    <xf borderId="0" fillId="0" fontId="3" numFmtId="0" xfId="0" applyAlignment="1" applyFont="1">
      <alignment horizontal="right" readingOrder="0"/>
    </xf>
    <xf borderId="0" fillId="0" fontId="3" numFmtId="3" xfId="0" applyAlignment="1" applyFont="1" applyNumberFormat="1">
      <alignment horizontal="right" readingOrder="0"/>
    </xf>
    <xf borderId="0" fillId="0" fontId="6" numFmtId="0" xfId="0" applyAlignment="1" applyFont="1">
      <alignment horizontal="right" readingOrder="0" shrinkToFit="0" wrapText="0"/>
    </xf>
    <xf borderId="0" fillId="0" fontId="7" numFmtId="10" xfId="0" applyAlignment="1" applyFont="1" applyNumberFormat="1">
      <alignment horizontal="right" readingOrder="0"/>
    </xf>
    <xf borderId="1" fillId="2" fontId="5" numFmtId="9" xfId="0" applyAlignment="1" applyBorder="1" applyFont="1" applyNumberFormat="1">
      <alignment readingOrder="0"/>
    </xf>
    <xf borderId="0" fillId="0" fontId="7" numFmtId="0" xfId="0" applyAlignment="1" applyFont="1">
      <alignment horizontal="right" readingOrder="0"/>
    </xf>
    <xf borderId="0" fillId="0" fontId="7" numFmtId="3" xfId="0" applyAlignment="1" applyFont="1" applyNumberFormat="1">
      <alignment horizontal="right" readingOrder="0"/>
    </xf>
    <xf borderId="0" fillId="0" fontId="2" numFmtId="9" xfId="0" applyAlignment="1" applyFont="1" applyNumberFormat="1">
      <alignment horizontal="right" readingOrder="0"/>
    </xf>
    <xf borderId="0" fillId="0" fontId="8" numFmtId="3" xfId="0" applyAlignment="1" applyFont="1" applyNumberFormat="1">
      <alignment horizontal="right" readingOrder="0"/>
    </xf>
    <xf borderId="0" fillId="0" fontId="8" numFmtId="0" xfId="0" applyAlignment="1" applyFont="1">
      <alignment horizontal="right" readingOrder="0"/>
    </xf>
    <xf borderId="0" fillId="0" fontId="8" numFmtId="10" xfId="0" applyAlignment="1" applyFont="1" applyNumberFormat="1">
      <alignment horizontal="right" readingOrder="0"/>
    </xf>
    <xf borderId="0" fillId="0" fontId="9" numFmtId="3" xfId="0" applyAlignment="1" applyFont="1" applyNumberFormat="1">
      <alignment horizontal="right" readingOrder="0"/>
    </xf>
    <xf borderId="0" fillId="0" fontId="9" numFmtId="10" xfId="0" applyAlignment="1" applyFont="1" applyNumberFormat="1">
      <alignment horizontal="right" readingOrder="0"/>
    </xf>
    <xf borderId="0" fillId="0" fontId="9" numFmtId="0" xfId="0" applyAlignment="1" applyFont="1">
      <alignment horizontal="right" readingOrder="0"/>
    </xf>
    <xf borderId="1" fillId="3" fontId="5" numFmtId="10" xfId="0" applyAlignment="1" applyBorder="1" applyFill="1" applyFont="1" applyNumberFormat="1">
      <alignment readingOrder="0"/>
    </xf>
    <xf borderId="1" fillId="3" fontId="5" numFmtId="0" xfId="0" applyAlignment="1" applyBorder="1" applyFont="1">
      <alignment readingOrder="0"/>
    </xf>
    <xf borderId="0" fillId="0" fontId="10" numFmtId="0" xfId="0" applyAlignment="1" applyFont="1">
      <alignment horizontal="left" readingOrder="0"/>
    </xf>
    <xf borderId="0" fillId="0" fontId="2" numFmtId="0" xfId="0" applyAlignment="1" applyFont="1">
      <alignment horizontal="right"/>
    </xf>
    <xf borderId="0" fillId="0" fontId="1" numFmtId="10" xfId="0" applyFont="1" applyNumberFormat="1"/>
    <xf borderId="0" fillId="0" fontId="11" numFmtId="0" xfId="0" applyAlignment="1" applyFont="1">
      <alignment vertical="bottom"/>
    </xf>
    <xf borderId="0" fillId="4" fontId="12" numFmtId="10" xfId="0" applyFill="1" applyFont="1" applyNumberFormat="1"/>
    <xf borderId="0" fillId="0" fontId="1" numFmtId="9" xfId="0" applyFont="1" applyNumberFormat="1"/>
    <xf borderId="0" fillId="4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2016_United_States_presidential_election" TargetMode="External"/><Relationship Id="rId42" Type="http://schemas.openxmlformats.org/officeDocument/2006/relationships/hyperlink" Target="https://worldpopulationreview.com/states/massachusetts" TargetMode="External"/><Relationship Id="rId41" Type="http://schemas.openxmlformats.org/officeDocument/2006/relationships/hyperlink" Target="https://worldpopulationreview.com/states/arkansas" TargetMode="External"/><Relationship Id="rId44" Type="http://schemas.openxmlformats.org/officeDocument/2006/relationships/hyperlink" Target="https://en.wikipedia.org/wiki/2016_United_States_presidential_election" TargetMode="External"/><Relationship Id="rId43" Type="http://schemas.openxmlformats.org/officeDocument/2006/relationships/hyperlink" Target="https://worldpopulationreview.com/states/minnesota" TargetMode="External"/><Relationship Id="rId46" Type="http://schemas.openxmlformats.org/officeDocument/2006/relationships/hyperlink" Target="https://en.wikipedia.org/wiki/2016_United_States_presidential_election" TargetMode="External"/><Relationship Id="rId45" Type="http://schemas.openxmlformats.org/officeDocument/2006/relationships/hyperlink" Target="https://worldpopulationreview.com/states/montana" TargetMode="External"/><Relationship Id="rId48" Type="http://schemas.openxmlformats.org/officeDocument/2006/relationships/hyperlink" Target="https://en.wikipedia.org/wiki/2016_United_States_presidential_election" TargetMode="External"/><Relationship Id="rId47" Type="http://schemas.openxmlformats.org/officeDocument/2006/relationships/hyperlink" Target="https://worldpopulationreview.com/states/new-jersey" TargetMode="External"/><Relationship Id="rId49" Type="http://schemas.openxmlformats.org/officeDocument/2006/relationships/hyperlink" Target="https://worldpopulationreview.com/states/north-dakota" TargetMode="External"/><Relationship Id="rId102" Type="http://schemas.openxmlformats.org/officeDocument/2006/relationships/drawing" Target="../drawings/drawing1.xml"/><Relationship Id="rId101" Type="http://schemas.openxmlformats.org/officeDocument/2006/relationships/hyperlink" Target="https://en.wikipedia.org/wiki/2016_United_States_presidential_election" TargetMode="External"/><Relationship Id="rId100" Type="http://schemas.openxmlformats.org/officeDocument/2006/relationships/hyperlink" Target="https://en.wikipedia.org/wiki/2016_United_States_presidential_election" TargetMode="External"/><Relationship Id="rId31" Type="http://schemas.openxmlformats.org/officeDocument/2006/relationships/hyperlink" Target="https://worldpopulationreview.com/states/pennsylvania" TargetMode="External"/><Relationship Id="rId30" Type="http://schemas.openxmlformats.org/officeDocument/2006/relationships/hyperlink" Target="https://en.wikipedia.org/wiki/2016_United_States_presidential_election" TargetMode="External"/><Relationship Id="rId33" Type="http://schemas.openxmlformats.org/officeDocument/2006/relationships/hyperlink" Target="https://worldpopulationreview.com/states/new-hampshire" TargetMode="External"/><Relationship Id="rId32" Type="http://schemas.openxmlformats.org/officeDocument/2006/relationships/hyperlink" Target="https://en.wikipedia.org/wiki/2016_United_States_presidential_election" TargetMode="External"/><Relationship Id="rId35" Type="http://schemas.openxmlformats.org/officeDocument/2006/relationships/hyperlink" Target="https://worldpopulationreview.com/states/oklahoma" TargetMode="External"/><Relationship Id="rId34" Type="http://schemas.openxmlformats.org/officeDocument/2006/relationships/hyperlink" Target="https://en.wikipedia.org/wiki/2016_United_States_presidential_election" TargetMode="External"/><Relationship Id="rId37" Type="http://schemas.openxmlformats.org/officeDocument/2006/relationships/hyperlink" Target="https://worldpopulationreview.com/states/arizona" TargetMode="External"/><Relationship Id="rId36" Type="http://schemas.openxmlformats.org/officeDocument/2006/relationships/hyperlink" Target="https://en.wikipedia.org/wiki/2016_United_States_presidential_election" TargetMode="External"/><Relationship Id="rId39" Type="http://schemas.openxmlformats.org/officeDocument/2006/relationships/hyperlink" Target="https://worldpopulationreview.com/states/new-mexico" TargetMode="External"/><Relationship Id="rId38" Type="http://schemas.openxmlformats.org/officeDocument/2006/relationships/hyperlink" Target="https://en.wikipedia.org/wiki/2016_United_States_presidential_election" TargetMode="External"/><Relationship Id="rId20" Type="http://schemas.openxmlformats.org/officeDocument/2006/relationships/hyperlink" Target="https://en.wikipedia.org/wiki/2016_United_States_presidential_election" TargetMode="External"/><Relationship Id="rId22" Type="http://schemas.openxmlformats.org/officeDocument/2006/relationships/hyperlink" Target="https://en.wikipedia.org/wiki/2016_United_States_presidential_election" TargetMode="External"/><Relationship Id="rId21" Type="http://schemas.openxmlformats.org/officeDocument/2006/relationships/hyperlink" Target="https://worldpopulationreview.com/states/oregon" TargetMode="External"/><Relationship Id="rId24" Type="http://schemas.openxmlformats.org/officeDocument/2006/relationships/hyperlink" Target="https://en.wikipedia.org/wiki/2016_United_States_presidential_election" TargetMode="External"/><Relationship Id="rId23" Type="http://schemas.openxmlformats.org/officeDocument/2006/relationships/hyperlink" Target="https://worldpopulationreview.com/states/kansas" TargetMode="External"/><Relationship Id="rId26" Type="http://schemas.openxmlformats.org/officeDocument/2006/relationships/hyperlink" Target="https://en.wikipedia.org/wiki/2016_United_States_presidential_election" TargetMode="External"/><Relationship Id="rId25" Type="http://schemas.openxmlformats.org/officeDocument/2006/relationships/hyperlink" Target="https://worldpopulationreview.com/states/new-york" TargetMode="External"/><Relationship Id="rId28" Type="http://schemas.openxmlformats.org/officeDocument/2006/relationships/hyperlink" Target="https://en.wikipedia.org/wiki/2016_United_States_presidential_election" TargetMode="External"/><Relationship Id="rId27" Type="http://schemas.openxmlformats.org/officeDocument/2006/relationships/hyperlink" Target="https://worldpopulationreview.com/states/california" TargetMode="External"/><Relationship Id="rId29" Type="http://schemas.openxmlformats.org/officeDocument/2006/relationships/hyperlink" Target="https://worldpopulationreview.com/states/georgia" TargetMode="External"/><Relationship Id="rId95" Type="http://schemas.openxmlformats.org/officeDocument/2006/relationships/hyperlink" Target="https://en.wikipedia.org/wiki/2016_United_States_presidential_election" TargetMode="External"/><Relationship Id="rId94" Type="http://schemas.openxmlformats.org/officeDocument/2006/relationships/hyperlink" Target="https://worldpopulationreview.com/states/maryland" TargetMode="External"/><Relationship Id="rId97" Type="http://schemas.openxmlformats.org/officeDocument/2006/relationships/hyperlink" Target="https://en.wikipedia.org/wiki/2016_United_States_presidential_election" TargetMode="External"/><Relationship Id="rId96" Type="http://schemas.openxmlformats.org/officeDocument/2006/relationships/hyperlink" Target="https://worldpopulationreview.com/states/west-virginia" TargetMode="External"/><Relationship Id="rId11" Type="http://schemas.openxmlformats.org/officeDocument/2006/relationships/hyperlink" Target="https://worldpopulationreview.com/states/tennessee" TargetMode="External"/><Relationship Id="rId99" Type="http://schemas.openxmlformats.org/officeDocument/2006/relationships/hyperlink" Target="https://en.wikipedia.org/wiki/2016_United_States_presidential_election" TargetMode="External"/><Relationship Id="rId10" Type="http://schemas.openxmlformats.org/officeDocument/2006/relationships/hyperlink" Target="https://en.wikipedia.org/wiki/2016_United_States_presidential_election" TargetMode="External"/><Relationship Id="rId98" Type="http://schemas.openxmlformats.org/officeDocument/2006/relationships/hyperlink" Target="https://en.wikipedia.org/wiki/2016_United_States_presidential_election" TargetMode="External"/><Relationship Id="rId13" Type="http://schemas.openxmlformats.org/officeDocument/2006/relationships/hyperlink" Target="https://worldpopulationreview.com/states/utah" TargetMode="External"/><Relationship Id="rId12" Type="http://schemas.openxmlformats.org/officeDocument/2006/relationships/hyperlink" Target="https://en.wikipedia.org/wiki/2016_United_States_presidential_election" TargetMode="External"/><Relationship Id="rId91" Type="http://schemas.openxmlformats.org/officeDocument/2006/relationships/hyperlink" Target="https://en.wikipedia.org/wiki/2016_United_States_presidential_election" TargetMode="External"/><Relationship Id="rId90" Type="http://schemas.openxmlformats.org/officeDocument/2006/relationships/hyperlink" Target="https://worldpopulationreview.com/states/mississippi" TargetMode="External"/><Relationship Id="rId93" Type="http://schemas.openxmlformats.org/officeDocument/2006/relationships/hyperlink" Target="https://en.wikipedia.org/wiki/2016_United_States_presidential_election" TargetMode="External"/><Relationship Id="rId92" Type="http://schemas.openxmlformats.org/officeDocument/2006/relationships/hyperlink" Target="https://worldpopulationreview.com/states/ohio" TargetMode="External"/><Relationship Id="rId15" Type="http://schemas.openxmlformats.org/officeDocument/2006/relationships/hyperlink" Target="https://worldpopulationreview.com/states/alaska" TargetMode="External"/><Relationship Id="rId14" Type="http://schemas.openxmlformats.org/officeDocument/2006/relationships/hyperlink" Target="https://en.wikipedia.org/wiki/2016_United_States_presidential_election" TargetMode="External"/><Relationship Id="rId17" Type="http://schemas.openxmlformats.org/officeDocument/2006/relationships/hyperlink" Target="https://worldpopulationreview.com/states/idaho" TargetMode="External"/><Relationship Id="rId16" Type="http://schemas.openxmlformats.org/officeDocument/2006/relationships/hyperlink" Target="https://en.wikipedia.org/wiki/2016_United_States_presidential_election" TargetMode="External"/><Relationship Id="rId19" Type="http://schemas.openxmlformats.org/officeDocument/2006/relationships/hyperlink" Target="https://worldpopulationreview.com/states/north-carolina" TargetMode="External"/><Relationship Id="rId18" Type="http://schemas.openxmlformats.org/officeDocument/2006/relationships/hyperlink" Target="https://en.wikipedia.org/wiki/2016_United_States_presidential_election" TargetMode="External"/><Relationship Id="rId84" Type="http://schemas.openxmlformats.org/officeDocument/2006/relationships/hyperlink" Target="https://worldpopulationreview.com/states/wisconsin" TargetMode="External"/><Relationship Id="rId83" Type="http://schemas.openxmlformats.org/officeDocument/2006/relationships/hyperlink" Target="https://en.wikipedia.org/wiki/2016_United_States_presidential_election" TargetMode="External"/><Relationship Id="rId86" Type="http://schemas.openxmlformats.org/officeDocument/2006/relationships/hyperlink" Target="https://worldpopulationreview.com/states/colorado" TargetMode="External"/><Relationship Id="rId85" Type="http://schemas.openxmlformats.org/officeDocument/2006/relationships/hyperlink" Target="https://en.wikipedia.org/wiki/2016_United_States_presidential_election" TargetMode="External"/><Relationship Id="rId88" Type="http://schemas.openxmlformats.org/officeDocument/2006/relationships/hyperlink" Target="https://worldpopulationreview.com/states/iowa" TargetMode="External"/><Relationship Id="rId87" Type="http://schemas.openxmlformats.org/officeDocument/2006/relationships/hyperlink" Target="https://en.wikipedia.org/wiki/2016_United_States_presidential_election" TargetMode="External"/><Relationship Id="rId89" Type="http://schemas.openxmlformats.org/officeDocument/2006/relationships/hyperlink" Target="https://en.wikipedia.org/wiki/2016_United_States_presidential_election" TargetMode="External"/><Relationship Id="rId80" Type="http://schemas.openxmlformats.org/officeDocument/2006/relationships/hyperlink" Target="https://worldpopulationreview.com/states/connecticut" TargetMode="External"/><Relationship Id="rId82" Type="http://schemas.openxmlformats.org/officeDocument/2006/relationships/hyperlink" Target="https://worldpopulationreview.com/states/district-of-columbia" TargetMode="External"/><Relationship Id="rId81" Type="http://schemas.openxmlformats.org/officeDocument/2006/relationships/hyperlink" Target="https://en.wikipedia.org/wiki/2016_United_States_presidential_election" TargetMode="External"/><Relationship Id="rId1" Type="http://schemas.openxmlformats.org/officeDocument/2006/relationships/hyperlink" Target="https://worldpopulationreview.com/states/nevada" TargetMode="External"/><Relationship Id="rId2" Type="http://schemas.openxmlformats.org/officeDocument/2006/relationships/hyperlink" Target="https://en.wikipedia.org/wiki/2016_United_States_presidential_election" TargetMode="External"/><Relationship Id="rId3" Type="http://schemas.openxmlformats.org/officeDocument/2006/relationships/hyperlink" Target="https://worldpopulationreview.com/states/florida" TargetMode="External"/><Relationship Id="rId4" Type="http://schemas.openxmlformats.org/officeDocument/2006/relationships/hyperlink" Target="https://en.wikipedia.org/wiki/2016_United_States_presidential_election" TargetMode="External"/><Relationship Id="rId9" Type="http://schemas.openxmlformats.org/officeDocument/2006/relationships/hyperlink" Target="https://worldpopulationreview.com/states/washington" TargetMode="External"/><Relationship Id="rId5" Type="http://schemas.openxmlformats.org/officeDocument/2006/relationships/hyperlink" Target="https://worldpopulationreview.com/states/texas" TargetMode="External"/><Relationship Id="rId6" Type="http://schemas.openxmlformats.org/officeDocument/2006/relationships/hyperlink" Target="https://en.wikipedia.org/wiki/2016_United_States_presidential_election" TargetMode="External"/><Relationship Id="rId7" Type="http://schemas.openxmlformats.org/officeDocument/2006/relationships/hyperlink" Target="https://worldpopulationreview.com/states/hawaii" TargetMode="External"/><Relationship Id="rId8" Type="http://schemas.openxmlformats.org/officeDocument/2006/relationships/hyperlink" Target="https://en.wikipedia.org/wiki/2016_United_States_presidential_election" TargetMode="External"/><Relationship Id="rId73" Type="http://schemas.openxmlformats.org/officeDocument/2006/relationships/hyperlink" Target="https://en.wikipedia.org/wiki/2016_United_States_presidential_election" TargetMode="External"/><Relationship Id="rId72" Type="http://schemas.openxmlformats.org/officeDocument/2006/relationships/hyperlink" Target="https://worldpopulationreview.com/states/maine" TargetMode="External"/><Relationship Id="rId75" Type="http://schemas.openxmlformats.org/officeDocument/2006/relationships/hyperlink" Target="https://en.wikipedia.org/wiki/2016_United_States_presidential_election" TargetMode="External"/><Relationship Id="rId74" Type="http://schemas.openxmlformats.org/officeDocument/2006/relationships/hyperlink" Target="https://worldpopulationreview.com/states/missouri" TargetMode="External"/><Relationship Id="rId77" Type="http://schemas.openxmlformats.org/officeDocument/2006/relationships/hyperlink" Target="https://en.wikipedia.org/wiki/2016_United_States_presidential_election" TargetMode="External"/><Relationship Id="rId76" Type="http://schemas.openxmlformats.org/officeDocument/2006/relationships/hyperlink" Target="https://worldpopulationreview.com/states/louisiana" TargetMode="External"/><Relationship Id="rId79" Type="http://schemas.openxmlformats.org/officeDocument/2006/relationships/hyperlink" Target="https://en.wikipedia.org/wiki/2016_United_States_presidential_election" TargetMode="External"/><Relationship Id="rId78" Type="http://schemas.openxmlformats.org/officeDocument/2006/relationships/hyperlink" Target="https://worldpopulationreview.com/states/rhode-island" TargetMode="External"/><Relationship Id="rId71" Type="http://schemas.openxmlformats.org/officeDocument/2006/relationships/hyperlink" Target="https://en.wikipedia.org/wiki/2016_United_States_presidential_election" TargetMode="External"/><Relationship Id="rId70" Type="http://schemas.openxmlformats.org/officeDocument/2006/relationships/hyperlink" Target="https://worldpopulationreview.com/states/alabama" TargetMode="External"/><Relationship Id="rId62" Type="http://schemas.openxmlformats.org/officeDocument/2006/relationships/hyperlink" Target="https://worldpopulationreview.com/states/vermont" TargetMode="External"/><Relationship Id="rId61" Type="http://schemas.openxmlformats.org/officeDocument/2006/relationships/hyperlink" Target="https://worldpopulationreview.com/states/kentucky" TargetMode="External"/><Relationship Id="rId64" Type="http://schemas.openxmlformats.org/officeDocument/2006/relationships/hyperlink" Target="https://worldpopulationreview.com/states/michigan" TargetMode="External"/><Relationship Id="rId63" Type="http://schemas.openxmlformats.org/officeDocument/2006/relationships/hyperlink" Target="https://en.wikipedia.org/wiki/2016_United_States_presidential_election" TargetMode="External"/><Relationship Id="rId66" Type="http://schemas.openxmlformats.org/officeDocument/2006/relationships/hyperlink" Target="https://worldpopulationreview.com/states/nebraska" TargetMode="External"/><Relationship Id="rId65" Type="http://schemas.openxmlformats.org/officeDocument/2006/relationships/hyperlink" Target="https://en.wikipedia.org/wiki/2016_United_States_presidential_election" TargetMode="External"/><Relationship Id="rId68" Type="http://schemas.openxmlformats.org/officeDocument/2006/relationships/hyperlink" Target="https://worldpopulationreview.com/states/wyoming" TargetMode="External"/><Relationship Id="rId67" Type="http://schemas.openxmlformats.org/officeDocument/2006/relationships/hyperlink" Target="https://en.wikipedia.org/wiki/2016_United_States_presidential_election" TargetMode="External"/><Relationship Id="rId60" Type="http://schemas.openxmlformats.org/officeDocument/2006/relationships/hyperlink" Target="https://worldpopulationreview.com/states/south-dakota" TargetMode="External"/><Relationship Id="rId69" Type="http://schemas.openxmlformats.org/officeDocument/2006/relationships/hyperlink" Target="https://en.wikipedia.org/wiki/2016_United_States_presidential_election" TargetMode="External"/><Relationship Id="rId51" Type="http://schemas.openxmlformats.org/officeDocument/2006/relationships/hyperlink" Target="https://worldpopulationreview.com/states/illinois" TargetMode="External"/><Relationship Id="rId50" Type="http://schemas.openxmlformats.org/officeDocument/2006/relationships/hyperlink" Target="https://en.wikipedia.org/wiki/2016_United_States_presidential_election" TargetMode="External"/><Relationship Id="rId53" Type="http://schemas.openxmlformats.org/officeDocument/2006/relationships/hyperlink" Target="https://worldpopulationreview.com/states/south-carolina" TargetMode="External"/><Relationship Id="rId52" Type="http://schemas.openxmlformats.org/officeDocument/2006/relationships/hyperlink" Target="https://en.wikipedia.org/wiki/2016_United_States_presidential_election" TargetMode="External"/><Relationship Id="rId55" Type="http://schemas.openxmlformats.org/officeDocument/2006/relationships/hyperlink" Target="https://worldpopulationreview.com/states/virginia" TargetMode="External"/><Relationship Id="rId54" Type="http://schemas.openxmlformats.org/officeDocument/2006/relationships/hyperlink" Target="https://en.wikipedia.org/wiki/2016_United_States_presidential_election" TargetMode="External"/><Relationship Id="rId57" Type="http://schemas.openxmlformats.org/officeDocument/2006/relationships/hyperlink" Target="https://worldpopulationreview.com/states/delaware" TargetMode="External"/><Relationship Id="rId56" Type="http://schemas.openxmlformats.org/officeDocument/2006/relationships/hyperlink" Target="https://en.wikipedia.org/wiki/2016_United_States_presidential_election" TargetMode="External"/><Relationship Id="rId59" Type="http://schemas.openxmlformats.org/officeDocument/2006/relationships/hyperlink" Target="https://worldpopulationreview.com/states/indiana" TargetMode="External"/><Relationship Id="rId58" Type="http://schemas.openxmlformats.org/officeDocument/2006/relationships/hyperlink" Target="https://en.wikipedia.org/wiki/2016_United_States_presidential_ele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</cols>
  <sheetData>
    <row r="1">
      <c r="A1" s="1" t="s">
        <v>0</v>
      </c>
      <c r="B1" s="1" t="s">
        <v>1</v>
      </c>
      <c r="C1" s="1">
        <v>2020.0</v>
      </c>
      <c r="D1" s="1">
        <v>2016.0</v>
      </c>
      <c r="F1" s="1" t="s">
        <v>0</v>
      </c>
      <c r="G1" s="1" t="s">
        <v>2</v>
      </c>
    </row>
    <row r="2">
      <c r="A2" s="2" t="s">
        <v>3</v>
      </c>
      <c r="B2" s="3">
        <v>0.577</v>
      </c>
      <c r="C2" s="4">
        <v>0.6203</v>
      </c>
      <c r="D2" s="4">
        <v>0.6208</v>
      </c>
      <c r="F2" s="5" t="s">
        <v>4</v>
      </c>
      <c r="G2" s="6">
        <v>0.051</v>
      </c>
      <c r="H2" s="7"/>
      <c r="K2" s="8"/>
      <c r="L2" s="9"/>
      <c r="M2" s="4"/>
      <c r="N2" s="8"/>
      <c r="O2" s="9"/>
      <c r="P2" s="4"/>
      <c r="Q2" s="8"/>
      <c r="R2" s="9"/>
      <c r="S2" s="8"/>
      <c r="T2" s="8"/>
      <c r="U2" s="9"/>
      <c r="V2" s="4"/>
      <c r="W2" s="8"/>
      <c r="X2" s="9"/>
      <c r="Y2" s="4">
        <v>0.2773</v>
      </c>
      <c r="Z2" s="9">
        <v>2123372.0</v>
      </c>
      <c r="AA2" s="10" t="s">
        <v>5</v>
      </c>
    </row>
    <row r="3">
      <c r="A3" s="2" t="s">
        <v>6</v>
      </c>
      <c r="B3" s="3">
        <v>0.649</v>
      </c>
      <c r="C3" s="4">
        <v>0.5283</v>
      </c>
      <c r="D3" s="4">
        <v>0.5128</v>
      </c>
      <c r="F3" s="5" t="s">
        <v>7</v>
      </c>
      <c r="G3" s="6">
        <v>0.046</v>
      </c>
      <c r="H3" s="7"/>
      <c r="K3" s="8"/>
      <c r="L3" s="9"/>
      <c r="M3" s="4"/>
      <c r="N3" s="8"/>
      <c r="O3" s="9"/>
      <c r="P3" s="4"/>
      <c r="Q3" s="8"/>
      <c r="R3" s="9"/>
      <c r="S3" s="8"/>
      <c r="T3" s="8"/>
      <c r="U3" s="9"/>
      <c r="V3" s="4"/>
      <c r="W3" s="8"/>
      <c r="X3" s="9"/>
      <c r="Y3" s="4">
        <v>0.1473</v>
      </c>
      <c r="Z3" s="9">
        <v>318608.0</v>
      </c>
      <c r="AA3" s="10" t="s">
        <v>8</v>
      </c>
    </row>
    <row r="4">
      <c r="A4" s="2" t="s">
        <v>9</v>
      </c>
      <c r="B4" s="3">
        <v>0.893</v>
      </c>
      <c r="C4" s="11">
        <v>0.4906</v>
      </c>
      <c r="D4" s="4">
        <v>0.4808</v>
      </c>
      <c r="F4" s="5" t="s">
        <v>10</v>
      </c>
      <c r="G4" s="6">
        <v>0.046</v>
      </c>
      <c r="H4" s="7"/>
      <c r="K4" s="8"/>
      <c r="L4" s="9"/>
      <c r="M4" s="4"/>
      <c r="N4" s="8"/>
      <c r="O4" s="9"/>
      <c r="P4" s="4"/>
      <c r="Q4" s="8"/>
      <c r="R4" s="9"/>
      <c r="S4" s="4"/>
      <c r="T4" s="8"/>
      <c r="U4" s="9"/>
      <c r="V4" s="4"/>
      <c r="W4" s="8"/>
      <c r="X4" s="9"/>
      <c r="Y4" s="4">
        <v>0.035</v>
      </c>
      <c r="Z4" s="9">
        <v>2604657.0</v>
      </c>
      <c r="AA4" s="10" t="s">
        <v>11</v>
      </c>
    </row>
    <row r="5">
      <c r="A5" s="2" t="s">
        <v>12</v>
      </c>
      <c r="B5" s="3">
        <v>0.555</v>
      </c>
      <c r="C5" s="4">
        <v>0.624</v>
      </c>
      <c r="D5" s="4">
        <v>0.6057</v>
      </c>
      <c r="F5" s="5" t="s">
        <v>13</v>
      </c>
      <c r="G5" s="12">
        <v>0.04</v>
      </c>
      <c r="H5" s="7"/>
      <c r="K5" s="8"/>
      <c r="L5" s="9"/>
      <c r="M5" s="4"/>
      <c r="N5" s="8"/>
      <c r="O5" s="9"/>
      <c r="P5" s="4"/>
      <c r="Q5" s="8"/>
      <c r="R5" s="9"/>
      <c r="S5" s="4"/>
      <c r="T5" s="8"/>
      <c r="U5" s="9"/>
      <c r="V5" s="4"/>
      <c r="W5" s="8"/>
      <c r="X5" s="9"/>
      <c r="Y5" s="4">
        <v>0.2692</v>
      </c>
      <c r="Z5" s="9">
        <v>1130676.0</v>
      </c>
      <c r="AA5" s="10" t="s">
        <v>14</v>
      </c>
    </row>
    <row r="6">
      <c r="A6" s="2" t="s">
        <v>15</v>
      </c>
      <c r="B6" s="3">
        <v>0.942</v>
      </c>
      <c r="C6" s="11">
        <v>0.3432</v>
      </c>
      <c r="D6" s="11">
        <v>0.3162</v>
      </c>
      <c r="F6" s="5" t="s">
        <v>16</v>
      </c>
      <c r="G6" s="6">
        <v>0.035</v>
      </c>
      <c r="H6" s="7"/>
      <c r="K6" s="13"/>
      <c r="L6" s="14"/>
      <c r="M6" s="11"/>
      <c r="N6" s="13"/>
      <c r="O6" s="14"/>
      <c r="P6" s="11"/>
      <c r="Q6" s="13"/>
      <c r="R6" s="14"/>
      <c r="S6" s="11"/>
      <c r="T6" s="13"/>
      <c r="U6" s="14"/>
      <c r="V6" s="11"/>
      <c r="W6" s="13"/>
      <c r="X6" s="14"/>
      <c r="Y6" s="13" t="s">
        <v>17</v>
      </c>
      <c r="Z6" s="14">
        <v>1.4181595E7</v>
      </c>
      <c r="AA6" s="10" t="s">
        <v>18</v>
      </c>
    </row>
    <row r="7">
      <c r="A7" s="2" t="s">
        <v>19</v>
      </c>
      <c r="B7" s="15">
        <v>0.86</v>
      </c>
      <c r="C7" s="11">
        <v>0.419</v>
      </c>
      <c r="D7" s="11">
        <v>0.4325</v>
      </c>
      <c r="F7" s="5" t="s">
        <v>20</v>
      </c>
      <c r="G7" s="6">
        <v>0.032</v>
      </c>
      <c r="H7" s="7"/>
      <c r="K7" s="13"/>
      <c r="L7" s="14"/>
      <c r="M7" s="11"/>
      <c r="N7" s="13"/>
      <c r="O7" s="14"/>
      <c r="P7" s="11"/>
      <c r="Q7" s="13"/>
      <c r="R7" s="14"/>
      <c r="S7" s="11"/>
      <c r="T7" s="13"/>
      <c r="U7" s="14"/>
      <c r="V7" s="11"/>
      <c r="W7" s="13"/>
      <c r="X7" s="14"/>
      <c r="Y7" s="13" t="s">
        <v>21</v>
      </c>
      <c r="Z7" s="14">
        <v>2780247.0</v>
      </c>
      <c r="AA7" s="10" t="s">
        <v>22</v>
      </c>
    </row>
    <row r="8">
      <c r="A8" s="2" t="s">
        <v>23</v>
      </c>
      <c r="B8" s="3">
        <v>0.863</v>
      </c>
      <c r="C8" s="11">
        <v>0.3919</v>
      </c>
      <c r="D8" s="11">
        <v>0.4093</v>
      </c>
      <c r="F8" s="5" t="s">
        <v>24</v>
      </c>
      <c r="G8" s="6">
        <v>0.032</v>
      </c>
      <c r="H8" s="7"/>
      <c r="K8" s="13"/>
      <c r="L8" s="14"/>
      <c r="M8" s="11"/>
      <c r="N8" s="13"/>
      <c r="O8" s="14"/>
      <c r="P8" s="11"/>
      <c r="Q8" s="13"/>
      <c r="R8" s="14"/>
      <c r="S8" s="11"/>
      <c r="T8" s="13"/>
      <c r="U8" s="14"/>
      <c r="V8" s="11"/>
      <c r="W8" s="13"/>
      <c r="X8" s="14"/>
      <c r="Y8" s="13" t="s">
        <v>25</v>
      </c>
      <c r="Z8" s="14">
        <v>1644920.0</v>
      </c>
      <c r="AA8" s="10" t="s">
        <v>26</v>
      </c>
    </row>
    <row r="9">
      <c r="A9" s="2" t="s">
        <v>27</v>
      </c>
      <c r="B9" s="3">
        <v>0.826</v>
      </c>
      <c r="C9" s="11">
        <v>0.3977</v>
      </c>
      <c r="D9" s="11">
        <v>0.4172</v>
      </c>
      <c r="F9" s="5" t="s">
        <v>28</v>
      </c>
      <c r="G9" s="6">
        <v>0.031</v>
      </c>
      <c r="H9" s="7"/>
      <c r="K9" s="13"/>
      <c r="L9" s="14"/>
      <c r="M9" s="11"/>
      <c r="N9" s="13"/>
      <c r="O9" s="14"/>
      <c r="P9" s="11"/>
      <c r="Q9" s="13"/>
      <c r="R9" s="13"/>
      <c r="S9" s="11"/>
      <c r="T9" s="13"/>
      <c r="U9" s="14"/>
      <c r="V9" s="11"/>
      <c r="W9" s="13"/>
      <c r="X9" s="14"/>
      <c r="Y9" s="13" t="s">
        <v>29</v>
      </c>
      <c r="Z9" s="14">
        <v>443814.0</v>
      </c>
      <c r="AA9" s="10" t="s">
        <v>30</v>
      </c>
    </row>
    <row r="10">
      <c r="A10" s="2" t="s">
        <v>31</v>
      </c>
      <c r="B10" s="3">
        <v>1.0</v>
      </c>
      <c r="C10" s="11">
        <v>0.054</v>
      </c>
      <c r="D10" s="11">
        <v>0.0409</v>
      </c>
      <c r="F10" s="5" t="s">
        <v>32</v>
      </c>
      <c r="G10" s="12">
        <v>0.03</v>
      </c>
      <c r="H10" s="7"/>
      <c r="K10" s="13"/>
      <c r="L10" s="14"/>
      <c r="M10" s="11"/>
      <c r="N10" s="13"/>
      <c r="O10" s="14"/>
      <c r="P10" s="11"/>
      <c r="Q10" s="13"/>
      <c r="R10" s="14"/>
      <c r="S10" s="13"/>
      <c r="T10" s="13"/>
      <c r="U10" s="14"/>
      <c r="V10" s="11"/>
      <c r="W10" s="13"/>
      <c r="X10" s="14"/>
      <c r="Y10" s="13" t="s">
        <v>33</v>
      </c>
      <c r="Z10" s="14">
        <v>311268.0</v>
      </c>
      <c r="AA10" s="10" t="s">
        <v>34</v>
      </c>
    </row>
    <row r="11">
      <c r="A11" s="2" t="s">
        <v>35</v>
      </c>
      <c r="B11" s="3">
        <v>0.915</v>
      </c>
      <c r="C11" s="4">
        <v>0.5122</v>
      </c>
      <c r="D11" s="4">
        <v>0.4902</v>
      </c>
      <c r="F11" s="5" t="s">
        <v>36</v>
      </c>
      <c r="G11" s="12">
        <v>0.03</v>
      </c>
      <c r="H11" s="7"/>
      <c r="K11" s="8"/>
      <c r="L11" s="9"/>
      <c r="M11" s="4"/>
      <c r="N11" s="8"/>
      <c r="O11" s="9"/>
      <c r="P11" s="4"/>
      <c r="Q11" s="8"/>
      <c r="R11" s="9"/>
      <c r="S11" s="8"/>
      <c r="T11" s="8"/>
      <c r="U11" s="9"/>
      <c r="V11" s="4"/>
      <c r="W11" s="8"/>
      <c r="X11" s="9"/>
      <c r="Y11" s="4">
        <v>0.012</v>
      </c>
      <c r="Z11" s="9">
        <v>9420039.0</v>
      </c>
      <c r="AA11" s="10" t="s">
        <v>37</v>
      </c>
    </row>
    <row r="12">
      <c r="A12" s="2" t="s">
        <v>38</v>
      </c>
      <c r="B12" s="3">
        <v>0.741</v>
      </c>
      <c r="C12" s="11">
        <v>0.4924</v>
      </c>
      <c r="D12" s="4">
        <v>0.5077</v>
      </c>
      <c r="F12" s="5" t="s">
        <v>39</v>
      </c>
      <c r="G12" s="12">
        <v>0.03</v>
      </c>
      <c r="H12" s="7"/>
      <c r="K12" s="8"/>
      <c r="L12" s="9"/>
      <c r="M12" s="4"/>
      <c r="N12" s="8"/>
      <c r="O12" s="9"/>
      <c r="P12" s="4"/>
      <c r="Q12" s="8"/>
      <c r="R12" s="9"/>
      <c r="S12" s="4"/>
      <c r="T12" s="8"/>
      <c r="U12" s="9"/>
      <c r="V12" s="4"/>
      <c r="W12" s="8"/>
      <c r="X12" s="9"/>
      <c r="Y12" s="4">
        <v>0.0513</v>
      </c>
      <c r="Z12" s="9">
        <v>4114732.0</v>
      </c>
      <c r="AA12" s="10" t="s">
        <v>40</v>
      </c>
    </row>
    <row r="13">
      <c r="A13" s="2" t="s">
        <v>41</v>
      </c>
      <c r="B13" s="3">
        <v>0.861</v>
      </c>
      <c r="C13" s="11">
        <v>0.3427</v>
      </c>
      <c r="D13" s="11">
        <v>0.3003</v>
      </c>
      <c r="F13" s="5" t="s">
        <v>42</v>
      </c>
      <c r="G13" s="6">
        <v>0.029</v>
      </c>
      <c r="H13" s="7"/>
      <c r="K13" s="13"/>
      <c r="L13" s="14"/>
      <c r="M13" s="11"/>
      <c r="N13" s="13"/>
      <c r="O13" s="14"/>
      <c r="P13" s="11"/>
      <c r="Q13" s="13"/>
      <c r="R13" s="14"/>
      <c r="S13" s="13"/>
      <c r="T13" s="13"/>
      <c r="U13" s="14"/>
      <c r="V13" s="11"/>
      <c r="W13" s="13"/>
      <c r="X13" s="14"/>
      <c r="Y13" s="13" t="s">
        <v>43</v>
      </c>
      <c r="Z13" s="14">
        <v>428937.0</v>
      </c>
      <c r="AA13" s="10" t="s">
        <v>44</v>
      </c>
    </row>
    <row r="14">
      <c r="A14" s="2" t="s">
        <v>45</v>
      </c>
      <c r="B14" s="3">
        <v>0.692</v>
      </c>
      <c r="C14" s="4">
        <v>0.6384</v>
      </c>
      <c r="D14" s="4">
        <v>0.5926</v>
      </c>
      <c r="F14" s="5" t="s">
        <v>46</v>
      </c>
      <c r="G14" s="6">
        <v>0.029</v>
      </c>
      <c r="H14" s="7"/>
      <c r="K14" s="8"/>
      <c r="L14" s="9"/>
      <c r="M14" s="4"/>
      <c r="N14" s="8"/>
      <c r="O14" s="9"/>
      <c r="P14" s="4"/>
      <c r="Q14" s="8"/>
      <c r="R14" s="9"/>
      <c r="S14" s="4"/>
      <c r="T14" s="8"/>
      <c r="U14" s="9"/>
      <c r="V14" s="4"/>
      <c r="W14" s="8"/>
      <c r="X14" s="9"/>
      <c r="Y14" s="4">
        <v>0.3177</v>
      </c>
      <c r="Z14" s="9">
        <v>690255.0</v>
      </c>
      <c r="AA14" s="10" t="s">
        <v>47</v>
      </c>
    </row>
    <row r="15">
      <c r="A15" s="2" t="s">
        <v>48</v>
      </c>
      <c r="B15" s="3">
        <v>0.869</v>
      </c>
      <c r="C15" s="11">
        <v>0.4055</v>
      </c>
      <c r="D15" s="11">
        <v>0.3876</v>
      </c>
      <c r="F15" s="5" t="s">
        <v>49</v>
      </c>
      <c r="G15" s="6">
        <v>0.028</v>
      </c>
      <c r="H15" s="7"/>
      <c r="K15" s="13"/>
      <c r="L15" s="14"/>
      <c r="M15" s="11"/>
      <c r="N15" s="13"/>
      <c r="O15" s="14"/>
      <c r="P15" s="11"/>
      <c r="Q15" s="13"/>
      <c r="R15" s="14"/>
      <c r="S15" s="11"/>
      <c r="T15" s="13"/>
      <c r="U15" s="14"/>
      <c r="V15" s="11"/>
      <c r="W15" s="13"/>
      <c r="X15" s="14"/>
      <c r="Y15" s="13" t="s">
        <v>50</v>
      </c>
      <c r="Z15" s="14">
        <v>5536424.0</v>
      </c>
      <c r="AA15" s="10" t="s">
        <v>51</v>
      </c>
    </row>
    <row r="16">
      <c r="A16" s="2" t="s">
        <v>52</v>
      </c>
      <c r="B16" s="3">
        <v>0.712</v>
      </c>
      <c r="C16" s="4">
        <v>0.5703</v>
      </c>
      <c r="D16" s="4">
        <v>0.5694</v>
      </c>
      <c r="F16" s="5" t="s">
        <v>53</v>
      </c>
      <c r="G16" s="6">
        <v>0.028</v>
      </c>
      <c r="H16" s="7"/>
      <c r="K16" s="8"/>
      <c r="L16" s="9"/>
      <c r="M16" s="4"/>
      <c r="N16" s="8"/>
      <c r="O16" s="9"/>
      <c r="P16" s="4"/>
      <c r="Q16" s="8"/>
      <c r="R16" s="8"/>
      <c r="S16" s="8"/>
      <c r="T16" s="8"/>
      <c r="U16" s="9"/>
      <c r="V16" s="4"/>
      <c r="W16" s="8"/>
      <c r="X16" s="9"/>
      <c r="Y16" s="4">
        <v>0.1917</v>
      </c>
      <c r="Z16" s="9">
        <v>2734958.0</v>
      </c>
      <c r="AA16" s="10" t="s">
        <v>54</v>
      </c>
    </row>
    <row r="17">
      <c r="A17" s="2" t="s">
        <v>55</v>
      </c>
      <c r="B17" s="3">
        <v>0.632</v>
      </c>
      <c r="C17" s="4">
        <v>0.5309</v>
      </c>
      <c r="D17" s="4">
        <v>0.5115</v>
      </c>
      <c r="F17" s="5" t="s">
        <v>56</v>
      </c>
      <c r="G17" s="6">
        <v>0.028</v>
      </c>
      <c r="H17" s="7"/>
      <c r="K17" s="8"/>
      <c r="L17" s="9"/>
      <c r="M17" s="4"/>
      <c r="N17" s="8"/>
      <c r="O17" s="9"/>
      <c r="P17" s="4"/>
      <c r="Q17" s="8"/>
      <c r="R17" s="9"/>
      <c r="S17" s="4"/>
      <c r="T17" s="8"/>
      <c r="U17" s="9"/>
      <c r="V17" s="4"/>
      <c r="W17" s="8"/>
      <c r="X17" s="9"/>
      <c r="Y17" s="4">
        <v>0.0941</v>
      </c>
      <c r="Z17" s="9">
        <v>1566031.0</v>
      </c>
      <c r="AA17" s="10" t="s">
        <v>57</v>
      </c>
    </row>
    <row r="18">
      <c r="A18" s="2" t="s">
        <v>58</v>
      </c>
      <c r="B18" s="3">
        <v>0.723</v>
      </c>
      <c r="C18" s="4">
        <v>0.5614</v>
      </c>
      <c r="D18" s="4">
        <v>0.5665</v>
      </c>
      <c r="F18" s="5" t="s">
        <v>59</v>
      </c>
      <c r="G18" s="6">
        <v>0.027</v>
      </c>
      <c r="H18" s="7"/>
      <c r="K18" s="8"/>
      <c r="L18" s="9"/>
      <c r="M18" s="4"/>
      <c r="N18" s="8"/>
      <c r="O18" s="9"/>
      <c r="P18" s="4"/>
      <c r="Q18" s="8"/>
      <c r="R18" s="9"/>
      <c r="S18" s="4"/>
      <c r="T18" s="8"/>
      <c r="U18" s="8"/>
      <c r="V18" s="4"/>
      <c r="W18" s="8"/>
      <c r="X18" s="9"/>
      <c r="Y18" s="4">
        <v>0.206</v>
      </c>
      <c r="Z18" s="9">
        <v>1184402.0</v>
      </c>
      <c r="AA18" s="10" t="s">
        <v>60</v>
      </c>
    </row>
    <row r="19">
      <c r="A19" s="2" t="s">
        <v>61</v>
      </c>
      <c r="B19" s="3">
        <v>0.587</v>
      </c>
      <c r="C19" s="4">
        <v>0.6209</v>
      </c>
      <c r="D19" s="4">
        <v>0.6252</v>
      </c>
      <c r="F19" s="5" t="s">
        <v>62</v>
      </c>
      <c r="G19" s="6">
        <v>0.027</v>
      </c>
      <c r="H19" s="7"/>
      <c r="K19" s="8"/>
      <c r="L19" s="9"/>
      <c r="M19" s="4"/>
      <c r="N19" s="8"/>
      <c r="O19" s="9"/>
      <c r="P19" s="4"/>
      <c r="Q19" s="8"/>
      <c r="R19" s="9"/>
      <c r="S19" s="4"/>
      <c r="T19" s="8"/>
      <c r="U19" s="9"/>
      <c r="V19" s="4"/>
      <c r="W19" s="8"/>
      <c r="X19" s="9"/>
      <c r="Y19" s="4">
        <v>0.2984</v>
      </c>
      <c r="Z19" s="9">
        <v>1924149.0</v>
      </c>
      <c r="AA19" s="10" t="s">
        <v>63</v>
      </c>
    </row>
    <row r="20">
      <c r="A20" s="2" t="s">
        <v>64</v>
      </c>
      <c r="B20" s="3">
        <v>0.715</v>
      </c>
      <c r="C20" s="4">
        <v>0.5846</v>
      </c>
      <c r="D20" s="4">
        <v>0.5809</v>
      </c>
      <c r="F20" s="5" t="s">
        <v>65</v>
      </c>
      <c r="G20" s="6">
        <v>0.026</v>
      </c>
      <c r="H20" s="7"/>
      <c r="K20" s="8"/>
      <c r="L20" s="9"/>
      <c r="M20" s="4"/>
      <c r="N20" s="8"/>
      <c r="O20" s="9"/>
      <c r="P20" s="4"/>
      <c r="Q20" s="8"/>
      <c r="R20" s="9"/>
      <c r="S20" s="4"/>
      <c r="T20" s="8"/>
      <c r="U20" s="9"/>
      <c r="V20" s="4"/>
      <c r="W20" s="8"/>
      <c r="X20" s="9"/>
      <c r="Y20" s="4">
        <v>0.1964</v>
      </c>
      <c r="Z20" s="9">
        <v>2029032.0</v>
      </c>
      <c r="AA20" s="10" t="s">
        <v>66</v>
      </c>
    </row>
    <row r="21">
      <c r="A21" s="2" t="s">
        <v>67</v>
      </c>
      <c r="B21" s="3">
        <v>0.386</v>
      </c>
      <c r="C21" s="11">
        <v>0.4402</v>
      </c>
      <c r="D21" s="11">
        <v>0.4487</v>
      </c>
      <c r="F21" s="5" t="s">
        <v>68</v>
      </c>
      <c r="G21" s="6">
        <v>0.026</v>
      </c>
      <c r="H21" s="7"/>
      <c r="K21" s="13"/>
      <c r="L21" s="14"/>
      <c r="M21" s="11"/>
      <c r="N21" s="13"/>
      <c r="O21" s="14"/>
      <c r="P21" s="11"/>
      <c r="Q21" s="13"/>
      <c r="R21" s="14"/>
      <c r="S21" s="11"/>
      <c r="T21" s="13"/>
      <c r="U21" s="14"/>
      <c r="V21" s="11"/>
      <c r="W21" s="13"/>
      <c r="X21" s="16"/>
      <c r="Y21" s="17" t="s">
        <v>69</v>
      </c>
      <c r="Z21" s="14">
        <v>747927.0</v>
      </c>
      <c r="AA21" s="10" t="s">
        <v>70</v>
      </c>
    </row>
    <row r="22">
      <c r="A22" s="2" t="s">
        <v>71</v>
      </c>
      <c r="B22" s="3">
        <v>0.856</v>
      </c>
      <c r="C22" s="11">
        <v>0.3215</v>
      </c>
      <c r="D22" s="11">
        <v>0.3391</v>
      </c>
      <c r="F22" s="5" t="s">
        <v>72</v>
      </c>
      <c r="G22" s="6">
        <v>0.025</v>
      </c>
      <c r="H22" s="7"/>
      <c r="K22" s="13"/>
      <c r="L22" s="16"/>
      <c r="M22" s="18"/>
      <c r="N22" s="13"/>
      <c r="O22" s="16"/>
      <c r="P22" s="18"/>
      <c r="Q22" s="13"/>
      <c r="R22" s="17"/>
      <c r="S22" s="18"/>
      <c r="T22" s="13"/>
      <c r="U22" s="16"/>
      <c r="V22" s="18"/>
      <c r="W22" s="13"/>
      <c r="X22" s="16"/>
      <c r="Y22" s="17" t="s">
        <v>73</v>
      </c>
      <c r="Z22" s="16">
        <v>394329.0</v>
      </c>
    </row>
    <row r="23">
      <c r="A23" s="2" t="s">
        <v>74</v>
      </c>
      <c r="B23" s="3">
        <v>0.913</v>
      </c>
      <c r="C23" s="11">
        <v>0.3214</v>
      </c>
      <c r="D23" s="11">
        <v>0.3281</v>
      </c>
      <c r="F23" s="5" t="s">
        <v>75</v>
      </c>
      <c r="G23" s="6">
        <v>0.025</v>
      </c>
      <c r="H23" s="7"/>
      <c r="K23" s="8"/>
      <c r="L23" s="19"/>
      <c r="M23" s="20"/>
      <c r="N23" s="8"/>
      <c r="O23" s="19"/>
      <c r="P23" s="20"/>
      <c r="Q23" s="8"/>
      <c r="R23" s="19"/>
      <c r="S23" s="4"/>
      <c r="T23" s="8"/>
      <c r="U23" s="21"/>
      <c r="V23" s="20"/>
      <c r="W23" s="8"/>
      <c r="X23" s="19"/>
      <c r="Y23" s="20">
        <v>0.1029</v>
      </c>
      <c r="Z23" s="19">
        <v>353416.0</v>
      </c>
    </row>
    <row r="24">
      <c r="A24" s="2" t="s">
        <v>76</v>
      </c>
      <c r="B24" s="3">
        <v>0.735</v>
      </c>
      <c r="C24" s="11">
        <v>0.4784</v>
      </c>
      <c r="D24" s="4">
        <v>0.475</v>
      </c>
      <c r="F24" s="5" t="s">
        <v>77</v>
      </c>
      <c r="G24" s="6">
        <v>0.025</v>
      </c>
      <c r="H24" s="7"/>
      <c r="K24" s="13"/>
      <c r="L24" s="14"/>
      <c r="M24" s="11"/>
      <c r="N24" s="13"/>
      <c r="O24" s="14"/>
      <c r="P24" s="11"/>
      <c r="Q24" s="13"/>
      <c r="R24" s="14"/>
      <c r="S24" s="11"/>
      <c r="T24" s="13"/>
      <c r="U24" s="14"/>
      <c r="V24" s="11"/>
      <c r="W24" s="13"/>
      <c r="X24" s="14"/>
      <c r="Y24" s="13" t="s">
        <v>78</v>
      </c>
      <c r="Z24" s="14">
        <v>2781446.0</v>
      </c>
      <c r="AA24" s="10" t="s">
        <v>79</v>
      </c>
    </row>
    <row r="25">
      <c r="A25" s="2" t="s">
        <v>80</v>
      </c>
      <c r="B25" s="3">
        <v>0.719</v>
      </c>
      <c r="C25" s="11">
        <v>0.4528</v>
      </c>
      <c r="D25" s="11">
        <v>0.4492</v>
      </c>
      <c r="F25" s="5" t="s">
        <v>81</v>
      </c>
      <c r="G25" s="6">
        <v>0.025</v>
      </c>
      <c r="H25" s="7"/>
      <c r="K25" s="13"/>
      <c r="L25" s="14"/>
      <c r="M25" s="11"/>
      <c r="N25" s="13"/>
      <c r="O25" s="14"/>
      <c r="P25" s="11"/>
      <c r="Q25" s="13"/>
      <c r="R25" s="14"/>
      <c r="S25" s="11"/>
      <c r="T25" s="13"/>
      <c r="U25" s="14"/>
      <c r="V25" s="11"/>
      <c r="W25" s="13"/>
      <c r="X25" s="14"/>
      <c r="Y25" s="13" t="s">
        <v>82</v>
      </c>
      <c r="Z25" s="14">
        <v>3325046.0</v>
      </c>
      <c r="AA25" s="10" t="s">
        <v>83</v>
      </c>
    </row>
    <row r="26">
      <c r="A26" s="2" t="s">
        <v>84</v>
      </c>
      <c r="B26" s="3">
        <v>0.463</v>
      </c>
      <c r="C26" s="4">
        <v>0.576</v>
      </c>
      <c r="D26" s="4">
        <v>0.5786</v>
      </c>
      <c r="F26" s="5" t="s">
        <v>85</v>
      </c>
      <c r="G26" s="6">
        <v>0.025</v>
      </c>
      <c r="H26" s="7"/>
      <c r="K26" s="8"/>
      <c r="L26" s="9"/>
      <c r="M26" s="4"/>
      <c r="N26" s="8"/>
      <c r="O26" s="9"/>
      <c r="P26" s="4"/>
      <c r="Q26" s="8"/>
      <c r="R26" s="9"/>
      <c r="S26" s="4"/>
      <c r="T26" s="8"/>
      <c r="U26" s="9"/>
      <c r="V26" s="4"/>
      <c r="W26" s="8"/>
      <c r="X26" s="9"/>
      <c r="Y26" s="4">
        <v>0.0023</v>
      </c>
      <c r="Z26" s="9">
        <v>4799284.0</v>
      </c>
      <c r="AA26" s="10" t="s">
        <v>86</v>
      </c>
    </row>
    <row r="27">
      <c r="A27" s="2" t="s">
        <v>87</v>
      </c>
      <c r="B27" s="3">
        <v>0.695</v>
      </c>
      <c r="C27" s="4">
        <v>0.568</v>
      </c>
      <c r="D27" s="4">
        <v>0.5677</v>
      </c>
      <c r="F27" s="5" t="s">
        <v>88</v>
      </c>
      <c r="G27" s="6">
        <v>0.025</v>
      </c>
      <c r="H27" s="7"/>
      <c r="K27" s="13"/>
      <c r="L27" s="14"/>
      <c r="M27" s="11"/>
      <c r="N27" s="13"/>
      <c r="O27" s="14"/>
      <c r="P27" s="11"/>
      <c r="Q27" s="13"/>
      <c r="R27" s="14"/>
      <c r="S27" s="11"/>
      <c r="T27" s="13"/>
      <c r="U27" s="14"/>
      <c r="V27" s="11"/>
      <c r="W27" s="13"/>
      <c r="X27" s="14"/>
      <c r="Y27" s="13" t="s">
        <v>89</v>
      </c>
      <c r="Z27" s="14">
        <v>2944813.0</v>
      </c>
      <c r="AA27" s="10" t="s">
        <v>90</v>
      </c>
    </row>
    <row r="28">
      <c r="A28" s="2" t="s">
        <v>91</v>
      </c>
      <c r="B28" s="3">
        <v>0.534</v>
      </c>
      <c r="C28" s="4">
        <v>0.5692</v>
      </c>
      <c r="D28" s="4">
        <v>0.5617</v>
      </c>
      <c r="F28" s="5" t="s">
        <v>92</v>
      </c>
      <c r="G28" s="6">
        <v>0.024</v>
      </c>
      <c r="H28" s="7"/>
      <c r="K28" s="8"/>
      <c r="L28" s="9"/>
      <c r="M28" s="4"/>
      <c r="N28" s="8"/>
      <c r="O28" s="9"/>
      <c r="P28" s="4"/>
      <c r="Q28" s="8"/>
      <c r="R28" s="9"/>
      <c r="S28" s="8"/>
      <c r="T28" s="8"/>
      <c r="U28" s="9"/>
      <c r="V28" s="4"/>
      <c r="W28" s="8"/>
      <c r="X28" s="9"/>
      <c r="Y28" s="4">
        <v>0.1783</v>
      </c>
      <c r="Z28" s="9">
        <v>1209357.0</v>
      </c>
      <c r="AA28" s="10" t="s">
        <v>93</v>
      </c>
    </row>
    <row r="29">
      <c r="A29" s="2" t="s">
        <v>94</v>
      </c>
      <c r="B29" s="3">
        <v>0.73</v>
      </c>
      <c r="C29" s="4">
        <v>0.5822</v>
      </c>
      <c r="D29" s="4">
        <v>0.5875</v>
      </c>
      <c r="F29" s="5" t="s">
        <v>95</v>
      </c>
      <c r="G29" s="6">
        <v>0.024</v>
      </c>
      <c r="H29" s="7"/>
      <c r="K29" s="8"/>
      <c r="L29" s="9"/>
      <c r="M29" s="4"/>
      <c r="N29" s="8"/>
      <c r="O29" s="9"/>
      <c r="P29" s="4"/>
      <c r="Q29" s="8"/>
      <c r="R29" s="9"/>
      <c r="S29" s="4"/>
      <c r="T29" s="8"/>
      <c r="U29" s="9"/>
      <c r="V29" s="4"/>
      <c r="W29" s="8"/>
      <c r="X29" s="9"/>
      <c r="Y29" s="4">
        <v>0.1864</v>
      </c>
      <c r="Z29" s="9">
        <v>2808605.0</v>
      </c>
      <c r="AA29" s="10" t="s">
        <v>96</v>
      </c>
    </row>
    <row r="30">
      <c r="A30" s="2" t="s">
        <v>97</v>
      </c>
      <c r="B30" s="3">
        <v>0.941</v>
      </c>
      <c r="C30" s="11">
        <v>0.4767</v>
      </c>
      <c r="D30" s="11">
        <v>0.455</v>
      </c>
      <c r="F30" s="5" t="s">
        <v>98</v>
      </c>
      <c r="G30" s="6">
        <v>0.024</v>
      </c>
      <c r="H30" s="7"/>
      <c r="K30" s="8"/>
      <c r="L30" s="9"/>
      <c r="M30" s="4"/>
      <c r="N30" s="8"/>
      <c r="O30" s="9"/>
      <c r="P30" s="4"/>
      <c r="Q30" s="8"/>
      <c r="R30" s="9"/>
      <c r="S30" s="4"/>
      <c r="T30" s="8"/>
      <c r="U30" s="9"/>
      <c r="V30" s="4"/>
      <c r="W30" s="8"/>
      <c r="X30" s="9"/>
      <c r="Y30" s="4">
        <v>0.2042</v>
      </c>
      <c r="Z30" s="9">
        <v>497147.0</v>
      </c>
      <c r="AA30" s="10" t="s">
        <v>99</v>
      </c>
    </row>
    <row r="31">
      <c r="A31" s="2" t="s">
        <v>100</v>
      </c>
      <c r="B31" s="3">
        <v>0.583</v>
      </c>
      <c r="C31" s="11">
        <v>0.4536</v>
      </c>
      <c r="D31" s="11">
        <v>0.4661</v>
      </c>
      <c r="F31" s="5" t="s">
        <v>101</v>
      </c>
      <c r="G31" s="6">
        <v>0.023</v>
      </c>
      <c r="H31" s="7"/>
      <c r="K31" s="8"/>
      <c r="L31" s="9"/>
      <c r="M31" s="4"/>
      <c r="N31" s="8"/>
      <c r="O31" s="9"/>
      <c r="P31" s="4"/>
      <c r="Q31" s="8"/>
      <c r="R31" s="9"/>
      <c r="S31" s="8"/>
      <c r="T31" s="8"/>
      <c r="U31" s="9"/>
      <c r="V31" s="4"/>
      <c r="W31" s="8"/>
      <c r="X31" s="9"/>
      <c r="Y31" s="4">
        <v>0.2505</v>
      </c>
      <c r="Z31" s="9">
        <v>844227.0</v>
      </c>
      <c r="AA31" s="10" t="s">
        <v>102</v>
      </c>
    </row>
    <row r="32">
      <c r="A32" s="2" t="s">
        <v>103</v>
      </c>
      <c r="B32" s="3">
        <v>0.938</v>
      </c>
      <c r="C32" s="11">
        <v>0.414</v>
      </c>
      <c r="D32" s="11">
        <v>0.4135</v>
      </c>
      <c r="F32" s="5" t="s">
        <v>104</v>
      </c>
      <c r="G32" s="6">
        <v>0.023</v>
      </c>
      <c r="H32" s="7"/>
      <c r="K32" s="8"/>
      <c r="L32" s="19"/>
      <c r="M32" s="20"/>
      <c r="N32" s="8"/>
      <c r="O32" s="19"/>
      <c r="P32" s="20"/>
      <c r="Q32" s="8"/>
      <c r="R32" s="9"/>
      <c r="S32" s="8"/>
      <c r="T32" s="8"/>
      <c r="U32" s="9"/>
      <c r="V32" s="4"/>
      <c r="W32" s="8"/>
      <c r="X32" s="19"/>
      <c r="Y32" s="20">
        <v>0.2072</v>
      </c>
      <c r="Z32" s="19">
        <v>282338.0</v>
      </c>
    </row>
    <row r="33">
      <c r="A33" s="2" t="s">
        <v>105</v>
      </c>
      <c r="B33" s="3">
        <v>0.745</v>
      </c>
      <c r="C33" s="11">
        <v>0.435</v>
      </c>
      <c r="D33" s="11">
        <v>0.4004</v>
      </c>
      <c r="F33" s="5" t="s">
        <v>106</v>
      </c>
      <c r="G33" s="6">
        <v>0.023</v>
      </c>
      <c r="H33" s="7"/>
      <c r="K33" s="8"/>
      <c r="L33" s="19"/>
      <c r="M33" s="20"/>
      <c r="N33" s="8"/>
      <c r="O33" s="19"/>
      <c r="P33" s="20"/>
      <c r="Q33" s="8"/>
      <c r="R33" s="9"/>
      <c r="S33" s="8"/>
      <c r="T33" s="8"/>
      <c r="U33" s="9"/>
      <c r="V33" s="4"/>
      <c r="W33" s="8"/>
      <c r="X33" s="19"/>
      <c r="Y33" s="20">
        <v>0.0224</v>
      </c>
      <c r="Z33" s="19">
        <v>291680.0</v>
      </c>
    </row>
    <row r="34">
      <c r="A34" s="2" t="s">
        <v>107</v>
      </c>
      <c r="B34" s="3">
        <v>0.874</v>
      </c>
      <c r="C34" s="11">
        <v>0.3774</v>
      </c>
      <c r="D34" s="11">
        <v>0.3652</v>
      </c>
      <c r="F34" s="5" t="s">
        <v>108</v>
      </c>
      <c r="G34" s="6">
        <v>0.022</v>
      </c>
      <c r="H34" s="7"/>
      <c r="K34" s="8"/>
      <c r="L34" s="19"/>
      <c r="M34" s="20"/>
      <c r="N34" s="8"/>
      <c r="O34" s="19"/>
      <c r="P34" s="20"/>
      <c r="Q34" s="8"/>
      <c r="R34" s="8"/>
      <c r="S34" s="8"/>
      <c r="T34" s="8"/>
      <c r="U34" s="9"/>
      <c r="V34" s="4"/>
      <c r="W34" s="8"/>
      <c r="X34" s="19"/>
      <c r="Y34" s="20">
        <v>0.5419</v>
      </c>
      <c r="Z34" s="19">
        <v>270109.0</v>
      </c>
    </row>
    <row r="35">
      <c r="A35" s="2" t="s">
        <v>109</v>
      </c>
      <c r="B35" s="3">
        <v>0.667</v>
      </c>
      <c r="C35" s="4">
        <v>0.4993</v>
      </c>
      <c r="D35" s="4">
        <v>0.4983</v>
      </c>
      <c r="F35" s="5" t="s">
        <v>110</v>
      </c>
      <c r="G35" s="6">
        <v>0.022</v>
      </c>
      <c r="H35" s="7"/>
      <c r="K35" s="13"/>
      <c r="L35" s="14"/>
      <c r="M35" s="11"/>
      <c r="N35" s="13"/>
      <c r="O35" s="13"/>
      <c r="P35" s="13"/>
      <c r="Q35" s="13"/>
      <c r="R35" s="14"/>
      <c r="S35" s="13"/>
      <c r="T35" s="13"/>
      <c r="U35" s="14"/>
      <c r="V35" s="11"/>
      <c r="W35" s="13"/>
      <c r="X35" s="14"/>
      <c r="Y35" s="13" t="s">
        <v>111</v>
      </c>
      <c r="Z35" s="14">
        <v>1125385.0</v>
      </c>
      <c r="AA35" s="10" t="s">
        <v>112</v>
      </c>
    </row>
    <row r="36">
      <c r="A36" s="2" t="s">
        <v>113</v>
      </c>
      <c r="B36" s="3">
        <v>0.61</v>
      </c>
      <c r="C36" s="4">
        <v>0.6512</v>
      </c>
      <c r="D36" s="4">
        <v>0.6296</v>
      </c>
      <c r="F36" s="5" t="s">
        <v>114</v>
      </c>
      <c r="G36" s="6">
        <v>0.021</v>
      </c>
      <c r="H36" s="7"/>
      <c r="K36" s="13"/>
      <c r="L36" s="14"/>
      <c r="M36" s="11"/>
      <c r="N36" s="13"/>
      <c r="O36" s="14"/>
      <c r="P36" s="11"/>
      <c r="Q36" s="13"/>
      <c r="R36" s="14"/>
      <c r="S36" s="11"/>
      <c r="T36" s="13"/>
      <c r="U36" s="14"/>
      <c r="V36" s="11"/>
      <c r="W36" s="13"/>
      <c r="X36" s="14"/>
      <c r="Y36" s="13" t="s">
        <v>115</v>
      </c>
      <c r="Z36" s="14">
        <v>744296.0</v>
      </c>
      <c r="AA36" s="10" t="s">
        <v>116</v>
      </c>
    </row>
    <row r="37">
      <c r="A37" s="2" t="s">
        <v>117</v>
      </c>
      <c r="B37" s="3">
        <v>0.763</v>
      </c>
      <c r="C37" s="4">
        <v>0.5327</v>
      </c>
      <c r="D37" s="4">
        <v>0.5169</v>
      </c>
      <c r="F37" s="5" t="s">
        <v>118</v>
      </c>
      <c r="G37" s="6">
        <v>0.021</v>
      </c>
      <c r="H37" s="7"/>
      <c r="K37" s="13"/>
      <c r="L37" s="14"/>
      <c r="M37" s="11"/>
      <c r="N37" s="13"/>
      <c r="O37" s="14"/>
      <c r="P37" s="11"/>
      <c r="Q37" s="13"/>
      <c r="R37" s="14"/>
      <c r="S37" s="13"/>
      <c r="T37" s="13"/>
      <c r="U37" s="14"/>
      <c r="V37" s="11"/>
      <c r="W37" s="13"/>
      <c r="X37" s="14"/>
      <c r="Y37" s="13" t="s">
        <v>119</v>
      </c>
      <c r="Z37" s="14">
        <v>3874046.0</v>
      </c>
      <c r="AA37" s="10" t="s">
        <v>120</v>
      </c>
    </row>
    <row r="38">
      <c r="A38" s="2" t="s">
        <v>121</v>
      </c>
      <c r="B38" s="3">
        <v>0.646</v>
      </c>
      <c r="C38" s="4">
        <v>0.6537</v>
      </c>
      <c r="D38" s="4">
        <v>0.6532</v>
      </c>
      <c r="F38" s="5" t="s">
        <v>122</v>
      </c>
      <c r="G38" s="6">
        <v>0.021</v>
      </c>
      <c r="H38" s="7"/>
      <c r="K38" s="13"/>
      <c r="L38" s="14"/>
      <c r="M38" s="11"/>
      <c r="N38" s="13"/>
      <c r="O38" s="14"/>
      <c r="P38" s="11"/>
      <c r="Q38" s="13"/>
      <c r="R38" s="14"/>
      <c r="S38" s="11"/>
      <c r="T38" s="13"/>
      <c r="U38" s="14"/>
      <c r="V38" s="11"/>
      <c r="W38" s="13"/>
      <c r="X38" s="14"/>
      <c r="Y38" s="13" t="s">
        <v>123</v>
      </c>
      <c r="Z38" s="14">
        <v>798319.0</v>
      </c>
      <c r="AA38" s="10" t="s">
        <v>124</v>
      </c>
    </row>
    <row r="39">
      <c r="A39" s="2" t="s">
        <v>125</v>
      </c>
      <c r="B39" s="3">
        <v>0.805</v>
      </c>
      <c r="C39" s="11">
        <v>0.4037</v>
      </c>
      <c r="D39" s="11">
        <v>0.3909</v>
      </c>
      <c r="F39" s="5" t="s">
        <v>126</v>
      </c>
      <c r="G39" s="12">
        <v>0.02</v>
      </c>
      <c r="H39" s="7"/>
      <c r="K39" s="13"/>
      <c r="L39" s="14"/>
      <c r="M39" s="11"/>
      <c r="N39" s="13"/>
      <c r="O39" s="14"/>
      <c r="P39" s="11"/>
      <c r="Q39" s="13"/>
      <c r="R39" s="14"/>
      <c r="S39" s="11"/>
      <c r="T39" s="13"/>
      <c r="U39" s="14"/>
      <c r="V39" s="11"/>
      <c r="W39" s="13"/>
      <c r="X39" s="14"/>
      <c r="Y39" s="13" t="s">
        <v>127</v>
      </c>
      <c r="Z39" s="14">
        <v>7721453.0</v>
      </c>
      <c r="AA39" s="10" t="s">
        <v>128</v>
      </c>
    </row>
    <row r="40">
      <c r="A40" s="2" t="s">
        <v>129</v>
      </c>
      <c r="B40" s="3">
        <v>0.765</v>
      </c>
      <c r="C40" s="11">
        <v>0.4869</v>
      </c>
      <c r="D40" s="4">
        <v>0.4818</v>
      </c>
      <c r="F40" s="5" t="s">
        <v>130</v>
      </c>
      <c r="G40" s="12">
        <v>0.02</v>
      </c>
      <c r="H40" s="7"/>
      <c r="K40" s="8"/>
      <c r="L40" s="9"/>
      <c r="M40" s="4"/>
      <c r="N40" s="8"/>
      <c r="O40" s="9"/>
      <c r="P40" s="4"/>
      <c r="Q40" s="8"/>
      <c r="R40" s="9"/>
      <c r="S40" s="8"/>
      <c r="T40" s="8"/>
      <c r="U40" s="9"/>
      <c r="V40" s="4"/>
      <c r="W40" s="8"/>
      <c r="X40" s="9"/>
      <c r="Y40" s="4">
        <v>0.0366</v>
      </c>
      <c r="Z40" s="9">
        <v>4741564.0</v>
      </c>
      <c r="AA40" s="10" t="s">
        <v>131</v>
      </c>
    </row>
    <row r="41">
      <c r="A41" s="2" t="s">
        <v>132</v>
      </c>
      <c r="B41" s="3">
        <v>0.911</v>
      </c>
      <c r="C41" s="11">
        <v>0.3861</v>
      </c>
      <c r="D41" s="11">
        <v>0.389</v>
      </c>
      <c r="F41" s="5" t="s">
        <v>133</v>
      </c>
      <c r="G41" s="12">
        <v>0.02</v>
      </c>
      <c r="H41" s="7"/>
      <c r="K41" s="8"/>
      <c r="L41" s="9"/>
      <c r="M41" s="4"/>
      <c r="N41" s="8"/>
      <c r="O41" s="9"/>
      <c r="P41" s="4"/>
      <c r="Q41" s="8"/>
      <c r="R41" s="9"/>
      <c r="S41" s="8"/>
      <c r="T41" s="8"/>
      <c r="U41" s="9"/>
      <c r="V41" s="4"/>
      <c r="W41" s="8"/>
      <c r="X41" s="9"/>
      <c r="Y41" s="4">
        <v>0.3573</v>
      </c>
      <c r="Z41" s="9">
        <v>344360.0</v>
      </c>
      <c r="AA41" s="10" t="s">
        <v>134</v>
      </c>
    </row>
    <row r="42">
      <c r="A42" s="2" t="s">
        <v>135</v>
      </c>
      <c r="B42" s="3">
        <v>0.679</v>
      </c>
      <c r="C42" s="4">
        <v>0.5511</v>
      </c>
      <c r="D42" s="4">
        <v>0.5494</v>
      </c>
      <c r="F42" s="5" t="s">
        <v>136</v>
      </c>
      <c r="G42" s="6">
        <v>0.019</v>
      </c>
      <c r="H42" s="7"/>
      <c r="K42" s="8"/>
      <c r="L42" s="9"/>
      <c r="M42" s="4"/>
      <c r="N42" s="8"/>
      <c r="O42" s="9"/>
      <c r="P42" s="4"/>
      <c r="Q42" s="8"/>
      <c r="R42" s="9"/>
      <c r="S42" s="4"/>
      <c r="T42" s="8"/>
      <c r="U42" s="9"/>
      <c r="V42" s="4"/>
      <c r="W42" s="8"/>
      <c r="X42" s="9"/>
      <c r="Y42" s="4">
        <v>0.0813</v>
      </c>
      <c r="Z42" s="9">
        <v>5496487.0</v>
      </c>
      <c r="AA42" s="10" t="s">
        <v>137</v>
      </c>
    </row>
    <row r="43">
      <c r="A43" s="2" t="s">
        <v>138</v>
      </c>
      <c r="B43" s="3">
        <v>0.572</v>
      </c>
      <c r="C43" s="4">
        <v>0.6177</v>
      </c>
      <c r="D43" s="4">
        <v>0.6153</v>
      </c>
      <c r="F43" s="5" t="s">
        <v>139</v>
      </c>
      <c r="G43" s="6">
        <v>0.019</v>
      </c>
      <c r="H43" s="7"/>
      <c r="K43" s="8"/>
      <c r="L43" s="9"/>
      <c r="M43" s="4"/>
      <c r="N43" s="8"/>
      <c r="O43" s="8"/>
      <c r="P43" s="8"/>
      <c r="Q43" s="8"/>
      <c r="R43" s="9"/>
      <c r="S43" s="8"/>
      <c r="T43" s="8"/>
      <c r="U43" s="8"/>
      <c r="V43" s="8"/>
      <c r="W43" s="8"/>
      <c r="X43" s="9"/>
      <c r="Y43" s="4">
        <v>0.3639</v>
      </c>
      <c r="Z43" s="9">
        <v>1452992.0</v>
      </c>
      <c r="AA43" s="10" t="s">
        <v>140</v>
      </c>
    </row>
    <row r="44">
      <c r="A44" s="2" t="s">
        <v>141</v>
      </c>
      <c r="B44" s="3">
        <v>0.662</v>
      </c>
      <c r="C44" s="4">
        <v>0.6066</v>
      </c>
      <c r="D44" s="4">
        <v>0.6072</v>
      </c>
      <c r="F44" s="5" t="s">
        <v>142</v>
      </c>
      <c r="G44" s="6">
        <v>0.017</v>
      </c>
      <c r="H44" s="7"/>
      <c r="K44" s="13"/>
      <c r="L44" s="14"/>
      <c r="M44" s="11"/>
      <c r="N44" s="13"/>
      <c r="O44" s="14"/>
      <c r="P44" s="11"/>
      <c r="Q44" s="13"/>
      <c r="R44" s="14"/>
      <c r="S44" s="13"/>
      <c r="T44" s="13"/>
      <c r="U44" s="14"/>
      <c r="V44" s="11"/>
      <c r="W44" s="13"/>
      <c r="X44" s="14"/>
      <c r="Y44" s="13" t="s">
        <v>143</v>
      </c>
      <c r="Z44" s="14">
        <v>2001336.0</v>
      </c>
      <c r="AA44" s="10" t="s">
        <v>144</v>
      </c>
    </row>
    <row r="45">
      <c r="A45" s="2" t="s">
        <v>145</v>
      </c>
      <c r="B45" s="3">
        <v>0.837</v>
      </c>
      <c r="C45" s="4">
        <v>0.5206</v>
      </c>
      <c r="D45" s="4">
        <v>0.5223</v>
      </c>
      <c r="F45" s="5" t="s">
        <v>146</v>
      </c>
      <c r="G45" s="6">
        <v>0.017</v>
      </c>
      <c r="H45" s="7"/>
      <c r="K45" s="8"/>
      <c r="L45" s="9"/>
      <c r="M45" s="4"/>
      <c r="N45" s="8"/>
      <c r="O45" s="9"/>
      <c r="P45" s="4"/>
      <c r="Q45" s="8"/>
      <c r="R45" s="9"/>
      <c r="S45" s="4"/>
      <c r="T45" s="8"/>
      <c r="U45" s="9"/>
      <c r="V45" s="4"/>
      <c r="W45" s="8"/>
      <c r="X45" s="9"/>
      <c r="Y45" s="4">
        <v>0.0072</v>
      </c>
      <c r="Z45" s="9">
        <v>6165478.0</v>
      </c>
      <c r="AA45" s="10" t="s">
        <v>147</v>
      </c>
    </row>
    <row r="46">
      <c r="A46" s="2" t="s">
        <v>148</v>
      </c>
      <c r="B46" s="3">
        <v>0.898</v>
      </c>
      <c r="C46" s="4">
        <v>0.5813</v>
      </c>
      <c r="D46" s="4">
        <v>0.4554</v>
      </c>
      <c r="F46" s="5" t="s">
        <v>149</v>
      </c>
      <c r="G46" s="6">
        <v>0.017</v>
      </c>
      <c r="H46" s="7"/>
      <c r="K46" s="13"/>
      <c r="L46" s="14"/>
      <c r="M46" s="11"/>
      <c r="N46" s="13"/>
      <c r="O46" s="14"/>
      <c r="P46" s="11"/>
      <c r="Q46" s="13"/>
      <c r="R46" s="14"/>
      <c r="S46" s="11"/>
      <c r="T46" s="13"/>
      <c r="U46" s="14"/>
      <c r="V46" s="11"/>
      <c r="W46" s="13"/>
      <c r="X46" s="14"/>
      <c r="Y46" s="13" t="s">
        <v>150</v>
      </c>
      <c r="Z46" s="14">
        <v>464144.0</v>
      </c>
      <c r="AA46" s="10" t="s">
        <v>151</v>
      </c>
    </row>
    <row r="47">
      <c r="A47" s="2" t="s">
        <v>152</v>
      </c>
      <c r="B47" s="3">
        <v>0.351</v>
      </c>
      <c r="C47" s="11">
        <v>0.3067</v>
      </c>
      <c r="D47" s="11">
        <v>0.3027</v>
      </c>
      <c r="F47" s="5" t="s">
        <v>153</v>
      </c>
      <c r="G47" s="6">
        <v>0.016</v>
      </c>
      <c r="H47" s="7"/>
      <c r="K47" s="8"/>
      <c r="L47" s="9"/>
      <c r="M47" s="4"/>
      <c r="N47" s="8"/>
      <c r="O47" s="9"/>
      <c r="P47" s="4"/>
      <c r="Q47" s="8"/>
      <c r="R47" s="9"/>
      <c r="S47" s="4"/>
      <c r="T47" s="8"/>
      <c r="U47" s="9"/>
      <c r="V47" s="4"/>
      <c r="W47" s="8"/>
      <c r="X47" s="9"/>
      <c r="Y47" s="4">
        <v>0.1427</v>
      </c>
      <c r="Z47" s="9">
        <v>2103027.0</v>
      </c>
      <c r="AA47" s="10" t="s">
        <v>154</v>
      </c>
    </row>
    <row r="48">
      <c r="A48" s="2" t="s">
        <v>155</v>
      </c>
      <c r="B48" s="3">
        <v>0.756</v>
      </c>
      <c r="C48" s="11">
        <v>0.44</v>
      </c>
      <c r="D48" s="11">
        <v>0.4441</v>
      </c>
      <c r="F48" s="5" t="s">
        <v>156</v>
      </c>
      <c r="G48" s="6">
        <v>0.015</v>
      </c>
      <c r="H48" s="7"/>
      <c r="K48" s="8"/>
      <c r="L48" s="9"/>
      <c r="M48" s="4"/>
      <c r="N48" s="8"/>
      <c r="O48" s="8"/>
      <c r="P48" s="8"/>
      <c r="Q48" s="8"/>
      <c r="R48" s="8"/>
      <c r="S48" s="8"/>
      <c r="T48" s="8"/>
      <c r="U48" s="9"/>
      <c r="V48" s="4"/>
      <c r="W48" s="8"/>
      <c r="X48" s="9"/>
      <c r="Y48" s="4">
        <v>0.2979</v>
      </c>
      <c r="Z48" s="9">
        <v>370093.0</v>
      </c>
      <c r="AA48" s="10" t="s">
        <v>157</v>
      </c>
    </row>
    <row r="49">
      <c r="A49" s="2" t="s">
        <v>158</v>
      </c>
      <c r="B49" s="3">
        <v>0.834</v>
      </c>
      <c r="C49" s="11">
        <v>0.3877</v>
      </c>
      <c r="D49" s="11">
        <v>0.3683</v>
      </c>
      <c r="F49" s="5" t="s">
        <v>159</v>
      </c>
      <c r="G49" s="6">
        <v>0.015</v>
      </c>
      <c r="H49" s="7"/>
      <c r="K49" s="8"/>
      <c r="L49" s="9"/>
      <c r="M49" s="4"/>
      <c r="N49" s="8"/>
      <c r="O49" s="9"/>
      <c r="P49" s="4"/>
      <c r="Q49" s="8"/>
      <c r="R49" s="9"/>
      <c r="S49" s="4"/>
      <c r="T49" s="8"/>
      <c r="U49" s="9"/>
      <c r="V49" s="4"/>
      <c r="W49" s="8"/>
      <c r="X49" s="9"/>
      <c r="Y49" s="4">
        <v>0.2601</v>
      </c>
      <c r="Z49" s="9">
        <v>2508027.0</v>
      </c>
      <c r="AA49" s="10" t="s">
        <v>160</v>
      </c>
    </row>
    <row r="50">
      <c r="A50" s="2" t="s">
        <v>161</v>
      </c>
      <c r="B50" s="3">
        <v>0.446</v>
      </c>
      <c r="C50" s="4">
        <v>0.6862</v>
      </c>
      <c r="D50" s="4">
        <v>0.685</v>
      </c>
      <c r="F50" s="5" t="s">
        <v>162</v>
      </c>
      <c r="G50" s="6">
        <v>0.014</v>
      </c>
      <c r="H50" s="7"/>
      <c r="K50" s="8"/>
      <c r="L50" s="9"/>
      <c r="M50" s="4"/>
      <c r="N50" s="8"/>
      <c r="O50" s="9"/>
      <c r="P50" s="4"/>
      <c r="Q50" s="8"/>
      <c r="R50" s="9"/>
      <c r="S50" s="4"/>
      <c r="T50" s="8"/>
      <c r="U50" s="9"/>
      <c r="V50" s="4"/>
      <c r="W50" s="8"/>
      <c r="X50" s="9"/>
      <c r="Y50" s="4">
        <v>0.0899</v>
      </c>
      <c r="Z50" s="9">
        <v>8969226.0</v>
      </c>
      <c r="AA50" s="10" t="s">
        <v>163</v>
      </c>
    </row>
    <row r="51">
      <c r="A51" s="2" t="s">
        <v>164</v>
      </c>
      <c r="B51" s="3">
        <v>0.671</v>
      </c>
      <c r="C51" s="11">
        <v>0.4882</v>
      </c>
      <c r="D51" s="4">
        <v>0.4722</v>
      </c>
      <c r="F51" s="5" t="s">
        <v>165</v>
      </c>
      <c r="G51" s="6">
        <v>0.007</v>
      </c>
      <c r="H51" s="7"/>
      <c r="K51" s="8"/>
      <c r="L51" s="9"/>
      <c r="M51" s="4"/>
      <c r="N51" s="8"/>
      <c r="O51" s="9"/>
      <c r="P51" s="4"/>
      <c r="Q51" s="8"/>
      <c r="R51" s="9"/>
      <c r="S51" s="4"/>
      <c r="T51" s="8"/>
      <c r="U51" s="9"/>
      <c r="V51" s="4"/>
      <c r="W51" s="8"/>
      <c r="X51" s="9"/>
      <c r="Y51" s="4">
        <v>0.1808</v>
      </c>
      <c r="Z51" s="9">
        <v>1131430.0</v>
      </c>
      <c r="AA51" s="10" t="s">
        <v>166</v>
      </c>
    </row>
    <row r="52">
      <c r="A52" s="2" t="s">
        <v>167</v>
      </c>
      <c r="B52" s="3">
        <v>0.62</v>
      </c>
      <c r="C52" s="4">
        <v>0.6994</v>
      </c>
      <c r="D52" s="4">
        <v>0.6817</v>
      </c>
      <c r="F52" s="5" t="s">
        <v>168</v>
      </c>
      <c r="G52" s="22">
        <v>0.004</v>
      </c>
      <c r="H52" s="23"/>
      <c r="K52" s="13"/>
      <c r="L52" s="14"/>
      <c r="M52" s="11"/>
      <c r="N52" s="13"/>
      <c r="O52" s="14"/>
      <c r="P52" s="11"/>
      <c r="Q52" s="13"/>
      <c r="R52" s="14"/>
      <c r="S52" s="11"/>
      <c r="T52" s="13"/>
      <c r="U52" s="14"/>
      <c r="V52" s="11"/>
      <c r="W52" s="13"/>
      <c r="X52" s="14"/>
      <c r="Y52" s="13" t="s">
        <v>169</v>
      </c>
      <c r="Z52" s="14">
        <v>315067.0</v>
      </c>
      <c r="AA52" s="10" t="s">
        <v>170</v>
      </c>
    </row>
    <row r="53">
      <c r="A53" s="24"/>
      <c r="B53" s="3"/>
      <c r="C53" s="3"/>
      <c r="D53" s="3"/>
      <c r="K53" s="13"/>
      <c r="L53" s="14"/>
      <c r="M53" s="11"/>
      <c r="N53" s="13"/>
      <c r="O53" s="14"/>
      <c r="P53" s="11"/>
      <c r="Q53" s="13"/>
      <c r="R53" s="14"/>
      <c r="S53" s="11"/>
      <c r="T53" s="13"/>
      <c r="U53" s="14"/>
      <c r="V53" s="11"/>
      <c r="W53" s="13"/>
      <c r="X53" s="14"/>
      <c r="Y53" s="13" t="s">
        <v>171</v>
      </c>
      <c r="Z53" s="14">
        <v>3984631.0</v>
      </c>
      <c r="AA53" s="10" t="s">
        <v>172</v>
      </c>
    </row>
    <row r="54">
      <c r="A54" s="25"/>
      <c r="B54" s="1" t="s">
        <v>173</v>
      </c>
      <c r="G54" s="1" t="s">
        <v>173</v>
      </c>
      <c r="K54" s="13"/>
      <c r="L54" s="14"/>
      <c r="M54" s="11"/>
      <c r="N54" s="13"/>
      <c r="O54" s="14"/>
      <c r="P54" s="11"/>
      <c r="Q54" s="13"/>
      <c r="R54" s="14"/>
      <c r="S54" s="13"/>
      <c r="T54" s="13"/>
      <c r="U54" s="14"/>
      <c r="V54" s="11"/>
      <c r="W54" s="13"/>
      <c r="X54" s="14"/>
      <c r="Y54" s="13" t="s">
        <v>174</v>
      </c>
      <c r="Z54" s="14">
        <v>3317019.0</v>
      </c>
      <c r="AA54" s="10" t="s">
        <v>175</v>
      </c>
    </row>
    <row r="55">
      <c r="B55" s="26">
        <f>AVERAGE(B2:B52)</f>
        <v>0.729745098</v>
      </c>
      <c r="G55" s="26">
        <f>AVERAGE(G2:G52)</f>
        <v>0.02488235294</v>
      </c>
      <c r="K55" s="8"/>
      <c r="L55" s="9"/>
      <c r="M55" s="4"/>
      <c r="N55" s="8"/>
      <c r="O55" s="9"/>
      <c r="P55" s="4"/>
      <c r="Q55" s="8"/>
      <c r="R55" s="9"/>
      <c r="S55" s="4"/>
      <c r="T55" s="8"/>
      <c r="U55" s="9"/>
      <c r="V55" s="4"/>
      <c r="W55" s="8"/>
      <c r="X55" s="9"/>
      <c r="Y55" s="4">
        <v>0.4207</v>
      </c>
      <c r="Z55" s="9">
        <v>714423.0</v>
      </c>
      <c r="AA55" s="10" t="s">
        <v>176</v>
      </c>
    </row>
    <row r="56">
      <c r="K56" s="8"/>
      <c r="L56" s="9"/>
      <c r="M56" s="4"/>
      <c r="N56" s="8"/>
      <c r="O56" s="9"/>
      <c r="P56" s="4"/>
      <c r="Q56" s="8"/>
      <c r="R56" s="9"/>
      <c r="S56" s="4"/>
      <c r="T56" s="8"/>
      <c r="U56" s="9"/>
      <c r="V56" s="4"/>
      <c r="W56" s="8"/>
      <c r="X56" s="9"/>
      <c r="Y56" s="4">
        <v>0.0077</v>
      </c>
      <c r="Z56" s="9">
        <v>2976150.0</v>
      </c>
      <c r="AA56" s="10" t="s">
        <v>177</v>
      </c>
    </row>
    <row r="60">
      <c r="A60" s="27" t="s">
        <v>3</v>
      </c>
      <c r="B60" s="26">
        <f t="shared" ref="B60:B110" si="1">XLOOKUP(A60,$A$1:$A$53,$B$1:$B$53)</f>
        <v>0.577</v>
      </c>
      <c r="C60" s="26">
        <f t="shared" ref="C60:C110" si="2">XLOOKUP(A60,$A$1:$A$53,$C$1:$C$53)</f>
        <v>0.6203</v>
      </c>
      <c r="D60" s="28">
        <f t="shared" ref="D60:D110" si="3">XLOOKUP(A60,$A$1:$A$53,$D$1:$D$53)</f>
        <v>0.6208</v>
      </c>
      <c r="E60" s="29">
        <f t="shared" ref="E60:E110" si="4">XLOOKUP(A60,$F$2:$F$52,$G$2:$G$52)</f>
        <v>0.02</v>
      </c>
      <c r="F60" s="26">
        <f t="shared" ref="F60:F103" si="5">(($B$55-B60)/50)+($G$55-E60)+(2*C60-D60)</f>
        <v>0.6277372549</v>
      </c>
      <c r="G60" s="26">
        <f t="shared" ref="G60:G110" si="6">F60-C60</f>
        <v>0.007437254902</v>
      </c>
    </row>
    <row r="61">
      <c r="A61" s="27" t="s">
        <v>6</v>
      </c>
      <c r="B61" s="26">
        <f t="shared" si="1"/>
        <v>0.649</v>
      </c>
      <c r="C61" s="26">
        <f t="shared" si="2"/>
        <v>0.5283</v>
      </c>
      <c r="D61" s="28">
        <f t="shared" si="3"/>
        <v>0.5128</v>
      </c>
      <c r="E61" s="26">
        <f t="shared" si="4"/>
        <v>0.031</v>
      </c>
      <c r="F61" s="26">
        <f t="shared" si="5"/>
        <v>0.5392972549</v>
      </c>
      <c r="G61" s="26">
        <f t="shared" si="6"/>
        <v>0.0109972549</v>
      </c>
    </row>
    <row r="62">
      <c r="A62" s="27" t="s">
        <v>9</v>
      </c>
      <c r="B62" s="26">
        <f t="shared" si="1"/>
        <v>0.893</v>
      </c>
      <c r="C62" s="26">
        <f t="shared" si="2"/>
        <v>0.4906</v>
      </c>
      <c r="D62" s="28">
        <f t="shared" si="3"/>
        <v>0.4808</v>
      </c>
      <c r="E62" s="26">
        <f t="shared" si="4"/>
        <v>0.026</v>
      </c>
      <c r="F62" s="26">
        <f t="shared" si="5"/>
        <v>0.4960172549</v>
      </c>
      <c r="G62" s="26">
        <f t="shared" si="6"/>
        <v>0.005417254902</v>
      </c>
    </row>
    <row r="63">
      <c r="A63" s="27" t="s">
        <v>12</v>
      </c>
      <c r="B63" s="26">
        <f t="shared" si="1"/>
        <v>0.555</v>
      </c>
      <c r="C63" s="26">
        <f t="shared" si="2"/>
        <v>0.624</v>
      </c>
      <c r="D63" s="28">
        <f t="shared" si="3"/>
        <v>0.6057</v>
      </c>
      <c r="E63" s="26">
        <f t="shared" si="4"/>
        <v>0.025</v>
      </c>
      <c r="F63" s="26">
        <f t="shared" si="5"/>
        <v>0.6456772549</v>
      </c>
      <c r="G63" s="26">
        <f t="shared" si="6"/>
        <v>0.0216772549</v>
      </c>
    </row>
    <row r="64">
      <c r="A64" s="27" t="s">
        <v>15</v>
      </c>
      <c r="B64" s="26">
        <f t="shared" si="1"/>
        <v>0.942</v>
      </c>
      <c r="C64" s="26">
        <f t="shared" si="2"/>
        <v>0.3432</v>
      </c>
      <c r="D64" s="28">
        <f t="shared" si="3"/>
        <v>0.3162</v>
      </c>
      <c r="E64" s="26">
        <f t="shared" si="4"/>
        <v>0.028</v>
      </c>
      <c r="F64" s="26">
        <f t="shared" si="5"/>
        <v>0.3628372549</v>
      </c>
      <c r="G64" s="26">
        <f t="shared" si="6"/>
        <v>0.0196372549</v>
      </c>
    </row>
    <row r="65">
      <c r="A65" s="27" t="s">
        <v>19</v>
      </c>
      <c r="B65" s="29">
        <f t="shared" si="1"/>
        <v>0.86</v>
      </c>
      <c r="C65" s="26">
        <f t="shared" si="2"/>
        <v>0.419</v>
      </c>
      <c r="D65" s="28">
        <f t="shared" si="3"/>
        <v>0.4325</v>
      </c>
      <c r="E65" s="26">
        <f t="shared" si="4"/>
        <v>0.016</v>
      </c>
      <c r="F65" s="26">
        <f t="shared" si="5"/>
        <v>0.4117772549</v>
      </c>
      <c r="G65" s="26">
        <f t="shared" si="6"/>
        <v>-0.007222745098</v>
      </c>
    </row>
    <row r="66">
      <c r="A66" s="27" t="s">
        <v>23</v>
      </c>
      <c r="B66" s="26">
        <f t="shared" si="1"/>
        <v>0.863</v>
      </c>
      <c r="C66" s="26">
        <f t="shared" si="2"/>
        <v>0.3919</v>
      </c>
      <c r="D66" s="28">
        <f t="shared" si="3"/>
        <v>0.4093</v>
      </c>
      <c r="E66" s="26">
        <f t="shared" si="4"/>
        <v>0.017</v>
      </c>
      <c r="F66" s="26">
        <f t="shared" si="5"/>
        <v>0.3797172549</v>
      </c>
      <c r="G66" s="26">
        <f t="shared" si="6"/>
        <v>-0.0121827451</v>
      </c>
    </row>
    <row r="67">
      <c r="A67" s="27" t="s">
        <v>27</v>
      </c>
      <c r="B67" s="26">
        <f t="shared" si="1"/>
        <v>0.826</v>
      </c>
      <c r="C67" s="26">
        <f t="shared" si="2"/>
        <v>0.3977</v>
      </c>
      <c r="D67" s="28">
        <f t="shared" si="3"/>
        <v>0.4172</v>
      </c>
      <c r="E67" s="26">
        <f t="shared" si="4"/>
        <v>0.023</v>
      </c>
      <c r="F67" s="26">
        <f t="shared" si="5"/>
        <v>0.3781572549</v>
      </c>
      <c r="G67" s="26">
        <f t="shared" si="6"/>
        <v>-0.0195427451</v>
      </c>
    </row>
    <row r="68">
      <c r="A68" s="27" t="s">
        <v>31</v>
      </c>
      <c r="B68" s="26">
        <f t="shared" si="1"/>
        <v>1</v>
      </c>
      <c r="C68" s="26">
        <f t="shared" si="2"/>
        <v>0.054</v>
      </c>
      <c r="D68" s="28">
        <f t="shared" si="3"/>
        <v>0.0409</v>
      </c>
      <c r="E68" s="26">
        <f t="shared" si="4"/>
        <v>0.017</v>
      </c>
      <c r="F68" s="26">
        <f t="shared" si="5"/>
        <v>0.0695772549</v>
      </c>
      <c r="G68" s="26">
        <f t="shared" si="6"/>
        <v>0.0155772549</v>
      </c>
    </row>
    <row r="69">
      <c r="A69" s="27" t="s">
        <v>35</v>
      </c>
      <c r="B69" s="26">
        <f t="shared" si="1"/>
        <v>0.915</v>
      </c>
      <c r="C69" s="26">
        <f t="shared" si="2"/>
        <v>0.5122</v>
      </c>
      <c r="D69" s="28">
        <f t="shared" si="3"/>
        <v>0.4902</v>
      </c>
      <c r="E69" s="26">
        <f t="shared" si="4"/>
        <v>0.046</v>
      </c>
      <c r="F69" s="26">
        <f t="shared" si="5"/>
        <v>0.5093772549</v>
      </c>
      <c r="G69" s="26">
        <f t="shared" si="6"/>
        <v>-0.002822745098</v>
      </c>
    </row>
    <row r="70">
      <c r="A70" s="27" t="s">
        <v>38</v>
      </c>
      <c r="B70" s="26">
        <f t="shared" si="1"/>
        <v>0.741</v>
      </c>
      <c r="C70" s="26">
        <f t="shared" si="2"/>
        <v>0.4924</v>
      </c>
      <c r="D70" s="28">
        <f t="shared" si="3"/>
        <v>0.5077</v>
      </c>
      <c r="E70" s="26">
        <f t="shared" si="4"/>
        <v>0.028</v>
      </c>
      <c r="F70" s="26">
        <f t="shared" si="5"/>
        <v>0.4737572549</v>
      </c>
      <c r="G70" s="26">
        <f t="shared" si="6"/>
        <v>-0.0186427451</v>
      </c>
    </row>
    <row r="71">
      <c r="A71" s="27" t="s">
        <v>41</v>
      </c>
      <c r="B71" s="26">
        <f t="shared" si="1"/>
        <v>0.861</v>
      </c>
      <c r="C71" s="26">
        <f t="shared" si="2"/>
        <v>0.3427</v>
      </c>
      <c r="D71" s="28">
        <f t="shared" si="3"/>
        <v>0.3003</v>
      </c>
      <c r="E71" s="29">
        <f t="shared" si="4"/>
        <v>0.04</v>
      </c>
      <c r="F71" s="26">
        <f t="shared" si="5"/>
        <v>0.3673572549</v>
      </c>
      <c r="G71" s="26">
        <f t="shared" si="6"/>
        <v>0.0246572549</v>
      </c>
    </row>
    <row r="72">
      <c r="A72" s="27" t="s">
        <v>45</v>
      </c>
      <c r="B72" s="26">
        <f t="shared" si="1"/>
        <v>0.692</v>
      </c>
      <c r="C72" s="26">
        <f t="shared" si="2"/>
        <v>0.6384</v>
      </c>
      <c r="D72" s="28">
        <f t="shared" si="3"/>
        <v>0.5926</v>
      </c>
      <c r="E72" s="29">
        <f t="shared" si="4"/>
        <v>0.03</v>
      </c>
      <c r="F72" s="26">
        <f t="shared" si="5"/>
        <v>0.6798372549</v>
      </c>
      <c r="G72" s="26">
        <f t="shared" si="6"/>
        <v>0.0414372549</v>
      </c>
    </row>
    <row r="73">
      <c r="A73" s="27" t="s">
        <v>48</v>
      </c>
      <c r="B73" s="26">
        <f t="shared" si="1"/>
        <v>0.869</v>
      </c>
      <c r="C73" s="26">
        <f t="shared" si="2"/>
        <v>0.4055</v>
      </c>
      <c r="D73" s="28">
        <f t="shared" si="3"/>
        <v>0.3876</v>
      </c>
      <c r="E73" s="26">
        <f t="shared" si="4"/>
        <v>0.024</v>
      </c>
      <c r="F73" s="26">
        <f t="shared" si="5"/>
        <v>0.4214972549</v>
      </c>
      <c r="G73" s="26">
        <f t="shared" si="6"/>
        <v>0.0159972549</v>
      </c>
    </row>
    <row r="74">
      <c r="A74" s="27" t="s">
        <v>52</v>
      </c>
      <c r="B74" s="26">
        <f t="shared" si="1"/>
        <v>0.712</v>
      </c>
      <c r="C74" s="26">
        <f t="shared" si="2"/>
        <v>0.5703</v>
      </c>
      <c r="D74" s="28">
        <f t="shared" si="3"/>
        <v>0.5694</v>
      </c>
      <c r="E74" s="26">
        <f t="shared" si="4"/>
        <v>0.023</v>
      </c>
      <c r="F74" s="26">
        <f t="shared" si="5"/>
        <v>0.5734372549</v>
      </c>
      <c r="G74" s="26">
        <f t="shared" si="6"/>
        <v>0.003137254902</v>
      </c>
    </row>
    <row r="75">
      <c r="A75" s="27" t="s">
        <v>55</v>
      </c>
      <c r="B75" s="26">
        <f t="shared" si="1"/>
        <v>0.632</v>
      </c>
      <c r="C75" s="26">
        <f t="shared" si="2"/>
        <v>0.5309</v>
      </c>
      <c r="D75" s="28">
        <f t="shared" si="3"/>
        <v>0.5115</v>
      </c>
      <c r="E75" s="26">
        <f t="shared" si="4"/>
        <v>0.015</v>
      </c>
      <c r="F75" s="26">
        <f t="shared" si="5"/>
        <v>0.5621372549</v>
      </c>
      <c r="G75" s="26">
        <f t="shared" si="6"/>
        <v>0.0312372549</v>
      </c>
    </row>
    <row r="76">
      <c r="A76" s="27" t="s">
        <v>58</v>
      </c>
      <c r="B76" s="26">
        <f t="shared" si="1"/>
        <v>0.723</v>
      </c>
      <c r="C76" s="26">
        <f t="shared" si="2"/>
        <v>0.5614</v>
      </c>
      <c r="D76" s="28">
        <f t="shared" si="3"/>
        <v>0.5665</v>
      </c>
      <c r="E76" s="26">
        <f t="shared" si="4"/>
        <v>0.029</v>
      </c>
      <c r="F76" s="26">
        <f t="shared" si="5"/>
        <v>0.5523172549</v>
      </c>
      <c r="G76" s="26">
        <f t="shared" si="6"/>
        <v>-0.009082745098</v>
      </c>
    </row>
    <row r="77">
      <c r="A77" s="27" t="s">
        <v>61</v>
      </c>
      <c r="B77" s="26">
        <f t="shared" si="1"/>
        <v>0.587</v>
      </c>
      <c r="C77" s="26">
        <f t="shared" si="2"/>
        <v>0.6209</v>
      </c>
      <c r="D77" s="28">
        <f t="shared" si="3"/>
        <v>0.6252</v>
      </c>
      <c r="E77" s="26">
        <f t="shared" si="4"/>
        <v>0.022</v>
      </c>
      <c r="F77" s="26">
        <f t="shared" si="5"/>
        <v>0.6223372549</v>
      </c>
      <c r="G77" s="26">
        <f t="shared" si="6"/>
        <v>0.001437254902</v>
      </c>
    </row>
    <row r="78">
      <c r="A78" s="27" t="s">
        <v>64</v>
      </c>
      <c r="B78" s="26">
        <f t="shared" si="1"/>
        <v>0.715</v>
      </c>
      <c r="C78" s="26">
        <f t="shared" si="2"/>
        <v>0.5846</v>
      </c>
      <c r="D78" s="28">
        <f t="shared" si="3"/>
        <v>0.5809</v>
      </c>
      <c r="E78" s="26">
        <f t="shared" si="4"/>
        <v>0.019</v>
      </c>
      <c r="F78" s="26">
        <f t="shared" si="5"/>
        <v>0.5944772549</v>
      </c>
      <c r="G78" s="26">
        <f t="shared" si="6"/>
        <v>0.009877254902</v>
      </c>
    </row>
    <row r="79">
      <c r="A79" s="27" t="s">
        <v>67</v>
      </c>
      <c r="B79" s="26">
        <f t="shared" si="1"/>
        <v>0.386</v>
      </c>
      <c r="C79" s="26">
        <f t="shared" si="2"/>
        <v>0.4402</v>
      </c>
      <c r="D79" s="28">
        <f t="shared" si="3"/>
        <v>0.4487</v>
      </c>
      <c r="E79" s="29">
        <f t="shared" si="4"/>
        <v>0.02</v>
      </c>
      <c r="F79" s="26">
        <f t="shared" si="5"/>
        <v>0.4434572549</v>
      </c>
      <c r="G79" s="26">
        <f t="shared" si="6"/>
        <v>0.003257254902</v>
      </c>
    </row>
    <row r="80">
      <c r="A80" s="27" t="s">
        <v>91</v>
      </c>
      <c r="B80" s="26">
        <f t="shared" si="1"/>
        <v>0.534</v>
      </c>
      <c r="C80" s="26">
        <f t="shared" si="2"/>
        <v>0.5692</v>
      </c>
      <c r="D80" s="28">
        <f t="shared" si="3"/>
        <v>0.5617</v>
      </c>
      <c r="E80" s="26">
        <f t="shared" si="4"/>
        <v>0.025</v>
      </c>
      <c r="F80" s="26">
        <f t="shared" si="5"/>
        <v>0.5804972549</v>
      </c>
      <c r="G80" s="26">
        <f t="shared" si="6"/>
        <v>0.0112972549</v>
      </c>
    </row>
    <row r="81">
      <c r="A81" s="27" t="s">
        <v>94</v>
      </c>
      <c r="B81" s="26">
        <f t="shared" si="1"/>
        <v>0.73</v>
      </c>
      <c r="C81" s="26">
        <f t="shared" si="2"/>
        <v>0.5822</v>
      </c>
      <c r="D81" s="28">
        <f t="shared" si="3"/>
        <v>0.5875</v>
      </c>
      <c r="E81" s="26">
        <f t="shared" si="4"/>
        <v>0.021</v>
      </c>
      <c r="F81" s="26">
        <f t="shared" si="5"/>
        <v>0.5807772549</v>
      </c>
      <c r="G81" s="26">
        <f t="shared" si="6"/>
        <v>-0.001422745098</v>
      </c>
    </row>
    <row r="82">
      <c r="A82" s="27" t="s">
        <v>97</v>
      </c>
      <c r="B82" s="26">
        <f t="shared" si="1"/>
        <v>0.941</v>
      </c>
      <c r="C82" s="26">
        <f t="shared" si="2"/>
        <v>0.4767</v>
      </c>
      <c r="D82" s="28">
        <f t="shared" si="3"/>
        <v>0.455</v>
      </c>
      <c r="E82" s="26">
        <f t="shared" si="4"/>
        <v>0.051</v>
      </c>
      <c r="F82" s="26">
        <f t="shared" si="5"/>
        <v>0.4680572549</v>
      </c>
      <c r="G82" s="26">
        <f t="shared" si="6"/>
        <v>-0.008642745098</v>
      </c>
    </row>
    <row r="83">
      <c r="A83" s="27" t="s">
        <v>100</v>
      </c>
      <c r="B83" s="26">
        <f t="shared" si="1"/>
        <v>0.583</v>
      </c>
      <c r="C83" s="26">
        <f t="shared" si="2"/>
        <v>0.4536</v>
      </c>
      <c r="D83" s="28">
        <f t="shared" si="3"/>
        <v>0.4661</v>
      </c>
      <c r="E83" s="26">
        <f t="shared" si="4"/>
        <v>0.027</v>
      </c>
      <c r="F83" s="26">
        <f t="shared" si="5"/>
        <v>0.4419172549</v>
      </c>
      <c r="G83" s="26">
        <f t="shared" si="6"/>
        <v>-0.0116827451</v>
      </c>
    </row>
    <row r="84">
      <c r="A84" s="27" t="s">
        <v>103</v>
      </c>
      <c r="B84" s="26">
        <f t="shared" si="1"/>
        <v>0.938</v>
      </c>
      <c r="C84" s="26">
        <f t="shared" si="2"/>
        <v>0.414</v>
      </c>
      <c r="D84" s="28">
        <f t="shared" si="3"/>
        <v>0.4135</v>
      </c>
      <c r="E84" s="26">
        <f t="shared" si="4"/>
        <v>0.025</v>
      </c>
      <c r="F84" s="26">
        <f t="shared" si="5"/>
        <v>0.4102172549</v>
      </c>
      <c r="G84" s="26">
        <f t="shared" si="6"/>
        <v>-0.003782745098</v>
      </c>
    </row>
    <row r="85">
      <c r="A85" s="27" t="s">
        <v>105</v>
      </c>
      <c r="B85" s="26">
        <f t="shared" si="1"/>
        <v>0.745</v>
      </c>
      <c r="C85" s="26">
        <f t="shared" si="2"/>
        <v>0.435</v>
      </c>
      <c r="D85" s="28">
        <f t="shared" si="3"/>
        <v>0.4004</v>
      </c>
      <c r="E85" s="26">
        <f t="shared" si="4"/>
        <v>0.026</v>
      </c>
      <c r="F85" s="26">
        <f t="shared" si="5"/>
        <v>0.4681772549</v>
      </c>
      <c r="G85" s="26">
        <f t="shared" si="6"/>
        <v>0.0331772549</v>
      </c>
    </row>
    <row r="86">
      <c r="A86" s="27" t="s">
        <v>107</v>
      </c>
      <c r="B86" s="26">
        <f t="shared" si="1"/>
        <v>0.874</v>
      </c>
      <c r="C86" s="26">
        <f t="shared" si="2"/>
        <v>0.3774</v>
      </c>
      <c r="D86" s="28">
        <f t="shared" si="3"/>
        <v>0.3652</v>
      </c>
      <c r="E86" s="26">
        <f t="shared" si="4"/>
        <v>0.029</v>
      </c>
      <c r="F86" s="26">
        <f t="shared" si="5"/>
        <v>0.3825972549</v>
      </c>
      <c r="G86" s="26">
        <f t="shared" si="6"/>
        <v>0.005197254902</v>
      </c>
    </row>
    <row r="87">
      <c r="A87" s="27" t="s">
        <v>109</v>
      </c>
      <c r="B87" s="26">
        <f t="shared" si="1"/>
        <v>0.667</v>
      </c>
      <c r="C87" s="26">
        <f t="shared" si="2"/>
        <v>0.4993</v>
      </c>
      <c r="D87" s="28">
        <f t="shared" si="3"/>
        <v>0.4983</v>
      </c>
      <c r="E87" s="29">
        <f t="shared" si="4"/>
        <v>0.03</v>
      </c>
      <c r="F87" s="26">
        <f t="shared" si="5"/>
        <v>0.4964372549</v>
      </c>
      <c r="G87" s="26">
        <f t="shared" si="6"/>
        <v>-0.002862745098</v>
      </c>
    </row>
    <row r="88">
      <c r="A88" s="27" t="s">
        <v>113</v>
      </c>
      <c r="B88" s="26">
        <f t="shared" si="1"/>
        <v>0.61</v>
      </c>
      <c r="C88" s="26">
        <f t="shared" si="2"/>
        <v>0.6512</v>
      </c>
      <c r="D88" s="28">
        <f t="shared" si="3"/>
        <v>0.6296</v>
      </c>
      <c r="E88" s="26">
        <f t="shared" si="4"/>
        <v>0.025</v>
      </c>
      <c r="F88" s="26">
        <f t="shared" si="5"/>
        <v>0.6750772549</v>
      </c>
      <c r="G88" s="26">
        <f t="shared" si="6"/>
        <v>0.0238772549</v>
      </c>
    </row>
    <row r="89">
      <c r="A89" s="27" t="s">
        <v>117</v>
      </c>
      <c r="B89" s="26">
        <f t="shared" si="1"/>
        <v>0.763</v>
      </c>
      <c r="C89" s="26">
        <f t="shared" si="2"/>
        <v>0.5327</v>
      </c>
      <c r="D89" s="28">
        <f t="shared" si="3"/>
        <v>0.5169</v>
      </c>
      <c r="E89" s="26">
        <f t="shared" si="4"/>
        <v>0.014</v>
      </c>
      <c r="F89" s="26">
        <f t="shared" si="5"/>
        <v>0.5587172549</v>
      </c>
      <c r="G89" s="26">
        <f t="shared" si="6"/>
        <v>0.0260172549</v>
      </c>
    </row>
    <row r="90">
      <c r="A90" s="27" t="s">
        <v>121</v>
      </c>
      <c r="B90" s="26">
        <f t="shared" si="1"/>
        <v>0.646</v>
      </c>
      <c r="C90" s="26">
        <f t="shared" si="2"/>
        <v>0.6537</v>
      </c>
      <c r="D90" s="28">
        <f t="shared" si="3"/>
        <v>0.6532</v>
      </c>
      <c r="E90" s="26">
        <f t="shared" si="4"/>
        <v>0.027</v>
      </c>
      <c r="F90" s="26">
        <f t="shared" si="5"/>
        <v>0.6537572549</v>
      </c>
      <c r="G90" s="26">
        <f t="shared" si="6"/>
        <v>0.00005725490196</v>
      </c>
    </row>
    <row r="91">
      <c r="A91" s="27" t="s">
        <v>125</v>
      </c>
      <c r="B91" s="26">
        <f t="shared" si="1"/>
        <v>0.805</v>
      </c>
      <c r="C91" s="26">
        <f t="shared" si="2"/>
        <v>0.4037</v>
      </c>
      <c r="D91" s="28">
        <f t="shared" si="3"/>
        <v>0.3909</v>
      </c>
      <c r="E91" s="29">
        <f t="shared" si="4"/>
        <v>0.03</v>
      </c>
      <c r="F91" s="26">
        <f t="shared" si="5"/>
        <v>0.4098772549</v>
      </c>
      <c r="G91" s="26">
        <f t="shared" si="6"/>
        <v>0.006177254902</v>
      </c>
    </row>
    <row r="92">
      <c r="A92" s="27" t="s">
        <v>71</v>
      </c>
      <c r="B92" s="26">
        <f t="shared" si="1"/>
        <v>0.856</v>
      </c>
      <c r="C92" s="26">
        <f t="shared" si="2"/>
        <v>0.3215</v>
      </c>
      <c r="D92" s="28">
        <f t="shared" si="3"/>
        <v>0.3391</v>
      </c>
      <c r="E92" s="26">
        <f t="shared" si="4"/>
        <v>0.007</v>
      </c>
      <c r="F92" s="26">
        <f t="shared" si="5"/>
        <v>0.3192572549</v>
      </c>
      <c r="G92" s="26">
        <f t="shared" si="6"/>
        <v>-0.002242745098</v>
      </c>
    </row>
    <row r="93">
      <c r="A93" s="27" t="s">
        <v>74</v>
      </c>
      <c r="B93" s="26">
        <f t="shared" si="1"/>
        <v>0.913</v>
      </c>
      <c r="C93" s="26">
        <f t="shared" si="2"/>
        <v>0.3214</v>
      </c>
      <c r="D93" s="28">
        <f t="shared" si="3"/>
        <v>0.3281</v>
      </c>
      <c r="E93" s="26">
        <f t="shared" si="4"/>
        <v>0.025</v>
      </c>
      <c r="F93" s="26">
        <f t="shared" si="5"/>
        <v>0.3109172549</v>
      </c>
      <c r="G93" s="26">
        <f t="shared" si="6"/>
        <v>-0.0104827451</v>
      </c>
    </row>
    <row r="94">
      <c r="A94" s="27" t="s">
        <v>76</v>
      </c>
      <c r="B94" s="26">
        <f t="shared" si="1"/>
        <v>0.735</v>
      </c>
      <c r="C94" s="26">
        <f t="shared" si="2"/>
        <v>0.4784</v>
      </c>
      <c r="D94" s="28">
        <f t="shared" si="3"/>
        <v>0.475</v>
      </c>
      <c r="E94" s="26">
        <f t="shared" si="4"/>
        <v>0.021</v>
      </c>
      <c r="F94" s="26">
        <f t="shared" si="5"/>
        <v>0.4855772549</v>
      </c>
      <c r="G94" s="26">
        <f t="shared" si="6"/>
        <v>0.007177254902</v>
      </c>
    </row>
    <row r="95">
      <c r="A95" s="27" t="s">
        <v>80</v>
      </c>
      <c r="B95" s="26">
        <f t="shared" si="1"/>
        <v>0.719</v>
      </c>
      <c r="C95" s="26">
        <f t="shared" si="2"/>
        <v>0.4528</v>
      </c>
      <c r="D95" s="28">
        <f t="shared" si="3"/>
        <v>0.4492</v>
      </c>
      <c r="E95" s="26">
        <f t="shared" si="4"/>
        <v>0.025</v>
      </c>
      <c r="F95" s="26">
        <f t="shared" si="5"/>
        <v>0.4564972549</v>
      </c>
      <c r="G95" s="26">
        <f t="shared" si="6"/>
        <v>0.003697254902</v>
      </c>
    </row>
    <row r="96">
      <c r="A96" s="27" t="s">
        <v>84</v>
      </c>
      <c r="B96" s="26">
        <f t="shared" si="1"/>
        <v>0.463</v>
      </c>
      <c r="C96" s="26">
        <f t="shared" si="2"/>
        <v>0.576</v>
      </c>
      <c r="D96" s="28">
        <f t="shared" si="3"/>
        <v>0.5786</v>
      </c>
      <c r="E96" s="26">
        <f t="shared" si="4"/>
        <v>0.015</v>
      </c>
      <c r="F96" s="26">
        <f t="shared" si="5"/>
        <v>0.5886172549</v>
      </c>
      <c r="G96" s="26">
        <f t="shared" si="6"/>
        <v>0.0126172549</v>
      </c>
    </row>
    <row r="97">
      <c r="A97" s="27" t="s">
        <v>87</v>
      </c>
      <c r="B97" s="26">
        <f t="shared" si="1"/>
        <v>0.695</v>
      </c>
      <c r="C97" s="26">
        <f t="shared" si="2"/>
        <v>0.568</v>
      </c>
      <c r="D97" s="28">
        <f t="shared" si="3"/>
        <v>0.5677</v>
      </c>
      <c r="E97" s="29">
        <f t="shared" si="4"/>
        <v>0.02</v>
      </c>
      <c r="F97" s="26">
        <f t="shared" si="5"/>
        <v>0.5738772549</v>
      </c>
      <c r="G97" s="26">
        <f t="shared" si="6"/>
        <v>0.005877254902</v>
      </c>
    </row>
    <row r="98">
      <c r="A98" s="27" t="s">
        <v>129</v>
      </c>
      <c r="B98" s="26">
        <f t="shared" si="1"/>
        <v>0.765</v>
      </c>
      <c r="C98" s="26">
        <f t="shared" si="2"/>
        <v>0.4869</v>
      </c>
      <c r="D98" s="28">
        <f t="shared" si="3"/>
        <v>0.4818</v>
      </c>
      <c r="E98" s="26">
        <f t="shared" si="4"/>
        <v>0.028</v>
      </c>
      <c r="F98" s="26">
        <f t="shared" si="5"/>
        <v>0.4881772549</v>
      </c>
      <c r="G98" s="26">
        <f t="shared" si="6"/>
        <v>0.001277254902</v>
      </c>
    </row>
    <row r="99">
      <c r="A99" s="27" t="s">
        <v>132</v>
      </c>
      <c r="B99" s="26">
        <f t="shared" si="1"/>
        <v>0.911</v>
      </c>
      <c r="C99" s="26">
        <f t="shared" si="2"/>
        <v>0.3861</v>
      </c>
      <c r="D99" s="28">
        <f t="shared" si="3"/>
        <v>0.389</v>
      </c>
      <c r="E99" s="26">
        <f t="shared" si="4"/>
        <v>0.019</v>
      </c>
      <c r="F99" s="26">
        <f t="shared" si="5"/>
        <v>0.3854572549</v>
      </c>
      <c r="G99" s="26">
        <f t="shared" si="6"/>
        <v>-0.000642745098</v>
      </c>
    </row>
    <row r="100">
      <c r="A100" s="27" t="s">
        <v>135</v>
      </c>
      <c r="B100" s="26">
        <f t="shared" si="1"/>
        <v>0.679</v>
      </c>
      <c r="C100" s="26">
        <f t="shared" si="2"/>
        <v>0.5511</v>
      </c>
      <c r="D100" s="28">
        <f t="shared" si="3"/>
        <v>0.5494</v>
      </c>
      <c r="E100" s="26">
        <f t="shared" si="4"/>
        <v>0.024</v>
      </c>
      <c r="F100" s="26">
        <f t="shared" si="5"/>
        <v>0.5546972549</v>
      </c>
      <c r="G100" s="26">
        <f t="shared" si="6"/>
        <v>0.003597254902</v>
      </c>
    </row>
    <row r="101">
      <c r="A101" s="27" t="s">
        <v>138</v>
      </c>
      <c r="B101" s="26">
        <f t="shared" si="1"/>
        <v>0.572</v>
      </c>
      <c r="C101" s="26">
        <f t="shared" si="2"/>
        <v>0.6177</v>
      </c>
      <c r="D101" s="28">
        <f t="shared" si="3"/>
        <v>0.6153</v>
      </c>
      <c r="E101" s="26">
        <f t="shared" si="4"/>
        <v>0.023</v>
      </c>
      <c r="F101" s="26">
        <f t="shared" si="5"/>
        <v>0.6251372549</v>
      </c>
      <c r="G101" s="26">
        <f t="shared" si="6"/>
        <v>0.007437254902</v>
      </c>
    </row>
    <row r="102">
      <c r="A102" s="27" t="s">
        <v>141</v>
      </c>
      <c r="B102" s="26">
        <f t="shared" si="1"/>
        <v>0.662</v>
      </c>
      <c r="C102" s="26">
        <f t="shared" si="2"/>
        <v>0.6066</v>
      </c>
      <c r="D102" s="28">
        <f t="shared" si="3"/>
        <v>0.6072</v>
      </c>
      <c r="E102" s="26">
        <f t="shared" si="4"/>
        <v>0.032</v>
      </c>
      <c r="F102" s="26">
        <f t="shared" si="5"/>
        <v>0.6002372549</v>
      </c>
      <c r="G102" s="26">
        <f t="shared" si="6"/>
        <v>-0.006362745098</v>
      </c>
    </row>
    <row r="103">
      <c r="A103" s="27" t="s">
        <v>145</v>
      </c>
      <c r="B103" s="26">
        <f t="shared" si="1"/>
        <v>0.837</v>
      </c>
      <c r="C103" s="26">
        <f t="shared" si="2"/>
        <v>0.5206</v>
      </c>
      <c r="D103" s="28">
        <f t="shared" si="3"/>
        <v>0.5223</v>
      </c>
      <c r="E103" s="26">
        <f t="shared" si="4"/>
        <v>0.046</v>
      </c>
      <c r="F103" s="26">
        <f t="shared" si="5"/>
        <v>0.4956372549</v>
      </c>
      <c r="G103" s="26">
        <f t="shared" si="6"/>
        <v>-0.0249627451</v>
      </c>
    </row>
    <row r="104">
      <c r="A104" s="27" t="s">
        <v>148</v>
      </c>
      <c r="B104" s="26">
        <f t="shared" si="1"/>
        <v>0.898</v>
      </c>
      <c r="C104" s="26">
        <f t="shared" si="2"/>
        <v>0.5813</v>
      </c>
      <c r="D104" s="28">
        <f t="shared" si="3"/>
        <v>0.4554</v>
      </c>
      <c r="E104" s="26">
        <f t="shared" si="4"/>
        <v>0.032</v>
      </c>
      <c r="F104" s="26">
        <v>0.5931</v>
      </c>
      <c r="G104" s="26">
        <f t="shared" si="6"/>
        <v>0.0118</v>
      </c>
    </row>
    <row r="105">
      <c r="A105" s="27" t="s">
        <v>152</v>
      </c>
      <c r="B105" s="26">
        <f t="shared" si="1"/>
        <v>0.351</v>
      </c>
      <c r="C105" s="26">
        <f t="shared" si="2"/>
        <v>0.3067</v>
      </c>
      <c r="D105" s="28">
        <f t="shared" si="3"/>
        <v>0.3027</v>
      </c>
      <c r="E105" s="26">
        <f t="shared" si="4"/>
        <v>0.022</v>
      </c>
      <c r="F105" s="26">
        <f t="shared" ref="F105:F110" si="7">(($B$55-B105)/50)+($G$55-E105)+(2*C105-D105)</f>
        <v>0.3211572549</v>
      </c>
      <c r="G105" s="26">
        <f t="shared" si="6"/>
        <v>0.0144572549</v>
      </c>
    </row>
    <row r="106">
      <c r="A106" s="27" t="s">
        <v>155</v>
      </c>
      <c r="B106" s="26">
        <f t="shared" si="1"/>
        <v>0.756</v>
      </c>
      <c r="C106" s="26">
        <f t="shared" si="2"/>
        <v>0.44</v>
      </c>
      <c r="D106" s="28">
        <f t="shared" si="3"/>
        <v>0.4441</v>
      </c>
      <c r="E106" s="26">
        <f t="shared" si="4"/>
        <v>0.024</v>
      </c>
      <c r="F106" s="26">
        <f t="shared" si="7"/>
        <v>0.4362572549</v>
      </c>
      <c r="G106" s="26">
        <f t="shared" si="6"/>
        <v>-0.003742745098</v>
      </c>
    </row>
    <row r="107">
      <c r="A107" s="27" t="s">
        <v>158</v>
      </c>
      <c r="B107" s="26">
        <f t="shared" si="1"/>
        <v>0.834</v>
      </c>
      <c r="C107" s="26">
        <f t="shared" si="2"/>
        <v>0.3877</v>
      </c>
      <c r="D107" s="28">
        <f t="shared" si="3"/>
        <v>0.3683</v>
      </c>
      <c r="E107" s="26">
        <f t="shared" si="4"/>
        <v>0.035</v>
      </c>
      <c r="F107" s="26">
        <f t="shared" si="7"/>
        <v>0.3948972549</v>
      </c>
      <c r="G107" s="26">
        <f t="shared" si="6"/>
        <v>0.007197254902</v>
      </c>
    </row>
    <row r="108">
      <c r="A108" s="27" t="s">
        <v>161</v>
      </c>
      <c r="B108" s="26">
        <f t="shared" si="1"/>
        <v>0.446</v>
      </c>
      <c r="C108" s="26">
        <f t="shared" si="2"/>
        <v>0.6862</v>
      </c>
      <c r="D108" s="28">
        <f t="shared" si="3"/>
        <v>0.685</v>
      </c>
      <c r="E108" s="26">
        <f t="shared" si="4"/>
        <v>0.004</v>
      </c>
      <c r="F108" s="26">
        <f t="shared" si="7"/>
        <v>0.7139572549</v>
      </c>
      <c r="G108" s="26">
        <f t="shared" si="6"/>
        <v>0.0277572549</v>
      </c>
    </row>
    <row r="109">
      <c r="A109" s="27" t="s">
        <v>164</v>
      </c>
      <c r="B109" s="26">
        <f t="shared" si="1"/>
        <v>0.671</v>
      </c>
      <c r="C109" s="26">
        <f t="shared" si="2"/>
        <v>0.4882</v>
      </c>
      <c r="D109" s="28">
        <f t="shared" si="3"/>
        <v>0.4722</v>
      </c>
      <c r="E109" s="26">
        <f t="shared" si="4"/>
        <v>0.017</v>
      </c>
      <c r="F109" s="26">
        <f t="shared" si="7"/>
        <v>0.5132572549</v>
      </c>
      <c r="G109" s="26">
        <f t="shared" si="6"/>
        <v>0.0250572549</v>
      </c>
    </row>
    <row r="110">
      <c r="A110" s="27" t="s">
        <v>167</v>
      </c>
      <c r="B110" s="26">
        <f t="shared" si="1"/>
        <v>0.62</v>
      </c>
      <c r="C110" s="26">
        <f t="shared" si="2"/>
        <v>0.6994</v>
      </c>
      <c r="D110" s="28">
        <f t="shared" si="3"/>
        <v>0.6817</v>
      </c>
      <c r="E110" s="26">
        <f t="shared" si="4"/>
        <v>0.021</v>
      </c>
      <c r="F110" s="26">
        <f t="shared" si="7"/>
        <v>0.7231772549</v>
      </c>
      <c r="G110" s="26">
        <f t="shared" si="6"/>
        <v>0.0237772549</v>
      </c>
    </row>
    <row r="111">
      <c r="A111" s="27"/>
      <c r="D111" s="30"/>
    </row>
    <row r="112">
      <c r="A112" s="27"/>
      <c r="D112" s="30"/>
    </row>
    <row r="113">
      <c r="A113" s="27"/>
      <c r="D113" s="30"/>
    </row>
    <row r="114">
      <c r="A114" s="27"/>
      <c r="D114" s="30"/>
    </row>
    <row r="115">
      <c r="A115" s="27"/>
      <c r="D115" s="30"/>
    </row>
  </sheetData>
  <mergeCells count="2">
    <mergeCell ref="AA21:AA23"/>
    <mergeCell ref="AA31:AA34"/>
  </mergeCells>
  <hyperlinks>
    <hyperlink r:id="rId1" ref="F2"/>
    <hyperlink r:id="rId2" location="cite_note-407" ref="AA2"/>
    <hyperlink r:id="rId3" ref="F3"/>
    <hyperlink r:id="rId4" location="cite_note-408" ref="AA3"/>
    <hyperlink r:id="rId5" ref="F4"/>
    <hyperlink r:id="rId6" location="cite_note-409" ref="AA4"/>
    <hyperlink r:id="rId7" ref="F5"/>
    <hyperlink r:id="rId8" location="cite_note-410" ref="AA5"/>
    <hyperlink r:id="rId9" ref="F6"/>
    <hyperlink r:id="rId10" location="cite_note-411" ref="AA6"/>
    <hyperlink r:id="rId11" ref="F7"/>
    <hyperlink r:id="rId12" location="cite_note-412" ref="AA7"/>
    <hyperlink r:id="rId13" ref="F8"/>
    <hyperlink r:id="rId14" location="cite_note-413" ref="AA8"/>
    <hyperlink r:id="rId15" ref="F9"/>
    <hyperlink r:id="rId16" location="cite_note-414" ref="AA9"/>
    <hyperlink r:id="rId17" ref="F10"/>
    <hyperlink r:id="rId18" location="cite_note-416" ref="AA10"/>
    <hyperlink r:id="rId19" ref="F11"/>
    <hyperlink r:id="rId20" location="cite_note-417" ref="AA11"/>
    <hyperlink r:id="rId21" ref="F12"/>
    <hyperlink r:id="rId22" location="cite_note-418" ref="AA12"/>
    <hyperlink r:id="rId23" ref="F13"/>
    <hyperlink r:id="rId24" location="cite_note-420" ref="AA13"/>
    <hyperlink r:id="rId25" ref="F14"/>
    <hyperlink r:id="rId26" location="cite_note-421" ref="AA14"/>
    <hyperlink r:id="rId27" ref="F15"/>
    <hyperlink r:id="rId28" location="cite_note-422" ref="AA15"/>
    <hyperlink r:id="rId29" ref="F16"/>
    <hyperlink r:id="rId30" location="cite_note-423" ref="AA16"/>
    <hyperlink r:id="rId31" ref="F17"/>
    <hyperlink r:id="rId32" location="cite_note-424" ref="AA17"/>
    <hyperlink r:id="rId33" ref="F18"/>
    <hyperlink r:id="rId34" location="cite_note-425" ref="AA18"/>
    <hyperlink r:id="rId35" ref="F19"/>
    <hyperlink r:id="rId36" location="cite_note-426" ref="AA19"/>
    <hyperlink r:id="rId37" ref="F20"/>
    <hyperlink r:id="rId38" location="cite_note-427" ref="AA20"/>
    <hyperlink r:id="rId39" ref="F21"/>
    <hyperlink r:id="rId40" location="cite_note-archives.gov_Maine-428" ref="AA21"/>
    <hyperlink r:id="rId41" ref="F22"/>
    <hyperlink r:id="rId42" ref="F23"/>
    <hyperlink r:id="rId43" ref="F24"/>
    <hyperlink r:id="rId44" location="cite_note-430" ref="AA24"/>
    <hyperlink r:id="rId45" ref="F25"/>
    <hyperlink r:id="rId46" location="cite_note-431" ref="AA25"/>
    <hyperlink r:id="rId47" ref="F26"/>
    <hyperlink r:id="rId48" location="cite_note-432" ref="AA26"/>
    <hyperlink r:id="rId49" ref="F27"/>
    <hyperlink r:id="rId50" location="cite_note-433" ref="AA27"/>
    <hyperlink r:id="rId51" ref="F28"/>
    <hyperlink r:id="rId52" location="cite_note-434" ref="AA28"/>
    <hyperlink r:id="rId53" ref="F29"/>
    <hyperlink r:id="rId54" location="cite_note-435" ref="AA29"/>
    <hyperlink r:id="rId55" ref="F30"/>
    <hyperlink r:id="rId56" location="cite_note-436" ref="AA30"/>
    <hyperlink r:id="rId57" ref="F31"/>
    <hyperlink r:id="rId58" location="cite_note-NB-438" ref="AA31"/>
    <hyperlink r:id="rId59" ref="F32"/>
    <hyperlink r:id="rId60" ref="F33"/>
    <hyperlink r:id="rId61" ref="F34"/>
    <hyperlink r:id="rId62" ref="F35"/>
    <hyperlink r:id="rId63" location="cite_note-439" ref="AA35"/>
    <hyperlink r:id="rId64" ref="F36"/>
    <hyperlink r:id="rId65" location="cite_note-440" ref="AA36"/>
    <hyperlink r:id="rId66" ref="F37"/>
    <hyperlink r:id="rId67" location="cite_note-441" ref="AA37"/>
    <hyperlink r:id="rId68" ref="F38"/>
    <hyperlink r:id="rId69" location="cite_note-442" ref="AA38"/>
    <hyperlink r:id="rId70" ref="F39"/>
    <hyperlink r:id="rId71" location="cite_note-443" ref="AA39"/>
    <hyperlink r:id="rId72" ref="F40"/>
    <hyperlink r:id="rId73" location="cite_note-444" ref="AA40"/>
    <hyperlink r:id="rId74" ref="F41"/>
    <hyperlink r:id="rId75" location="cite_note-445" ref="AA41"/>
    <hyperlink r:id="rId76" ref="F42"/>
    <hyperlink r:id="rId77" location="cite_note-446" ref="AA42"/>
    <hyperlink r:id="rId78" ref="F43"/>
    <hyperlink r:id="rId79" location="cite_note-447" ref="AA43"/>
    <hyperlink r:id="rId80" ref="F44"/>
    <hyperlink r:id="rId81" location="cite_note-448" ref="AA44"/>
    <hyperlink r:id="rId82" ref="F45"/>
    <hyperlink r:id="rId83" location="cite_note-449" ref="AA45"/>
    <hyperlink r:id="rId84" ref="F46"/>
    <hyperlink r:id="rId85" location="cite_note-450" ref="AA46"/>
    <hyperlink r:id="rId86" ref="F47"/>
    <hyperlink r:id="rId87" location="cite_note-451" ref="AA47"/>
    <hyperlink r:id="rId88" ref="F48"/>
    <hyperlink r:id="rId89" location="cite_note-452" ref="AA48"/>
    <hyperlink r:id="rId90" ref="F49"/>
    <hyperlink r:id="rId91" location="cite_note-453" ref="AA49"/>
    <hyperlink r:id="rId92" ref="F50"/>
    <hyperlink r:id="rId93" location="cite_note-454" ref="AA50"/>
    <hyperlink r:id="rId94" ref="F51"/>
    <hyperlink r:id="rId95" location="cite_note-455" ref="AA51"/>
    <hyperlink r:id="rId96" ref="F52"/>
    <hyperlink r:id="rId97" location="cite_note-456" ref="AA52"/>
    <hyperlink r:id="rId98" location="cite_note-457" ref="AA53"/>
    <hyperlink r:id="rId99" location="cite_note-458" ref="AA54"/>
    <hyperlink r:id="rId100" location="cite_note-459" ref="AA55"/>
    <hyperlink r:id="rId101" location="cite_note-460" ref="AA56"/>
  </hyperlinks>
  <drawing r:id="rId102"/>
</worksheet>
</file>