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9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8"/>
  </bookViews>
  <sheets>
    <sheet name="POSresults" sheetId="1" state="visible" r:id="rId2"/>
    <sheet name="Hyperparameter" sheetId="2" state="visible" r:id="rId3"/>
    <sheet name="Sheet4" sheetId="3" state="visible" r:id="rId4"/>
    <sheet name="Sheet5" sheetId="4" state="visible" r:id="rId5"/>
    <sheet name="CompilePref" sheetId="5" state="visible" r:id="rId6"/>
    <sheet name="ClassWeigh" sheetId="6" state="visible" r:id="rId7"/>
    <sheet name="Epochs" sheetId="7" state="visible" r:id="rId8"/>
    <sheet name="Sheet8" sheetId="8" state="visible" r:id="rId9"/>
    <sheet name="Partial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<sst xmlns="http://schemas.openxmlformats.org/spreadsheetml/2006/main" count="418" uniqueCount="231">
  <si>
    <t xml:space="preserve">Embedding</t>
  </si>
  <si>
    <t xml:space="preserve">Trainable</t>
  </si>
  <si>
    <t xml:space="preserve">Model</t>
  </si>
  <si>
    <t xml:space="preserve">Mask Zero</t>
  </si>
  <si>
    <t xml:space="preserve">Epoch</t>
  </si>
  <si>
    <t xml:space="preserve">Batch</t>
  </si>
  <si>
    <t xml:space="preserve">Manual Acc</t>
  </si>
  <si>
    <t xml:space="preserve">F-1</t>
  </si>
  <si>
    <t xml:space="preserve">New F-1</t>
  </si>
  <si>
    <t xml:space="preserve">Optimizers</t>
  </si>
  <si>
    <t xml:space="preserve">Loss</t>
  </si>
  <si>
    <t xml:space="preserve">polyglot</t>
  </si>
  <si>
    <t xml:space="preserve">no</t>
  </si>
  <si>
    <t xml:space="preserve">WE only</t>
  </si>
  <si>
    <t xml:space="preserve">sgd</t>
  </si>
  <si>
    <t xml:space="preserve">categorical_crossentropy</t>
  </si>
  <si>
    <t xml:space="preserve">yes</t>
  </si>
  <si>
    <t xml:space="preserve">CE only</t>
  </si>
  <si>
    <t xml:space="preserve">rmsprop</t>
  </si>
  <si>
    <t xml:space="preserve">categorical_hinge</t>
  </si>
  <si>
    <t xml:space="preserve">Both</t>
  </si>
  <si>
    <t xml:space="preserve">adagrad</t>
  </si>
  <si>
    <t xml:space="preserve">sparse_categorical_crossentropy</t>
  </si>
  <si>
    <t xml:space="preserve">WE_w</t>
  </si>
  <si>
    <t xml:space="preserve">adadelta</t>
  </si>
  <si>
    <t xml:space="preserve">binary_crossentropy</t>
  </si>
  <si>
    <t xml:space="preserve">adam</t>
  </si>
  <si>
    <t xml:space="preserve">kullback_leibler_divergence</t>
  </si>
  <si>
    <t xml:space="preserve">adamax</t>
  </si>
  <si>
    <t xml:space="preserve">poisson</t>
  </si>
  <si>
    <t xml:space="preserve">wiki.id.vec</t>
  </si>
  <si>
    <t xml:space="preserve">nadam</t>
  </si>
  <si>
    <t xml:space="preserve">cosine_proximity</t>
  </si>
  <si>
    <t xml:space="preserve">tfoptimizer</t>
  </si>
  <si>
    <t xml:space="preserve">logcosh</t>
  </si>
  <si>
    <t xml:space="preserve">Merge Char</t>
  </si>
  <si>
    <t xml:space="preserve">Merge Word</t>
  </si>
  <si>
    <t xml:space="preserve">ave</t>
  </si>
  <si>
    <t xml:space="preserve">concat</t>
  </si>
  <si>
    <t xml:space="preserve">mul</t>
  </si>
  <si>
    <t xml:space="preserve">sum</t>
  </si>
  <si>
    <t xml:space="preserve">Merge Layer</t>
  </si>
  <si>
    <t xml:space="preserve">Subtract</t>
  </si>
  <si>
    <t xml:space="preserve">Multiply</t>
  </si>
  <si>
    <t xml:space="preserve">Average</t>
  </si>
  <si>
    <t xml:space="preserve">Maximum</t>
  </si>
  <si>
    <t xml:space="preserve">Training</t>
  </si>
  <si>
    <t xml:space="preserve">Testing</t>
  </si>
  <si>
    <t xml:space="preserve">2 epoch</t>
  </si>
  <si>
    <t xml:space="preserve">3 epoch</t>
  </si>
  <si>
    <t xml:space="preserve">Testing 2 epoch</t>
  </si>
  <si>
    <t xml:space="preserve">Layer types</t>
  </si>
  <si>
    <t xml:space="preserve">Layers</t>
  </si>
  <si>
    <t xml:space="preserve">GRU</t>
  </si>
  <si>
    <t xml:space="preserve">Bidirectional</t>
  </si>
  <si>
    <t xml:space="preserve">Merge</t>
  </si>
  <si>
    <t xml:space="preserve">CRF</t>
  </si>
  <si>
    <t xml:space="preserve">Compile</t>
  </si>
  <si>
    <t xml:space="preserve">Char embedding</t>
  </si>
  <si>
    <t xml:space="preserve">trainable</t>
  </si>
  <si>
    <t xml:space="preserve">activation</t>
  </si>
  <si>
    <t xml:space="preserve">merge_mode</t>
  </si>
  <si>
    <t xml:space="preserve">type</t>
  </si>
  <si>
    <t xml:space="preserve">learn_mode?</t>
  </si>
  <si>
    <t xml:space="preserve">optimizer</t>
  </si>
  <si>
    <t xml:space="preserve">Char GRU</t>
  </si>
  <si>
    <t xml:space="preserve">mask_zero</t>
  </si>
  <si>
    <t xml:space="preserve">recurrent_activation</t>
  </si>
  <si>
    <t xml:space="preserve">test_mode</t>
  </si>
  <si>
    <t xml:space="preserve">loss</t>
  </si>
  <si>
    <t xml:space="preserve">Char Bidirectional</t>
  </si>
  <si>
    <t xml:space="preserve">initializer</t>
  </si>
  <si>
    <t xml:space="preserve">dropout</t>
  </si>
  <si>
    <t xml:space="preserve">float</t>
  </si>
  <si>
    <t xml:space="preserve">Word embedding</t>
  </si>
  <si>
    <t xml:space="preserve">regularizer</t>
  </si>
  <si>
    <t xml:space="preserve">recurrent_dropout</t>
  </si>
  <si>
    <t xml:space="preserve">Merge layer</t>
  </si>
  <si>
    <t xml:space="preserve">constraint</t>
  </si>
  <si>
    <t xml:space="preserve">return_state</t>
  </si>
  <si>
    <t xml:space="preserve">Word GRU</t>
  </si>
  <si>
    <t xml:space="preserve">reset_after</t>
  </si>
  <si>
    <t xml:space="preserve">Word Bidirectional</t>
  </si>
  <si>
    <t xml:space="preserve">solutions</t>
  </si>
  <si>
    <t xml:space="preserve">years</t>
  </si>
  <si>
    <t xml:space="preserve">UD Indonesia</t>
  </si>
  <si>
    <t xml:space="preserve">POS data train</t>
  </si>
  <si>
    <t xml:space="preserve">Data</t>
  </si>
  <si>
    <t xml:space="preserve">Sentences</t>
  </si>
  <si>
    <t xml:space="preserve">, 48, 49, 49, 49, 49, 49, 49, 49, 49, 49, 49, 49, 49, 49, 50, 50, 50, 50, 50, 50, 50, 50, 50, 50, 51, 51, 51, 51, 51, 51, 51, 51, 51, 51, 51, 52, 52, 52, 52, 52, 53, 53, 53, 53, 53, 53, 53, 53, 53, 53, 53, 53, 53, 53, 53, 54, 54, 54, 54, 54, 54, 54, 54, 54, 54, 54, 54, 55, 55, 55, 56, 56, 56, 56, 56, 56, 56, 57, 57, 57, 57, 57, 57, 57, 58, 58, 58, 58, 58, 58, 58, 58, 58, 58, 58, 59, 59, 60, 60, 60, 60, 60, 60, 60, 61, 61, 61, 62, 62, 62, 62, 62, 62, 63, 63, 63, 63, 63, 64, 64, 65, 65, 65, 65, 65, 65, 65, 67, 68, 68, 68, 69, 69, 69, 69, 69, 70, 70, 70, 70, 71, 71, 71, 71, 72, 72, 73, 73, 73, 74, 75, 75, 75, 75, 76, 76, 76, 77, 77, 78, 78, 80, 81, 81, 82, 82, 83, 83, 83, 83, 83, 84, 84, 85, 85, 86, 89, 89, 90, 91, 96, 99, 101, 104, 108, 113, 114, 115, 119, 120, 125, 131, 134, 138, 149, 152, 163, 188</t>
  </si>
  <si>
    <t xml:space="preserve">Token / sentence</t>
  </si>
  <si>
    <t xml:space="preserve">max</t>
  </si>
  <si>
    <t xml:space="preserve">min</t>
  </si>
  <si>
    <t xml:space="preserve">mean</t>
  </si>
  <si>
    <t xml:space="preserve">median</t>
  </si>
  <si>
    <t xml:space="preserve">mode</t>
  </si>
  <si>
    <t xml:space="preserve">variance</t>
  </si>
  <si>
    <t xml:space="preserve">standar deviation</t>
  </si>
  <si>
    <t xml:space="preserve">POS data test</t>
  </si>
  <si>
    <t xml:space="preserve">OOV</t>
  </si>
  <si>
    <t xml:space="preserve">*</t>
  </si>
  <si>
    <t xml:space="preserve">OOV Occurences</t>
  </si>
  <si>
    <t xml:space="preserve">NER pure</t>
  </si>
  <si>
    <t xml:space="preserve">Full training data</t>
  </si>
  <si>
    <t xml:space="preserve">Half training data</t>
  </si>
  <si>
    <t xml:space="preserve">Padding fit to NER data</t>
  </si>
  <si>
    <t xml:space="preserve">Batch 12</t>
  </si>
  <si>
    <t xml:space="preserve">A quarter of training data</t>
  </si>
  <si>
    <t xml:space="preserve">F-1 without O</t>
  </si>
  <si>
    <t xml:space="preserve">              precision    recall  f1-score   support</t>
  </si>
  <si>
    <t xml:space="preserve">one eighth of training data</t>
  </si>
  <si>
    <t xml:space="preserve">Seed: 3</t>
  </si>
  <si>
    <t xml:space="preserve">           O       0.99      0.92      0.95      9004</t>
  </si>
  <si>
    <t xml:space="preserve">ORGANIZATION       0.43      0.92      0.58       323</t>
  </si>
  <si>
    <t xml:space="preserve">      PERSON       0.87      0.81      0.84       684</t>
  </si>
  <si>
    <t xml:space="preserve">        TIME       0.83      0.82      0.82       287</t>
  </si>
  <si>
    <t xml:space="preserve">    LOCATION       0.74      0.70      0.72       213</t>
  </si>
  <si>
    <t xml:space="preserve">    QUANTITY       0.43      0.64      0.52        39</t>
  </si>
  <si>
    <t xml:space="preserve"> avg / total       0.95      0.90      0.92     10550</t>
  </si>
  <si>
    <t xml:space="preserve">With POS Index</t>
  </si>
  <si>
    <t xml:space="preserve">With POS index &amp; add new training OOV</t>
  </si>
  <si>
    <t xml:space="preserve">^ without weighting..</t>
  </si>
  <si>
    <t xml:space="preserve">           O       0.98      0.93      0.95      9004</t>
  </si>
  <si>
    <t xml:space="preserve">           O       0.99      0.93      0.96      9004</t>
  </si>
  <si>
    <t xml:space="preserve">ORGANIZATION       0.50      0.82      0.62       323</t>
  </si>
  <si>
    <t xml:space="preserve">ORGANIZATION       0.49      0.89      0.63       323</t>
  </si>
  <si>
    <t xml:space="preserve">      PERSON       0.87      0.75      0.81       684</t>
  </si>
  <si>
    <t xml:space="preserve">      PERSON       0.86      0.81      0.83       684</t>
  </si>
  <si>
    <t xml:space="preserve">        TIME       0.85      0.80      0.82       287</t>
  </si>
  <si>
    <t xml:space="preserve">        TIME       0.82      0.84      0.83       287</t>
  </si>
  <si>
    <t xml:space="preserve">    LOCATION       0.73      0.67      0.70       213</t>
  </si>
  <si>
    <t xml:space="preserve">    LOCATION       0.78      0.76      0.77       213</t>
  </si>
  <si>
    <t xml:space="preserve">    QUANTITY       0.48      0.59      0.53        39</t>
  </si>
  <si>
    <t xml:space="preserve">    QUANTITY       0.40      0.69      0.50        39</t>
  </si>
  <si>
    <t xml:space="preserve"> avg / total       0.95      0.91      0.93     10550</t>
  </si>
  <si>
    <t xml:space="preserve">F-1 Score (without O):</t>
  </si>
  <si>
    <t xml:space="preserve">Optimizer</t>
  </si>
  <si>
    <t xml:space="preserve">Loss Function</t>
  </si>
  <si>
    <t xml:space="preserve">Prec &lt; recall</t>
  </si>
  <si>
    <t xml:space="preserve">Prec &gt; recall</t>
  </si>
  <si>
    <t xml:space="preserve">Organization</t>
  </si>
  <si>
    <t xml:space="preserve">Person</t>
  </si>
  <si>
    <t xml:space="preserve">Time</t>
  </si>
  <si>
    <t xml:space="preserve">Location</t>
  </si>
  <si>
    <t xml:space="preserve">Quantity</t>
  </si>
  <si>
    <t xml:space="preserve">Data 3</t>
  </si>
  <si>
    <t xml:space="preserve">No transfer no weighting</t>
  </si>
  <si>
    <t xml:space="preserve">Transfer no weighting</t>
  </si>
  <si>
    <t xml:space="preserve">Epoch 3</t>
  </si>
  <si>
    <t xml:space="preserve">No transfer No weighting</t>
  </si>
  <si>
    <t xml:space="preserve">No transfer Weighting</t>
  </si>
  <si>
    <t xml:space="preserve">Transfer No weighting</t>
  </si>
  <si>
    <t xml:space="preserve">Batch 8</t>
  </si>
  <si>
    <t xml:space="preserve">Data 1</t>
  </si>
  <si>
    <t xml:space="preserve">           O       0.98      0.96      0.97      7546</t>
  </si>
  <si>
    <t xml:space="preserve">           O       0.99      0.94      0.96      7546</t>
  </si>
  <si>
    <t xml:space="preserve">      PERSON       0.94      0.80      0.86       653</t>
  </si>
  <si>
    <t xml:space="preserve">      PERSON       0.89      0.83      0.86       653</t>
  </si>
  <si>
    <t xml:space="preserve">      PERSON       0.93      0.81      0.86       653</t>
  </si>
  <si>
    <t xml:space="preserve">ORGANIZATION       0.76      0.66      0.71       367</t>
  </si>
  <si>
    <t xml:space="preserve">ORGANIZATION       0.61      0.78      0.69       367</t>
  </si>
  <si>
    <t xml:space="preserve">ORGANIZATION       0.64      0.73      0.68       367</t>
  </si>
  <si>
    <t xml:space="preserve">    LOCATION       0.90      0.81      0.86       487</t>
  </si>
  <si>
    <t xml:space="preserve">    LOCATION       0.81      0.84      0.83       487</t>
  </si>
  <si>
    <t xml:space="preserve">    LOCATION       0.92      0.72      0.81       487</t>
  </si>
  <si>
    <t xml:space="preserve"> avg / total       0.96      0.93      0.95      9053</t>
  </si>
  <si>
    <t xml:space="preserve"> avg / total       0.96      0.92      0.94      9053</t>
  </si>
  <si>
    <t xml:space="preserve"> avg / total       0.96      0.93      0.94      9053</t>
  </si>
  <si>
    <t xml:space="preserve">Data 2</t>
  </si>
  <si>
    <t xml:space="preserve">           O       0.98      0.92      0.95      9004</t>
  </si>
  <si>
    <t xml:space="preserve">           O       0.99      0.88      0.93      9004</t>
  </si>
  <si>
    <t xml:space="preserve">           O       0.99      0.90      0.94      9004</t>
  </si>
  <si>
    <t xml:space="preserve">ORGANIZATION       0.44      0.89      0.59       323</t>
  </si>
  <si>
    <t xml:space="preserve">ORGANIZATION       0.32      0.95      0.48       323</t>
  </si>
  <si>
    <t xml:space="preserve">ORGANIZATION       0.37      0.93      0.52       323</t>
  </si>
  <si>
    <t xml:space="preserve">      PERSON       0.79      0.83      0.81       684</t>
  </si>
  <si>
    <t xml:space="preserve">      PERSON       0.85      0.81      0.83       684</t>
  </si>
  <si>
    <t xml:space="preserve">        TIME       0.85      0.79      0.82       287</t>
  </si>
  <si>
    <t xml:space="preserve">        TIME       0.76      0.80      0.78       287</t>
  </si>
  <si>
    <t xml:space="preserve">    LOCATION       0.74      0.68      0.71       213</t>
  </si>
  <si>
    <t xml:space="preserve">    LOCATION       0.71      0.72      0.71       213</t>
  </si>
  <si>
    <t xml:space="preserve">    LOCATION       0.73      0.73      0.73       213</t>
  </si>
  <si>
    <t xml:space="preserve">    QUANTITY       0.49      0.64      0.56        39</t>
  </si>
  <si>
    <t xml:space="preserve">    QUANTITY       0.31      0.67      0.43        39</t>
  </si>
  <si>
    <t xml:space="preserve">    QUANTITY       0.35      0.72      0.47        39</t>
  </si>
  <si>
    <t xml:space="preserve"> avg / total       0.95      0.87      0.90     10550</t>
  </si>
  <si>
    <t xml:space="preserve"> avg / total       0.95      0.89      0.91     10550</t>
  </si>
  <si>
    <t xml:space="preserve">             precision    recall  f1-score   support</t>
  </si>
  <si>
    <t xml:space="preserve">            precision    recall  f1-score   support</t>
  </si>
  <si>
    <t xml:space="preserve">          O       0.97      0.97      0.97      7318</t>
  </si>
  <si>
    <t xml:space="preserve">          O       0.99      0.94      0.97      7318</t>
  </si>
  <si>
    <t xml:space="preserve">          O       0.98      0.96      0.97      7318</t>
  </si>
  <si>
    <t xml:space="preserve">      B-PER       0.89      0.82      0.86       438</t>
  </si>
  <si>
    <t xml:space="preserve">      B-PER       0.80      0.85      0.82       438</t>
  </si>
  <si>
    <t xml:space="preserve">      B-PER       0.89      0.82      0.85       438</t>
  </si>
  <si>
    <t xml:space="preserve">      I-PER       0.88      0.65      0.75       214</t>
  </si>
  <si>
    <t xml:space="preserve">      I-PER       0.82      0.64      0.72       214</t>
  </si>
  <si>
    <t xml:space="preserve">      I-PER       0.87      0.65      0.74       214</t>
  </si>
  <si>
    <t xml:space="preserve">      B-ORG       0.72      0.74      0.73       296</t>
  </si>
  <si>
    <t xml:space="preserve">      B-ORG       0.66      0.74      0.70       296</t>
  </si>
  <si>
    <t xml:space="preserve">      B-ORG       0.68      0.71      0.69       296</t>
  </si>
  <si>
    <t xml:space="preserve">      I-ORG       0.53      0.65      0.59       151</t>
  </si>
  <si>
    <t xml:space="preserve">      I-ORG       0.55      0.61      0.58       151</t>
  </si>
  <si>
    <t xml:space="preserve">      I-ORG       0.36      0.60      0.45       151</t>
  </si>
  <si>
    <t xml:space="preserve">      B-LOC       0.74      0.73      0.74       218</t>
  </si>
  <si>
    <t xml:space="preserve">      B-LOC       0.61      0.77      0.68       218</t>
  </si>
  <si>
    <t xml:space="preserve">      B-LOC       0.72      0.74      0.73       218</t>
  </si>
  <si>
    <t xml:space="preserve">      I-LOC       0.67      0.78      0.72       141</t>
  </si>
  <si>
    <t xml:space="preserve">      I-LOC       0.63      0.76      0.69       141</t>
  </si>
  <si>
    <t xml:space="preserve">      I-LOC       0.69      0.70      0.69       141</t>
  </si>
  <si>
    <t xml:space="preserve">     B-MISC       0.61      0.08      0.14       141</t>
  </si>
  <si>
    <t xml:space="preserve">     B-MISC       0.47      0.37      0.41       141</t>
  </si>
  <si>
    <t xml:space="preserve">     B-MISC       0.37      0.08      0.13       141</t>
  </si>
  <si>
    <t xml:space="preserve">     I-MISC       0.54      0.16      0.25       154</t>
  </si>
  <si>
    <t xml:space="preserve">     I-MISC       0.49      0.31      0.38       154</t>
  </si>
  <si>
    <t xml:space="preserve">     I-MISC       0.39      0.12      0.18       154</t>
  </si>
  <si>
    <t xml:space="preserve">avg / total       0.93      0.90      0.91      9071</t>
  </si>
  <si>
    <t xml:space="preserve">avg / total       0.93      0.89      0.91      9071</t>
  </si>
  <si>
    <t xml:space="preserve">avg / total       0.92      0.90      0.91      9071</t>
  </si>
  <si>
    <t xml:space="preserve">Epoch 12</t>
  </si>
  <si>
    <t xml:space="preserve">Batch 16</t>
  </si>
  <si>
    <t xml:space="preserve">Percentage</t>
  </si>
  <si>
    <t xml:space="preserve">Seed</t>
  </si>
  <si>
    <t xml:space="preserve">9 Label?</t>
  </si>
  <si>
    <t xml:space="preserve">Avg</t>
  </si>
  <si>
    <t xml:space="preserve">200 epoch -&gt;</t>
  </si>
  <si>
    <t xml:space="preserve">← with 100 epoch</t>
  </si>
  <si>
    <t xml:space="preserve">← with 200 epoch</t>
  </si>
  <si>
    <t xml:space="preserve">Labelling rate</t>
  </si>
  <si>
    <t xml:space="preserve">Transfer</t>
  </si>
  <si>
    <t xml:space="preserve">No transfer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</si>
</sst>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666666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9FF66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FFFF99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66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Partial!$C$37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Partial!$B$38:$B$45</c:f>
              <c:strCache>
                <c:ptCount val="8"/>
                <c:pt idx="0">
                  <c:v>0.50%</c:v>
                </c:pt>
                <c:pt idx="1">
                  <c:v>1.00%</c:v>
                </c:pt>
                <c:pt idx="2">
                  <c:v>2.00%</c:v>
                </c:pt>
                <c:pt idx="3">
                  <c:v>5.00%</c:v>
                </c:pt>
                <c:pt idx="4">
                  <c:v>10.00%</c:v>
                </c:pt>
                <c:pt idx="5">
                  <c:v>20.00%</c:v>
                </c:pt>
                <c:pt idx="6">
                  <c:v>50.00%</c:v>
                </c:pt>
                <c:pt idx="7">
                  <c:v>100.00%</c:v>
                </c:pt>
              </c:strCache>
            </c:strRef>
          </c:cat>
          <c:val>
            <c:numRef>
              <c:f>Partial!$C$38:$C$45</c:f>
              <c:numCache>
                <c:formatCode>General</c:formatCode>
                <c:ptCount val="8"/>
                <c:pt idx="0">
                  <c:v>0.16375</c:v>
                </c:pt>
                <c:pt idx="1">
                  <c:v>0.210075</c:v>
                </c:pt>
                <c:pt idx="2">
                  <c:v>0.243575</c:v>
                </c:pt>
                <c:pt idx="3">
                  <c:v>0.41755</c:v>
                </c:pt>
                <c:pt idx="4">
                  <c:v>0.498266666666667</c:v>
                </c:pt>
                <c:pt idx="5">
                  <c:v>0.592466666666667</c:v>
                </c:pt>
                <c:pt idx="6">
                  <c:v>0.670833333333333</c:v>
                </c:pt>
                <c:pt idx="7">
                  <c:v>0.7155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Partial!$D$37</c:f>
              <c:strCache>
                <c:ptCount val="1"/>
                <c:pt idx="0">
                  <c:v>No transfer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Partial!$B$38:$B$45</c:f>
              <c:strCache>
                <c:ptCount val="8"/>
                <c:pt idx="0">
                  <c:v>0.50%</c:v>
                </c:pt>
                <c:pt idx="1">
                  <c:v>1.00%</c:v>
                </c:pt>
                <c:pt idx="2">
                  <c:v>2.00%</c:v>
                </c:pt>
                <c:pt idx="3">
                  <c:v>5.00%</c:v>
                </c:pt>
                <c:pt idx="4">
                  <c:v>10.00%</c:v>
                </c:pt>
                <c:pt idx="5">
                  <c:v>20.00%</c:v>
                </c:pt>
                <c:pt idx="6">
                  <c:v>50.00%</c:v>
                </c:pt>
                <c:pt idx="7">
                  <c:v>100.00%</c:v>
                </c:pt>
              </c:strCache>
            </c:strRef>
          </c:cat>
          <c:val>
            <c:numRef>
              <c:f>Partial!$D$38:$D$45</c:f>
              <c:numCache>
                <c:formatCode>General</c:formatCode>
                <c:ptCount val="8"/>
                <c:pt idx="0">
                  <c:v>0.023375</c:v>
                </c:pt>
                <c:pt idx="1">
                  <c:v>0.067</c:v>
                </c:pt>
                <c:pt idx="2">
                  <c:v>0.169425</c:v>
                </c:pt>
                <c:pt idx="3">
                  <c:v>0.439825</c:v>
                </c:pt>
                <c:pt idx="4">
                  <c:v>0.5327</c:v>
                </c:pt>
                <c:pt idx="5">
                  <c:v>0.604466666666667</c:v>
                </c:pt>
                <c:pt idx="6">
                  <c:v>0.6788</c:v>
                </c:pt>
                <c:pt idx="7">
                  <c:v>0.71645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5480378"/>
        <c:axId val="8591958"/>
      </c:lineChart>
      <c:catAx>
        <c:axId val="1548037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591958"/>
        <c:crosses val="autoZero"/>
        <c:auto val="1"/>
        <c:lblAlgn val="ctr"/>
        <c:lblOffset val="100"/>
      </c:catAx>
      <c:valAx>
        <c:axId val="85919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4803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19080</xdr:colOff>
      <xdr:row>37</xdr:row>
      <xdr:rowOff>18360</xdr:rowOff>
    </xdr:from>
    <xdr:to>
      <xdr:col>12</xdr:col>
      <xdr:colOff>88560</xdr:colOff>
      <xdr:row>57</xdr:row>
      <xdr:rowOff>6480</xdr:rowOff>
    </xdr:to>
    <xdr:graphicFrame>
      <xdr:nvGraphicFramePr>
        <xdr:cNvPr id="0" name=""/>
        <xdr:cNvGraphicFramePr/>
      </xdr:nvGraphicFramePr>
      <xdr:xfrm>
        <a:off x="4019400" y="6032880"/>
        <a:ext cx="567036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S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12" activeCellId="0" sqref="K12"/>
    </sheetView>
  </sheetViews>
  <sheetFormatPr defaultRowHeight="12.8"/>
  <cols>
    <col collapsed="false" hidden="false" max="1025" min="1" style="0" width="8.50510204081633"/>
  </cols>
  <sheetData>
    <row r="2" customFormat="false" ht="12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7</v>
      </c>
      <c r="K2" s="2" t="s">
        <v>8</v>
      </c>
      <c r="M2" s="1" t="s">
        <v>9</v>
      </c>
      <c r="O2" s="1" t="s">
        <v>10</v>
      </c>
    </row>
    <row r="3" customFormat="false" ht="12.8" hidden="false" customHeight="false" outlineLevel="0" collapsed="false">
      <c r="A3" s="1" t="n">
        <v>1</v>
      </c>
      <c r="B3" s="3" t="s">
        <v>11</v>
      </c>
      <c r="C3" s="1" t="s">
        <v>12</v>
      </c>
      <c r="D3" s="1" t="s">
        <v>13</v>
      </c>
      <c r="E3" s="1"/>
      <c r="F3" s="1" t="n">
        <v>3</v>
      </c>
      <c r="G3" s="1" t="n">
        <v>8</v>
      </c>
      <c r="H3" s="4" t="n">
        <v>0.903</v>
      </c>
      <c r="I3" s="4" t="n">
        <v>0.9</v>
      </c>
      <c r="J3" s="4" t="n">
        <v>0.903</v>
      </c>
      <c r="K3" s="5" t="n">
        <v>0.911</v>
      </c>
      <c r="M3" s="1" t="s">
        <v>14</v>
      </c>
      <c r="O3" s="1" t="s">
        <v>15</v>
      </c>
      <c r="S3" s="1" t="s">
        <v>16</v>
      </c>
    </row>
    <row r="4" customFormat="false" ht="12.8" hidden="false" customHeight="false" outlineLevel="0" collapsed="false">
      <c r="A4" s="1" t="n">
        <v>2</v>
      </c>
      <c r="B4" s="3" t="s">
        <v>11</v>
      </c>
      <c r="C4" s="1" t="s">
        <v>12</v>
      </c>
      <c r="D4" s="1" t="s">
        <v>17</v>
      </c>
      <c r="E4" s="1"/>
      <c r="F4" s="1" t="n">
        <v>3</v>
      </c>
      <c r="G4" s="1" t="n">
        <v>8</v>
      </c>
      <c r="H4" s="4" t="n">
        <v>0.75</v>
      </c>
      <c r="I4" s="4" t="n">
        <v>0.75</v>
      </c>
      <c r="J4" s="4" t="n">
        <v>0.75</v>
      </c>
      <c r="K4" s="5" t="n">
        <v>0.789</v>
      </c>
      <c r="M4" s="1" t="s">
        <v>18</v>
      </c>
      <c r="O4" s="1" t="s">
        <v>19</v>
      </c>
      <c r="S4" s="1" t="s">
        <v>16</v>
      </c>
    </row>
    <row r="5" customFormat="false" ht="12.8" hidden="false" customHeight="false" outlineLevel="0" collapsed="false">
      <c r="A5" s="1" t="n">
        <v>3</v>
      </c>
      <c r="B5" s="3" t="s">
        <v>11</v>
      </c>
      <c r="C5" s="1" t="s">
        <v>12</v>
      </c>
      <c r="D5" s="1" t="s">
        <v>20</v>
      </c>
      <c r="E5" s="1"/>
      <c r="F5" s="1" t="n">
        <v>3</v>
      </c>
      <c r="G5" s="1" t="n">
        <v>8</v>
      </c>
      <c r="H5" s="4" t="n">
        <v>0.914</v>
      </c>
      <c r="I5" s="4" t="n">
        <v>0.91</v>
      </c>
      <c r="J5" s="4" t="n">
        <v>0.914</v>
      </c>
      <c r="K5" s="5" t="n">
        <v>0.914</v>
      </c>
      <c r="M5" s="1" t="s">
        <v>21</v>
      </c>
      <c r="O5" s="1" t="s">
        <v>22</v>
      </c>
    </row>
    <row r="6" customFormat="false" ht="12.8" hidden="false" customHeight="false" outlineLevel="0" collapsed="false">
      <c r="A6" s="1" t="n">
        <v>4</v>
      </c>
      <c r="B6" s="3" t="s">
        <v>23</v>
      </c>
      <c r="C6" s="1" t="s">
        <v>12</v>
      </c>
      <c r="D6" s="1" t="s">
        <v>13</v>
      </c>
      <c r="E6" s="1"/>
      <c r="F6" s="1" t="n">
        <v>3</v>
      </c>
      <c r="G6" s="1" t="n">
        <v>8</v>
      </c>
      <c r="H6" s="4" t="n">
        <v>0.5</v>
      </c>
      <c r="I6" s="4" t="n">
        <v>0.52</v>
      </c>
      <c r="J6" s="4" t="n">
        <v>0.53</v>
      </c>
      <c r="K6" s="5" t="n">
        <v>0.863</v>
      </c>
      <c r="M6" s="1" t="s">
        <v>24</v>
      </c>
      <c r="O6" s="1" t="s">
        <v>25</v>
      </c>
      <c r="S6" s="1" t="s">
        <v>16</v>
      </c>
    </row>
    <row r="7" customFormat="false" ht="12.8" hidden="false" customHeight="false" outlineLevel="0" collapsed="false">
      <c r="A7" s="1" t="n">
        <v>5</v>
      </c>
      <c r="B7" s="3" t="s">
        <v>23</v>
      </c>
      <c r="C7" s="1" t="s">
        <v>12</v>
      </c>
      <c r="D7" s="1" t="s">
        <v>17</v>
      </c>
      <c r="E7" s="1"/>
      <c r="F7" s="1" t="n">
        <v>3</v>
      </c>
      <c r="G7" s="1" t="n">
        <v>8</v>
      </c>
      <c r="H7" s="4" t="n">
        <v>0.82</v>
      </c>
      <c r="I7" s="4" t="n">
        <v>0.82</v>
      </c>
      <c r="J7" s="4" t="n">
        <v>0.82</v>
      </c>
      <c r="K7" s="5" t="n">
        <v>0.834</v>
      </c>
      <c r="M7" s="1" t="s">
        <v>26</v>
      </c>
      <c r="O7" s="1" t="s">
        <v>27</v>
      </c>
    </row>
    <row r="8" customFormat="false" ht="12.8" hidden="false" customHeight="false" outlineLevel="0" collapsed="false">
      <c r="A8" s="1" t="n">
        <v>6</v>
      </c>
      <c r="B8" s="3" t="s">
        <v>23</v>
      </c>
      <c r="C8" s="1" t="s">
        <v>12</v>
      </c>
      <c r="D8" s="1" t="s">
        <v>20</v>
      </c>
      <c r="E8" s="1"/>
      <c r="F8" s="1" t="n">
        <v>3</v>
      </c>
      <c r="G8" s="1" t="n">
        <v>8</v>
      </c>
      <c r="H8" s="4" t="n">
        <v>0.874</v>
      </c>
      <c r="I8" s="4" t="n">
        <v>0.87</v>
      </c>
      <c r="J8" s="4" t="n">
        <v>0.874</v>
      </c>
      <c r="K8" s="5" t="n">
        <v>0.88</v>
      </c>
      <c r="M8" s="1" t="s">
        <v>28</v>
      </c>
      <c r="O8" s="1" t="s">
        <v>29</v>
      </c>
    </row>
    <row r="9" customFormat="false" ht="12.8" hidden="false" customHeight="false" outlineLevel="0" collapsed="false">
      <c r="A9" s="1" t="n">
        <v>7</v>
      </c>
      <c r="B9" s="3" t="s">
        <v>30</v>
      </c>
      <c r="C9" s="1" t="s">
        <v>12</v>
      </c>
      <c r="D9" s="1" t="s">
        <v>13</v>
      </c>
      <c r="E9" s="1"/>
      <c r="F9" s="1" t="n">
        <v>3</v>
      </c>
      <c r="G9" s="1" t="n">
        <v>8</v>
      </c>
      <c r="H9" s="4" t="n">
        <v>0.876</v>
      </c>
      <c r="I9" s="4" t="n">
        <v>0.88</v>
      </c>
      <c r="J9" s="4" t="n">
        <v>0.883</v>
      </c>
      <c r="K9" s="5" t="n">
        <v>0.884</v>
      </c>
      <c r="M9" s="1" t="s">
        <v>31</v>
      </c>
      <c r="O9" s="1" t="s">
        <v>32</v>
      </c>
    </row>
    <row r="10" customFormat="false" ht="12.8" hidden="false" customHeight="false" outlineLevel="0" collapsed="false">
      <c r="A10" s="1" t="n">
        <v>8</v>
      </c>
      <c r="B10" s="3" t="s">
        <v>30</v>
      </c>
      <c r="C10" s="1" t="s">
        <v>12</v>
      </c>
      <c r="D10" s="1" t="s">
        <v>17</v>
      </c>
      <c r="E10" s="1"/>
      <c r="F10" s="1" t="n">
        <v>3</v>
      </c>
      <c r="G10" s="1" t="n">
        <v>8</v>
      </c>
      <c r="H10" s="4" t="n">
        <v>0.838</v>
      </c>
      <c r="I10" s="4" t="n">
        <v>0.84</v>
      </c>
      <c r="J10" s="4" t="n">
        <v>0.838</v>
      </c>
      <c r="K10" s="5" t="n">
        <v>0.87</v>
      </c>
      <c r="M10" s="1" t="s">
        <v>33</v>
      </c>
      <c r="O10" s="1" t="s">
        <v>34</v>
      </c>
    </row>
    <row r="11" customFormat="false" ht="12.8" hidden="false" customHeight="false" outlineLevel="0" collapsed="false">
      <c r="A11" s="1" t="n">
        <v>9</v>
      </c>
      <c r="B11" s="3" t="s">
        <v>30</v>
      </c>
      <c r="C11" s="1" t="s">
        <v>12</v>
      </c>
      <c r="D11" s="1" t="s">
        <v>20</v>
      </c>
      <c r="E11" s="1"/>
      <c r="F11" s="1" t="n">
        <v>3</v>
      </c>
      <c r="G11" s="1" t="n">
        <v>8</v>
      </c>
      <c r="H11" s="4" t="n">
        <v>0.908</v>
      </c>
      <c r="I11" s="4" t="n">
        <v>0.91</v>
      </c>
      <c r="J11" s="4" t="n">
        <v>0.908</v>
      </c>
      <c r="K11" s="5" t="n">
        <v>0.887</v>
      </c>
    </row>
    <row r="12" customFormat="false" ht="12.8" hidden="false" customHeight="false" outlineLevel="0" collapsed="false">
      <c r="A12" s="1" t="n">
        <v>10</v>
      </c>
    </row>
    <row r="13" customFormat="false" ht="12.8" hidden="false" customHeight="false" outlineLevel="0" collapsed="false">
      <c r="A13" s="1" t="n">
        <v>11</v>
      </c>
      <c r="B13" s="1" t="s">
        <v>11</v>
      </c>
      <c r="C13" s="1" t="s">
        <v>12</v>
      </c>
      <c r="D13" s="1" t="s">
        <v>20</v>
      </c>
      <c r="E13" s="1"/>
      <c r="F13" s="1" t="n">
        <v>10</v>
      </c>
      <c r="G13" s="1" t="n">
        <v>32</v>
      </c>
      <c r="H13" s="4" t="n">
        <v>0.922</v>
      </c>
      <c r="I13" s="4" t="n">
        <v>0.92</v>
      </c>
      <c r="J13" s="4" t="n">
        <v>0.922</v>
      </c>
    </row>
    <row r="14" customFormat="false" ht="12.8" hidden="false" customHeight="false" outlineLevel="0" collapsed="false">
      <c r="A14" s="1" t="n">
        <v>12</v>
      </c>
      <c r="B14" s="1" t="s">
        <v>11</v>
      </c>
      <c r="C14" s="1" t="s">
        <v>12</v>
      </c>
      <c r="D14" s="1" t="s">
        <v>20</v>
      </c>
      <c r="E14" s="1"/>
      <c r="F14" s="1" t="n">
        <v>10</v>
      </c>
      <c r="G14" s="1" t="n">
        <v>128</v>
      </c>
      <c r="H14" s="4" t="n">
        <v>0.902</v>
      </c>
      <c r="I14" s="4" t="n">
        <v>0.9</v>
      </c>
      <c r="J14" s="4" t="n">
        <v>0.902</v>
      </c>
    </row>
    <row r="15" customFormat="false" ht="12.8" hidden="false" customHeight="false" outlineLevel="0" collapsed="false">
      <c r="A15" s="1" t="n">
        <v>13</v>
      </c>
      <c r="B15" s="1" t="s">
        <v>11</v>
      </c>
      <c r="C15" s="1" t="s">
        <v>12</v>
      </c>
      <c r="D15" s="1" t="s">
        <v>20</v>
      </c>
      <c r="E15" s="1"/>
      <c r="F15" s="1" t="n">
        <v>3</v>
      </c>
      <c r="G15" s="1" t="n">
        <v>32</v>
      </c>
      <c r="H15" s="4" t="n">
        <v>0.899</v>
      </c>
      <c r="I15" s="4" t="n">
        <v>0.9</v>
      </c>
      <c r="J15" s="4" t="n">
        <v>0.899</v>
      </c>
    </row>
    <row r="16" customFormat="false" ht="12.8" hidden="false" customHeight="false" outlineLevel="0" collapsed="false">
      <c r="A16" s="1" t="n">
        <v>14</v>
      </c>
      <c r="B16" s="1" t="s">
        <v>11</v>
      </c>
      <c r="C16" s="1" t="s">
        <v>12</v>
      </c>
      <c r="D16" s="1" t="s">
        <v>20</v>
      </c>
      <c r="E16" s="1"/>
      <c r="F16" s="1" t="n">
        <v>7</v>
      </c>
      <c r="G16" s="1" t="n">
        <v>32</v>
      </c>
      <c r="H16" s="4" t="n">
        <v>0.912</v>
      </c>
      <c r="I16" s="4" t="n">
        <v>0.91</v>
      </c>
      <c r="J16" s="4" t="n">
        <v>0.912</v>
      </c>
    </row>
    <row r="17" customFormat="false" ht="12.8" hidden="false" customHeight="false" outlineLevel="0" collapsed="false">
      <c r="A17" s="1" t="n">
        <v>15</v>
      </c>
      <c r="B17" s="1" t="s">
        <v>11</v>
      </c>
      <c r="C17" s="1" t="s">
        <v>12</v>
      </c>
      <c r="D17" s="1" t="s">
        <v>20</v>
      </c>
      <c r="E17" s="1"/>
      <c r="F17" s="1" t="n">
        <v>15</v>
      </c>
      <c r="G17" s="1" t="n">
        <v>32</v>
      </c>
      <c r="H17" s="4" t="n">
        <v>0.9215</v>
      </c>
      <c r="I17" s="4" t="n">
        <v>0.92</v>
      </c>
      <c r="J17" s="4" t="n">
        <v>0.9217</v>
      </c>
    </row>
    <row r="18" customFormat="false" ht="12.8" hidden="false" customHeight="false" outlineLevel="0" collapsed="false">
      <c r="A18" s="1" t="n">
        <v>16</v>
      </c>
      <c r="K18" s="1" t="s">
        <v>35</v>
      </c>
      <c r="M18" s="1" t="s">
        <v>36</v>
      </c>
    </row>
    <row r="19" customFormat="false" ht="12.8" hidden="false" customHeight="false" outlineLevel="0" collapsed="false">
      <c r="A19" s="1" t="n">
        <v>17</v>
      </c>
      <c r="B19" s="1" t="s">
        <v>11</v>
      </c>
      <c r="C19" s="1" t="s">
        <v>12</v>
      </c>
      <c r="D19" s="1" t="s">
        <v>20</v>
      </c>
      <c r="E19" s="1"/>
      <c r="F19" s="1" t="n">
        <v>10</v>
      </c>
      <c r="G19" s="1" t="n">
        <v>32</v>
      </c>
      <c r="H19" s="4" t="n">
        <v>0.916</v>
      </c>
      <c r="I19" s="4" t="n">
        <v>0.92</v>
      </c>
      <c r="J19" s="4" t="n">
        <v>0.917</v>
      </c>
      <c r="K19" s="1" t="s">
        <v>37</v>
      </c>
      <c r="M19" s="1" t="s">
        <v>38</v>
      </c>
    </row>
    <row r="20" customFormat="false" ht="12.8" hidden="false" customHeight="false" outlineLevel="0" collapsed="false">
      <c r="A20" s="1" t="n">
        <v>18</v>
      </c>
      <c r="B20" s="1" t="s">
        <v>11</v>
      </c>
      <c r="C20" s="1" t="s">
        <v>12</v>
      </c>
      <c r="D20" s="1" t="s">
        <v>17</v>
      </c>
      <c r="E20" s="1"/>
      <c r="F20" s="1" t="n">
        <v>3</v>
      </c>
      <c r="G20" s="1" t="n">
        <v>8</v>
      </c>
      <c r="H20" s="4" t="n">
        <v>0.726</v>
      </c>
      <c r="I20" s="4" t="n">
        <v>0.71</v>
      </c>
      <c r="J20" s="4" t="n">
        <v>0.727</v>
      </c>
      <c r="K20" s="1" t="s">
        <v>39</v>
      </c>
      <c r="M20" s="1" t="s">
        <v>38</v>
      </c>
    </row>
    <row r="21" customFormat="false" ht="12.8" hidden="false" customHeight="false" outlineLevel="0" collapsed="false">
      <c r="A21" s="1" t="n">
        <v>19</v>
      </c>
      <c r="B21" s="1" t="s">
        <v>11</v>
      </c>
      <c r="C21" s="1" t="s">
        <v>12</v>
      </c>
      <c r="D21" s="1" t="s">
        <v>17</v>
      </c>
      <c r="E21" s="1"/>
      <c r="F21" s="1" t="n">
        <v>3</v>
      </c>
      <c r="G21" s="1" t="n">
        <v>8</v>
      </c>
      <c r="H21" s="4" t="n">
        <v>0.757</v>
      </c>
      <c r="I21" s="4" t="n">
        <v>0.74</v>
      </c>
      <c r="J21" s="4" t="n">
        <v>0.757</v>
      </c>
      <c r="K21" s="1" t="s">
        <v>37</v>
      </c>
      <c r="M21" s="1" t="s">
        <v>38</v>
      </c>
    </row>
    <row r="22" customFormat="false" ht="12.8" hidden="false" customHeight="false" outlineLevel="0" collapsed="false">
      <c r="A22" s="1" t="n">
        <v>20</v>
      </c>
      <c r="B22" s="1" t="s">
        <v>11</v>
      </c>
      <c r="C22" s="1" t="s">
        <v>12</v>
      </c>
      <c r="D22" s="1" t="s">
        <v>20</v>
      </c>
      <c r="F22" s="1" t="n">
        <v>3</v>
      </c>
      <c r="G22" s="1" t="n">
        <v>8</v>
      </c>
      <c r="H22" s="4" t="n">
        <v>0.917</v>
      </c>
      <c r="I22" s="4" t="n">
        <v>0.92</v>
      </c>
      <c r="J22" s="4" t="n">
        <v>0.917</v>
      </c>
      <c r="K22" s="1" t="s">
        <v>40</v>
      </c>
      <c r="M22" s="1" t="s">
        <v>40</v>
      </c>
    </row>
    <row r="23" customFormat="false" ht="12.8" hidden="false" customHeight="false" outlineLevel="0" collapsed="false">
      <c r="A23" s="1" t="n">
        <v>21</v>
      </c>
      <c r="B23" s="1" t="s">
        <v>11</v>
      </c>
      <c r="C23" s="1" t="s">
        <v>12</v>
      </c>
      <c r="D23" s="1" t="s">
        <v>20</v>
      </c>
      <c r="F23" s="1" t="n">
        <v>3</v>
      </c>
      <c r="G23" s="1" t="n">
        <v>8</v>
      </c>
      <c r="H23" s="4" t="n">
        <v>0.914</v>
      </c>
      <c r="I23" s="4" t="n">
        <v>0.91</v>
      </c>
      <c r="J23" s="4" t="n">
        <v>0.914</v>
      </c>
      <c r="K23" s="1" t="s">
        <v>40</v>
      </c>
      <c r="M23" s="1" t="s">
        <v>37</v>
      </c>
    </row>
    <row r="24" customFormat="false" ht="12.8" hidden="false" customHeight="false" outlineLevel="0" collapsed="false">
      <c r="A24" s="1" t="n">
        <v>22</v>
      </c>
      <c r="B24" s="1" t="s">
        <v>11</v>
      </c>
      <c r="C24" s="1" t="s">
        <v>12</v>
      </c>
      <c r="D24" s="1" t="s">
        <v>20</v>
      </c>
      <c r="F24" s="1" t="n">
        <v>3</v>
      </c>
      <c r="G24" s="1" t="n">
        <v>8</v>
      </c>
      <c r="H24" s="4" t="n">
        <v>0.908</v>
      </c>
      <c r="I24" s="4" t="n">
        <v>0.91</v>
      </c>
      <c r="J24" s="4" t="n">
        <v>0.908</v>
      </c>
      <c r="K24" s="1" t="s">
        <v>40</v>
      </c>
      <c r="M24" s="1" t="s">
        <v>39</v>
      </c>
    </row>
    <row r="25" customFormat="false" ht="12.8" hidden="false" customHeight="false" outlineLevel="0" collapsed="false">
      <c r="A25" s="1" t="n">
        <v>23</v>
      </c>
      <c r="B25" s="1" t="s">
        <v>11</v>
      </c>
      <c r="C25" s="1" t="s">
        <v>12</v>
      </c>
      <c r="D25" s="1" t="s">
        <v>20</v>
      </c>
      <c r="E25" s="1"/>
      <c r="F25" s="1" t="n">
        <v>15</v>
      </c>
      <c r="G25" s="1" t="n">
        <v>32</v>
      </c>
      <c r="H25" s="4" t="n">
        <v>0.925</v>
      </c>
      <c r="I25" s="4" t="n">
        <v>0.93</v>
      </c>
      <c r="J25" s="4" t="n">
        <v>0.925</v>
      </c>
      <c r="K25" s="1" t="s">
        <v>40</v>
      </c>
      <c r="M25" s="1" t="s">
        <v>40</v>
      </c>
    </row>
    <row r="26" customFormat="false" ht="12.8" hidden="false" customHeight="false" outlineLevel="0" collapsed="false">
      <c r="A26" s="1" t="n">
        <v>24</v>
      </c>
    </row>
    <row r="27" customFormat="false" ht="12.8" hidden="false" customHeight="false" outlineLevel="0" collapsed="false">
      <c r="A27" s="1" t="n">
        <v>25</v>
      </c>
      <c r="B27" s="1" t="s">
        <v>11</v>
      </c>
      <c r="C27" s="1" t="s">
        <v>12</v>
      </c>
      <c r="D27" s="1" t="s">
        <v>13</v>
      </c>
      <c r="E27" s="1" t="s">
        <v>12</v>
      </c>
      <c r="F27" s="1" t="n">
        <v>3</v>
      </c>
      <c r="G27" s="1" t="n">
        <v>8</v>
      </c>
      <c r="H27" s="4" t="n">
        <v>0.901</v>
      </c>
      <c r="I27" s="4" t="n">
        <v>0.9</v>
      </c>
      <c r="J27" s="4" t="n">
        <v>0.901</v>
      </c>
    </row>
    <row r="28" customFormat="false" ht="12.8" hidden="false" customHeight="false" outlineLevel="0" collapsed="false">
      <c r="A28" s="1" t="n">
        <v>26</v>
      </c>
      <c r="B28" s="1" t="s">
        <v>11</v>
      </c>
      <c r="C28" s="1" t="s">
        <v>12</v>
      </c>
      <c r="D28" s="1" t="s">
        <v>13</v>
      </c>
      <c r="E28" s="1" t="s">
        <v>16</v>
      </c>
      <c r="F28" s="1" t="n">
        <v>3</v>
      </c>
      <c r="G28" s="1" t="n">
        <v>8</v>
      </c>
      <c r="H28" s="4" t="n">
        <v>0.903</v>
      </c>
      <c r="I28" s="4" t="n">
        <v>0.903</v>
      </c>
      <c r="J28" s="4" t="n">
        <v>0.903</v>
      </c>
    </row>
    <row r="29" customFormat="false" ht="12.8" hidden="false" customHeight="false" outlineLevel="0" collapsed="false">
      <c r="A29" s="1" t="n">
        <v>27</v>
      </c>
      <c r="B29" s="1" t="s">
        <v>11</v>
      </c>
      <c r="C29" s="1" t="s">
        <v>16</v>
      </c>
      <c r="D29" s="1" t="s">
        <v>13</v>
      </c>
      <c r="E29" s="1" t="s">
        <v>12</v>
      </c>
      <c r="F29" s="1" t="n">
        <v>3</v>
      </c>
      <c r="G29" s="1" t="n">
        <v>8</v>
      </c>
      <c r="H29" s="4" t="n">
        <v>0.925</v>
      </c>
      <c r="I29" s="4" t="n">
        <v>0.92</v>
      </c>
      <c r="J29" s="4" t="n">
        <v>0.925</v>
      </c>
    </row>
    <row r="30" customFormat="false" ht="12.8" hidden="false" customHeight="false" outlineLevel="0" collapsed="false">
      <c r="A30" s="1" t="n">
        <v>28</v>
      </c>
      <c r="B30" s="1" t="s">
        <v>11</v>
      </c>
      <c r="C30" s="1" t="s">
        <v>16</v>
      </c>
      <c r="D30" s="1" t="s">
        <v>13</v>
      </c>
      <c r="E30" s="1" t="s">
        <v>16</v>
      </c>
      <c r="F30" s="1" t="n">
        <v>3</v>
      </c>
      <c r="G30" s="1" t="n">
        <v>8</v>
      </c>
      <c r="H30" s="4" t="n">
        <v>0.923</v>
      </c>
      <c r="I30" s="4" t="n">
        <v>0.92</v>
      </c>
      <c r="J30" s="4" t="n">
        <v>0.923</v>
      </c>
    </row>
    <row r="31" customFormat="false" ht="12.8" hidden="false" customHeight="false" outlineLevel="0" collapsed="false">
      <c r="B31" s="1" t="s">
        <v>11</v>
      </c>
      <c r="C31" s="1" t="s">
        <v>16</v>
      </c>
      <c r="D31" s="1" t="s">
        <v>17</v>
      </c>
      <c r="E31" s="1" t="s">
        <v>16</v>
      </c>
      <c r="F31" s="1" t="n">
        <v>3</v>
      </c>
      <c r="G31" s="1" t="n">
        <v>8</v>
      </c>
      <c r="H31" s="4" t="n">
        <v>0.848</v>
      </c>
      <c r="I31" s="4" t="n">
        <v>0.85</v>
      </c>
      <c r="J31" s="4" t="n">
        <v>0.848</v>
      </c>
    </row>
    <row r="32" customFormat="false" ht="12.8" hidden="false" customHeight="false" outlineLevel="0" collapsed="false">
      <c r="B32" s="1" t="s">
        <v>11</v>
      </c>
      <c r="C32" s="1" t="s">
        <v>16</v>
      </c>
      <c r="D32" s="1" t="s">
        <v>20</v>
      </c>
      <c r="E32" s="1" t="s">
        <v>16</v>
      </c>
      <c r="F32" s="1" t="n">
        <v>3</v>
      </c>
      <c r="G32" s="1" t="n">
        <v>8</v>
      </c>
      <c r="H32" s="4" t="n">
        <v>0.932</v>
      </c>
      <c r="I32" s="4" t="n">
        <v>0.93</v>
      </c>
      <c r="J32" s="4" t="n">
        <v>0.932</v>
      </c>
    </row>
    <row r="33" customFormat="false" ht="12.8" hidden="false" customHeight="false" outlineLevel="0" collapsed="false">
      <c r="B33" s="1" t="s">
        <v>11</v>
      </c>
      <c r="C33" s="1" t="s">
        <v>16</v>
      </c>
      <c r="D33" s="1" t="s">
        <v>20</v>
      </c>
      <c r="E33" s="1" t="s">
        <v>16</v>
      </c>
      <c r="F33" s="1" t="n">
        <v>10</v>
      </c>
      <c r="G33" s="1" t="n">
        <v>32</v>
      </c>
      <c r="H33" s="4" t="n">
        <v>0.93</v>
      </c>
      <c r="I33" s="4" t="n">
        <v>0.93</v>
      </c>
      <c r="J33" s="4" t="n">
        <v>0.93</v>
      </c>
    </row>
    <row r="35" customFormat="false" ht="12.8" hidden="false" customHeight="false" outlineLevel="0" collapsed="false">
      <c r="E35" s="1" t="s">
        <v>41</v>
      </c>
    </row>
    <row r="36" customFormat="false" ht="12.8" hidden="false" customHeight="false" outlineLevel="0" collapsed="false">
      <c r="B36" s="1" t="s">
        <v>11</v>
      </c>
      <c r="C36" s="1" t="s">
        <v>12</v>
      </c>
      <c r="D36" s="1" t="s">
        <v>20</v>
      </c>
      <c r="E36" s="1" t="s">
        <v>42</v>
      </c>
      <c r="F36" s="1" t="n">
        <v>3</v>
      </c>
      <c r="G36" s="1" t="n">
        <v>8</v>
      </c>
      <c r="H36" s="4" t="n">
        <v>0.916</v>
      </c>
      <c r="I36" s="4" t="n">
        <v>0.92</v>
      </c>
      <c r="J36" s="4" t="n">
        <v>0.916</v>
      </c>
    </row>
    <row r="37" customFormat="false" ht="12.8" hidden="false" customHeight="false" outlineLevel="0" collapsed="false">
      <c r="B37" s="1" t="s">
        <v>11</v>
      </c>
      <c r="C37" s="1" t="s">
        <v>12</v>
      </c>
      <c r="D37" s="1" t="s">
        <v>20</v>
      </c>
      <c r="E37" s="1" t="s">
        <v>43</v>
      </c>
      <c r="F37" s="1" t="n">
        <v>3</v>
      </c>
      <c r="G37" s="1" t="n">
        <v>8</v>
      </c>
      <c r="H37" s="4" t="n">
        <v>0.907</v>
      </c>
      <c r="I37" s="4" t="n">
        <v>0.91</v>
      </c>
      <c r="J37" s="4" t="n">
        <v>0.907</v>
      </c>
    </row>
    <row r="38" customFormat="false" ht="12.8" hidden="false" customHeight="false" outlineLevel="0" collapsed="false">
      <c r="B38" s="1" t="s">
        <v>11</v>
      </c>
      <c r="C38" s="1" t="s">
        <v>12</v>
      </c>
      <c r="D38" s="1" t="s">
        <v>20</v>
      </c>
      <c r="E38" s="1" t="s">
        <v>44</v>
      </c>
      <c r="F38" s="1" t="n">
        <v>3</v>
      </c>
      <c r="G38" s="1" t="n">
        <v>8</v>
      </c>
      <c r="H38" s="4" t="n">
        <v>0.908</v>
      </c>
      <c r="I38" s="4" t="n">
        <v>0.91</v>
      </c>
      <c r="J38" s="4" t="n">
        <v>0.908</v>
      </c>
    </row>
    <row r="39" customFormat="false" ht="12.8" hidden="false" customHeight="false" outlineLevel="0" collapsed="false">
      <c r="B39" s="1" t="s">
        <v>11</v>
      </c>
      <c r="C39" s="1" t="s">
        <v>12</v>
      </c>
      <c r="D39" s="1" t="s">
        <v>20</v>
      </c>
      <c r="E39" s="1" t="s">
        <v>45</v>
      </c>
      <c r="F39" s="1" t="n">
        <v>3</v>
      </c>
      <c r="G39" s="1" t="n">
        <v>8</v>
      </c>
      <c r="H39" s="4" t="n">
        <v>0.91</v>
      </c>
      <c r="I39" s="4" t="n">
        <v>0.91</v>
      </c>
      <c r="J39" s="4" t="n">
        <v>0.91</v>
      </c>
    </row>
    <row r="42" customFormat="false" ht="12.8" hidden="false" customHeight="false" outlineLevel="0" collapsed="false">
      <c r="D42" s="6" t="s">
        <v>46</v>
      </c>
      <c r="E42" s="6"/>
      <c r="F42" s="6" t="s">
        <v>47</v>
      </c>
    </row>
    <row r="43" customFormat="false" ht="12.8" hidden="false" customHeight="false" outlineLevel="0" collapsed="false">
      <c r="B43" s="1" t="s">
        <v>9</v>
      </c>
      <c r="D43" s="1" t="s">
        <v>48</v>
      </c>
      <c r="E43" s="1" t="s">
        <v>49</v>
      </c>
      <c r="F43" s="6"/>
      <c r="G43" s="1" t="s">
        <v>50</v>
      </c>
    </row>
    <row r="44" customFormat="false" ht="12.8" hidden="false" customHeight="false" outlineLevel="0" collapsed="false">
      <c r="B44" s="1" t="s">
        <v>14</v>
      </c>
      <c r="D44" s="4" t="n">
        <v>0.572</v>
      </c>
      <c r="E44" s="4" t="n">
        <v>0.659</v>
      </c>
      <c r="F44" s="4" t="n">
        <v>0.683</v>
      </c>
    </row>
    <row r="45" customFormat="false" ht="12.8" hidden="false" customHeight="false" outlineLevel="0" collapsed="false">
      <c r="B45" s="1" t="s">
        <v>18</v>
      </c>
      <c r="D45" s="4" t="n">
        <v>0.924</v>
      </c>
      <c r="E45" s="4" t="n">
        <v>0.933</v>
      </c>
      <c r="F45" s="4" t="n">
        <v>0.932</v>
      </c>
    </row>
    <row r="46" customFormat="false" ht="12.8" hidden="false" customHeight="false" outlineLevel="0" collapsed="false">
      <c r="B46" s="7" t="s">
        <v>21</v>
      </c>
      <c r="C46" s="8"/>
      <c r="D46" s="9" t="n">
        <v>0.933</v>
      </c>
      <c r="E46" s="9" t="n">
        <v>0.943</v>
      </c>
      <c r="F46" s="9" t="n">
        <v>0.933</v>
      </c>
      <c r="G46" s="4" t="n">
        <v>0.928</v>
      </c>
    </row>
    <row r="47" customFormat="false" ht="12.8" hidden="false" customHeight="false" outlineLevel="0" collapsed="false">
      <c r="B47" s="1" t="s">
        <v>24</v>
      </c>
      <c r="D47" s="4" t="n">
        <v>0.914</v>
      </c>
      <c r="E47" s="4" t="n">
        <v>0.922</v>
      </c>
      <c r="F47" s="4" t="n">
        <v>0.92</v>
      </c>
    </row>
    <row r="48" customFormat="false" ht="12.8" hidden="false" customHeight="false" outlineLevel="0" collapsed="false">
      <c r="B48" s="7" t="s">
        <v>26</v>
      </c>
      <c r="C48" s="8"/>
      <c r="D48" s="9" t="n">
        <v>0.936</v>
      </c>
      <c r="E48" s="9" t="n">
        <v>0.952</v>
      </c>
      <c r="F48" s="9" t="n">
        <v>0.933</v>
      </c>
    </row>
    <row r="49" customFormat="false" ht="12.8" hidden="false" customHeight="false" outlineLevel="0" collapsed="false">
      <c r="B49" s="1" t="s">
        <v>28</v>
      </c>
      <c r="D49" s="4" t="n">
        <v>0.916</v>
      </c>
      <c r="E49" s="4" t="n">
        <v>0.926</v>
      </c>
      <c r="F49" s="4" t="n">
        <v>0.923</v>
      </c>
    </row>
    <row r="50" customFormat="false" ht="12.8" hidden="false" customHeight="false" outlineLevel="0" collapsed="false">
      <c r="B50" s="7" t="s">
        <v>31</v>
      </c>
      <c r="C50" s="8"/>
      <c r="D50" s="9" t="n">
        <v>0.944</v>
      </c>
      <c r="E50" s="9" t="n">
        <v>0.961</v>
      </c>
      <c r="F50" s="9" t="n">
        <v>0.927</v>
      </c>
    </row>
  </sheetData>
  <mergeCells count="2">
    <mergeCell ref="D42:E42"/>
    <mergeCell ref="F42:F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10" zoomScaleNormal="110" zoomScalePageLayoutView="100" workbookViewId="0">
      <selection pane="topLeft" activeCell="L3" activeCellId="0" sqref="L3"/>
    </sheetView>
  </sheetViews>
  <sheetFormatPr defaultRowHeight="12.8"/>
  <cols>
    <col collapsed="false" hidden="false" max="1" min="1" style="1" width="6.0765306122449"/>
    <col collapsed="false" hidden="false" max="2" min="2" style="1" width="11.6071428571429"/>
    <col collapsed="false" hidden="false" max="4" min="3" style="1" width="6.0765306122449"/>
    <col collapsed="false" hidden="false" max="5" min="5" style="1" width="9.85204081632653"/>
    <col collapsed="false" hidden="false" max="6" min="6" style="1" width="6.0765306122449"/>
    <col collapsed="false" hidden="false" max="7" min="7" style="1" width="9.85204081632653"/>
    <col collapsed="false" hidden="false" max="8" min="8" style="1" width="6.0765306122449"/>
    <col collapsed="false" hidden="false" max="9" min="9" style="1" width="9.85204081632653"/>
    <col collapsed="false" hidden="false" max="10" min="10" style="1" width="6.0765306122449"/>
    <col collapsed="false" hidden="false" max="11" min="11" style="1" width="9.85204081632653"/>
    <col collapsed="false" hidden="false" max="12" min="12" style="1" width="6.0765306122449"/>
    <col collapsed="false" hidden="false" max="13" min="13" style="1" width="9.85204081632653"/>
    <col collapsed="false" hidden="false" max="14" min="14" style="1" width="6.0765306122449"/>
    <col collapsed="false" hidden="false" max="15" min="15" style="1" width="9.98979591836735"/>
    <col collapsed="false" hidden="false" max="1025" min="16" style="1" width="6.0765306122449"/>
  </cols>
  <sheetData>
    <row r="1" customFormat="false" ht="12.8" hidden="false" customHeight="false" outlineLevel="0" collapsed="false">
      <c r="A1" s="0"/>
      <c r="B1" s="0"/>
      <c r="D1" s="0"/>
      <c r="E1" s="1" t="s">
        <v>51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</row>
    <row r="2" customFormat="false" ht="12.8" hidden="false" customHeight="false" outlineLevel="0" collapsed="false">
      <c r="A2" s="0"/>
      <c r="B2" s="1" t="s">
        <v>52</v>
      </c>
      <c r="D2" s="10"/>
      <c r="E2" s="11" t="s">
        <v>0</v>
      </c>
      <c r="F2" s="12"/>
      <c r="G2" s="12" t="s">
        <v>53</v>
      </c>
      <c r="H2" s="12"/>
      <c r="I2" s="12" t="s">
        <v>54</v>
      </c>
      <c r="J2" s="12"/>
      <c r="K2" s="12" t="s">
        <v>55</v>
      </c>
      <c r="L2" s="12"/>
      <c r="M2" s="12" t="s">
        <v>56</v>
      </c>
      <c r="N2" s="12"/>
      <c r="O2" s="12" t="s">
        <v>57</v>
      </c>
      <c r="P2" s="13"/>
    </row>
    <row r="3" customFormat="false" ht="12.8" hidden="false" customHeight="false" outlineLevel="0" collapsed="false">
      <c r="A3" s="1" t="n">
        <v>1</v>
      </c>
      <c r="B3" s="1" t="s">
        <v>58</v>
      </c>
      <c r="D3" s="14" t="n">
        <v>1</v>
      </c>
      <c r="E3" s="15" t="s">
        <v>59</v>
      </c>
      <c r="F3" s="15" t="n">
        <v>2</v>
      </c>
      <c r="G3" s="1" t="s">
        <v>60</v>
      </c>
      <c r="H3" s="1" t="n">
        <v>10</v>
      </c>
      <c r="I3" s="15" t="s">
        <v>61</v>
      </c>
      <c r="J3" s="15" t="n">
        <v>4</v>
      </c>
      <c r="K3" s="15" t="s">
        <v>62</v>
      </c>
      <c r="L3" s="15" t="n">
        <v>6</v>
      </c>
      <c r="M3" s="1" t="s">
        <v>63</v>
      </c>
      <c r="N3" s="1" t="n">
        <v>2</v>
      </c>
      <c r="O3" s="1" t="s">
        <v>64</v>
      </c>
      <c r="P3" s="1" t="n">
        <v>8</v>
      </c>
    </row>
    <row r="4" customFormat="false" ht="12.8" hidden="false" customHeight="false" outlineLevel="0" collapsed="false">
      <c r="A4" s="1" t="n">
        <v>2</v>
      </c>
      <c r="B4" s="1" t="s">
        <v>65</v>
      </c>
      <c r="D4" s="16" t="n">
        <v>2</v>
      </c>
      <c r="E4" s="15" t="s">
        <v>66</v>
      </c>
      <c r="F4" s="15" t="n">
        <v>2</v>
      </c>
      <c r="G4" s="1" t="s">
        <v>67</v>
      </c>
      <c r="H4" s="1" t="n">
        <v>10</v>
      </c>
      <c r="I4" s="0"/>
      <c r="M4" s="1" t="s">
        <v>68</v>
      </c>
      <c r="N4" s="1" t="n">
        <v>2</v>
      </c>
      <c r="O4" s="1" t="s">
        <v>69</v>
      </c>
      <c r="P4" s="1" t="n">
        <v>14</v>
      </c>
    </row>
    <row r="5" customFormat="false" ht="12.8" hidden="false" customHeight="false" outlineLevel="0" collapsed="false">
      <c r="A5" s="1" t="n">
        <v>3</v>
      </c>
      <c r="B5" s="1" t="s">
        <v>70</v>
      </c>
      <c r="D5" s="16" t="n">
        <v>3</v>
      </c>
      <c r="E5" s="17" t="s">
        <v>71</v>
      </c>
      <c r="G5" s="1" t="s">
        <v>72</v>
      </c>
      <c r="H5" s="1" t="s">
        <v>73</v>
      </c>
      <c r="I5" s="0"/>
      <c r="M5" s="1" t="s">
        <v>60</v>
      </c>
      <c r="N5" s="1" t="n">
        <v>10</v>
      </c>
    </row>
    <row r="6" customFormat="false" ht="12.8" hidden="false" customHeight="false" outlineLevel="0" collapsed="false">
      <c r="A6" s="1" t="n">
        <v>4</v>
      </c>
      <c r="B6" s="1" t="s">
        <v>74</v>
      </c>
      <c r="D6" s="16" t="n">
        <v>4</v>
      </c>
      <c r="E6" s="17" t="s">
        <v>75</v>
      </c>
      <c r="G6" s="1" t="s">
        <v>76</v>
      </c>
      <c r="H6" s="1" t="s">
        <v>73</v>
      </c>
      <c r="I6" s="0"/>
      <c r="M6" s="17" t="s">
        <v>71</v>
      </c>
    </row>
    <row r="7" customFormat="false" ht="12.8" hidden="false" customHeight="false" outlineLevel="0" collapsed="false">
      <c r="A7" s="1" t="n">
        <v>5</v>
      </c>
      <c r="B7" s="1" t="s">
        <v>77</v>
      </c>
      <c r="D7" s="16" t="n">
        <v>5</v>
      </c>
      <c r="E7" s="17" t="s">
        <v>78</v>
      </c>
      <c r="G7" s="1" t="s">
        <v>79</v>
      </c>
      <c r="H7" s="1" t="n">
        <v>2</v>
      </c>
      <c r="I7" s="0"/>
      <c r="M7" s="17" t="s">
        <v>75</v>
      </c>
    </row>
    <row r="8" customFormat="false" ht="12.8" hidden="false" customHeight="false" outlineLevel="0" collapsed="false">
      <c r="A8" s="1" t="n">
        <v>6</v>
      </c>
      <c r="B8" s="1" t="s">
        <v>80</v>
      </c>
      <c r="D8" s="16" t="n">
        <v>6</v>
      </c>
      <c r="G8" s="1" t="s">
        <v>81</v>
      </c>
      <c r="H8" s="1" t="n">
        <v>2</v>
      </c>
      <c r="I8" s="0"/>
      <c r="M8" s="17" t="s">
        <v>78</v>
      </c>
    </row>
    <row r="9" customFormat="false" ht="12.8" hidden="false" customHeight="false" outlineLevel="0" collapsed="false">
      <c r="A9" s="1" t="n">
        <v>7</v>
      </c>
      <c r="B9" s="1" t="s">
        <v>82</v>
      </c>
      <c r="D9" s="16" t="n">
        <v>7</v>
      </c>
      <c r="G9" s="17" t="s">
        <v>71</v>
      </c>
      <c r="I9" s="0"/>
    </row>
    <row r="10" customFormat="false" ht="12.8" hidden="false" customHeight="false" outlineLevel="0" collapsed="false">
      <c r="A10" s="1" t="n">
        <v>8</v>
      </c>
      <c r="B10" s="1" t="s">
        <v>56</v>
      </c>
      <c r="D10" s="16" t="n">
        <v>8</v>
      </c>
      <c r="G10" s="17" t="s">
        <v>75</v>
      </c>
      <c r="I10" s="0"/>
    </row>
    <row r="11" customFormat="false" ht="12.8" hidden="false" customHeight="false" outlineLevel="0" collapsed="false">
      <c r="D11" s="18" t="n">
        <v>9</v>
      </c>
      <c r="G11" s="17" t="s">
        <v>78</v>
      </c>
      <c r="I11" s="0"/>
    </row>
    <row r="12" customFormat="false" ht="12.8" hidden="false" customHeight="false" outlineLevel="0" collapsed="false">
      <c r="G12" s="0"/>
      <c r="I12" s="0"/>
    </row>
    <row r="13" customFormat="false" ht="12.8" hidden="false" customHeight="false" outlineLevel="0" collapsed="false">
      <c r="G13" s="0"/>
      <c r="I13" s="0"/>
    </row>
    <row r="14" customFormat="false" ht="12.8" hidden="false" customHeight="false" outlineLevel="0" collapsed="false">
      <c r="G14" s="0"/>
      <c r="I14" s="0"/>
    </row>
    <row r="15" customFormat="false" ht="12.8" hidden="false" customHeight="false" outlineLevel="0" collapsed="false">
      <c r="G15" s="19" t="n">
        <f aca="false">10*10*2*2*4*6*2*2*10*8*14</f>
        <v>43008000</v>
      </c>
      <c r="I15" s="1" t="n">
        <f aca="false">G15*1.5/(24*30*12)</f>
        <v>7466.66666666667</v>
      </c>
    </row>
    <row r="16" customFormat="false" ht="12.8" hidden="false" customHeight="false" outlineLevel="0" collapsed="false">
      <c r="G16" s="1" t="s">
        <v>83</v>
      </c>
      <c r="I16" s="1" t="s">
        <v>84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S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8" activeCellId="0" sqref="C18"/>
    </sheetView>
  </sheetViews>
  <sheetFormatPr defaultRowHeight="12.8"/>
  <cols>
    <col collapsed="false" hidden="false" max="1025" min="1" style="1" width="6.0765306122449"/>
  </cols>
  <sheetData>
    <row r="1" customFormat="false" ht="12.8" hidden="false" customHeight="false" outlineLevel="0" collapsed="false">
      <c r="B1" s="0"/>
      <c r="D1" s="0"/>
      <c r="E1" s="0"/>
      <c r="F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</row>
    <row r="2" customFormat="false" ht="12.8" hidden="false" customHeight="false" outlineLevel="0" collapsed="false">
      <c r="B2" s="1" t="s">
        <v>85</v>
      </c>
      <c r="D2" s="0"/>
      <c r="E2" s="0"/>
      <c r="F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</row>
    <row r="3" customFormat="false" ht="12.8" hidden="false" customHeight="false" outlineLevel="0" collapsed="false">
      <c r="B3" s="1" t="s">
        <v>86</v>
      </c>
      <c r="D3" s="0"/>
      <c r="E3" s="0"/>
      <c r="F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</row>
    <row r="4" customFormat="false" ht="12.8" hidden="false" customHeight="false" outlineLevel="0" collapsed="false">
      <c r="B4" s="0"/>
      <c r="D4" s="0"/>
      <c r="E4" s="0"/>
      <c r="F4" s="0"/>
      <c r="H4" s="1" t="s">
        <v>87</v>
      </c>
      <c r="I4" s="0"/>
      <c r="J4" s="0"/>
      <c r="K4" s="0"/>
      <c r="L4" s="0"/>
      <c r="M4" s="0"/>
      <c r="N4" s="0"/>
      <c r="O4" s="0"/>
      <c r="P4" s="0"/>
      <c r="Q4" s="0"/>
      <c r="R4" s="0"/>
      <c r="S4" s="0"/>
    </row>
    <row r="5" customFormat="false" ht="12.8" hidden="false" customHeight="true" outlineLevel="0" collapsed="false">
      <c r="B5" s="1" t="s">
        <v>88</v>
      </c>
      <c r="D5" s="0"/>
      <c r="E5" s="1" t="n">
        <v>4477</v>
      </c>
      <c r="F5" s="0"/>
      <c r="H5" s="20" t="s">
        <v>89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customFormat="false" ht="12.8" hidden="false" customHeight="false" outlineLevel="0" collapsed="false">
      <c r="B6" s="1" t="s">
        <v>90</v>
      </c>
      <c r="D6" s="1" t="s">
        <v>91</v>
      </c>
      <c r="E6" s="1" t="n">
        <v>188</v>
      </c>
      <c r="F6" s="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</row>
    <row r="7" customFormat="false" ht="12.8" hidden="false" customHeight="false" outlineLevel="0" collapsed="false">
      <c r="B7" s="0"/>
      <c r="D7" s="1" t="s">
        <v>92</v>
      </c>
      <c r="E7" s="1" t="n">
        <v>1</v>
      </c>
      <c r="F7" s="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</row>
    <row r="8" customFormat="false" ht="12.8" hidden="false" customHeight="false" outlineLevel="0" collapsed="false">
      <c r="B8" s="0"/>
      <c r="D8" s="1" t="s">
        <v>93</v>
      </c>
      <c r="E8" s="1" t="n">
        <v>20</v>
      </c>
      <c r="F8" s="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</row>
    <row r="9" customFormat="false" ht="12.8" hidden="false" customHeight="false" outlineLevel="0" collapsed="false">
      <c r="B9" s="0"/>
      <c r="D9" s="1" t="s">
        <v>94</v>
      </c>
      <c r="E9" s="1" t="n">
        <v>17</v>
      </c>
      <c r="F9" s="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</row>
    <row r="10" customFormat="false" ht="12.8" hidden="false" customHeight="false" outlineLevel="0" collapsed="false">
      <c r="B10" s="0"/>
      <c r="D10" s="1" t="s">
        <v>95</v>
      </c>
      <c r="E10" s="1" t="n">
        <v>13</v>
      </c>
      <c r="F10" s="1" t="n">
        <v>233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</row>
    <row r="11" customFormat="false" ht="12.8" hidden="false" customHeight="false" outlineLevel="0" collapsed="false">
      <c r="B11" s="0"/>
      <c r="D11" s="1" t="s">
        <v>96</v>
      </c>
      <c r="E11" s="1" t="n">
        <v>212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customFormat="false" ht="12.8" hidden="false" customHeight="false" outlineLevel="0" collapsed="false">
      <c r="B12" s="0"/>
      <c r="D12" s="1" t="s">
        <v>97</v>
      </c>
      <c r="E12" s="1" t="n">
        <v>14.5</v>
      </c>
    </row>
    <row r="13" customFormat="false" ht="12.8" hidden="false" customHeight="false" outlineLevel="0" collapsed="false">
      <c r="B13" s="0"/>
      <c r="D13" s="0"/>
      <c r="E13" s="0"/>
    </row>
    <row r="14" customFormat="false" ht="12.8" hidden="false" customHeight="false" outlineLevel="0" collapsed="false">
      <c r="B14" s="0"/>
      <c r="D14" s="0"/>
      <c r="E14" s="0"/>
    </row>
    <row r="15" customFormat="false" ht="12.8" hidden="false" customHeight="false" outlineLevel="0" collapsed="false">
      <c r="B15" s="0"/>
      <c r="D15" s="0"/>
      <c r="E15" s="0"/>
    </row>
    <row r="16" customFormat="false" ht="12.8" hidden="false" customHeight="false" outlineLevel="0" collapsed="false">
      <c r="B16" s="0"/>
      <c r="D16" s="0"/>
      <c r="E16" s="0"/>
    </row>
    <row r="17" customFormat="false" ht="12.8" hidden="false" customHeight="false" outlineLevel="0" collapsed="false">
      <c r="B17" s="1" t="s">
        <v>98</v>
      </c>
      <c r="D17" s="0"/>
      <c r="E17" s="0"/>
    </row>
    <row r="18" customFormat="false" ht="12.8" hidden="false" customHeight="false" outlineLevel="0" collapsed="false">
      <c r="B18" s="1" t="s">
        <v>99</v>
      </c>
      <c r="D18" s="1" t="n">
        <v>416</v>
      </c>
      <c r="E18" s="1" t="s">
        <v>100</v>
      </c>
    </row>
    <row r="19" customFormat="false" ht="12.8" hidden="false" customHeight="false" outlineLevel="0" collapsed="false">
      <c r="B19" s="1" t="s">
        <v>101</v>
      </c>
      <c r="D19" s="1" t="n">
        <v>434</v>
      </c>
    </row>
  </sheetData>
  <mergeCells count="1">
    <mergeCell ref="H5:S1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M44" activeCellId="0" sqref="M44"/>
    </sheetView>
  </sheetViews>
  <sheetFormatPr defaultRowHeight="12.8"/>
  <cols>
    <col collapsed="false" hidden="false" max="1025" min="1" style="1" width="8.77551020408163"/>
  </cols>
  <sheetData>
    <row r="1" customFormat="false" ht="12.8" hidden="false" customHeight="false" outlineLevel="0" collapsed="false">
      <c r="B1" s="0"/>
      <c r="D1" s="0"/>
      <c r="E1" s="0"/>
      <c r="H1" s="0"/>
      <c r="K1" s="0"/>
      <c r="N1" s="0"/>
    </row>
    <row r="2" customFormat="false" ht="12.8" hidden="false" customHeight="false" outlineLevel="0" collapsed="false">
      <c r="B2" s="1" t="s">
        <v>102</v>
      </c>
      <c r="D2" s="1" t="s">
        <v>103</v>
      </c>
      <c r="E2" s="0"/>
      <c r="H2" s="0"/>
      <c r="K2" s="1" t="s">
        <v>104</v>
      </c>
      <c r="N2" s="0"/>
    </row>
    <row r="3" customFormat="false" ht="12.8" hidden="false" customHeight="false" outlineLevel="0" collapsed="false">
      <c r="B3" s="0"/>
      <c r="D3" s="1" t="s">
        <v>105</v>
      </c>
      <c r="E3" s="0"/>
      <c r="H3" s="0"/>
      <c r="K3" s="21" t="n">
        <v>0.7213</v>
      </c>
      <c r="N3" s="0"/>
    </row>
    <row r="4" customFormat="false" ht="12.8" hidden="false" customHeight="false" outlineLevel="0" collapsed="false">
      <c r="B4" s="1" t="s">
        <v>21</v>
      </c>
      <c r="D4" s="0"/>
      <c r="E4" s="0"/>
      <c r="H4" s="0"/>
      <c r="K4" s="0"/>
      <c r="N4" s="0"/>
    </row>
    <row r="5" customFormat="false" ht="12.8" hidden="false" customHeight="false" outlineLevel="0" collapsed="false">
      <c r="B5" s="1" t="s">
        <v>15</v>
      </c>
      <c r="D5" s="0"/>
      <c r="E5" s="0"/>
      <c r="H5" s="0"/>
      <c r="K5" s="0"/>
      <c r="N5" s="0"/>
    </row>
    <row r="6" customFormat="false" ht="12.8" hidden="false" customHeight="false" outlineLevel="0" collapsed="false">
      <c r="B6" s="1" t="s">
        <v>49</v>
      </c>
      <c r="D6" s="0"/>
      <c r="E6" s="0"/>
      <c r="H6" s="0"/>
      <c r="K6" s="0"/>
      <c r="N6" s="0"/>
    </row>
    <row r="7" customFormat="false" ht="12.8" hidden="false" customHeight="false" outlineLevel="0" collapsed="false">
      <c r="B7" s="1" t="s">
        <v>106</v>
      </c>
      <c r="D7" s="0"/>
      <c r="E7" s="0"/>
      <c r="H7" s="0"/>
      <c r="K7" s="1" t="s">
        <v>107</v>
      </c>
      <c r="N7" s="0"/>
    </row>
    <row r="8" customFormat="false" ht="12.8" hidden="false" customHeight="false" outlineLevel="0" collapsed="false">
      <c r="B8" s="1" t="s">
        <v>108</v>
      </c>
      <c r="D8" s="0"/>
      <c r="E8" s="0"/>
      <c r="H8" s="0"/>
      <c r="K8" s="21" t="n">
        <v>0.6809</v>
      </c>
      <c r="N8" s="0"/>
    </row>
    <row r="9" customFormat="false" ht="12.8" hidden="false" customHeight="false" outlineLevel="0" collapsed="false">
      <c r="B9" s="21" t="n">
        <v>0.7367</v>
      </c>
      <c r="D9" s="0"/>
      <c r="E9" s="0"/>
      <c r="H9" s="0"/>
      <c r="K9" s="0"/>
      <c r="N9" s="0"/>
    </row>
    <row r="10" customFormat="false" ht="12.8" hidden="false" customHeight="false" outlineLevel="0" collapsed="false">
      <c r="B10" s="0"/>
      <c r="D10" s="0"/>
      <c r="E10" s="0"/>
      <c r="H10" s="0"/>
      <c r="K10" s="0"/>
      <c r="N10" s="0"/>
    </row>
    <row r="11" customFormat="false" ht="12.8" hidden="false" customHeight="false" outlineLevel="0" collapsed="false">
      <c r="B11" s="0"/>
      <c r="D11" s="0"/>
      <c r="E11" s="22" t="s">
        <v>109</v>
      </c>
      <c r="H11" s="0"/>
      <c r="K11" s="1" t="s">
        <v>110</v>
      </c>
      <c r="N11" s="1" t="s">
        <v>111</v>
      </c>
    </row>
    <row r="12" customFormat="false" ht="12.8" hidden="false" customHeight="false" outlineLevel="0" collapsed="false">
      <c r="B12" s="0"/>
      <c r="D12" s="0"/>
      <c r="E12" s="22"/>
      <c r="H12" s="0"/>
      <c r="K12" s="21" t="n">
        <v>0.5434</v>
      </c>
    </row>
    <row r="13" customFormat="false" ht="12.8" hidden="false" customHeight="false" outlineLevel="0" collapsed="false">
      <c r="B13" s="0"/>
      <c r="D13" s="0"/>
      <c r="E13" s="22" t="s">
        <v>112</v>
      </c>
      <c r="H13" s="0"/>
      <c r="K13" s="0"/>
    </row>
    <row r="14" customFormat="false" ht="12.8" hidden="false" customHeight="false" outlineLevel="0" collapsed="false">
      <c r="B14" s="0"/>
      <c r="D14" s="0"/>
      <c r="E14" s="22" t="s">
        <v>113</v>
      </c>
      <c r="H14" s="0"/>
      <c r="K14" s="0"/>
    </row>
    <row r="15" customFormat="false" ht="12.8" hidden="false" customHeight="false" outlineLevel="0" collapsed="false">
      <c r="B15" s="0"/>
      <c r="D15" s="0"/>
      <c r="E15" s="22" t="s">
        <v>114</v>
      </c>
      <c r="H15" s="0"/>
      <c r="K15" s="0"/>
    </row>
    <row r="16" customFormat="false" ht="12.8" hidden="false" customHeight="false" outlineLevel="0" collapsed="false">
      <c r="B16" s="0"/>
      <c r="D16" s="0"/>
      <c r="E16" s="22" t="s">
        <v>115</v>
      </c>
      <c r="H16" s="0"/>
      <c r="K16" s="0"/>
    </row>
    <row r="17" customFormat="false" ht="12.8" hidden="false" customHeight="false" outlineLevel="0" collapsed="false">
      <c r="B17" s="0"/>
      <c r="D17" s="0"/>
      <c r="E17" s="22" t="s">
        <v>116</v>
      </c>
      <c r="H17" s="0"/>
      <c r="K17" s="0"/>
    </row>
    <row r="18" customFormat="false" ht="12.8" hidden="false" customHeight="false" outlineLevel="0" collapsed="false">
      <c r="B18" s="0"/>
      <c r="D18" s="0"/>
      <c r="E18" s="22" t="s">
        <v>117</v>
      </c>
      <c r="H18" s="0"/>
      <c r="K18" s="0"/>
    </row>
    <row r="19" customFormat="false" ht="12.8" hidden="false" customHeight="false" outlineLevel="0" collapsed="false">
      <c r="B19" s="0"/>
      <c r="D19" s="0"/>
      <c r="E19" s="22"/>
      <c r="H19" s="0"/>
      <c r="K19" s="0"/>
    </row>
    <row r="20" customFormat="false" ht="12.8" hidden="false" customHeight="false" outlineLevel="0" collapsed="false">
      <c r="B20" s="0"/>
      <c r="D20" s="0"/>
      <c r="E20" s="22" t="s">
        <v>118</v>
      </c>
      <c r="H20" s="0"/>
      <c r="K20" s="0"/>
    </row>
    <row r="21" customFormat="false" ht="12.8" hidden="false" customHeight="false" outlineLevel="0" collapsed="false">
      <c r="B21" s="0"/>
      <c r="D21" s="0"/>
      <c r="E21" s="0"/>
      <c r="H21" s="0"/>
      <c r="K21" s="0"/>
    </row>
    <row r="22" customFormat="false" ht="12.8" hidden="false" customHeight="false" outlineLevel="0" collapsed="false">
      <c r="B22" s="0"/>
      <c r="D22" s="0"/>
      <c r="E22" s="0"/>
      <c r="H22" s="0"/>
      <c r="K22" s="0"/>
    </row>
    <row r="23" customFormat="false" ht="12.8" hidden="false" customHeight="false" outlineLevel="0" collapsed="false">
      <c r="B23" s="0"/>
      <c r="D23" s="0"/>
      <c r="E23" s="0"/>
      <c r="H23" s="0"/>
      <c r="K23" s="0"/>
    </row>
    <row r="24" customFormat="false" ht="12.8" hidden="false" customHeight="false" outlineLevel="0" collapsed="false">
      <c r="B24" s="0"/>
      <c r="D24" s="0"/>
      <c r="E24" s="0"/>
      <c r="H24" s="0"/>
      <c r="K24" s="0"/>
    </row>
    <row r="25" customFormat="false" ht="12.8" hidden="false" customHeight="false" outlineLevel="0" collapsed="false">
      <c r="B25" s="0"/>
      <c r="D25" s="0"/>
      <c r="E25" s="0"/>
      <c r="H25" s="0"/>
      <c r="K25" s="0"/>
    </row>
    <row r="26" customFormat="false" ht="12.8" hidden="false" customHeight="false" outlineLevel="0" collapsed="false">
      <c r="B26" s="1" t="s">
        <v>119</v>
      </c>
      <c r="D26" s="1" t="s">
        <v>103</v>
      </c>
      <c r="E26" s="0"/>
      <c r="H26" s="1" t="s">
        <v>120</v>
      </c>
      <c r="K26" s="0"/>
    </row>
    <row r="27" customFormat="false" ht="12.8" hidden="false" customHeight="false" outlineLevel="0" collapsed="false">
      <c r="D27" s="21" t="n">
        <v>0.738</v>
      </c>
      <c r="E27" s="0"/>
      <c r="H27" s="1" t="s">
        <v>121</v>
      </c>
      <c r="K27" s="0"/>
    </row>
    <row r="28" customFormat="false" ht="12.8" hidden="false" customHeight="false" outlineLevel="0" collapsed="false">
      <c r="E28" s="0"/>
      <c r="H28" s="0"/>
      <c r="K28" s="0"/>
    </row>
    <row r="29" customFormat="false" ht="12.8" hidden="false" customHeight="false" outlineLevel="0" collapsed="false">
      <c r="E29" s="22" t="s">
        <v>109</v>
      </c>
      <c r="H29" s="0"/>
      <c r="K29" s="22" t="s">
        <v>109</v>
      </c>
    </row>
    <row r="30" customFormat="false" ht="12.8" hidden="false" customHeight="false" outlineLevel="0" collapsed="false">
      <c r="E30" s="22"/>
      <c r="H30" s="0"/>
      <c r="K30" s="22"/>
    </row>
    <row r="31" customFormat="false" ht="12.8" hidden="false" customHeight="false" outlineLevel="0" collapsed="false">
      <c r="E31" s="22" t="s">
        <v>122</v>
      </c>
      <c r="H31" s="0"/>
      <c r="K31" s="22" t="s">
        <v>123</v>
      </c>
    </row>
    <row r="32" customFormat="false" ht="12.8" hidden="false" customHeight="false" outlineLevel="0" collapsed="false">
      <c r="E32" s="22" t="s">
        <v>124</v>
      </c>
      <c r="H32" s="0"/>
      <c r="K32" s="22" t="s">
        <v>125</v>
      </c>
    </row>
    <row r="33" customFormat="false" ht="12.8" hidden="false" customHeight="false" outlineLevel="0" collapsed="false">
      <c r="E33" s="22" t="s">
        <v>126</v>
      </c>
      <c r="H33" s="0"/>
      <c r="K33" s="22" t="s">
        <v>127</v>
      </c>
    </row>
    <row r="34" customFormat="false" ht="12.8" hidden="false" customHeight="false" outlineLevel="0" collapsed="false">
      <c r="E34" s="22" t="s">
        <v>128</v>
      </c>
      <c r="H34" s="0"/>
      <c r="K34" s="22" t="s">
        <v>129</v>
      </c>
    </row>
    <row r="35" customFormat="false" ht="12.8" hidden="false" customHeight="false" outlineLevel="0" collapsed="false">
      <c r="E35" s="22" t="s">
        <v>130</v>
      </c>
      <c r="H35" s="0"/>
      <c r="K35" s="22" t="s">
        <v>131</v>
      </c>
    </row>
    <row r="36" customFormat="false" ht="12.8" hidden="false" customHeight="false" outlineLevel="0" collapsed="false">
      <c r="E36" s="22" t="s">
        <v>132</v>
      </c>
      <c r="H36" s="0"/>
      <c r="K36" s="22" t="s">
        <v>133</v>
      </c>
    </row>
    <row r="37" customFormat="false" ht="12.8" hidden="false" customHeight="false" outlineLevel="0" collapsed="false">
      <c r="E37" s="22"/>
      <c r="H37" s="0"/>
      <c r="K37" s="22"/>
    </row>
    <row r="38" customFormat="false" ht="12.8" hidden="false" customHeight="false" outlineLevel="0" collapsed="false">
      <c r="E38" s="22" t="s">
        <v>118</v>
      </c>
      <c r="H38" s="0"/>
      <c r="K38" s="22" t="s">
        <v>134</v>
      </c>
    </row>
    <row r="39" customFormat="false" ht="12.8" hidden="false" customHeight="false" outlineLevel="0" collapsed="false">
      <c r="H39" s="0"/>
    </row>
    <row r="40" customFormat="false" ht="12.8" hidden="false" customHeight="false" outlineLevel="0" collapsed="false">
      <c r="H40" s="1" t="s">
        <v>135</v>
      </c>
    </row>
    <row r="41" customFormat="false" ht="12.8" hidden="false" customHeight="false" outlineLevel="0" collapsed="false">
      <c r="H41" s="1" t="n">
        <v>0.759880239521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3" activeCellId="0" sqref="I3"/>
    </sheetView>
  </sheetViews>
  <sheetFormatPr defaultRowHeight="12.8"/>
  <cols>
    <col collapsed="false" hidden="false" max="1025" min="1" style="1" width="6.0765306122449"/>
  </cols>
  <sheetData>
    <row r="1" customFormat="false" ht="12.8" hidden="false" customHeight="false" outlineLevel="0" collapsed="false">
      <c r="A1" s="0"/>
      <c r="B1" s="0"/>
      <c r="C1" s="6" t="s">
        <v>136</v>
      </c>
      <c r="D1" s="6"/>
      <c r="E1" s="6"/>
      <c r="F1" s="6"/>
      <c r="G1" s="6"/>
      <c r="H1" s="6"/>
      <c r="I1" s="6"/>
    </row>
    <row r="2" customFormat="false" ht="12.8" hidden="false" customHeight="false" outlineLevel="0" collapsed="false">
      <c r="A2" s="0"/>
      <c r="B2" s="0"/>
      <c r="C2" s="1" t="s">
        <v>14</v>
      </c>
      <c r="D2" s="1" t="s">
        <v>18</v>
      </c>
      <c r="E2" s="1" t="s">
        <v>21</v>
      </c>
      <c r="F2" s="1" t="s">
        <v>24</v>
      </c>
      <c r="G2" s="1" t="s">
        <v>26</v>
      </c>
      <c r="H2" s="1" t="s">
        <v>28</v>
      </c>
      <c r="I2" s="1" t="s">
        <v>31</v>
      </c>
    </row>
    <row r="3" customFormat="false" ht="12.8" hidden="false" customHeight="true" outlineLevel="0" collapsed="false">
      <c r="A3" s="1" t="s">
        <v>137</v>
      </c>
      <c r="B3" s="23" t="s">
        <v>15</v>
      </c>
    </row>
  </sheetData>
  <mergeCells count="2">
    <mergeCell ref="C1:I1"/>
    <mergeCell ref="B3:B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3" activeCellId="0" sqref="I3"/>
    </sheetView>
  </sheetViews>
  <sheetFormatPr defaultRowHeight="12.8"/>
  <cols>
    <col collapsed="false" hidden="false" max="1025" min="1" style="0" width="8.50510204081633"/>
  </cols>
  <sheetData>
    <row r="2" customFormat="false" ht="12.8" hidden="false" customHeight="false" outlineLevel="0" collapsed="false">
      <c r="D2" s="0" t="s">
        <v>138</v>
      </c>
      <c r="E2" s="0" t="s">
        <v>139</v>
      </c>
    </row>
    <row r="3" customFormat="false" ht="12.8" hidden="false" customHeight="false" outlineLevel="0" collapsed="false">
      <c r="B3" s="0" t="s">
        <v>140</v>
      </c>
      <c r="D3" s="0" t="n">
        <v>0.591490593342981</v>
      </c>
      <c r="E3" s="0" t="n">
        <v>0.394327062228654</v>
      </c>
      <c r="G3" s="0" t="n">
        <f aca="false">ROUND(AVERAGE(D3:E3),2)</f>
        <v>0.49</v>
      </c>
      <c r="I3" s="0" t="n">
        <v>0.4</v>
      </c>
    </row>
    <row r="4" customFormat="false" ht="12.8" hidden="false" customHeight="false" outlineLevel="0" collapsed="false">
      <c r="B4" s="0" t="s">
        <v>141</v>
      </c>
      <c r="D4" s="0" t="n">
        <v>4.74979662986636</v>
      </c>
      <c r="E4" s="0" t="n">
        <v>3.16653108657757</v>
      </c>
      <c r="G4" s="0" t="n">
        <f aca="false">ROUND(AVERAGE(D4:E4),2)</f>
        <v>3.96</v>
      </c>
      <c r="I4" s="0" t="n">
        <v>4</v>
      </c>
    </row>
    <row r="5" customFormat="false" ht="12.8" hidden="false" customHeight="false" outlineLevel="0" collapsed="false">
      <c r="B5" s="0" t="s">
        <v>142</v>
      </c>
      <c r="D5" s="0" t="n">
        <v>3.27894103489771</v>
      </c>
      <c r="E5" s="0" t="n">
        <v>2.95104693140794</v>
      </c>
      <c r="G5" s="0" t="n">
        <f aca="false">ROUND(AVERAGE(D5:E5),2)</f>
        <v>3.11</v>
      </c>
      <c r="I5" s="0" t="n">
        <v>3.1</v>
      </c>
    </row>
    <row r="6" customFormat="false" ht="12.8" hidden="false" customHeight="false" outlineLevel="0" collapsed="false">
      <c r="B6" s="0" t="s">
        <v>143</v>
      </c>
      <c r="D6" s="0" t="n">
        <v>1.75667621776504</v>
      </c>
      <c r="E6" s="0" t="n">
        <v>1.5614899713467</v>
      </c>
      <c r="G6" s="0" t="n">
        <f aca="false">ROUND(AVERAGE(D6:E6),2)</f>
        <v>1.66</v>
      </c>
      <c r="I6" s="0" t="n">
        <v>1.5</v>
      </c>
    </row>
    <row r="7" customFormat="false" ht="12.8" hidden="false" customHeight="false" outlineLevel="0" collapsed="false">
      <c r="B7" s="0" t="s">
        <v>144</v>
      </c>
      <c r="D7" s="0" t="n">
        <v>0.442696994313566</v>
      </c>
      <c r="E7" s="0" t="n">
        <v>0.221348497156783</v>
      </c>
      <c r="G7" s="0" t="n">
        <f aca="false">ROUND(AVERAGE(D7:E7),2)</f>
        <v>0.33</v>
      </c>
      <c r="I7" s="0" t="n">
        <v>0.4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/>
  <sheetData>
    <row r="1" customFormat="false" ht="12.8" hidden="false" customHeight="false" outlineLevel="0" collapsed="false">
      <c r="A1" s="0" t="s">
        <v>145</v>
      </c>
      <c r="B1" s="6" t="s">
        <v>4</v>
      </c>
      <c r="C1" s="0" t="s">
        <v>146</v>
      </c>
      <c r="I1" s="6" t="s">
        <v>4</v>
      </c>
      <c r="J1" s="0" t="s">
        <v>147</v>
      </c>
    </row>
    <row r="2" customFormat="false" ht="12.8" hidden="false" customHeight="false" outlineLevel="0" collapsed="false">
      <c r="B2" s="6" t="s">
        <v>4</v>
      </c>
      <c r="C2" s="0" t="s">
        <v>46</v>
      </c>
      <c r="D2" s="0" t="s">
        <v>47</v>
      </c>
      <c r="I2" s="6" t="s">
        <v>4</v>
      </c>
      <c r="J2" s="0" t="s">
        <v>46</v>
      </c>
      <c r="K2" s="0" t="s">
        <v>47</v>
      </c>
    </row>
    <row r="3" customFormat="false" ht="12.8" hidden="false" customHeight="false" outlineLevel="0" collapsed="false">
      <c r="B3" s="0" t="n">
        <v>2</v>
      </c>
      <c r="D3" s="4" t="n">
        <v>0.643</v>
      </c>
      <c r="I3" s="0" t="n">
        <v>2</v>
      </c>
      <c r="K3" s="4" t="n">
        <v>0.584</v>
      </c>
      <c r="N3" s="4"/>
      <c r="O3" s="4"/>
    </row>
    <row r="4" customFormat="false" ht="12.8" hidden="false" customHeight="false" outlineLevel="0" collapsed="false">
      <c r="B4" s="0" t="n">
        <v>3</v>
      </c>
      <c r="D4" s="4" t="n">
        <v>0.657</v>
      </c>
      <c r="I4" s="0" t="n">
        <v>3</v>
      </c>
      <c r="K4" s="4" t="n">
        <v>0.645</v>
      </c>
      <c r="N4" s="4"/>
      <c r="O4" s="4"/>
    </row>
    <row r="5" customFormat="false" ht="12.8" hidden="false" customHeight="false" outlineLevel="0" collapsed="false">
      <c r="B5" s="0" t="n">
        <v>4</v>
      </c>
      <c r="D5" s="4" t="n">
        <v>0.6772</v>
      </c>
      <c r="I5" s="0" t="n">
        <v>4</v>
      </c>
      <c r="K5" s="4" t="n">
        <v>0.6617</v>
      </c>
      <c r="N5" s="4"/>
      <c r="O5" s="4"/>
    </row>
    <row r="6" customFormat="false" ht="12.8" hidden="false" customHeight="false" outlineLevel="0" collapsed="false">
      <c r="B6" s="0" t="n">
        <v>5</v>
      </c>
      <c r="D6" s="4" t="n">
        <v>0.6941</v>
      </c>
      <c r="I6" s="0" t="n">
        <v>5</v>
      </c>
      <c r="K6" s="4" t="n">
        <v>0.682</v>
      </c>
      <c r="N6" s="4"/>
      <c r="O6" s="4"/>
    </row>
    <row r="7" customFormat="false" ht="12.8" hidden="false" customHeight="false" outlineLevel="0" collapsed="false">
      <c r="B7" s="0" t="n">
        <v>6</v>
      </c>
      <c r="D7" s="4" t="n">
        <v>0.6992</v>
      </c>
      <c r="I7" s="0" t="n">
        <v>6</v>
      </c>
      <c r="K7" s="4" t="n">
        <v>0.6805</v>
      </c>
      <c r="N7" s="4"/>
      <c r="O7" s="4"/>
    </row>
    <row r="8" customFormat="false" ht="12.8" hidden="false" customHeight="false" outlineLevel="0" collapsed="false">
      <c r="B8" s="0" t="n">
        <v>7</v>
      </c>
      <c r="D8" s="4" t="n">
        <v>0.7125</v>
      </c>
      <c r="I8" s="0" t="n">
        <v>7</v>
      </c>
      <c r="K8" s="4" t="n">
        <v>0.6945</v>
      </c>
      <c r="N8" s="4"/>
      <c r="O8" s="4"/>
    </row>
    <row r="9" customFormat="false" ht="12.8" hidden="false" customHeight="false" outlineLevel="0" collapsed="false">
      <c r="B9" s="0" t="n">
        <v>8</v>
      </c>
      <c r="D9" s="4" t="n">
        <v>0.7195</v>
      </c>
      <c r="I9" s="0" t="n">
        <v>8</v>
      </c>
      <c r="K9" s="4" t="n">
        <v>0.6974</v>
      </c>
      <c r="N9" s="4"/>
      <c r="O9" s="4"/>
    </row>
    <row r="10" customFormat="false" ht="12.8" hidden="false" customHeight="false" outlineLevel="0" collapsed="false">
      <c r="B10" s="0" t="n">
        <v>9</v>
      </c>
      <c r="D10" s="4" t="n">
        <v>0.7222</v>
      </c>
      <c r="I10" s="0" t="n">
        <v>9</v>
      </c>
      <c r="K10" s="4" t="n">
        <v>0.7026</v>
      </c>
      <c r="N10" s="4"/>
      <c r="O10" s="4"/>
    </row>
    <row r="11" customFormat="false" ht="12.8" hidden="false" customHeight="false" outlineLevel="0" collapsed="false">
      <c r="B11" s="0" t="n">
        <v>10</v>
      </c>
      <c r="D11" s="4" t="n">
        <v>0.7181</v>
      </c>
      <c r="I11" s="0" t="n">
        <v>10</v>
      </c>
      <c r="K11" s="4" t="n">
        <v>0.7027</v>
      </c>
      <c r="N11" s="4"/>
      <c r="O11" s="4"/>
    </row>
    <row r="12" customFormat="false" ht="12.8" hidden="false" customHeight="false" outlineLevel="0" collapsed="false">
      <c r="B12" s="0" t="n">
        <v>11</v>
      </c>
      <c r="D12" s="4" t="n">
        <v>0.7236</v>
      </c>
      <c r="I12" s="0" t="n">
        <v>11</v>
      </c>
      <c r="K12" s="4" t="n">
        <v>0.7026</v>
      </c>
      <c r="N12" s="4"/>
      <c r="O12" s="4"/>
    </row>
    <row r="13" customFormat="false" ht="12.8" hidden="false" customHeight="false" outlineLevel="0" collapsed="false">
      <c r="B13" s="0" t="n">
        <v>12</v>
      </c>
      <c r="D13" s="4" t="n">
        <v>0.7194</v>
      </c>
      <c r="I13" s="0" t="n">
        <v>12</v>
      </c>
      <c r="K13" s="4" t="n">
        <v>0.7072</v>
      </c>
      <c r="N13" s="4"/>
      <c r="O13" s="4"/>
    </row>
    <row r="14" customFormat="false" ht="12.8" hidden="false" customHeight="false" outlineLevel="0" collapsed="false">
      <c r="B14" s="0" t="n">
        <v>13</v>
      </c>
      <c r="D14" s="4" t="n">
        <v>0.727</v>
      </c>
      <c r="I14" s="0" t="n">
        <v>13</v>
      </c>
      <c r="K14" s="4" t="n">
        <v>0.71</v>
      </c>
      <c r="N14" s="4"/>
      <c r="O14" s="4"/>
    </row>
    <row r="15" customFormat="false" ht="12.8" hidden="false" customHeight="false" outlineLevel="0" collapsed="false">
      <c r="B15" s="0" t="n">
        <v>14</v>
      </c>
      <c r="D15" s="4" t="n">
        <v>0.7265</v>
      </c>
      <c r="I15" s="0" t="n">
        <v>14</v>
      </c>
      <c r="K15" s="4" t="n">
        <v>0.7095</v>
      </c>
      <c r="N15" s="4"/>
      <c r="O15" s="4"/>
    </row>
    <row r="16" customFormat="false" ht="12.8" hidden="false" customHeight="false" outlineLevel="0" collapsed="false">
      <c r="B16" s="0" t="n">
        <v>15</v>
      </c>
      <c r="D16" s="4" t="n">
        <v>0.7197</v>
      </c>
      <c r="I16" s="0" t="n">
        <v>15</v>
      </c>
      <c r="K16" s="4" t="n">
        <v>0.724</v>
      </c>
      <c r="N16" s="4"/>
      <c r="O16" s="4"/>
    </row>
    <row r="17" customFormat="false" ht="12.8" hidden="false" customHeight="false" outlineLevel="0" collapsed="false">
      <c r="B17" s="0" t="n">
        <v>16</v>
      </c>
      <c r="D17" s="4" t="n">
        <v>0.7208</v>
      </c>
      <c r="I17" s="0" t="n">
        <v>16</v>
      </c>
      <c r="K17" s="4" t="n">
        <v>0.7077</v>
      </c>
      <c r="N17" s="4"/>
      <c r="O17" s="4"/>
    </row>
    <row r="18" customFormat="false" ht="12.8" hidden="false" customHeight="false" outlineLevel="0" collapsed="false">
      <c r="B18" s="0" t="n">
        <v>17</v>
      </c>
      <c r="D18" s="4" t="n">
        <v>0.7207</v>
      </c>
      <c r="I18" s="0" t="n">
        <v>17</v>
      </c>
      <c r="K18" s="4" t="n">
        <v>0.7168</v>
      </c>
      <c r="N18" s="4"/>
      <c r="O18" s="4"/>
    </row>
    <row r="19" customFormat="false" ht="12.8" hidden="false" customHeight="false" outlineLevel="0" collapsed="false">
      <c r="B19" s="0" t="n">
        <v>18</v>
      </c>
      <c r="D19" s="4" t="n">
        <v>0.7166</v>
      </c>
      <c r="I19" s="0" t="n">
        <v>18</v>
      </c>
      <c r="K19" s="4" t="n">
        <v>0.715</v>
      </c>
      <c r="N19" s="4"/>
      <c r="O19" s="4"/>
    </row>
    <row r="20" customFormat="false" ht="12.8" hidden="false" customHeight="false" outlineLevel="0" collapsed="false">
      <c r="B20" s="0" t="n">
        <v>19</v>
      </c>
      <c r="D20" s="4" t="n">
        <v>0.7136</v>
      </c>
      <c r="I20" s="0" t="n">
        <v>19</v>
      </c>
      <c r="K20" s="4" t="n">
        <v>0.7168</v>
      </c>
      <c r="N20" s="4"/>
      <c r="O20" s="4"/>
    </row>
    <row r="21" customFormat="false" ht="12.8" hidden="false" customHeight="false" outlineLevel="0" collapsed="false">
      <c r="B21" s="0" t="n">
        <v>20</v>
      </c>
      <c r="D21" s="4" t="n">
        <v>0.7226</v>
      </c>
      <c r="I21" s="0" t="n">
        <v>20</v>
      </c>
      <c r="K21" s="4" t="n">
        <v>0.7221</v>
      </c>
      <c r="N21" s="4"/>
      <c r="O21" s="4"/>
    </row>
    <row r="22" customFormat="false" ht="12.8" hidden="false" customHeight="false" outlineLevel="0" collapsed="false">
      <c r="B22" s="0" t="n">
        <v>21</v>
      </c>
      <c r="D22" s="4" t="n">
        <v>0.7245</v>
      </c>
      <c r="I22" s="0" t="n">
        <v>21</v>
      </c>
      <c r="K22" s="4"/>
    </row>
    <row r="23" customFormat="false" ht="12.8" hidden="false" customHeight="false" outlineLevel="0" collapsed="false">
      <c r="B23" s="0" t="n">
        <v>22</v>
      </c>
      <c r="D23" s="4" t="n">
        <v>0.7158</v>
      </c>
      <c r="I23" s="0" t="n">
        <v>22</v>
      </c>
      <c r="K23" s="4"/>
    </row>
    <row r="24" customFormat="false" ht="12.8" hidden="false" customHeight="false" outlineLevel="0" collapsed="false">
      <c r="B24" s="0" t="n">
        <v>23</v>
      </c>
      <c r="D24" s="4" t="n">
        <v>0.7227</v>
      </c>
      <c r="I24" s="0" t="n">
        <v>23</v>
      </c>
      <c r="K24" s="4"/>
    </row>
    <row r="25" customFormat="false" ht="12.8" hidden="false" customHeight="false" outlineLevel="0" collapsed="false">
      <c r="B25" s="0" t="n">
        <v>24</v>
      </c>
      <c r="D25" s="4" t="n">
        <v>0.7326</v>
      </c>
      <c r="I25" s="0" t="n">
        <v>24</v>
      </c>
      <c r="K25" s="4"/>
    </row>
    <row r="26" customFormat="false" ht="12.8" hidden="false" customHeight="false" outlineLevel="0" collapsed="false">
      <c r="B26" s="0" t="n">
        <v>25</v>
      </c>
      <c r="D26" s="4" t="n">
        <v>0.7309</v>
      </c>
      <c r="I26" s="0" t="n">
        <v>25</v>
      </c>
      <c r="K26" s="4"/>
    </row>
    <row r="27" customFormat="false" ht="12.8" hidden="false" customHeight="false" outlineLevel="0" collapsed="false">
      <c r="B27" s="0" t="n">
        <v>26</v>
      </c>
      <c r="D27" s="4" t="n">
        <v>0.7158</v>
      </c>
      <c r="I27" s="0" t="n">
        <v>26</v>
      </c>
      <c r="K27" s="4"/>
    </row>
    <row r="28" customFormat="false" ht="12.8" hidden="false" customHeight="false" outlineLevel="0" collapsed="false">
      <c r="B28" s="0" t="n">
        <v>27</v>
      </c>
      <c r="D28" s="4" t="n">
        <v>0.72</v>
      </c>
      <c r="I28" s="0" t="n">
        <v>27</v>
      </c>
      <c r="K28" s="4"/>
    </row>
    <row r="29" customFormat="false" ht="12.8" hidden="false" customHeight="false" outlineLevel="0" collapsed="false">
      <c r="B29" s="0" t="n">
        <v>28</v>
      </c>
      <c r="D29" s="4" t="n">
        <v>0.7144</v>
      </c>
      <c r="I29" s="0" t="n">
        <v>28</v>
      </c>
      <c r="K29" s="4"/>
    </row>
    <row r="30" customFormat="false" ht="12.8" hidden="false" customHeight="false" outlineLevel="0" collapsed="false">
      <c r="B30" s="0" t="n">
        <v>29</v>
      </c>
      <c r="D30" s="4" t="n">
        <v>0.7172</v>
      </c>
      <c r="I30" s="0" t="n">
        <v>29</v>
      </c>
      <c r="K30" s="4"/>
    </row>
  </sheetData>
  <mergeCells count="2">
    <mergeCell ref="B1:B2"/>
    <mergeCell ref="I1:I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N8" activeCellId="0" sqref="N8"/>
    </sheetView>
  </sheetViews>
  <sheetFormatPr defaultRowHeight="12.8"/>
  <cols>
    <col collapsed="false" hidden="false" max="1025" min="1" style="0" width="8.23469387755102"/>
  </cols>
  <sheetData>
    <row r="1" customFormat="false" ht="12.8" hidden="false" customHeight="false" outlineLevel="0" collapsed="false">
      <c r="A1" s="0" t="s">
        <v>148</v>
      </c>
      <c r="B1" s="0" t="s">
        <v>149</v>
      </c>
      <c r="H1" s="0" t="s">
        <v>150</v>
      </c>
      <c r="N1" s="0" t="s">
        <v>151</v>
      </c>
    </row>
    <row r="2" customFormat="false" ht="12.8" hidden="false" customHeight="false" outlineLevel="0" collapsed="false">
      <c r="A2" s="0" t="s">
        <v>152</v>
      </c>
      <c r="B2" s="0" t="s">
        <v>153</v>
      </c>
      <c r="F2" s="22" t="s">
        <v>109</v>
      </c>
      <c r="H2" s="0" t="s">
        <v>153</v>
      </c>
      <c r="L2" s="22" t="s">
        <v>109</v>
      </c>
      <c r="N2" s="0" t="s">
        <v>153</v>
      </c>
      <c r="R2" s="22" t="s">
        <v>109</v>
      </c>
    </row>
    <row r="3" customFormat="false" ht="12.8" hidden="false" customHeight="false" outlineLevel="0" collapsed="false">
      <c r="F3" s="22"/>
      <c r="L3" s="22"/>
      <c r="R3" s="22"/>
    </row>
    <row r="4" customFormat="false" ht="12.8" hidden="false" customHeight="false" outlineLevel="0" collapsed="false">
      <c r="F4" s="22" t="s">
        <v>154</v>
      </c>
      <c r="L4" s="22" t="s">
        <v>155</v>
      </c>
      <c r="R4" s="22" t="s">
        <v>154</v>
      </c>
    </row>
    <row r="5" customFormat="false" ht="12.8" hidden="false" customHeight="false" outlineLevel="0" collapsed="false">
      <c r="F5" s="22" t="s">
        <v>156</v>
      </c>
      <c r="L5" s="22" t="s">
        <v>157</v>
      </c>
      <c r="R5" s="22" t="s">
        <v>158</v>
      </c>
    </row>
    <row r="6" customFormat="false" ht="12.8" hidden="false" customHeight="false" outlineLevel="0" collapsed="false">
      <c r="F6" s="22" t="s">
        <v>159</v>
      </c>
      <c r="L6" s="22" t="s">
        <v>160</v>
      </c>
      <c r="R6" s="22" t="s">
        <v>161</v>
      </c>
    </row>
    <row r="7" customFormat="false" ht="12.8" hidden="false" customHeight="false" outlineLevel="0" collapsed="false">
      <c r="F7" s="22" t="s">
        <v>162</v>
      </c>
      <c r="L7" s="22" t="s">
        <v>163</v>
      </c>
      <c r="R7" s="22" t="s">
        <v>164</v>
      </c>
    </row>
    <row r="8" customFormat="false" ht="12.8" hidden="false" customHeight="false" outlineLevel="0" collapsed="false">
      <c r="B8" s="0" t="s">
        <v>135</v>
      </c>
      <c r="F8" s="22"/>
      <c r="H8" s="0" t="s">
        <v>135</v>
      </c>
      <c r="L8" s="22"/>
      <c r="N8" s="0" t="s">
        <v>135</v>
      </c>
      <c r="R8" s="22"/>
    </row>
    <row r="9" customFormat="false" ht="12.8" hidden="false" customHeight="false" outlineLevel="0" collapsed="false">
      <c r="B9" s="0" t="n">
        <v>0.822905620361</v>
      </c>
      <c r="F9" s="22" t="s">
        <v>165</v>
      </c>
      <c r="H9" s="0" t="n">
        <v>0.801687763713</v>
      </c>
      <c r="L9" s="22" t="s">
        <v>166</v>
      </c>
      <c r="N9" s="0" t="n">
        <v>0.799026425591</v>
      </c>
      <c r="R9" s="22" t="s">
        <v>167</v>
      </c>
    </row>
    <row r="11" customFormat="false" ht="12.8" hidden="false" customHeight="false" outlineLevel="0" collapsed="false">
      <c r="B11" s="0" t="s">
        <v>168</v>
      </c>
      <c r="F11" s="22" t="s">
        <v>109</v>
      </c>
      <c r="H11" s="0" t="s">
        <v>168</v>
      </c>
      <c r="L11" s="22" t="s">
        <v>109</v>
      </c>
      <c r="N11" s="0" t="s">
        <v>168</v>
      </c>
      <c r="R11" s="22" t="s">
        <v>109</v>
      </c>
    </row>
    <row r="12" customFormat="false" ht="12.8" hidden="false" customHeight="false" outlineLevel="0" collapsed="false">
      <c r="F12" s="22"/>
      <c r="L12" s="22"/>
      <c r="R12" s="22"/>
    </row>
    <row r="13" customFormat="false" ht="12.8" hidden="false" customHeight="false" outlineLevel="0" collapsed="false">
      <c r="F13" s="22" t="s">
        <v>169</v>
      </c>
      <c r="L13" s="22" t="s">
        <v>170</v>
      </c>
      <c r="R13" s="22" t="s">
        <v>171</v>
      </c>
    </row>
    <row r="14" customFormat="false" ht="12.8" hidden="false" customHeight="false" outlineLevel="0" collapsed="false">
      <c r="F14" s="22" t="s">
        <v>172</v>
      </c>
      <c r="L14" s="22" t="s">
        <v>173</v>
      </c>
      <c r="R14" s="22" t="s">
        <v>174</v>
      </c>
    </row>
    <row r="15" customFormat="false" ht="12.8" hidden="false" customHeight="false" outlineLevel="0" collapsed="false">
      <c r="F15" s="22" t="s">
        <v>114</v>
      </c>
      <c r="L15" s="22" t="s">
        <v>175</v>
      </c>
      <c r="R15" s="22" t="s">
        <v>176</v>
      </c>
    </row>
    <row r="16" customFormat="false" ht="12.8" hidden="false" customHeight="false" outlineLevel="0" collapsed="false">
      <c r="F16" s="22" t="s">
        <v>177</v>
      </c>
      <c r="L16" s="22" t="s">
        <v>178</v>
      </c>
      <c r="R16" s="22" t="s">
        <v>115</v>
      </c>
    </row>
    <row r="17" customFormat="false" ht="12.8" hidden="false" customHeight="false" outlineLevel="0" collapsed="false">
      <c r="F17" s="22" t="s">
        <v>179</v>
      </c>
      <c r="L17" s="22" t="s">
        <v>180</v>
      </c>
      <c r="R17" s="22" t="s">
        <v>181</v>
      </c>
    </row>
    <row r="18" customFormat="false" ht="12.8" hidden="false" customHeight="false" outlineLevel="0" collapsed="false">
      <c r="F18" s="22" t="s">
        <v>182</v>
      </c>
      <c r="L18" s="22" t="s">
        <v>183</v>
      </c>
      <c r="R18" s="22" t="s">
        <v>184</v>
      </c>
    </row>
    <row r="19" customFormat="false" ht="12.8" hidden="false" customHeight="false" outlineLevel="0" collapsed="false">
      <c r="B19" s="0" t="s">
        <v>135</v>
      </c>
      <c r="F19" s="22"/>
      <c r="H19" s="0" t="s">
        <v>135</v>
      </c>
      <c r="L19" s="22"/>
      <c r="N19" s="0" t="s">
        <v>135</v>
      </c>
      <c r="R19" s="22"/>
    </row>
    <row r="20" customFormat="false" ht="12.8" hidden="false" customHeight="false" outlineLevel="0" collapsed="false">
      <c r="B20" s="0" t="n">
        <v>0.738323353293</v>
      </c>
      <c r="F20" s="22" t="s">
        <v>118</v>
      </c>
      <c r="H20" s="0" t="n">
        <v>0.672427336999</v>
      </c>
      <c r="L20" s="22" t="s">
        <v>185</v>
      </c>
      <c r="N20" s="0" t="n">
        <v>0.707683741648</v>
      </c>
      <c r="R20" s="22" t="s">
        <v>186</v>
      </c>
    </row>
    <row r="22" customFormat="false" ht="12.8" hidden="false" customHeight="false" outlineLevel="0" collapsed="false">
      <c r="B22" s="0" t="s">
        <v>145</v>
      </c>
      <c r="F22" s="22" t="s">
        <v>187</v>
      </c>
      <c r="H22" s="0" t="s">
        <v>145</v>
      </c>
      <c r="L22" s="22" t="s">
        <v>187</v>
      </c>
      <c r="N22" s="0" t="s">
        <v>145</v>
      </c>
      <c r="R22" s="22" t="s">
        <v>188</v>
      </c>
    </row>
    <row r="23" customFormat="false" ht="12.8" hidden="false" customHeight="false" outlineLevel="0" collapsed="false">
      <c r="F23" s="22"/>
      <c r="L23" s="22"/>
      <c r="R23" s="22"/>
    </row>
    <row r="24" customFormat="false" ht="12.8" hidden="false" customHeight="false" outlineLevel="0" collapsed="false">
      <c r="F24" s="22" t="s">
        <v>189</v>
      </c>
      <c r="L24" s="22" t="s">
        <v>190</v>
      </c>
      <c r="R24" s="22" t="s">
        <v>191</v>
      </c>
    </row>
    <row r="25" customFormat="false" ht="12.8" hidden="false" customHeight="false" outlineLevel="0" collapsed="false">
      <c r="F25" s="22" t="s">
        <v>192</v>
      </c>
      <c r="L25" s="22" t="s">
        <v>193</v>
      </c>
      <c r="R25" s="22" t="s">
        <v>194</v>
      </c>
    </row>
    <row r="26" customFormat="false" ht="12.8" hidden="false" customHeight="false" outlineLevel="0" collapsed="false">
      <c r="F26" s="22" t="s">
        <v>195</v>
      </c>
      <c r="L26" s="22" t="s">
        <v>196</v>
      </c>
      <c r="R26" s="22" t="s">
        <v>197</v>
      </c>
    </row>
    <row r="27" customFormat="false" ht="12.8" hidden="false" customHeight="false" outlineLevel="0" collapsed="false">
      <c r="F27" s="22" t="s">
        <v>198</v>
      </c>
      <c r="L27" s="22" t="s">
        <v>199</v>
      </c>
      <c r="R27" s="22" t="s">
        <v>200</v>
      </c>
    </row>
    <row r="28" customFormat="false" ht="12.8" hidden="false" customHeight="false" outlineLevel="0" collapsed="false">
      <c r="F28" s="22" t="s">
        <v>201</v>
      </c>
      <c r="L28" s="22" t="s">
        <v>202</v>
      </c>
      <c r="R28" s="22" t="s">
        <v>203</v>
      </c>
    </row>
    <row r="29" customFormat="false" ht="12.8" hidden="false" customHeight="false" outlineLevel="0" collapsed="false">
      <c r="F29" s="22" t="s">
        <v>204</v>
      </c>
      <c r="L29" s="22" t="s">
        <v>205</v>
      </c>
      <c r="R29" s="22" t="s">
        <v>206</v>
      </c>
    </row>
    <row r="30" customFormat="false" ht="12.8" hidden="false" customHeight="false" outlineLevel="0" collapsed="false">
      <c r="F30" s="22" t="s">
        <v>207</v>
      </c>
      <c r="L30" s="22" t="s">
        <v>208</v>
      </c>
      <c r="R30" s="22" t="s">
        <v>209</v>
      </c>
    </row>
    <row r="31" customFormat="false" ht="12.8" hidden="false" customHeight="false" outlineLevel="0" collapsed="false">
      <c r="F31" s="22" t="s">
        <v>210</v>
      </c>
      <c r="L31" s="22" t="s">
        <v>211</v>
      </c>
      <c r="R31" s="22" t="s">
        <v>212</v>
      </c>
    </row>
    <row r="32" customFormat="false" ht="12.8" hidden="false" customHeight="false" outlineLevel="0" collapsed="false">
      <c r="F32" s="22" t="s">
        <v>213</v>
      </c>
      <c r="L32" s="22" t="s">
        <v>214</v>
      </c>
      <c r="R32" s="22" t="s">
        <v>215</v>
      </c>
    </row>
    <row r="33" customFormat="false" ht="12.8" hidden="false" customHeight="false" outlineLevel="0" collapsed="false">
      <c r="B33" s="0" t="s">
        <v>135</v>
      </c>
      <c r="F33" s="22"/>
      <c r="H33" s="0" t="s">
        <v>135</v>
      </c>
      <c r="L33" s="22"/>
      <c r="N33" s="0" t="s">
        <v>135</v>
      </c>
      <c r="R33" s="22"/>
    </row>
    <row r="34" customFormat="false" ht="12.8" hidden="false" customHeight="false" outlineLevel="0" collapsed="false">
      <c r="B34" s="0" t="n">
        <v>0.692118226601</v>
      </c>
      <c r="F34" s="22" t="s">
        <v>216</v>
      </c>
      <c r="H34" s="0" t="n">
        <v>0.674943566591</v>
      </c>
      <c r="L34" s="22" t="s">
        <v>217</v>
      </c>
      <c r="N34" s="0" t="n">
        <v>0.654391789919</v>
      </c>
      <c r="R34" s="22" t="s">
        <v>218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G18" activeCellId="0" sqref="G18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219</v>
      </c>
      <c r="B1" s="0" t="s">
        <v>149</v>
      </c>
    </row>
    <row r="2" customFormat="false" ht="12.8" hidden="false" customHeight="false" outlineLevel="0" collapsed="false">
      <c r="A2" s="0" t="s">
        <v>220</v>
      </c>
      <c r="B2" s="0" t="s">
        <v>149</v>
      </c>
      <c r="H2" s="0" t="s">
        <v>151</v>
      </c>
      <c r="P2" s="4"/>
    </row>
    <row r="3" customFormat="false" ht="12.8" hidden="false" customHeight="false" outlineLevel="0" collapsed="false">
      <c r="A3" s="0" t="s">
        <v>145</v>
      </c>
      <c r="B3" s="0" t="s">
        <v>221</v>
      </c>
      <c r="C3" s="0" t="s">
        <v>222</v>
      </c>
      <c r="D3" s="0" t="s">
        <v>7</v>
      </c>
      <c r="E3" s="0" t="s">
        <v>223</v>
      </c>
      <c r="F3" s="0" t="s">
        <v>224</v>
      </c>
      <c r="H3" s="0" t="s">
        <v>221</v>
      </c>
      <c r="I3" s="0" t="s">
        <v>222</v>
      </c>
      <c r="J3" s="0" t="s">
        <v>7</v>
      </c>
      <c r="K3" s="0" t="s">
        <v>223</v>
      </c>
      <c r="L3" s="0" t="s">
        <v>224</v>
      </c>
    </row>
    <row r="4" customFormat="false" ht="12.8" hidden="false" customHeight="false" outlineLevel="0" collapsed="false">
      <c r="B4" s="4" t="n">
        <v>1</v>
      </c>
      <c r="C4" s="0" t="n">
        <v>0</v>
      </c>
      <c r="D4" s="4" t="n">
        <v>0.7265</v>
      </c>
      <c r="F4" s="4" t="n">
        <f aca="false">AVERAGE(D4:D5)</f>
        <v>0.71645</v>
      </c>
      <c r="H4" s="4" t="n">
        <v>1</v>
      </c>
      <c r="I4" s="0" t="n">
        <v>0</v>
      </c>
      <c r="J4" s="4" t="n">
        <v>0.704</v>
      </c>
      <c r="L4" s="4" t="n">
        <f aca="false">AVERAGE(J4:J5)</f>
        <v>0.7155</v>
      </c>
    </row>
    <row r="5" customFormat="false" ht="12.8" hidden="false" customHeight="false" outlineLevel="0" collapsed="false">
      <c r="B5" s="4" t="n">
        <v>1</v>
      </c>
      <c r="C5" s="0" t="n">
        <v>1</v>
      </c>
      <c r="D5" s="4" t="n">
        <v>0.7064</v>
      </c>
      <c r="H5" s="4" t="n">
        <v>1</v>
      </c>
      <c r="I5" s="0" t="n">
        <v>1</v>
      </c>
      <c r="J5" s="4" t="n">
        <v>0.727</v>
      </c>
    </row>
    <row r="6" customFormat="false" ht="12.8" hidden="false" customHeight="false" outlineLevel="0" collapsed="false">
      <c r="B6" s="4" t="n">
        <v>0.5</v>
      </c>
      <c r="C6" s="0" t="n">
        <v>0</v>
      </c>
      <c r="D6" s="4" t="n">
        <v>0.6838</v>
      </c>
      <c r="F6" s="4" t="n">
        <f aca="false">AVERAGE(D6:D8)</f>
        <v>0.6788</v>
      </c>
      <c r="H6" s="4" t="n">
        <v>0.5</v>
      </c>
      <c r="I6" s="0" t="n">
        <v>0</v>
      </c>
      <c r="J6" s="4" t="n">
        <v>0.668</v>
      </c>
      <c r="L6" s="4" t="n">
        <f aca="false">AVERAGE(J6:J8)</f>
        <v>0.670833333333333</v>
      </c>
    </row>
    <row r="7" customFormat="false" ht="12.8" hidden="false" customHeight="false" outlineLevel="0" collapsed="false">
      <c r="B7" s="4" t="n">
        <v>0.5</v>
      </c>
      <c r="C7" s="0" t="n">
        <v>1</v>
      </c>
      <c r="D7" s="4" t="n">
        <v>0.6705</v>
      </c>
      <c r="H7" s="4" t="n">
        <v>0.5</v>
      </c>
      <c r="I7" s="0" t="n">
        <v>1</v>
      </c>
      <c r="J7" s="4" t="n">
        <v>0.6588</v>
      </c>
    </row>
    <row r="8" customFormat="false" ht="12.8" hidden="false" customHeight="false" outlineLevel="0" collapsed="false">
      <c r="B8" s="4" t="n">
        <v>0.5</v>
      </c>
      <c r="C8" s="0" t="n">
        <v>2</v>
      </c>
      <c r="D8" s="4" t="n">
        <v>0.6821</v>
      </c>
      <c r="H8" s="4" t="n">
        <v>0.5</v>
      </c>
      <c r="I8" s="0" t="n">
        <v>2</v>
      </c>
      <c r="J8" s="4" t="n">
        <v>0.6857</v>
      </c>
    </row>
    <row r="9" customFormat="false" ht="12.8" hidden="false" customHeight="false" outlineLevel="0" collapsed="false">
      <c r="B9" s="4" t="n">
        <v>0.2</v>
      </c>
      <c r="C9" s="0" t="n">
        <v>0</v>
      </c>
      <c r="D9" s="4" t="n">
        <v>0.6122</v>
      </c>
      <c r="F9" s="4" t="n">
        <f aca="false">AVERAGE(D9:D11)</f>
        <v>0.604466666666667</v>
      </c>
      <c r="H9" s="4" t="n">
        <v>0.2</v>
      </c>
      <c r="I9" s="0" t="n">
        <v>0</v>
      </c>
      <c r="J9" s="4" t="n">
        <v>0.5861</v>
      </c>
      <c r="L9" s="4" t="n">
        <f aca="false">AVERAGE(J9:J11)</f>
        <v>0.592466666666667</v>
      </c>
    </row>
    <row r="10" customFormat="false" ht="12.8" hidden="false" customHeight="false" outlineLevel="0" collapsed="false">
      <c r="B10" s="4" t="n">
        <v>0.2</v>
      </c>
      <c r="C10" s="0" t="n">
        <v>1</v>
      </c>
      <c r="D10" s="4" t="n">
        <v>0.6044</v>
      </c>
      <c r="H10" s="4" t="n">
        <v>0.2</v>
      </c>
      <c r="I10" s="0" t="n">
        <v>1</v>
      </c>
      <c r="J10" s="4" t="n">
        <v>0.5891</v>
      </c>
    </row>
    <row r="11" customFormat="false" ht="12.8" hidden="false" customHeight="false" outlineLevel="0" collapsed="false">
      <c r="B11" s="4" t="n">
        <v>0.2</v>
      </c>
      <c r="C11" s="0" t="n">
        <v>2</v>
      </c>
      <c r="D11" s="4" t="n">
        <v>0.5968</v>
      </c>
      <c r="H11" s="4" t="n">
        <v>0.2</v>
      </c>
      <c r="I11" s="0" t="n">
        <v>2</v>
      </c>
      <c r="J11" s="4" t="n">
        <v>0.6022</v>
      </c>
    </row>
    <row r="12" customFormat="false" ht="12.8" hidden="false" customHeight="false" outlineLevel="0" collapsed="false">
      <c r="B12" s="4" t="n">
        <v>0.1</v>
      </c>
      <c r="C12" s="0" t="n">
        <v>0</v>
      </c>
      <c r="D12" s="4" t="n">
        <v>0.5492</v>
      </c>
      <c r="F12" s="4" t="n">
        <f aca="false">AVERAGE(D12:D14)</f>
        <v>0.5327</v>
      </c>
      <c r="H12" s="4" t="n">
        <v>0.1</v>
      </c>
      <c r="I12" s="0" t="n">
        <v>0</v>
      </c>
      <c r="J12" s="4" t="n">
        <v>0.5293</v>
      </c>
      <c r="L12" s="4" t="n">
        <f aca="false">AVERAGE(J12:J14)</f>
        <v>0.498266666666667</v>
      </c>
    </row>
    <row r="13" customFormat="false" ht="12.8" hidden="false" customHeight="false" outlineLevel="0" collapsed="false">
      <c r="B13" s="4" t="n">
        <v>0.1</v>
      </c>
      <c r="C13" s="0" t="n">
        <v>1</v>
      </c>
      <c r="D13" s="4" t="n">
        <v>0.5258</v>
      </c>
      <c r="H13" s="4" t="n">
        <v>0.1</v>
      </c>
      <c r="I13" s="0" t="n">
        <v>1</v>
      </c>
      <c r="J13" s="4" t="n">
        <v>0.4877</v>
      </c>
    </row>
    <row r="14" customFormat="false" ht="12.8" hidden="false" customHeight="false" outlineLevel="0" collapsed="false">
      <c r="B14" s="4" t="n">
        <v>0.1</v>
      </c>
      <c r="C14" s="0" t="n">
        <v>2</v>
      </c>
      <c r="D14" s="4" t="n">
        <v>0.5231</v>
      </c>
      <c r="H14" s="4" t="n">
        <v>0.1</v>
      </c>
      <c r="I14" s="0" t="n">
        <v>2</v>
      </c>
      <c r="J14" s="4" t="n">
        <v>0.4778</v>
      </c>
    </row>
    <row r="15" customFormat="false" ht="12.8" hidden="false" customHeight="false" outlineLevel="0" collapsed="false">
      <c r="B15" s="4" t="n">
        <v>0.05</v>
      </c>
      <c r="C15" s="0" t="n">
        <v>0</v>
      </c>
      <c r="D15" s="4" t="n">
        <v>0.3964</v>
      </c>
      <c r="F15" s="4" t="n">
        <f aca="false">AVERAGE(D15:D18)</f>
        <v>0.439825</v>
      </c>
      <c r="H15" s="4" t="n">
        <v>0.05</v>
      </c>
      <c r="I15" s="0" t="n">
        <v>0</v>
      </c>
      <c r="J15" s="4" t="n">
        <v>0.3827</v>
      </c>
      <c r="L15" s="4" t="n">
        <f aca="false">AVERAGE(J15:J18)</f>
        <v>0.41755</v>
      </c>
    </row>
    <row r="16" customFormat="false" ht="12.8" hidden="false" customHeight="false" outlineLevel="0" collapsed="false">
      <c r="B16" s="4" t="n">
        <v>0.05</v>
      </c>
      <c r="C16" s="0" t="n">
        <v>1</v>
      </c>
      <c r="D16" s="4" t="n">
        <v>0.4347</v>
      </c>
      <c r="H16" s="4" t="n">
        <v>0.05</v>
      </c>
      <c r="I16" s="0" t="n">
        <v>1</v>
      </c>
      <c r="J16" s="4" t="n">
        <v>0.4051</v>
      </c>
    </row>
    <row r="17" customFormat="false" ht="12.8" hidden="false" customHeight="false" outlineLevel="0" collapsed="false">
      <c r="B17" s="4" t="n">
        <v>0.05</v>
      </c>
      <c r="C17" s="0" t="n">
        <v>2</v>
      </c>
      <c r="D17" s="4" t="n">
        <v>0.4694</v>
      </c>
      <c r="H17" s="4" t="n">
        <v>0.05</v>
      </c>
      <c r="I17" s="0" t="n">
        <v>2</v>
      </c>
      <c r="J17" s="4" t="n">
        <v>0.4682</v>
      </c>
      <c r="P17" s="4"/>
    </row>
    <row r="18" customFormat="false" ht="12.8" hidden="false" customHeight="false" outlineLevel="0" collapsed="false">
      <c r="B18" s="4" t="n">
        <v>0.05</v>
      </c>
      <c r="C18" s="0" t="n">
        <v>3</v>
      </c>
      <c r="D18" s="4" t="n">
        <v>0.4588</v>
      </c>
      <c r="F18" s="0" t="s">
        <v>225</v>
      </c>
      <c r="G18" s="4" t="n">
        <v>0.5</v>
      </c>
      <c r="H18" s="4" t="n">
        <v>0.05</v>
      </c>
      <c r="I18" s="0" t="n">
        <v>3</v>
      </c>
      <c r="J18" s="4" t="n">
        <v>0.4142</v>
      </c>
      <c r="K18" s="4"/>
      <c r="M18" s="4" t="n">
        <v>0.487</v>
      </c>
      <c r="N18" s="0" t="s">
        <v>226</v>
      </c>
      <c r="P18" s="4" t="n">
        <v>0.4983</v>
      </c>
      <c r="Q18" s="0" t="s">
        <v>227</v>
      </c>
    </row>
    <row r="19" customFormat="false" ht="12.8" hidden="false" customHeight="false" outlineLevel="0" collapsed="false">
      <c r="B19" s="4" t="n">
        <v>0.02</v>
      </c>
      <c r="C19" s="0" t="n">
        <v>0</v>
      </c>
      <c r="D19" s="4" t="n">
        <v>0.1557</v>
      </c>
      <c r="E19" s="0" t="n">
        <v>9</v>
      </c>
      <c r="F19" s="4" t="n">
        <f aca="false">AVERAGE(D19:D22)</f>
        <v>0.169425</v>
      </c>
      <c r="H19" s="4" t="n">
        <v>0.02</v>
      </c>
      <c r="I19" s="0" t="n">
        <v>0</v>
      </c>
      <c r="J19" s="4" t="n">
        <v>0.223</v>
      </c>
      <c r="K19" s="0" t="n">
        <v>9</v>
      </c>
      <c r="L19" s="4" t="n">
        <f aca="false">AVERAGE(J19:J22)</f>
        <v>0.243575</v>
      </c>
    </row>
    <row r="20" customFormat="false" ht="12.8" hidden="false" customHeight="false" outlineLevel="0" collapsed="false">
      <c r="B20" s="4" t="n">
        <v>0.02</v>
      </c>
      <c r="C20" s="0" t="n">
        <v>1</v>
      </c>
      <c r="D20" s="4" t="n">
        <v>0.1638</v>
      </c>
      <c r="E20" s="0" t="n">
        <v>9</v>
      </c>
      <c r="H20" s="4" t="n">
        <v>0.02</v>
      </c>
      <c r="I20" s="0" t="n">
        <v>1</v>
      </c>
      <c r="J20" s="4" t="n">
        <v>0.2626</v>
      </c>
      <c r="K20" s="0" t="n">
        <v>9</v>
      </c>
    </row>
    <row r="21" customFormat="false" ht="12.8" hidden="false" customHeight="false" outlineLevel="0" collapsed="false">
      <c r="B21" s="4" t="n">
        <v>0.02</v>
      </c>
      <c r="C21" s="0" t="n">
        <v>2</v>
      </c>
      <c r="D21" s="4" t="n">
        <v>0.088</v>
      </c>
      <c r="E21" s="0" t="n">
        <v>9</v>
      </c>
      <c r="H21" s="4" t="n">
        <v>0.02</v>
      </c>
      <c r="I21" s="0" t="n">
        <v>2</v>
      </c>
      <c r="J21" s="4" t="n">
        <v>0.2348</v>
      </c>
      <c r="K21" s="0" t="n">
        <v>9</v>
      </c>
      <c r="P21" s="4"/>
    </row>
    <row r="22" customFormat="false" ht="12.8" hidden="false" customHeight="false" outlineLevel="0" collapsed="false">
      <c r="B22" s="4" t="n">
        <v>0.02</v>
      </c>
      <c r="C22" s="0" t="n">
        <v>3</v>
      </c>
      <c r="D22" s="4" t="n">
        <v>0.2702</v>
      </c>
      <c r="E22" s="0" t="n">
        <v>9</v>
      </c>
      <c r="H22" s="4" t="n">
        <v>0.02</v>
      </c>
      <c r="I22" s="0" t="n">
        <v>3</v>
      </c>
      <c r="J22" s="4" t="n">
        <v>0.2539</v>
      </c>
      <c r="K22" s="0" t="n">
        <v>9</v>
      </c>
    </row>
    <row r="23" customFormat="false" ht="12.8" hidden="false" customHeight="false" outlineLevel="0" collapsed="false">
      <c r="B23" s="4" t="n">
        <v>0.01</v>
      </c>
      <c r="C23" s="0" t="n">
        <v>0</v>
      </c>
      <c r="D23" s="4" t="n">
        <v>0.1084</v>
      </c>
      <c r="E23" s="0" t="n">
        <v>7</v>
      </c>
      <c r="F23" s="4" t="n">
        <f aca="false">AVERAGE(D23:D26)</f>
        <v>0.067</v>
      </c>
      <c r="H23" s="4" t="n">
        <v>0.01</v>
      </c>
      <c r="I23" s="0" t="n">
        <v>0</v>
      </c>
      <c r="J23" s="4" t="n">
        <v>0.1719</v>
      </c>
      <c r="K23" s="0" t="n">
        <v>7</v>
      </c>
      <c r="L23" s="4" t="n">
        <f aca="false">AVERAGE(J23:J26)</f>
        <v>0.210075</v>
      </c>
    </row>
    <row r="24" customFormat="false" ht="12.8" hidden="false" customHeight="false" outlineLevel="0" collapsed="false">
      <c r="B24" s="4" t="n">
        <v>0.01</v>
      </c>
      <c r="C24" s="0" t="n">
        <v>1</v>
      </c>
      <c r="D24" s="4" t="n">
        <v>0.0058</v>
      </c>
      <c r="E24" s="0" t="n">
        <v>8</v>
      </c>
      <c r="H24" s="4" t="n">
        <v>0.01</v>
      </c>
      <c r="I24" s="0" t="n">
        <v>1</v>
      </c>
      <c r="J24" s="4" t="n">
        <v>0.2688</v>
      </c>
      <c r="K24" s="0" t="n">
        <v>8</v>
      </c>
      <c r="P24" s="4"/>
    </row>
    <row r="25" customFormat="false" ht="12.8" hidden="false" customHeight="false" outlineLevel="0" collapsed="false">
      <c r="B25" s="4" t="n">
        <v>0.01</v>
      </c>
      <c r="C25" s="0" t="n">
        <v>2</v>
      </c>
      <c r="D25" s="4" t="n">
        <v>0.079</v>
      </c>
      <c r="E25" s="0" t="n">
        <v>9</v>
      </c>
      <c r="H25" s="4" t="n">
        <v>0.01</v>
      </c>
      <c r="I25" s="0" t="n">
        <v>2</v>
      </c>
      <c r="J25" s="4" t="n">
        <v>0.1955</v>
      </c>
      <c r="K25" s="0" t="n">
        <v>9</v>
      </c>
      <c r="P25" s="4"/>
    </row>
    <row r="26" customFormat="false" ht="12.8" hidden="false" customHeight="false" outlineLevel="0" collapsed="false">
      <c r="B26" s="4" t="n">
        <v>0.01</v>
      </c>
      <c r="C26" s="0" t="n">
        <v>3</v>
      </c>
      <c r="D26" s="4" t="n">
        <v>0.0748</v>
      </c>
      <c r="E26" s="0" t="n">
        <v>9</v>
      </c>
      <c r="H26" s="4" t="n">
        <v>0.01</v>
      </c>
      <c r="I26" s="0" t="n">
        <v>3</v>
      </c>
      <c r="J26" s="4" t="n">
        <v>0.2041</v>
      </c>
      <c r="K26" s="0" t="n">
        <v>9</v>
      </c>
    </row>
    <row r="27" customFormat="false" ht="12.8" hidden="false" customHeight="false" outlineLevel="0" collapsed="false">
      <c r="B27" s="4" t="n">
        <v>0.005</v>
      </c>
      <c r="C27" s="0" t="n">
        <v>0</v>
      </c>
      <c r="D27" s="4" t="n">
        <v>0.0015</v>
      </c>
      <c r="E27" s="0" t="n">
        <v>6</v>
      </c>
      <c r="F27" s="4" t="n">
        <f aca="false">AVERAGE(D27:D30)</f>
        <v>0.023375</v>
      </c>
      <c r="H27" s="4" t="n">
        <v>0.005</v>
      </c>
      <c r="I27" s="0" t="n">
        <v>0</v>
      </c>
      <c r="J27" s="4" t="n">
        <v>0.2411</v>
      </c>
      <c r="K27" s="0" t="n">
        <v>6</v>
      </c>
      <c r="L27" s="4" t="n">
        <f aca="false">AVERAGE(J27:J30)</f>
        <v>0.16375</v>
      </c>
    </row>
    <row r="28" customFormat="false" ht="12.8" hidden="false" customHeight="false" outlineLevel="0" collapsed="false">
      <c r="B28" s="4" t="n">
        <v>0.005</v>
      </c>
      <c r="C28" s="0" t="n">
        <v>1</v>
      </c>
      <c r="D28" s="4" t="n">
        <v>0</v>
      </c>
      <c r="E28" s="0" t="n">
        <v>8</v>
      </c>
      <c r="H28" s="4" t="n">
        <v>0.005</v>
      </c>
      <c r="I28" s="0" t="n">
        <v>1</v>
      </c>
      <c r="J28" s="4" t="n">
        <v>0.1132</v>
      </c>
      <c r="K28" s="0" t="n">
        <v>8</v>
      </c>
    </row>
    <row r="29" customFormat="false" ht="12.8" hidden="false" customHeight="false" outlineLevel="0" collapsed="false">
      <c r="B29" s="4" t="n">
        <v>0.005</v>
      </c>
      <c r="C29" s="0" t="n">
        <v>2</v>
      </c>
      <c r="D29" s="4" t="n">
        <v>0.043</v>
      </c>
      <c r="E29" s="0" t="n">
        <v>9</v>
      </c>
      <c r="H29" s="4" t="n">
        <v>0.005</v>
      </c>
      <c r="I29" s="0" t="n">
        <v>2</v>
      </c>
      <c r="J29" s="4" t="n">
        <v>0.123</v>
      </c>
      <c r="K29" s="0" t="n">
        <v>9</v>
      </c>
    </row>
    <row r="30" customFormat="false" ht="12.8" hidden="false" customHeight="false" outlineLevel="0" collapsed="false">
      <c r="B30" s="4" t="n">
        <v>0.005</v>
      </c>
      <c r="C30" s="0" t="n">
        <v>3</v>
      </c>
      <c r="D30" s="4" t="n">
        <v>0.049</v>
      </c>
      <c r="E30" s="0" t="n">
        <v>9</v>
      </c>
      <c r="H30" s="4" t="n">
        <v>0.005</v>
      </c>
      <c r="I30" s="0" t="n">
        <v>3</v>
      </c>
      <c r="J30" s="4" t="n">
        <v>0.1777</v>
      </c>
      <c r="K30" s="0" t="n">
        <v>9</v>
      </c>
    </row>
    <row r="31" customFormat="false" ht="12.8" hidden="false" customHeight="false" outlineLevel="0" collapsed="false">
      <c r="B31" s="4"/>
    </row>
    <row r="37" customFormat="false" ht="12.8" hidden="false" customHeight="false" outlineLevel="0" collapsed="false">
      <c r="B37" s="0" t="s">
        <v>228</v>
      </c>
      <c r="C37" s="0" t="s">
        <v>229</v>
      </c>
      <c r="D37" s="0" t="s">
        <v>230</v>
      </c>
    </row>
    <row r="38" customFormat="false" ht="12.8" hidden="false" customHeight="false" outlineLevel="0" collapsed="false">
      <c r="B38" s="4" t="n">
        <v>0.005</v>
      </c>
      <c r="C38" s="4" t="n">
        <f aca="false">L27</f>
        <v>0.16375</v>
      </c>
      <c r="D38" s="4" t="n">
        <f aca="false">F27</f>
        <v>0.023375</v>
      </c>
    </row>
    <row r="39" customFormat="false" ht="12.8" hidden="false" customHeight="false" outlineLevel="0" collapsed="false">
      <c r="B39" s="4" t="n">
        <v>0.01</v>
      </c>
      <c r="C39" s="4" t="n">
        <f aca="false">L23</f>
        <v>0.210075</v>
      </c>
      <c r="D39" s="4" t="n">
        <f aca="false">F23</f>
        <v>0.067</v>
      </c>
    </row>
    <row r="40" customFormat="false" ht="12.8" hidden="false" customHeight="false" outlineLevel="0" collapsed="false">
      <c r="B40" s="4" t="n">
        <v>0.02</v>
      </c>
      <c r="C40" s="4" t="n">
        <f aca="false">L19</f>
        <v>0.243575</v>
      </c>
      <c r="D40" s="4" t="n">
        <f aca="false">F19</f>
        <v>0.169425</v>
      </c>
    </row>
    <row r="41" customFormat="false" ht="12.8" hidden="false" customHeight="false" outlineLevel="0" collapsed="false">
      <c r="B41" s="4" t="n">
        <v>0.05</v>
      </c>
      <c r="C41" s="4" t="n">
        <f aca="false">L15</f>
        <v>0.41755</v>
      </c>
      <c r="D41" s="4" t="n">
        <f aca="false">F15</f>
        <v>0.439825</v>
      </c>
    </row>
    <row r="42" customFormat="false" ht="12.8" hidden="false" customHeight="false" outlineLevel="0" collapsed="false">
      <c r="B42" s="4" t="n">
        <v>0.1</v>
      </c>
      <c r="C42" s="4" t="n">
        <f aca="false">L12</f>
        <v>0.498266666666667</v>
      </c>
      <c r="D42" s="4" t="n">
        <f aca="false">F12</f>
        <v>0.5327</v>
      </c>
    </row>
    <row r="43" customFormat="false" ht="12.8" hidden="false" customHeight="false" outlineLevel="0" collapsed="false">
      <c r="B43" s="4" t="n">
        <v>0.2</v>
      </c>
      <c r="C43" s="4" t="n">
        <f aca="false">L9</f>
        <v>0.592466666666667</v>
      </c>
      <c r="D43" s="4" t="n">
        <f aca="false">F9</f>
        <v>0.604466666666667</v>
      </c>
    </row>
    <row r="44" customFormat="false" ht="12.8" hidden="false" customHeight="false" outlineLevel="0" collapsed="false">
      <c r="B44" s="4" t="n">
        <v>0.5</v>
      </c>
      <c r="C44" s="4" t="n">
        <f aca="false">L6</f>
        <v>0.670833333333333</v>
      </c>
      <c r="D44" s="4" t="n">
        <f aca="false">F6</f>
        <v>0.6788</v>
      </c>
    </row>
    <row r="45" customFormat="false" ht="12.8" hidden="false" customHeight="false" outlineLevel="0" collapsed="false">
      <c r="B45" s="4" t="n">
        <v>1</v>
      </c>
      <c r="C45" s="4" t="n">
        <f aca="false">L4</f>
        <v>0.7155</v>
      </c>
      <c r="D45" s="4" t="n">
        <f aca="false">F4</f>
        <v>0.71645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2018-03-11T00:26:03Z</dcterms:created>
  <dc:creator/>
  <dc:description/>
  <dc:language>en-US</dc:language>
  <cp:lastModifiedBy/>
  <dcterms:modified xsi:type="dcterms:W3CDTF">2018-04-02T08:58:42Z</dcterms:modified>
  <cp:revision>81</cp:revision>
  <dc:subject/>
  <dc:title/>
</cp:coreProperties>
</file>