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"/>
    </mc:Choice>
  </mc:AlternateContent>
  <xr:revisionPtr revIDLastSave="0" documentId="13_ncr:1_{00703702-655B-4F31-B13F-2FD1AD13BFC8}" xr6:coauthVersionLast="31" xr6:coauthVersionMax="31" xr10:uidLastSave="{00000000-0000-0000-0000-000000000000}"/>
  <bookViews>
    <workbookView xWindow="0" yWindow="0" windowWidth="16380" windowHeight="8190" tabRatio="990" xr2:uid="{00000000-000D-0000-FFFF-FFFF00000000}"/>
  </bookViews>
  <sheets>
    <sheet name="POSresults" sheetId="1" r:id="rId1"/>
    <sheet name="Hyperparameter" sheetId="2" r:id="rId2"/>
    <sheet name="POSdata" sheetId="3" r:id="rId3"/>
    <sheet name="Sheet5" sheetId="4" r:id="rId4"/>
    <sheet name="ClassWeigh" sheetId="5" r:id="rId5"/>
    <sheet name="Epochs" sheetId="6" r:id="rId6"/>
    <sheet name="Sheet8" sheetId="7" r:id="rId7"/>
    <sheet name="anaGo" sheetId="13" r:id="rId8"/>
    <sheet name="Partial" sheetId="8" r:id="rId9"/>
    <sheet name="TrainableNoTrainableTransfer" sheetId="9" r:id="rId10"/>
    <sheet name="SkenarioPengujian" sheetId="10" r:id="rId11"/>
    <sheet name="OhNo" sheetId="11" r:id="rId12"/>
    <sheet name="PengujianPOS" sheetId="12" r:id="rId13"/>
  </sheets>
  <definedNames>
    <definedName name="_xlnm._FilterDatabase" localSheetId="11">OhNo!$Q$3:$R$59</definedName>
    <definedName name="_FilterDatabase_0" localSheetId="11">OhNo!$Q$3:$R$59</definedName>
    <definedName name="_FilterDatabase_0_0" localSheetId="11">OhNo!$Q$3:$R$59</definedName>
    <definedName name="_FilterDatabase_0_0_0" localSheetId="11">OhNo!$Q$3:$R$59</definedName>
    <definedName name="_FilterDatabase_0_0_0_0" localSheetId="11">OhNo!$Q$3:$R$59</definedName>
    <definedName name="_FilterDatabase_0_0_0_0_0" localSheetId="11">OhNo!$Q$3:$R$59</definedName>
    <definedName name="_FilterDatabase_0_0_0_0_0_0" localSheetId="11">OhNo!$Q$3:$R$59</definedName>
  </definedNames>
  <calcPr calcId="17901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59" i="11" l="1"/>
  <c r="Q58" i="11"/>
  <c r="Q57" i="11"/>
  <c r="Q56" i="11"/>
  <c r="Q55" i="11"/>
  <c r="Q54" i="11"/>
  <c r="T53" i="11"/>
  <c r="R53" i="11"/>
  <c r="Q53" i="11"/>
  <c r="Q52" i="11"/>
  <c r="Q51" i="11"/>
  <c r="Q50" i="11"/>
  <c r="Q49" i="11"/>
  <c r="Q48" i="11"/>
  <c r="Q47" i="11"/>
  <c r="T46" i="11"/>
  <c r="R46" i="11"/>
  <c r="Q46" i="11"/>
  <c r="Q45" i="11"/>
  <c r="Q44" i="11"/>
  <c r="Q43" i="11"/>
  <c r="Q42" i="11"/>
  <c r="Q41" i="11"/>
  <c r="Q40" i="11"/>
  <c r="T39" i="11"/>
  <c r="R39" i="11"/>
  <c r="Q39" i="11"/>
  <c r="Q38" i="11"/>
  <c r="Q37" i="11"/>
  <c r="Q36" i="11"/>
  <c r="Q35" i="11"/>
  <c r="Q34" i="11"/>
  <c r="Q33" i="11"/>
  <c r="T32" i="11"/>
  <c r="R32" i="11"/>
  <c r="Q32" i="11"/>
  <c r="Q31" i="11"/>
  <c r="Q30" i="11"/>
  <c r="Q29" i="11"/>
  <c r="Q28" i="11"/>
  <c r="Q27" i="11"/>
  <c r="Q26" i="11"/>
  <c r="T25" i="11"/>
  <c r="R25" i="11"/>
  <c r="Q25" i="11"/>
  <c r="Q24" i="11"/>
  <c r="Q23" i="11"/>
  <c r="Q22" i="11"/>
  <c r="Q21" i="11"/>
  <c r="Q20" i="11"/>
  <c r="Q19" i="11"/>
  <c r="T18" i="11"/>
  <c r="R18" i="11"/>
  <c r="Q18" i="11"/>
  <c r="Q17" i="11"/>
  <c r="Q16" i="11"/>
  <c r="Q15" i="11"/>
  <c r="Q14" i="11"/>
  <c r="Q13" i="11"/>
  <c r="Q12" i="11"/>
  <c r="T11" i="11"/>
  <c r="R11" i="11"/>
  <c r="Q11" i="11"/>
  <c r="Q10" i="11"/>
  <c r="Q9" i="11"/>
  <c r="Q8" i="11"/>
  <c r="Q7" i="11"/>
  <c r="Q6" i="11"/>
  <c r="Q5" i="11"/>
  <c r="T4" i="11"/>
  <c r="R4" i="11"/>
  <c r="Q4" i="11"/>
  <c r="D45" i="8"/>
  <c r="D44" i="8"/>
  <c r="D43" i="8"/>
  <c r="D42" i="8"/>
  <c r="D41" i="8"/>
  <c r="D40" i="8"/>
  <c r="D39" i="8"/>
  <c r="D38" i="8"/>
  <c r="L27" i="8"/>
  <c r="C38" i="8" s="1"/>
  <c r="F27" i="8"/>
  <c r="L23" i="8"/>
  <c r="C39" i="8" s="1"/>
  <c r="F23" i="8"/>
  <c r="L19" i="8"/>
  <c r="C40" i="8" s="1"/>
  <c r="F19" i="8"/>
  <c r="L15" i="8"/>
  <c r="C41" i="8" s="1"/>
  <c r="F15" i="8"/>
  <c r="L12" i="8"/>
  <c r="C42" i="8" s="1"/>
  <c r="F12" i="8"/>
  <c r="L9" i="8"/>
  <c r="C43" i="8" s="1"/>
  <c r="F9" i="8"/>
  <c r="L6" i="8"/>
  <c r="C44" i="8" s="1"/>
  <c r="F6" i="8"/>
  <c r="L4" i="8"/>
  <c r="C45" i="8" s="1"/>
  <c r="F4" i="8"/>
  <c r="G7" i="5"/>
  <c r="G6" i="5"/>
  <c r="G5" i="5"/>
  <c r="G4" i="5"/>
  <c r="G3" i="5"/>
  <c r="G15" i="2"/>
  <c r="I15" i="2" s="1"/>
</calcChain>
</file>

<file path=xl/sharedStrings.xml><?xml version="1.0" encoding="utf-8"?>
<sst xmlns="http://schemas.openxmlformats.org/spreadsheetml/2006/main" count="870" uniqueCount="336">
  <si>
    <t>Embedding</t>
  </si>
  <si>
    <t>Trainable</t>
  </si>
  <si>
    <t>Model</t>
  </si>
  <si>
    <t>Mask Zero</t>
  </si>
  <si>
    <t>Epoch</t>
  </si>
  <si>
    <t>Batch</t>
  </si>
  <si>
    <t>Manual Acc</t>
  </si>
  <si>
    <t>F-1</t>
  </si>
  <si>
    <t>New F-1</t>
  </si>
  <si>
    <t>Optimizers</t>
  </si>
  <si>
    <t>Loss</t>
  </si>
  <si>
    <t>polyglot</t>
  </si>
  <si>
    <t>no</t>
  </si>
  <si>
    <t>WE only</t>
  </si>
  <si>
    <t>sgd</t>
  </si>
  <si>
    <t>categorical_crossentropy</t>
  </si>
  <si>
    <t>yes</t>
  </si>
  <si>
    <t>CE only</t>
  </si>
  <si>
    <t>rmsprop</t>
  </si>
  <si>
    <t>categorical_hinge</t>
  </si>
  <si>
    <t>Both</t>
  </si>
  <si>
    <t>adagrad</t>
  </si>
  <si>
    <t>sparse_categorical_crossentropy</t>
  </si>
  <si>
    <t>WE_w</t>
  </si>
  <si>
    <t>adadelta</t>
  </si>
  <si>
    <t>binary_crossentropy</t>
  </si>
  <si>
    <t>adam</t>
  </si>
  <si>
    <t>kullback_leibler_divergence</t>
  </si>
  <si>
    <t>adamax</t>
  </si>
  <si>
    <t>poisson</t>
  </si>
  <si>
    <t>wiki.id.vec</t>
  </si>
  <si>
    <t>nadam</t>
  </si>
  <si>
    <t>cosine_proximity</t>
  </si>
  <si>
    <t>tfoptimizer</t>
  </si>
  <si>
    <t>logcosh</t>
  </si>
  <si>
    <t>Merge Char</t>
  </si>
  <si>
    <t>Merge Word</t>
  </si>
  <si>
    <t>ave</t>
  </si>
  <si>
    <t>concat</t>
  </si>
  <si>
    <t>mul</t>
  </si>
  <si>
    <t>sum</t>
  </si>
  <si>
    <t>Merge Layer</t>
  </si>
  <si>
    <t>Subtract</t>
  </si>
  <si>
    <t>Multiply</t>
  </si>
  <si>
    <t>Average</t>
  </si>
  <si>
    <t>Maximum</t>
  </si>
  <si>
    <t>Training</t>
  </si>
  <si>
    <t>Testing</t>
  </si>
  <si>
    <t>2 epoch</t>
  </si>
  <si>
    <t>3 epoch</t>
  </si>
  <si>
    <t>Testing 2 epoch</t>
  </si>
  <si>
    <t>Layer types</t>
  </si>
  <si>
    <t>Layers</t>
  </si>
  <si>
    <t>GRU</t>
  </si>
  <si>
    <t>Bidirectional</t>
  </si>
  <si>
    <t>Merge</t>
  </si>
  <si>
    <t>CRF</t>
  </si>
  <si>
    <t>Compile</t>
  </si>
  <si>
    <t>Char embedding</t>
  </si>
  <si>
    <t>trainable</t>
  </si>
  <si>
    <t>activation</t>
  </si>
  <si>
    <t>merge_mode</t>
  </si>
  <si>
    <t>type</t>
  </si>
  <si>
    <t>learn_mode?</t>
  </si>
  <si>
    <t>optimizer</t>
  </si>
  <si>
    <t>Char GRU</t>
  </si>
  <si>
    <t>mask_zero</t>
  </si>
  <si>
    <t>recurrent_activation</t>
  </si>
  <si>
    <t>test_mode</t>
  </si>
  <si>
    <t>loss</t>
  </si>
  <si>
    <t>Char Bidirectional</t>
  </si>
  <si>
    <t>initializer</t>
  </si>
  <si>
    <t>dropout</t>
  </si>
  <si>
    <t>float</t>
  </si>
  <si>
    <t>Word embedding</t>
  </si>
  <si>
    <t>regularizer</t>
  </si>
  <si>
    <t>recurrent_dropout</t>
  </si>
  <si>
    <t>Merge layer</t>
  </si>
  <si>
    <t>constraint</t>
  </si>
  <si>
    <t>return_state</t>
  </si>
  <si>
    <t>Word GRU</t>
  </si>
  <si>
    <t>reset_after</t>
  </si>
  <si>
    <t>Word Bidirectional</t>
  </si>
  <si>
    <t>solutions</t>
  </si>
  <si>
    <t>years</t>
  </si>
  <si>
    <t>UD Indonesia</t>
  </si>
  <si>
    <t>POS data train</t>
  </si>
  <si>
    <t>Data</t>
  </si>
  <si>
    <t>Sentences</t>
  </si>
  <si>
    <t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</si>
  <si>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>Token / sentence</t>
  </si>
  <si>
    <t>max</t>
  </si>
  <si>
    <t>min</t>
  </si>
  <si>
    <t>mean</t>
  </si>
  <si>
    <t>median</t>
  </si>
  <si>
    <t>mode</t>
  </si>
  <si>
    <t>variance</t>
  </si>
  <si>
    <t>standar deviation</t>
  </si>
  <si>
    <t>POS data test</t>
  </si>
  <si>
    <t>OOV</t>
  </si>
  <si>
    <t>*</t>
  </si>
  <si>
    <t>OOV Occurences</t>
  </si>
  <si>
    <t>NER pure</t>
  </si>
  <si>
    <t>Full training data</t>
  </si>
  <si>
    <t>Half training data</t>
  </si>
  <si>
    <t>Padding fit to NER data</t>
  </si>
  <si>
    <t>Batch 12</t>
  </si>
  <si>
    <t>A quarter of training data</t>
  </si>
  <si>
    <t>F-1 without O</t>
  </si>
  <si>
    <t xml:space="preserve">              precision    recall  f1-score   support</t>
  </si>
  <si>
    <t>one eighth of training data</t>
  </si>
  <si>
    <t>Seed: 3</t>
  </si>
  <si>
    <t xml:space="preserve">           O       0.99      0.92      0.95      9004</t>
  </si>
  <si>
    <t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</si>
  <si>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</si>
  <si>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</si>
  <si>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</si>
  <si>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</si>
  <si>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</si>
  <si>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>With POS Index</t>
  </si>
  <si>
    <t>With POS index &amp; add new training OOV</t>
  </si>
  <si>
    <t>^ without weighting..</t>
  </si>
  <si>
    <t xml:space="preserve">           O       0.98      0.93      0.95      9004</t>
  </si>
  <si>
    <t xml:space="preserve">           O       0.99      0.93      0.96      9004</t>
  </si>
  <si>
    <t>ORGANIZATION       0.50      0.82      0.62       323</t>
  </si>
  <si>
    <t>ORGANIZATION       0.49      0.89      0.63       323</t>
  </si>
  <si>
    <t xml:space="preserve">      PERSON       0.87      0.75      0.81       684</t>
  </si>
  <si>
    <t xml:space="preserve">      PERSON       0.86      0.81      0.83       684</t>
  </si>
  <si>
    <t xml:space="preserve">        TIME       0.85      0.80      0.82       287</t>
  </si>
  <si>
    <t xml:space="preserve">        TIME       0.82      0.84      0.83       287</t>
  </si>
  <si>
    <t xml:space="preserve">    LOCATION       0.73      0.67      0.70       213</t>
  </si>
  <si>
    <t xml:space="preserve">    LOCATION       0.78      0.76      0.77       213</t>
  </si>
  <si>
    <t xml:space="preserve">    QUANTITY       0.48      0.59      0.53        39</t>
  </si>
  <si>
    <t xml:space="preserve">    QUANTITY       0.40      0.69      0.50        39</t>
  </si>
  <si>
    <t xml:space="preserve"> avg / total       0.95      0.91      0.93     10550</t>
  </si>
  <si>
    <t>F-1 Score (without O):</t>
  </si>
  <si>
    <t>Prec &lt; recall</t>
  </si>
  <si>
    <t>Prec &gt; recall</t>
  </si>
  <si>
    <t>Organization</t>
  </si>
  <si>
    <t>Person</t>
  </si>
  <si>
    <t>Time</t>
  </si>
  <si>
    <t>Location</t>
  </si>
  <si>
    <t>Quantity</t>
  </si>
  <si>
    <t>Data 3</t>
  </si>
  <si>
    <t>No transfer no weighting</t>
  </si>
  <si>
    <t>Transfer no weighting</t>
  </si>
  <si>
    <t>Using w916</t>
  </si>
  <si>
    <t>With DEV</t>
  </si>
  <si>
    <t>Transfer</t>
  </si>
  <si>
    <t>No transfer</t>
  </si>
  <si>
    <t xml:space="preserve"> F-1 Score</t>
  </si>
  <si>
    <t>Epoch 3</t>
  </si>
  <si>
    <t>No transfer No weighting</t>
  </si>
  <si>
    <t>No transfer Weighting</t>
  </si>
  <si>
    <t>Transfer No weighting</t>
  </si>
  <si>
    <t>Batch 8</t>
  </si>
  <si>
    <t>Data 1</t>
  </si>
  <si>
    <t xml:space="preserve">           O       0.98      0.96      0.97      7546</t>
  </si>
  <si>
    <t xml:space="preserve">           O       0.99      0.94      0.96      7546</t>
  </si>
  <si>
    <t xml:space="preserve">      PERSON       0.94      0.80      0.86       653</t>
  </si>
  <si>
    <t xml:space="preserve">      PERSON       0.89      0.83      0.86       653</t>
  </si>
  <si>
    <t xml:space="preserve">      PERSON       0.93      0.81      0.86       653</t>
  </si>
  <si>
    <t>ORGANIZATION       0.76      0.66      0.71       367</t>
  </si>
  <si>
    <t>ORGANIZATION       0.61      0.78      0.69       367</t>
  </si>
  <si>
    <t>ORGANIZATION       0.64      0.73      0.68       367</t>
  </si>
  <si>
    <t xml:space="preserve">    LOCATION       0.90      0.81      0.86       487</t>
  </si>
  <si>
    <t xml:space="preserve">    LOCATION       0.81      0.84      0.83       487</t>
  </si>
  <si>
    <t xml:space="preserve">    LOCATION       0.92      0.72      0.81       487</t>
  </si>
  <si>
    <t xml:space="preserve"> avg / total       0.96      0.93      0.95      9053</t>
  </si>
  <si>
    <t xml:space="preserve"> avg / total       0.96      0.92      0.94      9053</t>
  </si>
  <si>
    <t xml:space="preserve"> avg / total       0.96      0.93      0.94      9053</t>
  </si>
  <si>
    <t>Data 2</t>
  </si>
  <si>
    <t xml:space="preserve">           O       0.98      0.92      0.95      9004</t>
  </si>
  <si>
    <t xml:space="preserve">           O       0.99      0.88      0.93      9004</t>
  </si>
  <si>
    <t xml:space="preserve">           O       0.99      0.90      0.94      9004</t>
  </si>
  <si>
    <t>ORGANIZATION       0.44      0.89      0.59       323</t>
  </si>
  <si>
    <t>ORGANIZATION       0.32      0.95      0.48       323</t>
  </si>
  <si>
    <t>ORGANIZATION       0.37      0.93      0.52       323</t>
  </si>
  <si>
    <t xml:space="preserve">      PERSON       0.79      0.83      0.81       684</t>
  </si>
  <si>
    <t xml:space="preserve">      PERSON       0.85      0.81      0.83       684</t>
  </si>
  <si>
    <t xml:space="preserve">        TIME       0.85      0.79      0.82       287</t>
  </si>
  <si>
    <t xml:space="preserve">        TIME       0.76      0.80      0.78       287</t>
  </si>
  <si>
    <t xml:space="preserve">    LOCATION       0.74      0.68      0.71       213</t>
  </si>
  <si>
    <t xml:space="preserve">    LOCATION       0.71      0.72      0.71       213</t>
  </si>
  <si>
    <t xml:space="preserve">    LOCATION       0.73      0.73      0.73       213</t>
  </si>
  <si>
    <t xml:space="preserve">    QUANTITY       0.49      0.64      0.56        39</t>
  </si>
  <si>
    <t xml:space="preserve">    QUANTITY       0.31      0.67      0.43        39</t>
  </si>
  <si>
    <t xml:space="preserve">    QUANTITY       0.35      0.72      0.47        39</t>
  </si>
  <si>
    <t xml:space="preserve"> avg / total       0.95      0.87      0.90     10550</t>
  </si>
  <si>
    <t xml:space="preserve"> avg / total       0.95      0.89      0.91     10550</t>
  </si>
  <si>
    <t xml:space="preserve">             precision    recall  f1-score   support</t>
  </si>
  <si>
    <t xml:space="preserve">            precision    recall  f1-score   support</t>
  </si>
  <si>
    <t xml:space="preserve">          O       0.97      0.97      0.97      7318</t>
  </si>
  <si>
    <t xml:space="preserve">          O       0.99      0.94      0.97      7318</t>
  </si>
  <si>
    <t xml:space="preserve">          O       0.98      0.96      0.97      7318</t>
  </si>
  <si>
    <t xml:space="preserve">      B-PER       0.89      0.82      0.86       438</t>
  </si>
  <si>
    <t xml:space="preserve">      B-PER       0.80      0.85      0.82       438</t>
  </si>
  <si>
    <t xml:space="preserve">      B-PER       0.89      0.82      0.85       438</t>
  </si>
  <si>
    <t xml:space="preserve">      I-PER       0.88      0.65      0.75       214</t>
  </si>
  <si>
    <t xml:space="preserve">      I-PER       0.82      0.64      0.72       214</t>
  </si>
  <si>
    <t xml:space="preserve">      I-PER       0.87      0.65      0.74       214</t>
  </si>
  <si>
    <t xml:space="preserve">      B-ORG       0.72      0.74      0.73       296</t>
  </si>
  <si>
    <t xml:space="preserve">      B-ORG       0.66      0.74      0.70       296</t>
  </si>
  <si>
    <t xml:space="preserve">      B-ORG       0.68      0.71      0.69       296</t>
  </si>
  <si>
    <t xml:space="preserve">      I-ORG       0.53      0.65      0.59       151</t>
  </si>
  <si>
    <t xml:space="preserve">      I-ORG       0.55      0.61      0.58       151</t>
  </si>
  <si>
    <t xml:space="preserve">      I-ORG       0.36      0.60      0.45       151</t>
  </si>
  <si>
    <t xml:space="preserve">      B-LOC       0.74      0.73      0.74       218</t>
  </si>
  <si>
    <t xml:space="preserve">      B-LOC       0.61      0.77      0.68       218</t>
  </si>
  <si>
    <t xml:space="preserve">      B-LOC       0.72      0.74      0.73       218</t>
  </si>
  <si>
    <t xml:space="preserve">      I-LOC       0.67      0.78      0.72       141</t>
  </si>
  <si>
    <t xml:space="preserve">      I-LOC       0.63      0.76      0.69       141</t>
  </si>
  <si>
    <t xml:space="preserve">      I-LOC       0.69      0.70      0.69       141</t>
  </si>
  <si>
    <t xml:space="preserve">     B-MISC       0.61      0.08      0.14       141</t>
  </si>
  <si>
    <t xml:space="preserve">     B-MISC       0.47      0.37      0.41       141</t>
  </si>
  <si>
    <t xml:space="preserve">     B-MISC       0.37      0.08      0.13       141</t>
  </si>
  <si>
    <t xml:space="preserve">     I-MISC       0.54      0.16      0.25       154</t>
  </si>
  <si>
    <t xml:space="preserve">     I-MISC       0.49      0.31      0.38       154</t>
  </si>
  <si>
    <t xml:space="preserve">     I-MISC       0.39      0.12      0.18       154</t>
  </si>
  <si>
    <t>avg / total       0.93      0.90      0.91      9071</t>
  </si>
  <si>
    <t>avg / total       0.93      0.89      0.91      9071</t>
  </si>
  <si>
    <t>avg / total       0.92      0.90      0.91      9071</t>
  </si>
  <si>
    <t>Epoch 12</t>
  </si>
  <si>
    <t>CODE STILL WRONG (combine salah)</t>
  </si>
  <si>
    <t>Epoch 30</t>
  </si>
  <si>
    <t>CODE FIXED (nilai combine sudah benar)</t>
  </si>
  <si>
    <t>Batch 16</t>
  </si>
  <si>
    <t>Percentage</t>
  </si>
  <si>
    <t>Seed</t>
  </si>
  <si>
    <t>9 Label?</t>
  </si>
  <si>
    <t>Avg</t>
  </si>
  <si>
    <t>not valid, change seed</t>
  </si>
  <si>
    <t>200 epoch -&gt;</t>
  </si>
  <si>
    <t>← with 100 epoch</t>
  </si>
  <si>
    <t>← with 200 epoch</t>
  </si>
  <si>
    <t>Labelling rate</t>
  </si>
  <si>
    <t>Skenario Pengujian</t>
  </si>
  <si>
    <t>POS Tag</t>
  </si>
  <si>
    <t>id</t>
  </si>
  <si>
    <t>p1</t>
  </si>
  <si>
    <t>Embedding (word &amp; char)</t>
  </si>
  <si>
    <t>auto_script.sh</t>
  </si>
  <si>
    <t>logExM</t>
  </si>
  <si>
    <t>← polyglot</t>
  </si>
  <si>
    <t>Model (WE/CE/Both)</t>
  </si>
  <si>
    <t>← both</t>
  </si>
  <si>
    <t>p2</t>
  </si>
  <si>
    <t>Trainable Embedding</t>
  </si>
  <si>
    <t>← using best embedding; no trainable only, trainable data are get from previous experiment</t>
  </si>
  <si>
    <t>auto_script_notrain.sh</t>
  </si>
  <si>
    <t>logTxM</t>
  </si>
  <si>
    <t>← trainable</t>
  </si>
  <si>
    <t>p3</t>
  </si>
  <si>
    <t>Bidirectional merge (char)</t>
  </si>
  <si>
    <t>← model CE</t>
  </si>
  <si>
    <t>auto_script_ce.sh</t>
  </si>
  <si>
    <t>logCE</t>
  </si>
  <si>
    <t>← mul</t>
  </si>
  <si>
    <t>p4</t>
  </si>
  <si>
    <t>Bidirectional merge (word)</t>
  </si>
  <si>
    <t>← model WE</t>
  </si>
  <si>
    <t>auto_script_we.sh</t>
  </si>
  <si>
    <t>logWE</t>
  </si>
  <si>
    <t>← sum</t>
  </si>
  <si>
    <t>p5</t>
  </si>
  <si>
    <t>Merging layer</t>
  </si>
  <si>
    <t>← model Both</t>
  </si>
  <si>
    <t>auto_script_bo.sh</t>
  </si>
  <si>
    <t>logBO</t>
  </si>
  <si>
    <t>← maybe 3 (inconsistent)</t>
  </si>
  <si>
    <t>P5.5</t>
  </si>
  <si>
    <t>auto_script_bocw.sh</t>
  </si>
  <si>
    <t>logBOCW</t>
  </si>
  <si>
    <t>p6</t>
  </si>
  <si>
    <t>Optimizer</t>
  </si>
  <si>
    <t>auto_script_ol.sh</t>
  </si>
  <si>
    <t>← adam, binary_crossentropy</t>
  </si>
  <si>
    <t>Loss function</t>
  </si>
  <si>
    <t>p7</t>
  </si>
  <si>
    <t>← using dev</t>
  </si>
  <si>
    <t>auto_script_epoch.sh</t>
  </si>
  <si>
    <t>logEpoch</t>
  </si>
  <si>
    <t>← still three</t>
  </si>
  <si>
    <t>p8</t>
  </si>
  <si>
    <t>Dropout</t>
  </si>
  <si>
    <t>auto_script_do.sh</t>
  </si>
  <si>
    <t>logDO</t>
  </si>
  <si>
    <t>← zero dropout</t>
  </si>
  <si>
    <t>NER Tag</t>
  </si>
  <si>
    <t>Non transfer</t>
  </si>
  <si>
    <t>← using val set</t>
  </si>
  <si>
    <t>?</t>
  </si>
  <si>
    <t>Trainable GRU</t>
  </si>
  <si>
    <t>No Transfer</t>
  </si>
  <si>
    <t xml:space="preserve"> Seed</t>
  </si>
  <si>
    <t>Is Better</t>
  </si>
  <si>
    <t>100.0%</t>
  </si>
  <si>
    <t>50.0%</t>
  </si>
  <si>
    <t>20.0%</t>
  </si>
  <si>
    <t>10.0%</t>
  </si>
  <si>
    <t>5.0%</t>
  </si>
  <si>
    <t>2.0%</t>
  </si>
  <si>
    <t>1.0%</t>
  </si>
  <si>
    <t>0.5%</t>
  </si>
  <si>
    <t>id p1</t>
  </si>
  <si>
    <t>WE</t>
  </si>
  <si>
    <t>CE</t>
  </si>
  <si>
    <t>Rang Fasttext</t>
  </si>
  <si>
    <t>Rang Word2Vec</t>
  </si>
  <si>
    <t xml:space="preserve">None </t>
  </si>
  <si>
    <t xml:space="preserve">O </t>
  </si>
  <si>
    <t xml:space="preserve">B-PER </t>
  </si>
  <si>
    <t xml:space="preserve">I-PER </t>
  </si>
  <si>
    <t xml:space="preserve">B-ORG </t>
  </si>
  <si>
    <t xml:space="preserve">I-ORG </t>
  </si>
  <si>
    <t xml:space="preserve">B-LOC </t>
  </si>
  <si>
    <t xml:space="preserve">I-LOC </t>
  </si>
  <si>
    <t xml:space="preserve">B-MISC </t>
  </si>
  <si>
    <t>I-MISC</t>
  </si>
  <si>
    <t>B-PER</t>
  </si>
  <si>
    <t>I-PER</t>
  </si>
  <si>
    <t>B-ORG</t>
  </si>
  <si>
    <t>I-ORG</t>
  </si>
  <si>
    <t>B-LOC</t>
  </si>
  <si>
    <t>I-LOC</t>
  </si>
  <si>
    <t>B-MISC</t>
  </si>
  <si>
    <t>Anago</t>
  </si>
  <si>
    <t xml:space="preserve">I-MISC </t>
  </si>
  <si>
    <t>O</t>
  </si>
  <si>
    <t xml:space="preserve">recall </t>
  </si>
  <si>
    <t>support</t>
  </si>
  <si>
    <t>f1-score</t>
  </si>
  <si>
    <t>precision</t>
  </si>
  <si>
    <t xml:space="preserve">  O</t>
  </si>
  <si>
    <t>Polyglot</t>
  </si>
  <si>
    <t>https://sites.google.com/site/rmyeid/projects/polyglot#TOC-Download-the-Embeddings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</si>
</sst>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0"/>
      <color rgb="FF666666"/>
      <name val="Arial"/>
      <family val="2"/>
      <charset val="1"/>
    </font>
    <font>
      <sz val="40"/>
      <name val="Arial"/>
      <family val="2"/>
      <charset val="1"/>
    </font>
    <font>
      <sz val="14"/>
      <name val="Arial"/>
      <family val="2"/>
      <charset val="1"/>
    </font>
    <font>
      <i/>
      <sz val="10"/>
      <name val="Arial"/>
      <family val="2"/>
      <charset val="1"/>
    </font>
    <font>
      <sz val="12"/>
      <name val="Arial"/>
      <family val="2"/>
      <charset val="1"/>
    </font>
    <font>
      <u/>
      <sz val="10"/>
      <color theme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FFFF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2" borderId="1" xfId="0" applyFont="1" applyFill="1" applyBorder="1"/>
    <xf numFmtId="0" fontId="0" fillId="3" borderId="0" xfId="0" applyFont="1" applyFill="1"/>
    <xf numFmtId="10" fontId="0" fillId="0" borderId="0" xfId="0" applyNumberFormat="1"/>
    <xf numFmtId="10" fontId="0" fillId="2" borderId="1" xfId="0" applyNumberFormat="1" applyFill="1" applyBorder="1"/>
    <xf numFmtId="0" fontId="0" fillId="4" borderId="0" xfId="0" applyFon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0" xfId="0" applyFont="1" applyFill="1"/>
    <xf numFmtId="0" fontId="0" fillId="0" borderId="6" xfId="0" applyBorder="1"/>
    <xf numFmtId="0" fontId="1" fillId="0" borderId="0" xfId="0" applyFont="1"/>
    <xf numFmtId="0" fontId="0" fillId="0" borderId="7" xfId="0" applyBorder="1"/>
    <xf numFmtId="4" fontId="0" fillId="0" borderId="0" xfId="0" applyNumberForma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2" fillId="0" borderId="0" xfId="0" applyFont="1"/>
    <xf numFmtId="10" fontId="0" fillId="3" borderId="0" xfId="0" applyNumberFormat="1" applyFill="1"/>
    <xf numFmtId="0" fontId="3" fillId="0" borderId="0" xfId="0" applyFont="1"/>
    <xf numFmtId="0" fontId="4" fillId="0" borderId="0" xfId="0" applyFont="1"/>
    <xf numFmtId="0" fontId="0" fillId="6" borderId="0" xfId="0" applyFont="1" applyFill="1"/>
    <xf numFmtId="0" fontId="5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  <xf numFmtId="0" fontId="6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Epochs!$Q$3:$Q$30</c:f>
              <c:numCache>
                <c:formatCode>0.00%</c:formatCode>
                <c:ptCount val="28"/>
                <c:pt idx="0">
                  <c:v>0.64300000000000002</c:v>
                </c:pt>
                <c:pt idx="1">
                  <c:v>0.65700000000000003</c:v>
                </c:pt>
                <c:pt idx="2">
                  <c:v>0.67720000000000002</c:v>
                </c:pt>
                <c:pt idx="3">
                  <c:v>0.69410000000000005</c:v>
                </c:pt>
                <c:pt idx="4">
                  <c:v>0.69920000000000004</c:v>
                </c:pt>
                <c:pt idx="5">
                  <c:v>0.71250000000000002</c:v>
                </c:pt>
                <c:pt idx="6">
                  <c:v>0.71950000000000003</c:v>
                </c:pt>
                <c:pt idx="7">
                  <c:v>0.72219999999999995</c:v>
                </c:pt>
                <c:pt idx="8">
                  <c:v>0.71809999999999996</c:v>
                </c:pt>
                <c:pt idx="9">
                  <c:v>0.72360000000000002</c:v>
                </c:pt>
                <c:pt idx="10">
                  <c:v>0.71940000000000004</c:v>
                </c:pt>
                <c:pt idx="11">
                  <c:v>0.72699999999999998</c:v>
                </c:pt>
                <c:pt idx="12">
                  <c:v>0.72650000000000003</c:v>
                </c:pt>
                <c:pt idx="13">
                  <c:v>0.71970000000000001</c:v>
                </c:pt>
                <c:pt idx="14">
                  <c:v>0.7208</c:v>
                </c:pt>
                <c:pt idx="15">
                  <c:v>0.72070000000000001</c:v>
                </c:pt>
                <c:pt idx="16">
                  <c:v>0.71660000000000001</c:v>
                </c:pt>
                <c:pt idx="17">
                  <c:v>0.71360000000000001</c:v>
                </c:pt>
                <c:pt idx="18">
                  <c:v>0.72260000000000002</c:v>
                </c:pt>
                <c:pt idx="19">
                  <c:v>0.72450000000000003</c:v>
                </c:pt>
                <c:pt idx="20">
                  <c:v>0.71579999999999999</c:v>
                </c:pt>
                <c:pt idx="21">
                  <c:v>0.72270000000000001</c:v>
                </c:pt>
                <c:pt idx="22">
                  <c:v>0.73260000000000003</c:v>
                </c:pt>
                <c:pt idx="23">
                  <c:v>0.73089999999999999</c:v>
                </c:pt>
                <c:pt idx="24">
                  <c:v>0.71579999999999999</c:v>
                </c:pt>
                <c:pt idx="25">
                  <c:v>0.72</c:v>
                </c:pt>
                <c:pt idx="26">
                  <c:v>0.71440000000000003</c:v>
                </c:pt>
                <c:pt idx="27">
                  <c:v>0.71719999999999995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7-4BAF-8437-3F83C6AD151D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Epochs!$P$3:$P$30</c:f>
              <c:numCache>
                <c:formatCode>General</c:formatCode>
                <c:ptCount val="2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</c:numCache>
            </c:numRef>
          </c:cat>
          <c:val>
            <c:numRef>
              <c:f>Epochs!$R$3:$R$30</c:f>
              <c:numCache>
                <c:formatCode>0.00%</c:formatCode>
                <c:ptCount val="28"/>
                <c:pt idx="0">
                  <c:v>0.58399999999999996</c:v>
                </c:pt>
                <c:pt idx="1">
                  <c:v>0.64500000000000002</c:v>
                </c:pt>
                <c:pt idx="2">
                  <c:v>0.66169999999999995</c:v>
                </c:pt>
                <c:pt idx="3">
                  <c:v>0.68200000000000005</c:v>
                </c:pt>
                <c:pt idx="4">
                  <c:v>0.68049999999999999</c:v>
                </c:pt>
                <c:pt idx="5">
                  <c:v>0.69450000000000001</c:v>
                </c:pt>
                <c:pt idx="6">
                  <c:v>0.69740000000000002</c:v>
                </c:pt>
                <c:pt idx="7">
                  <c:v>0.7026</c:v>
                </c:pt>
                <c:pt idx="8">
                  <c:v>0.70269999999999999</c:v>
                </c:pt>
                <c:pt idx="9">
                  <c:v>0.7026</c:v>
                </c:pt>
                <c:pt idx="10">
                  <c:v>0.70720000000000005</c:v>
                </c:pt>
                <c:pt idx="11">
                  <c:v>0.71</c:v>
                </c:pt>
                <c:pt idx="12">
                  <c:v>0.70950000000000002</c:v>
                </c:pt>
                <c:pt idx="13">
                  <c:v>0.72399999999999998</c:v>
                </c:pt>
                <c:pt idx="14">
                  <c:v>0.7077</c:v>
                </c:pt>
                <c:pt idx="15">
                  <c:v>0.71679999999999999</c:v>
                </c:pt>
                <c:pt idx="16">
                  <c:v>0.71499999999999997</c:v>
                </c:pt>
                <c:pt idx="17">
                  <c:v>0.71679999999999999</c:v>
                </c:pt>
                <c:pt idx="18">
                  <c:v>0.72209999999999996</c:v>
                </c:pt>
                <c:pt idx="19">
                  <c:v>0.72889999999999999</c:v>
                </c:pt>
                <c:pt idx="20">
                  <c:v>0.71279999999999999</c:v>
                </c:pt>
                <c:pt idx="21">
                  <c:v>0.72099999999999997</c:v>
                </c:pt>
                <c:pt idx="22">
                  <c:v>0.71150000000000002</c:v>
                </c:pt>
                <c:pt idx="23">
                  <c:v>0.72650000000000003</c:v>
                </c:pt>
                <c:pt idx="24">
                  <c:v>0.71040000000000003</c:v>
                </c:pt>
                <c:pt idx="25">
                  <c:v>0.71930000000000005</c:v>
                </c:pt>
                <c:pt idx="26">
                  <c:v>0.72609999999999997</c:v>
                </c:pt>
                <c:pt idx="27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7-4BAF-8437-3F83C6AD1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380917"/>
        <c:axId val="28121558"/>
      </c:lineChart>
      <c:catAx>
        <c:axId val="173809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28121558"/>
        <c:crosses val="autoZero"/>
        <c:auto val="1"/>
        <c:lblAlgn val="ctr"/>
        <c:lblOffset val="100"/>
        <c:noMultiLvlLbl val="1"/>
      </c:catAx>
      <c:valAx>
        <c:axId val="28121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173809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Epochs!$K$35:$K$35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Epochs!$K$36:$K$235</c:f>
              <c:numCache>
                <c:formatCode>0.00%</c:formatCode>
                <c:ptCount val="200"/>
                <c:pt idx="0">
                  <c:v>0.54907363716000002</c:v>
                </c:pt>
                <c:pt idx="1">
                  <c:v>0.66423839818599995</c:v>
                </c:pt>
                <c:pt idx="2">
                  <c:v>0.73511480975050003</c:v>
                </c:pt>
                <c:pt idx="3">
                  <c:v>0.74050557329300004</c:v>
                </c:pt>
                <c:pt idx="4">
                  <c:v>0.77345459518600002</c:v>
                </c:pt>
                <c:pt idx="5">
                  <c:v>0.78620228521799995</c:v>
                </c:pt>
                <c:pt idx="6">
                  <c:v>0.79108971482199997</c:v>
                </c:pt>
                <c:pt idx="7">
                  <c:v>0.79636246955349999</c:v>
                </c:pt>
                <c:pt idx="8">
                  <c:v>0.80762675175300003</c:v>
                </c:pt>
                <c:pt idx="9">
                  <c:v>0.81555588013799996</c:v>
                </c:pt>
                <c:pt idx="10">
                  <c:v>0.812810665421</c:v>
                </c:pt>
                <c:pt idx="11">
                  <c:v>0.81678318982200004</c:v>
                </c:pt>
                <c:pt idx="12">
                  <c:v>0.81995835171300002</c:v>
                </c:pt>
                <c:pt idx="13">
                  <c:v>0.82247814947999998</c:v>
                </c:pt>
                <c:pt idx="14">
                  <c:v>0.81884649900600004</c:v>
                </c:pt>
                <c:pt idx="15">
                  <c:v>0.82489495200249996</c:v>
                </c:pt>
                <c:pt idx="16">
                  <c:v>0.82449221264000006</c:v>
                </c:pt>
                <c:pt idx="17">
                  <c:v>0.82735059806449995</c:v>
                </c:pt>
                <c:pt idx="18">
                  <c:v>0.82762561753499997</c:v>
                </c:pt>
                <c:pt idx="19">
                  <c:v>0.82834079227500002</c:v>
                </c:pt>
                <c:pt idx="20">
                  <c:v>0.82927048982200002</c:v>
                </c:pt>
                <c:pt idx="21">
                  <c:v>0.82921631456800005</c:v>
                </c:pt>
                <c:pt idx="22">
                  <c:v>0.82517756754899996</c:v>
                </c:pt>
                <c:pt idx="23">
                  <c:v>0.82739541406999995</c:v>
                </c:pt>
                <c:pt idx="24">
                  <c:v>0.83226086852199999</c:v>
                </c:pt>
                <c:pt idx="25">
                  <c:v>0.82808993147499999</c:v>
                </c:pt>
                <c:pt idx="26">
                  <c:v>0.82898270787350004</c:v>
                </c:pt>
                <c:pt idx="27">
                  <c:v>0.83256576089650003</c:v>
                </c:pt>
                <c:pt idx="28">
                  <c:v>0.83170718959099998</c:v>
                </c:pt>
                <c:pt idx="29">
                  <c:v>0.83173155497649998</c:v>
                </c:pt>
                <c:pt idx="30">
                  <c:v>0.83450888552150004</c:v>
                </c:pt>
                <c:pt idx="31">
                  <c:v>0.83313991681949995</c:v>
                </c:pt>
                <c:pt idx="32">
                  <c:v>0.83243250639699995</c:v>
                </c:pt>
                <c:pt idx="33">
                  <c:v>0.83242329693149997</c:v>
                </c:pt>
                <c:pt idx="34">
                  <c:v>0.83220557074549995</c:v>
                </c:pt>
                <c:pt idx="35">
                  <c:v>0.83279812821949994</c:v>
                </c:pt>
                <c:pt idx="36">
                  <c:v>0.83125143724399997</c:v>
                </c:pt>
                <c:pt idx="37">
                  <c:v>0.83293226290199995</c:v>
                </c:pt>
                <c:pt idx="38">
                  <c:v>0.83431521339199999</c:v>
                </c:pt>
                <c:pt idx="39">
                  <c:v>0.82166620151850001</c:v>
                </c:pt>
                <c:pt idx="40">
                  <c:v>0.83187169971050001</c:v>
                </c:pt>
                <c:pt idx="41">
                  <c:v>0.83147869489350001</c:v>
                </c:pt>
                <c:pt idx="42">
                  <c:v>0.83001896815550003</c:v>
                </c:pt>
                <c:pt idx="43">
                  <c:v>0.82710760188349997</c:v>
                </c:pt>
                <c:pt idx="44">
                  <c:v>0.82969434806450004</c:v>
                </c:pt>
                <c:pt idx="45">
                  <c:v>0.83236199817500001</c:v>
                </c:pt>
                <c:pt idx="46">
                  <c:v>0.83237425988250002</c:v>
                </c:pt>
                <c:pt idx="47">
                  <c:v>0.83048478738999998</c:v>
                </c:pt>
                <c:pt idx="48">
                  <c:v>0.83278484088149995</c:v>
                </c:pt>
                <c:pt idx="49">
                  <c:v>0.83061321927950005</c:v>
                </c:pt>
                <c:pt idx="50">
                  <c:v>0.83227480229950002</c:v>
                </c:pt>
                <c:pt idx="51">
                  <c:v>0.83123983905999999</c:v>
                </c:pt>
                <c:pt idx="52">
                  <c:v>0.83069252632250001</c:v>
                </c:pt>
                <c:pt idx="53">
                  <c:v>0.83140544291950003</c:v>
                </c:pt>
                <c:pt idx="54">
                  <c:v>0.83139428655000003</c:v>
                </c:pt>
                <c:pt idx="55">
                  <c:v>0.83210885826400005</c:v>
                </c:pt>
                <c:pt idx="56">
                  <c:v>0.83198922576199996</c:v>
                </c:pt>
                <c:pt idx="57">
                  <c:v>0.83099123099149996</c:v>
                </c:pt>
                <c:pt idx="58">
                  <c:v>0.83068579872100001</c:v>
                </c:pt>
                <c:pt idx="59">
                  <c:v>0.83372824539650003</c:v>
                </c:pt>
                <c:pt idx="60">
                  <c:v>0.83058517573099999</c:v>
                </c:pt>
                <c:pt idx="61">
                  <c:v>0.83030734157249997</c:v>
                </c:pt>
                <c:pt idx="62">
                  <c:v>0.82926823697999996</c:v>
                </c:pt>
                <c:pt idx="63">
                  <c:v>0.82933797384249996</c:v>
                </c:pt>
                <c:pt idx="64">
                  <c:v>0.8293662573135</c:v>
                </c:pt>
                <c:pt idx="65">
                  <c:v>0.82959188023849995</c:v>
                </c:pt>
                <c:pt idx="66">
                  <c:v>0.82889951170499998</c:v>
                </c:pt>
                <c:pt idx="67">
                  <c:v>0.82911674695000004</c:v>
                </c:pt>
                <c:pt idx="68">
                  <c:v>0.82849704473450003</c:v>
                </c:pt>
                <c:pt idx="69">
                  <c:v>0.82703293490450003</c:v>
                </c:pt>
                <c:pt idx="70">
                  <c:v>0.82661082960200005</c:v>
                </c:pt>
                <c:pt idx="71">
                  <c:v>0.82735786705299996</c:v>
                </c:pt>
                <c:pt idx="72">
                  <c:v>0.8228271471445</c:v>
                </c:pt>
                <c:pt idx="73">
                  <c:v>0.82309047361150001</c:v>
                </c:pt>
                <c:pt idx="74">
                  <c:v>0.82651030952000004</c:v>
                </c:pt>
                <c:pt idx="75">
                  <c:v>0.82360567084299996</c:v>
                </c:pt>
                <c:pt idx="76">
                  <c:v>0.82366416664099995</c:v>
                </c:pt>
                <c:pt idx="77">
                  <c:v>0.82504328744599997</c:v>
                </c:pt>
                <c:pt idx="78">
                  <c:v>0.82848146631149999</c:v>
                </c:pt>
                <c:pt idx="79">
                  <c:v>0.82853456126449998</c:v>
                </c:pt>
                <c:pt idx="80">
                  <c:v>0.82299645828150003</c:v>
                </c:pt>
                <c:pt idx="81">
                  <c:v>0.82732160799700005</c:v>
                </c:pt>
                <c:pt idx="82">
                  <c:v>0.82873081417100003</c:v>
                </c:pt>
                <c:pt idx="83">
                  <c:v>0.82680542606350005</c:v>
                </c:pt>
                <c:pt idx="84">
                  <c:v>0.82512384511250003</c:v>
                </c:pt>
                <c:pt idx="85">
                  <c:v>0.82494799516350004</c:v>
                </c:pt>
                <c:pt idx="86">
                  <c:v>0.82078112678299997</c:v>
                </c:pt>
                <c:pt idx="87">
                  <c:v>0.82331863443550002</c:v>
                </c:pt>
                <c:pt idx="88">
                  <c:v>0.8216100099275</c:v>
                </c:pt>
                <c:pt idx="89">
                  <c:v>0.82276523813150004</c:v>
                </c:pt>
                <c:pt idx="90">
                  <c:v>0.82168539942649998</c:v>
                </c:pt>
                <c:pt idx="91">
                  <c:v>0.82153889869649999</c:v>
                </c:pt>
                <c:pt idx="92">
                  <c:v>0.82715751681299998</c:v>
                </c:pt>
                <c:pt idx="93">
                  <c:v>0.82655522279299998</c:v>
                </c:pt>
                <c:pt idx="94">
                  <c:v>0.82431491663199996</c:v>
                </c:pt>
                <c:pt idx="95">
                  <c:v>0.82213893390449999</c:v>
                </c:pt>
                <c:pt idx="96">
                  <c:v>0.82162922788549997</c:v>
                </c:pt>
                <c:pt idx="97">
                  <c:v>0.82406290825049999</c:v>
                </c:pt>
                <c:pt idx="98">
                  <c:v>0.82700480699800005</c:v>
                </c:pt>
                <c:pt idx="99">
                  <c:v>0.82176799873450002</c:v>
                </c:pt>
                <c:pt idx="100">
                  <c:v>0.82284343726700004</c:v>
                </c:pt>
                <c:pt idx="101">
                  <c:v>0.82109983183500002</c:v>
                </c:pt>
                <c:pt idx="102">
                  <c:v>0.82362852646600004</c:v>
                </c:pt>
                <c:pt idx="103">
                  <c:v>0.82638898391299997</c:v>
                </c:pt>
                <c:pt idx="104">
                  <c:v>0.82514347817150002</c:v>
                </c:pt>
                <c:pt idx="105">
                  <c:v>0.82423954242550002</c:v>
                </c:pt>
                <c:pt idx="106">
                  <c:v>0.82383186166300004</c:v>
                </c:pt>
                <c:pt idx="107">
                  <c:v>0.82446667251750005</c:v>
                </c:pt>
                <c:pt idx="108">
                  <c:v>0.82175789860399995</c:v>
                </c:pt>
                <c:pt idx="109">
                  <c:v>0.82277914637899996</c:v>
                </c:pt>
                <c:pt idx="110">
                  <c:v>0.82213149024700005</c:v>
                </c:pt>
                <c:pt idx="111">
                  <c:v>0.82283321048799996</c:v>
                </c:pt>
                <c:pt idx="112">
                  <c:v>0.8236659172245</c:v>
                </c:pt>
                <c:pt idx="113">
                  <c:v>0.82015284023799995</c:v>
                </c:pt>
                <c:pt idx="114">
                  <c:v>0.821408777433</c:v>
                </c:pt>
                <c:pt idx="115">
                  <c:v>0.82096919473950003</c:v>
                </c:pt>
                <c:pt idx="116">
                  <c:v>0.82297965915350002</c:v>
                </c:pt>
                <c:pt idx="117">
                  <c:v>0.81876782609400001</c:v>
                </c:pt>
                <c:pt idx="118">
                  <c:v>0.82808781080649996</c:v>
                </c:pt>
                <c:pt idx="119">
                  <c:v>0.82374747132449999</c:v>
                </c:pt>
                <c:pt idx="120">
                  <c:v>0.81881462739249999</c:v>
                </c:pt>
                <c:pt idx="121">
                  <c:v>0.81941164071799999</c:v>
                </c:pt>
                <c:pt idx="122">
                  <c:v>0.82048825491449995</c:v>
                </c:pt>
                <c:pt idx="123">
                  <c:v>0.82144613871100003</c:v>
                </c:pt>
                <c:pt idx="124">
                  <c:v>0.81929534662650005</c:v>
                </c:pt>
                <c:pt idx="125">
                  <c:v>0.82113667603999996</c:v>
                </c:pt>
                <c:pt idx="126">
                  <c:v>0.82117707958050001</c:v>
                </c:pt>
                <c:pt idx="127">
                  <c:v>0.81826552959450005</c:v>
                </c:pt>
                <c:pt idx="128">
                  <c:v>0.82204636311049994</c:v>
                </c:pt>
                <c:pt idx="129">
                  <c:v>0.82154279692099996</c:v>
                </c:pt>
                <c:pt idx="130">
                  <c:v>0.82175789860399995</c:v>
                </c:pt>
                <c:pt idx="131">
                  <c:v>0.821050158177</c:v>
                </c:pt>
                <c:pt idx="132">
                  <c:v>0.822218089549</c:v>
                </c:pt>
                <c:pt idx="133">
                  <c:v>0.82431068671300001</c:v>
                </c:pt>
                <c:pt idx="134">
                  <c:v>0.8236934233555</c:v>
                </c:pt>
                <c:pt idx="135">
                  <c:v>0.82252009499449996</c:v>
                </c:pt>
                <c:pt idx="136">
                  <c:v>0.82372924092199995</c:v>
                </c:pt>
                <c:pt idx="137">
                  <c:v>0.82259987256900002</c:v>
                </c:pt>
                <c:pt idx="138">
                  <c:v>0.82603568726950005</c:v>
                </c:pt>
                <c:pt idx="139">
                  <c:v>0.82162943752350004</c:v>
                </c:pt>
                <c:pt idx="140">
                  <c:v>0.82355957253900003</c:v>
                </c:pt>
                <c:pt idx="141">
                  <c:v>0.81877741962399997</c:v>
                </c:pt>
                <c:pt idx="142">
                  <c:v>0.81718878906799997</c:v>
                </c:pt>
                <c:pt idx="143">
                  <c:v>0.81911381179099996</c:v>
                </c:pt>
                <c:pt idx="144">
                  <c:v>0.81929527126099999</c:v>
                </c:pt>
                <c:pt idx="145">
                  <c:v>0.82104466261550002</c:v>
                </c:pt>
                <c:pt idx="146">
                  <c:v>0.81760571830149997</c:v>
                </c:pt>
                <c:pt idx="147">
                  <c:v>0.820464360542</c:v>
                </c:pt>
                <c:pt idx="148">
                  <c:v>0.81453243701150002</c:v>
                </c:pt>
                <c:pt idx="149">
                  <c:v>0.81967076206699996</c:v>
                </c:pt>
                <c:pt idx="150">
                  <c:v>0.82126586689449999</c:v>
                </c:pt>
                <c:pt idx="151">
                  <c:v>0.82218442835350003</c:v>
                </c:pt>
                <c:pt idx="152">
                  <c:v>0.82398140574150003</c:v>
                </c:pt>
                <c:pt idx="153">
                  <c:v>0.82354994669350001</c:v>
                </c:pt>
                <c:pt idx="154">
                  <c:v>0.820475630427</c:v>
                </c:pt>
                <c:pt idx="155">
                  <c:v>0.81508387898500001</c:v>
                </c:pt>
                <c:pt idx="156">
                  <c:v>0.820373141774</c:v>
                </c:pt>
                <c:pt idx="157">
                  <c:v>0.81867639914849999</c:v>
                </c:pt>
                <c:pt idx="158">
                  <c:v>0.81975751717300005</c:v>
                </c:pt>
                <c:pt idx="159">
                  <c:v>0.81973581973599996</c:v>
                </c:pt>
                <c:pt idx="160">
                  <c:v>0.81944718261399996</c:v>
                </c:pt>
                <c:pt idx="161">
                  <c:v>0.82036793316550005</c:v>
                </c:pt>
                <c:pt idx="162">
                  <c:v>0.81973581973599996</c:v>
                </c:pt>
                <c:pt idx="163">
                  <c:v>0.81907242374800004</c:v>
                </c:pt>
                <c:pt idx="164">
                  <c:v>0.81851638741849997</c:v>
                </c:pt>
                <c:pt idx="165">
                  <c:v>0.81958972304849997</c:v>
                </c:pt>
                <c:pt idx="166">
                  <c:v>0.82097854083150001</c:v>
                </c:pt>
                <c:pt idx="167">
                  <c:v>0.81978021978049997</c:v>
                </c:pt>
                <c:pt idx="168">
                  <c:v>0.81918984653799998</c:v>
                </c:pt>
                <c:pt idx="169">
                  <c:v>0.81950883397850005</c:v>
                </c:pt>
                <c:pt idx="170">
                  <c:v>0.82010134217450004</c:v>
                </c:pt>
                <c:pt idx="171">
                  <c:v>0.81852645562350002</c:v>
                </c:pt>
                <c:pt idx="172">
                  <c:v>0.81988889700199996</c:v>
                </c:pt>
                <c:pt idx="173">
                  <c:v>0.81933960079650003</c:v>
                </c:pt>
                <c:pt idx="174">
                  <c:v>0.82007543596950006</c:v>
                </c:pt>
                <c:pt idx="175">
                  <c:v>0.8196763742955</c:v>
                </c:pt>
                <c:pt idx="176">
                  <c:v>0.81840231419700005</c:v>
                </c:pt>
                <c:pt idx="177">
                  <c:v>0.81999396160149995</c:v>
                </c:pt>
                <c:pt idx="178">
                  <c:v>0.81826955382949995</c:v>
                </c:pt>
                <c:pt idx="179">
                  <c:v>0.81855296374550002</c:v>
                </c:pt>
                <c:pt idx="180">
                  <c:v>0.81623931623949997</c:v>
                </c:pt>
                <c:pt idx="181">
                  <c:v>0.81840231419700005</c:v>
                </c:pt>
                <c:pt idx="182">
                  <c:v>0.81724341890399999</c:v>
                </c:pt>
                <c:pt idx="183">
                  <c:v>0.81643573638099998</c:v>
                </c:pt>
                <c:pt idx="184">
                  <c:v>0.81808412080799997</c:v>
                </c:pt>
                <c:pt idx="185">
                  <c:v>0.81673456004400002</c:v>
                </c:pt>
                <c:pt idx="186">
                  <c:v>0.8174249951225</c:v>
                </c:pt>
                <c:pt idx="187">
                  <c:v>0.81800107926950005</c:v>
                </c:pt>
                <c:pt idx="188">
                  <c:v>0.818384358205</c:v>
                </c:pt>
                <c:pt idx="189">
                  <c:v>0.81962186962700001</c:v>
                </c:pt>
                <c:pt idx="190">
                  <c:v>0.82131473015099998</c:v>
                </c:pt>
                <c:pt idx="191">
                  <c:v>0.81976193511999995</c:v>
                </c:pt>
                <c:pt idx="192">
                  <c:v>0.81737798899049996</c:v>
                </c:pt>
                <c:pt idx="193">
                  <c:v>0.81964745941299999</c:v>
                </c:pt>
                <c:pt idx="194">
                  <c:v>0.8199407784385</c:v>
                </c:pt>
                <c:pt idx="195">
                  <c:v>0.81933960079650003</c:v>
                </c:pt>
                <c:pt idx="196">
                  <c:v>0.82023200584599998</c:v>
                </c:pt>
                <c:pt idx="197">
                  <c:v>0.82223600772000005</c:v>
                </c:pt>
                <c:pt idx="198">
                  <c:v>0.81804043545899996</c:v>
                </c:pt>
                <c:pt idx="199">
                  <c:v>0.81987577639800002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7-4056-9125-E4E8316988EA}"/>
            </c:ext>
          </c:extLst>
        </c:ser>
        <c:ser>
          <c:idx val="1"/>
          <c:order val="1"/>
          <c:tx>
            <c:strRef>
              <c:f>Epochs!$L$35:$L$35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Epochs!$J$36:$J$235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Epochs!$L$36:$L$235</c:f>
              <c:numCache>
                <c:formatCode>0.00%</c:formatCode>
                <c:ptCount val="200"/>
                <c:pt idx="0">
                  <c:v>0.58295534981700003</c:v>
                </c:pt>
                <c:pt idx="1">
                  <c:v>0.67168360251033299</c:v>
                </c:pt>
                <c:pt idx="2">
                  <c:v>0.73288530735699997</c:v>
                </c:pt>
                <c:pt idx="3">
                  <c:v>0.74634674171166704</c:v>
                </c:pt>
                <c:pt idx="4">
                  <c:v>0.78339577244033298</c:v>
                </c:pt>
                <c:pt idx="5">
                  <c:v>0.79464490619766703</c:v>
                </c:pt>
                <c:pt idx="6">
                  <c:v>0.80187934946733297</c:v>
                </c:pt>
                <c:pt idx="7">
                  <c:v>0.81166171468799997</c:v>
                </c:pt>
                <c:pt idx="8">
                  <c:v>0.81230738220599996</c:v>
                </c:pt>
                <c:pt idx="9">
                  <c:v>0.81366937328400002</c:v>
                </c:pt>
                <c:pt idx="10">
                  <c:v>0.82472954177633295</c:v>
                </c:pt>
                <c:pt idx="11">
                  <c:v>0.83141201134666698</c:v>
                </c:pt>
                <c:pt idx="12">
                  <c:v>0.83583687557133302</c:v>
                </c:pt>
                <c:pt idx="13">
                  <c:v>0.83487206910766698</c:v>
                </c:pt>
                <c:pt idx="14">
                  <c:v>0.84386518453000003</c:v>
                </c:pt>
                <c:pt idx="15">
                  <c:v>0.83139723059066695</c:v>
                </c:pt>
                <c:pt idx="16">
                  <c:v>0.84000194403666695</c:v>
                </c:pt>
                <c:pt idx="17">
                  <c:v>0.84745675264666698</c:v>
                </c:pt>
                <c:pt idx="18">
                  <c:v>0.84272227732733296</c:v>
                </c:pt>
                <c:pt idx="19">
                  <c:v>0.84535421162466695</c:v>
                </c:pt>
                <c:pt idx="20">
                  <c:v>0.845215825110333</c:v>
                </c:pt>
                <c:pt idx="21">
                  <c:v>0.84490106991133296</c:v>
                </c:pt>
                <c:pt idx="22">
                  <c:v>0.84249323794533304</c:v>
                </c:pt>
                <c:pt idx="23">
                  <c:v>0.84602261235300003</c:v>
                </c:pt>
                <c:pt idx="24">
                  <c:v>0.84847447025933298</c:v>
                </c:pt>
                <c:pt idx="25">
                  <c:v>0.84972157981966701</c:v>
                </c:pt>
                <c:pt idx="26">
                  <c:v>0.84763078661900004</c:v>
                </c:pt>
                <c:pt idx="27">
                  <c:v>0.84587786215299998</c:v>
                </c:pt>
                <c:pt idx="28">
                  <c:v>0.84337376984633305</c:v>
                </c:pt>
                <c:pt idx="29">
                  <c:v>0.84674604725900005</c:v>
                </c:pt>
                <c:pt idx="30">
                  <c:v>0.84766619344166705</c:v>
                </c:pt>
                <c:pt idx="31">
                  <c:v>0.84643569809333297</c:v>
                </c:pt>
                <c:pt idx="32">
                  <c:v>0.84670322936866704</c:v>
                </c:pt>
                <c:pt idx="33">
                  <c:v>0.84601943903866705</c:v>
                </c:pt>
                <c:pt idx="34">
                  <c:v>0.84602270018133297</c:v>
                </c:pt>
                <c:pt idx="35">
                  <c:v>0.84536412099666702</c:v>
                </c:pt>
                <c:pt idx="36">
                  <c:v>0.84487643178566696</c:v>
                </c:pt>
                <c:pt idx="37">
                  <c:v>0.84457952309166595</c:v>
                </c:pt>
                <c:pt idx="38">
                  <c:v>0.84217644092699995</c:v>
                </c:pt>
                <c:pt idx="39">
                  <c:v>0.84617874875700005</c:v>
                </c:pt>
                <c:pt idx="40">
                  <c:v>0.84469680956233295</c:v>
                </c:pt>
                <c:pt idx="41">
                  <c:v>0.84348455632499997</c:v>
                </c:pt>
                <c:pt idx="42">
                  <c:v>0.84371390859566697</c:v>
                </c:pt>
                <c:pt idx="43">
                  <c:v>0.84394364735466698</c:v>
                </c:pt>
                <c:pt idx="44">
                  <c:v>0.84593410658900003</c:v>
                </c:pt>
                <c:pt idx="45">
                  <c:v>0.84541123077199998</c:v>
                </c:pt>
                <c:pt idx="46">
                  <c:v>0.84240729180999996</c:v>
                </c:pt>
                <c:pt idx="47">
                  <c:v>0.843596004473667</c:v>
                </c:pt>
                <c:pt idx="48">
                  <c:v>0.844975906437333</c:v>
                </c:pt>
                <c:pt idx="49">
                  <c:v>0.84082248155633299</c:v>
                </c:pt>
                <c:pt idx="50">
                  <c:v>0.84643310690066698</c:v>
                </c:pt>
                <c:pt idx="51">
                  <c:v>0.84717817403700002</c:v>
                </c:pt>
                <c:pt idx="52">
                  <c:v>0.84400980551633298</c:v>
                </c:pt>
                <c:pt idx="53">
                  <c:v>0.84350982461066704</c:v>
                </c:pt>
                <c:pt idx="54">
                  <c:v>0.84353905412966701</c:v>
                </c:pt>
                <c:pt idx="55">
                  <c:v>0.84403103942566704</c:v>
                </c:pt>
                <c:pt idx="56">
                  <c:v>0.84373322510566695</c:v>
                </c:pt>
                <c:pt idx="57">
                  <c:v>0.84291480486233294</c:v>
                </c:pt>
                <c:pt idx="58">
                  <c:v>0.84353057281633304</c:v>
                </c:pt>
                <c:pt idx="59">
                  <c:v>0.84497194695866695</c:v>
                </c:pt>
                <c:pt idx="60">
                  <c:v>0.84536760669533295</c:v>
                </c:pt>
                <c:pt idx="61">
                  <c:v>0.84268816919599998</c:v>
                </c:pt>
                <c:pt idx="62">
                  <c:v>0.84335768404066702</c:v>
                </c:pt>
                <c:pt idx="63">
                  <c:v>0.84283113942133303</c:v>
                </c:pt>
                <c:pt idx="64">
                  <c:v>0.84397127816233297</c:v>
                </c:pt>
                <c:pt idx="65">
                  <c:v>0.84434263974833301</c:v>
                </c:pt>
                <c:pt idx="66">
                  <c:v>0.84480338553033296</c:v>
                </c:pt>
                <c:pt idx="67">
                  <c:v>0.84297039070900004</c:v>
                </c:pt>
                <c:pt idx="68">
                  <c:v>0.84311424061399998</c:v>
                </c:pt>
                <c:pt idx="69">
                  <c:v>0.84255881916800002</c:v>
                </c:pt>
                <c:pt idx="70">
                  <c:v>0.842882922125333</c:v>
                </c:pt>
                <c:pt idx="71">
                  <c:v>0.84450079374633302</c:v>
                </c:pt>
                <c:pt idx="72">
                  <c:v>0.84450211181833301</c:v>
                </c:pt>
                <c:pt idx="73">
                  <c:v>0.84425158281233303</c:v>
                </c:pt>
                <c:pt idx="74">
                  <c:v>0.84476015692399997</c:v>
                </c:pt>
                <c:pt idx="75">
                  <c:v>0.84497073174966697</c:v>
                </c:pt>
                <c:pt idx="76">
                  <c:v>0.84417414080999997</c:v>
                </c:pt>
                <c:pt idx="77">
                  <c:v>0.84502232234499997</c:v>
                </c:pt>
                <c:pt idx="78">
                  <c:v>0.84554817626466705</c:v>
                </c:pt>
                <c:pt idx="79">
                  <c:v>0.84448261545933301</c:v>
                </c:pt>
                <c:pt idx="80">
                  <c:v>0.844425575858333</c:v>
                </c:pt>
                <c:pt idx="81">
                  <c:v>0.84321428575433299</c:v>
                </c:pt>
                <c:pt idx="82">
                  <c:v>0.84476123634266698</c:v>
                </c:pt>
                <c:pt idx="83">
                  <c:v>0.84203273759133301</c:v>
                </c:pt>
                <c:pt idx="84">
                  <c:v>0.84342493526899998</c:v>
                </c:pt>
                <c:pt idx="85">
                  <c:v>0.84202844115200004</c:v>
                </c:pt>
                <c:pt idx="86">
                  <c:v>0.843548231772</c:v>
                </c:pt>
                <c:pt idx="87">
                  <c:v>0.84323794396566698</c:v>
                </c:pt>
                <c:pt idx="88">
                  <c:v>0.84537573276800004</c:v>
                </c:pt>
                <c:pt idx="89">
                  <c:v>0.84397384871333303</c:v>
                </c:pt>
                <c:pt idx="90">
                  <c:v>0.84546593962966698</c:v>
                </c:pt>
                <c:pt idx="91">
                  <c:v>0.8453741146</c:v>
                </c:pt>
                <c:pt idx="92">
                  <c:v>0.84126388176066702</c:v>
                </c:pt>
                <c:pt idx="93">
                  <c:v>0.84430778614666702</c:v>
                </c:pt>
                <c:pt idx="94">
                  <c:v>0.844535357873333</c:v>
                </c:pt>
                <c:pt idx="95">
                  <c:v>0.84362753298933302</c:v>
                </c:pt>
                <c:pt idx="96">
                  <c:v>0.84427708421699998</c:v>
                </c:pt>
                <c:pt idx="97">
                  <c:v>0.84292444202966699</c:v>
                </c:pt>
                <c:pt idx="98">
                  <c:v>0.84305421982066697</c:v>
                </c:pt>
                <c:pt idx="99">
                  <c:v>0.84440232152933303</c:v>
                </c:pt>
                <c:pt idx="100">
                  <c:v>0.84337059497433298</c:v>
                </c:pt>
                <c:pt idx="101">
                  <c:v>0.84218190943733295</c:v>
                </c:pt>
                <c:pt idx="102">
                  <c:v>0.84428419193733295</c:v>
                </c:pt>
                <c:pt idx="103">
                  <c:v>0.844356066822333</c:v>
                </c:pt>
                <c:pt idx="104">
                  <c:v>0.84220948745333302</c:v>
                </c:pt>
                <c:pt idx="105">
                  <c:v>0.84365126499300003</c:v>
                </c:pt>
                <c:pt idx="106">
                  <c:v>0.843729063631667</c:v>
                </c:pt>
                <c:pt idx="107">
                  <c:v>0.84450288743966695</c:v>
                </c:pt>
                <c:pt idx="108">
                  <c:v>0.84208425771366702</c:v>
                </c:pt>
                <c:pt idx="109">
                  <c:v>0.84410140359466701</c:v>
                </c:pt>
                <c:pt idx="110">
                  <c:v>0.84422253946266701</c:v>
                </c:pt>
                <c:pt idx="111">
                  <c:v>0.84312096009500004</c:v>
                </c:pt>
                <c:pt idx="112">
                  <c:v>0.84296585903266696</c:v>
                </c:pt>
                <c:pt idx="113">
                  <c:v>0.84172086361266696</c:v>
                </c:pt>
                <c:pt idx="114">
                  <c:v>0.84136803557399997</c:v>
                </c:pt>
                <c:pt idx="115">
                  <c:v>0.84006648920633298</c:v>
                </c:pt>
                <c:pt idx="116">
                  <c:v>0.84106644179233303</c:v>
                </c:pt>
                <c:pt idx="117">
                  <c:v>0.84126023943799999</c:v>
                </c:pt>
                <c:pt idx="118">
                  <c:v>0.84304208233</c:v>
                </c:pt>
                <c:pt idx="119">
                  <c:v>0.84216381656566697</c:v>
                </c:pt>
                <c:pt idx="120">
                  <c:v>0.84129386818600005</c:v>
                </c:pt>
                <c:pt idx="121">
                  <c:v>0.84176345064833302</c:v>
                </c:pt>
                <c:pt idx="122">
                  <c:v>0.84301498548933296</c:v>
                </c:pt>
                <c:pt idx="123">
                  <c:v>0.84194327559833304</c:v>
                </c:pt>
                <c:pt idx="124">
                  <c:v>0.84021327822699998</c:v>
                </c:pt>
                <c:pt idx="125">
                  <c:v>0.84118380470366705</c:v>
                </c:pt>
                <c:pt idx="126">
                  <c:v>0.84184075362499999</c:v>
                </c:pt>
                <c:pt idx="127">
                  <c:v>0.84029835845</c:v>
                </c:pt>
                <c:pt idx="128">
                  <c:v>0.84129889812666703</c:v>
                </c:pt>
                <c:pt idx="129">
                  <c:v>0.83701425136800001</c:v>
                </c:pt>
                <c:pt idx="130">
                  <c:v>0.83954826479366695</c:v>
                </c:pt>
                <c:pt idx="131">
                  <c:v>0.84123622290699995</c:v>
                </c:pt>
                <c:pt idx="132">
                  <c:v>0.83825844346233302</c:v>
                </c:pt>
                <c:pt idx="133">
                  <c:v>0.83935461056933303</c:v>
                </c:pt>
                <c:pt idx="134">
                  <c:v>0.84207382740766701</c:v>
                </c:pt>
                <c:pt idx="135">
                  <c:v>0.84203688513333297</c:v>
                </c:pt>
                <c:pt idx="136">
                  <c:v>0.84010424833733299</c:v>
                </c:pt>
                <c:pt idx="137">
                  <c:v>0.84024706516400005</c:v>
                </c:pt>
                <c:pt idx="138">
                  <c:v>0.83994933776866698</c:v>
                </c:pt>
                <c:pt idx="139">
                  <c:v>0.83906217508866598</c:v>
                </c:pt>
                <c:pt idx="140">
                  <c:v>0.83680064304033297</c:v>
                </c:pt>
                <c:pt idx="141">
                  <c:v>0.83417866735633295</c:v>
                </c:pt>
                <c:pt idx="142">
                  <c:v>0.83584336353333299</c:v>
                </c:pt>
                <c:pt idx="143">
                  <c:v>0.83786922421366705</c:v>
                </c:pt>
                <c:pt idx="144">
                  <c:v>0.838467154253</c:v>
                </c:pt>
                <c:pt idx="145">
                  <c:v>0.83717149327600004</c:v>
                </c:pt>
                <c:pt idx="146">
                  <c:v>0.83653762818433297</c:v>
                </c:pt>
                <c:pt idx="147">
                  <c:v>0.83806248798833305</c:v>
                </c:pt>
                <c:pt idx="148">
                  <c:v>0.83724364016133301</c:v>
                </c:pt>
                <c:pt idx="149">
                  <c:v>0.83827319386533306</c:v>
                </c:pt>
                <c:pt idx="150">
                  <c:v>0.83960031062566698</c:v>
                </c:pt>
                <c:pt idx="151">
                  <c:v>0.83902367726500005</c:v>
                </c:pt>
                <c:pt idx="152">
                  <c:v>0.83905840473433302</c:v>
                </c:pt>
                <c:pt idx="153">
                  <c:v>0.83629736129233301</c:v>
                </c:pt>
                <c:pt idx="154">
                  <c:v>0.83832352181533298</c:v>
                </c:pt>
                <c:pt idx="155">
                  <c:v>0.83763394620166698</c:v>
                </c:pt>
                <c:pt idx="156">
                  <c:v>0.83683769771399996</c:v>
                </c:pt>
                <c:pt idx="157">
                  <c:v>0.83712598502666702</c:v>
                </c:pt>
                <c:pt idx="158">
                  <c:v>0.83807425091700005</c:v>
                </c:pt>
                <c:pt idx="159">
                  <c:v>0.83484844551466697</c:v>
                </c:pt>
                <c:pt idx="160">
                  <c:v>0.83748299987599994</c:v>
                </c:pt>
                <c:pt idx="161">
                  <c:v>0.83715145871366703</c:v>
                </c:pt>
                <c:pt idx="162">
                  <c:v>0.83677258617533301</c:v>
                </c:pt>
                <c:pt idx="163">
                  <c:v>0.83601021761066696</c:v>
                </c:pt>
                <c:pt idx="164">
                  <c:v>0.83684971323466695</c:v>
                </c:pt>
                <c:pt idx="165">
                  <c:v>0.83696946245100001</c:v>
                </c:pt>
                <c:pt idx="166">
                  <c:v>0.83579912408766699</c:v>
                </c:pt>
                <c:pt idx="167">
                  <c:v>0.83471580804400003</c:v>
                </c:pt>
                <c:pt idx="168">
                  <c:v>0.83410597230600003</c:v>
                </c:pt>
                <c:pt idx="169">
                  <c:v>0.83511714124500003</c:v>
                </c:pt>
                <c:pt idx="170">
                  <c:v>0.83401368327133296</c:v>
                </c:pt>
                <c:pt idx="171">
                  <c:v>0.83705270297833301</c:v>
                </c:pt>
                <c:pt idx="172">
                  <c:v>0.83529588141699995</c:v>
                </c:pt>
                <c:pt idx="173">
                  <c:v>0.83375610098099995</c:v>
                </c:pt>
                <c:pt idx="174">
                  <c:v>0.83436928089266704</c:v>
                </c:pt>
                <c:pt idx="175">
                  <c:v>0.83436928089266704</c:v>
                </c:pt>
                <c:pt idx="176">
                  <c:v>0.83618745184866705</c:v>
                </c:pt>
                <c:pt idx="177">
                  <c:v>0.83497554287800002</c:v>
                </c:pt>
                <c:pt idx="178">
                  <c:v>0.83429809311166703</c:v>
                </c:pt>
                <c:pt idx="179">
                  <c:v>0.83426605697366696</c:v>
                </c:pt>
                <c:pt idx="180">
                  <c:v>0.83557165297400005</c:v>
                </c:pt>
                <c:pt idx="181">
                  <c:v>0.83563005268833301</c:v>
                </c:pt>
                <c:pt idx="182">
                  <c:v>0.83583117842300003</c:v>
                </c:pt>
                <c:pt idx="183">
                  <c:v>0.83331213458099995</c:v>
                </c:pt>
                <c:pt idx="184">
                  <c:v>0.83346422527566699</c:v>
                </c:pt>
                <c:pt idx="185">
                  <c:v>0.83346422527566699</c:v>
                </c:pt>
                <c:pt idx="186">
                  <c:v>0.83360788512766704</c:v>
                </c:pt>
                <c:pt idx="187">
                  <c:v>0.83422799660666702</c:v>
                </c:pt>
                <c:pt idx="188">
                  <c:v>0.834783607494333</c:v>
                </c:pt>
                <c:pt idx="189">
                  <c:v>0.834995208023667</c:v>
                </c:pt>
                <c:pt idx="190">
                  <c:v>0.83519697439933305</c:v>
                </c:pt>
                <c:pt idx="191">
                  <c:v>0.83610209702833305</c:v>
                </c:pt>
                <c:pt idx="192">
                  <c:v>0.83344750572233295</c:v>
                </c:pt>
                <c:pt idx="193">
                  <c:v>0.83456528715433298</c:v>
                </c:pt>
                <c:pt idx="194">
                  <c:v>0.83480045772</c:v>
                </c:pt>
                <c:pt idx="195">
                  <c:v>0.83490342264600004</c:v>
                </c:pt>
                <c:pt idx="196">
                  <c:v>0.83406768328166703</c:v>
                </c:pt>
                <c:pt idx="197">
                  <c:v>0.83518956398566702</c:v>
                </c:pt>
                <c:pt idx="198">
                  <c:v>0.83479496151666699</c:v>
                </c:pt>
                <c:pt idx="199">
                  <c:v>0.83701581736599995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7-4056-9125-E4E831698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0496168"/>
        <c:axId val="83313608"/>
      </c:lineChart>
      <c:catAx>
        <c:axId val="204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83313608"/>
        <c:crosses val="autoZero"/>
        <c:auto val="1"/>
        <c:lblAlgn val="ctr"/>
        <c:lblOffset val="100"/>
        <c:noMultiLvlLbl val="1"/>
      </c:catAx>
      <c:valAx>
        <c:axId val="83313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204961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Partial!$C$37:$C$37</c:f>
              <c:strCache>
                <c:ptCount val="1"/>
                <c:pt idx="0">
                  <c:v>Transfer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Partial!$C$38:$C$45</c:f>
              <c:numCache>
                <c:formatCode>0.00%</c:formatCode>
                <c:ptCount val="8"/>
                <c:pt idx="0">
                  <c:v>0.16375000000000001</c:v>
                </c:pt>
                <c:pt idx="1">
                  <c:v>0.21007500000000001</c:v>
                </c:pt>
                <c:pt idx="2">
                  <c:v>0.24357500000000001</c:v>
                </c:pt>
                <c:pt idx="3">
                  <c:v>0.41754999999999998</c:v>
                </c:pt>
                <c:pt idx="4">
                  <c:v>0.49826666666666664</c:v>
                </c:pt>
                <c:pt idx="5">
                  <c:v>0.59246666666666659</c:v>
                </c:pt>
                <c:pt idx="6">
                  <c:v>0.67083333333333339</c:v>
                </c:pt>
                <c:pt idx="7">
                  <c:v>0.71550000000000002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2-47D5-B39F-016D74BF673D}"/>
            </c:ext>
          </c:extLst>
        </c:ser>
        <c:ser>
          <c:idx val="1"/>
          <c:order val="1"/>
          <c:tx>
            <c:strRef>
              <c:f>Partial!$D$37:$D$37</c:f>
              <c:strCache>
                <c:ptCount val="1"/>
                <c:pt idx="0">
                  <c:v>No transfer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Partial!$B$38:$B$45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0.05</c:v>
                </c:pt>
                <c:pt idx="4">
                  <c:v>0.1</c:v>
                </c:pt>
                <c:pt idx="5">
                  <c:v>0.2</c:v>
                </c:pt>
                <c:pt idx="6">
                  <c:v>0.5</c:v>
                </c:pt>
                <c:pt idx="7">
                  <c:v>1</c:v>
                </c:pt>
              </c:numCache>
            </c:numRef>
          </c:cat>
          <c:val>
            <c:numRef>
              <c:f>Partial!$D$38:$D$45</c:f>
              <c:numCache>
                <c:formatCode>0.00%</c:formatCode>
                <c:ptCount val="8"/>
                <c:pt idx="0">
                  <c:v>2.3375E-2</c:v>
                </c:pt>
                <c:pt idx="1">
                  <c:v>6.7000000000000004E-2</c:v>
                </c:pt>
                <c:pt idx="2">
                  <c:v>0.16942499999999999</c:v>
                </c:pt>
                <c:pt idx="3">
                  <c:v>0.43982500000000002</c:v>
                </c:pt>
                <c:pt idx="4">
                  <c:v>0.53270000000000006</c:v>
                </c:pt>
                <c:pt idx="5">
                  <c:v>0.60446666666666671</c:v>
                </c:pt>
                <c:pt idx="6">
                  <c:v>0.67879999999999996</c:v>
                </c:pt>
                <c:pt idx="7">
                  <c:v>0.71645000000000003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2-47D5-B39F-016D74BF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5863724"/>
        <c:axId val="49579803"/>
      </c:lineChart>
      <c:catAx>
        <c:axId val="158637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49579803"/>
        <c:crosses val="autoZero"/>
        <c:auto val="1"/>
        <c:lblAlgn val="ctr"/>
        <c:lblOffset val="100"/>
        <c:noMultiLvlLbl val="1"/>
      </c:catAx>
      <c:valAx>
        <c:axId val="495798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id-ID"/>
          </a:p>
        </c:txPr>
        <c:crossAx val="15863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204840</xdr:colOff>
      <xdr:row>2</xdr:row>
      <xdr:rowOff>36000</xdr:rowOff>
    </xdr:from>
    <xdr:to>
      <xdr:col>14</xdr:col>
      <xdr:colOff>558720</xdr:colOff>
      <xdr:row>22</xdr:row>
      <xdr:rowOff>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107280</xdr:colOff>
      <xdr:row>221</xdr:row>
      <xdr:rowOff>0</xdr:rowOff>
    </xdr:from>
    <xdr:to>
      <xdr:col>30</xdr:col>
      <xdr:colOff>460440</xdr:colOff>
      <xdr:row>248</xdr:row>
      <xdr:rowOff>93960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37</xdr:row>
      <xdr:rowOff>18360</xdr:rowOff>
    </xdr:from>
    <xdr:to>
      <xdr:col>12</xdr:col>
      <xdr:colOff>83160</xdr:colOff>
      <xdr:row>57</xdr:row>
      <xdr:rowOff>1080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tes.google.com/site/rmyeid/projects/polyglot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tabSelected="1" topLeftCell="J1" zoomScale="110" zoomScaleNormal="110" workbookViewId="0">
      <selection activeCell="O15" sqref="O15"/>
    </sheetView>
  </sheetViews>
  <sheetFormatPr defaultRowHeight="12.75" x14ac:dyDescent="0.2"/>
  <sheetData>
    <row r="2" spans="1:19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7</v>
      </c>
      <c r="K2" s="4" t="s">
        <v>8</v>
      </c>
      <c r="M2" s="3" t="s">
        <v>9</v>
      </c>
      <c r="O2" s="3" t="s">
        <v>10</v>
      </c>
    </row>
    <row r="3" spans="1:19" x14ac:dyDescent="0.2">
      <c r="A3" s="3">
        <v>1</v>
      </c>
      <c r="B3" s="5" t="s">
        <v>11</v>
      </c>
      <c r="C3" s="3" t="s">
        <v>12</v>
      </c>
      <c r="D3" s="3" t="s">
        <v>13</v>
      </c>
      <c r="E3" s="3"/>
      <c r="F3" s="3">
        <v>3</v>
      </c>
      <c r="G3" s="3">
        <v>8</v>
      </c>
      <c r="H3" s="6">
        <v>0.90300000000000002</v>
      </c>
      <c r="I3" s="6">
        <v>0.9</v>
      </c>
      <c r="J3" s="6">
        <v>0.90300000000000002</v>
      </c>
      <c r="K3" s="7">
        <v>0.91100000000000003</v>
      </c>
      <c r="M3" s="3" t="s">
        <v>14</v>
      </c>
      <c r="O3" s="3" t="s">
        <v>15</v>
      </c>
      <c r="S3" s="3" t="s">
        <v>16</v>
      </c>
    </row>
    <row r="4" spans="1:19" x14ac:dyDescent="0.2">
      <c r="A4" s="3">
        <v>2</v>
      </c>
      <c r="B4" s="5" t="s">
        <v>11</v>
      </c>
      <c r="C4" s="3" t="s">
        <v>12</v>
      </c>
      <c r="D4" s="3" t="s">
        <v>17</v>
      </c>
      <c r="E4" s="3"/>
      <c r="F4" s="3">
        <v>3</v>
      </c>
      <c r="G4" s="3">
        <v>8</v>
      </c>
      <c r="H4" s="6">
        <v>0.75</v>
      </c>
      <c r="I4" s="6">
        <v>0.75</v>
      </c>
      <c r="J4" s="6">
        <v>0.75</v>
      </c>
      <c r="K4" s="7">
        <v>0.78900000000000003</v>
      </c>
      <c r="M4" s="3" t="s">
        <v>18</v>
      </c>
      <c r="O4" s="3" t="s">
        <v>19</v>
      </c>
      <c r="S4" s="3" t="s">
        <v>16</v>
      </c>
    </row>
    <row r="5" spans="1:19" x14ac:dyDescent="0.2">
      <c r="A5" s="3">
        <v>3</v>
      </c>
      <c r="B5" s="5" t="s">
        <v>11</v>
      </c>
      <c r="C5" s="3" t="s">
        <v>12</v>
      </c>
      <c r="D5" s="3" t="s">
        <v>20</v>
      </c>
      <c r="E5" s="3"/>
      <c r="F5" s="3">
        <v>3</v>
      </c>
      <c r="G5" s="3">
        <v>8</v>
      </c>
      <c r="H5" s="6">
        <v>0.91400000000000003</v>
      </c>
      <c r="I5" s="6">
        <v>0.91</v>
      </c>
      <c r="J5" s="6">
        <v>0.91400000000000003</v>
      </c>
      <c r="K5" s="7">
        <v>0.91400000000000003</v>
      </c>
      <c r="M5" s="3" t="s">
        <v>21</v>
      </c>
      <c r="O5" s="3" t="s">
        <v>22</v>
      </c>
    </row>
    <row r="6" spans="1:19" x14ac:dyDescent="0.2">
      <c r="A6" s="3">
        <v>4</v>
      </c>
      <c r="B6" s="5" t="s">
        <v>23</v>
      </c>
      <c r="C6" s="3" t="s">
        <v>12</v>
      </c>
      <c r="D6" s="3" t="s">
        <v>13</v>
      </c>
      <c r="E6" s="3"/>
      <c r="F6" s="3">
        <v>3</v>
      </c>
      <c r="G6" s="3">
        <v>8</v>
      </c>
      <c r="H6" s="6">
        <v>0.5</v>
      </c>
      <c r="I6" s="6">
        <v>0.52</v>
      </c>
      <c r="J6" s="6">
        <v>0.53</v>
      </c>
      <c r="K6" s="7">
        <v>0.86299999999999999</v>
      </c>
      <c r="M6" s="3" t="s">
        <v>24</v>
      </c>
      <c r="O6" s="3" t="s">
        <v>25</v>
      </c>
      <c r="S6" s="3" t="s">
        <v>16</v>
      </c>
    </row>
    <row r="7" spans="1:19" x14ac:dyDescent="0.2">
      <c r="A7" s="3">
        <v>5</v>
      </c>
      <c r="B7" s="5" t="s">
        <v>23</v>
      </c>
      <c r="C7" s="3" t="s">
        <v>12</v>
      </c>
      <c r="D7" s="3" t="s">
        <v>17</v>
      </c>
      <c r="E7" s="3"/>
      <c r="F7" s="3">
        <v>3</v>
      </c>
      <c r="G7" s="3">
        <v>8</v>
      </c>
      <c r="H7" s="6">
        <v>0.82</v>
      </c>
      <c r="I7" s="6">
        <v>0.82</v>
      </c>
      <c r="J7" s="6">
        <v>0.82</v>
      </c>
      <c r="K7" s="7">
        <v>0.83399999999999996</v>
      </c>
      <c r="M7" s="3" t="s">
        <v>26</v>
      </c>
      <c r="O7" s="3" t="s">
        <v>27</v>
      </c>
    </row>
    <row r="8" spans="1:19" x14ac:dyDescent="0.2">
      <c r="A8" s="3">
        <v>6</v>
      </c>
      <c r="B8" s="5" t="s">
        <v>23</v>
      </c>
      <c r="C8" s="3" t="s">
        <v>12</v>
      </c>
      <c r="D8" s="3" t="s">
        <v>20</v>
      </c>
      <c r="E8" s="3"/>
      <c r="F8" s="3">
        <v>3</v>
      </c>
      <c r="G8" s="3">
        <v>8</v>
      </c>
      <c r="H8" s="6">
        <v>0.874</v>
      </c>
      <c r="I8" s="6">
        <v>0.87</v>
      </c>
      <c r="J8" s="6">
        <v>0.874</v>
      </c>
      <c r="K8" s="7">
        <v>0.88</v>
      </c>
      <c r="M8" s="3" t="s">
        <v>28</v>
      </c>
      <c r="O8" s="3" t="s">
        <v>29</v>
      </c>
    </row>
    <row r="9" spans="1:19" x14ac:dyDescent="0.2">
      <c r="A9" s="3">
        <v>7</v>
      </c>
      <c r="B9" s="5" t="s">
        <v>30</v>
      </c>
      <c r="C9" s="3" t="s">
        <v>12</v>
      </c>
      <c r="D9" s="3" t="s">
        <v>13</v>
      </c>
      <c r="E9" s="3"/>
      <c r="F9" s="3">
        <v>3</v>
      </c>
      <c r="G9" s="3">
        <v>8</v>
      </c>
      <c r="H9" s="6">
        <v>0.876</v>
      </c>
      <c r="I9" s="6">
        <v>0.88</v>
      </c>
      <c r="J9" s="6">
        <v>0.88300000000000001</v>
      </c>
      <c r="K9" s="7">
        <v>0.88400000000000001</v>
      </c>
      <c r="M9" s="3" t="s">
        <v>31</v>
      </c>
      <c r="O9" s="3" t="s">
        <v>32</v>
      </c>
    </row>
    <row r="10" spans="1:19" x14ac:dyDescent="0.2">
      <c r="A10" s="3">
        <v>8</v>
      </c>
      <c r="B10" s="5" t="s">
        <v>30</v>
      </c>
      <c r="C10" s="3" t="s">
        <v>12</v>
      </c>
      <c r="D10" s="3" t="s">
        <v>17</v>
      </c>
      <c r="E10" s="3"/>
      <c r="F10" s="3">
        <v>3</v>
      </c>
      <c r="G10" s="3">
        <v>8</v>
      </c>
      <c r="H10" s="6">
        <v>0.83799999999999997</v>
      </c>
      <c r="I10" s="6">
        <v>0.84</v>
      </c>
      <c r="J10" s="6">
        <v>0.83799999999999997</v>
      </c>
      <c r="K10" s="7">
        <v>0.87</v>
      </c>
      <c r="M10" s="3" t="s">
        <v>33</v>
      </c>
      <c r="O10" s="3" t="s">
        <v>34</v>
      </c>
    </row>
    <row r="11" spans="1:19" x14ac:dyDescent="0.2">
      <c r="A11" s="3">
        <v>9</v>
      </c>
      <c r="B11" s="5" t="s">
        <v>30</v>
      </c>
      <c r="C11" s="3" t="s">
        <v>12</v>
      </c>
      <c r="D11" s="3" t="s">
        <v>20</v>
      </c>
      <c r="E11" s="3"/>
      <c r="F11" s="3">
        <v>3</v>
      </c>
      <c r="G11" s="3">
        <v>8</v>
      </c>
      <c r="H11" s="6">
        <v>0.90800000000000003</v>
      </c>
      <c r="I11" s="6">
        <v>0.91</v>
      </c>
      <c r="J11" s="6">
        <v>0.90800000000000003</v>
      </c>
      <c r="K11" s="7">
        <v>0.88700000000000001</v>
      </c>
    </row>
    <row r="12" spans="1:19" x14ac:dyDescent="0.2">
      <c r="A12" s="3">
        <v>10</v>
      </c>
    </row>
    <row r="13" spans="1:19" x14ac:dyDescent="0.2">
      <c r="A13" s="3">
        <v>11</v>
      </c>
      <c r="B13" s="3" t="s">
        <v>11</v>
      </c>
      <c r="C13" s="3" t="s">
        <v>12</v>
      </c>
      <c r="D13" s="3" t="s">
        <v>20</v>
      </c>
      <c r="E13" s="3"/>
      <c r="F13" s="3">
        <v>10</v>
      </c>
      <c r="G13" s="3">
        <v>32</v>
      </c>
      <c r="H13" s="6">
        <v>0.92200000000000004</v>
      </c>
      <c r="I13" s="6">
        <v>0.92</v>
      </c>
      <c r="J13" s="6">
        <v>0.92200000000000004</v>
      </c>
      <c r="O13" t="s">
        <v>334</v>
      </c>
    </row>
    <row r="14" spans="1:19" x14ac:dyDescent="0.2">
      <c r="A14" s="3">
        <v>12</v>
      </c>
      <c r="B14" s="3" t="s">
        <v>11</v>
      </c>
      <c r="C14" s="3" t="s">
        <v>12</v>
      </c>
      <c r="D14" s="3" t="s">
        <v>20</v>
      </c>
      <c r="E14" s="3"/>
      <c r="F14" s="3">
        <v>10</v>
      </c>
      <c r="G14" s="3">
        <v>128</v>
      </c>
      <c r="H14" s="6">
        <v>0.90200000000000002</v>
      </c>
      <c r="I14" s="6">
        <v>0.9</v>
      </c>
      <c r="J14" s="6">
        <v>0.90200000000000002</v>
      </c>
      <c r="O14" s="31" t="s">
        <v>335</v>
      </c>
      <c r="P14" s="31"/>
      <c r="Q14" s="31"/>
      <c r="R14" s="31"/>
      <c r="S14" s="31"/>
    </row>
    <row r="15" spans="1:19" x14ac:dyDescent="0.2">
      <c r="A15" s="3">
        <v>13</v>
      </c>
      <c r="B15" s="3" t="s">
        <v>11</v>
      </c>
      <c r="C15" s="3" t="s">
        <v>12</v>
      </c>
      <c r="D15" s="3" t="s">
        <v>20</v>
      </c>
      <c r="E15" s="3"/>
      <c r="F15" s="3">
        <v>3</v>
      </c>
      <c r="G15" s="3">
        <v>32</v>
      </c>
      <c r="H15" s="6">
        <v>0.89900000000000002</v>
      </c>
      <c r="I15" s="6">
        <v>0.9</v>
      </c>
      <c r="J15" s="6">
        <v>0.89900000000000002</v>
      </c>
    </row>
    <row r="16" spans="1:19" x14ac:dyDescent="0.2">
      <c r="A16" s="3">
        <v>14</v>
      </c>
      <c r="B16" s="3" t="s">
        <v>11</v>
      </c>
      <c r="C16" s="3" t="s">
        <v>12</v>
      </c>
      <c r="D16" s="3" t="s">
        <v>20</v>
      </c>
      <c r="E16" s="3"/>
      <c r="F16" s="3">
        <v>7</v>
      </c>
      <c r="G16" s="3">
        <v>32</v>
      </c>
      <c r="H16" s="6">
        <v>0.91200000000000003</v>
      </c>
      <c r="I16" s="6">
        <v>0.91</v>
      </c>
      <c r="J16" s="6">
        <v>0.91200000000000003</v>
      </c>
    </row>
    <row r="17" spans="1:13" x14ac:dyDescent="0.2">
      <c r="A17" s="3">
        <v>15</v>
      </c>
      <c r="B17" s="3" t="s">
        <v>11</v>
      </c>
      <c r="C17" s="3" t="s">
        <v>12</v>
      </c>
      <c r="D17" s="3" t="s">
        <v>20</v>
      </c>
      <c r="E17" s="3"/>
      <c r="F17" s="3">
        <v>15</v>
      </c>
      <c r="G17" s="3">
        <v>32</v>
      </c>
      <c r="H17" s="6">
        <v>0.92149999999999999</v>
      </c>
      <c r="I17" s="6">
        <v>0.92</v>
      </c>
      <c r="J17" s="6">
        <v>0.92169999999999996</v>
      </c>
    </row>
    <row r="18" spans="1:13" x14ac:dyDescent="0.2">
      <c r="A18" s="3">
        <v>16</v>
      </c>
      <c r="K18" s="3" t="s">
        <v>35</v>
      </c>
      <c r="M18" s="3" t="s">
        <v>36</v>
      </c>
    </row>
    <row r="19" spans="1:13" x14ac:dyDescent="0.2">
      <c r="A19" s="3">
        <v>17</v>
      </c>
      <c r="B19" s="3" t="s">
        <v>11</v>
      </c>
      <c r="C19" s="3" t="s">
        <v>12</v>
      </c>
      <c r="D19" s="3" t="s">
        <v>20</v>
      </c>
      <c r="E19" s="3"/>
      <c r="F19" s="3">
        <v>10</v>
      </c>
      <c r="G19" s="3">
        <v>32</v>
      </c>
      <c r="H19" s="6">
        <v>0.91600000000000004</v>
      </c>
      <c r="I19" s="6">
        <v>0.92</v>
      </c>
      <c r="J19" s="6">
        <v>0.91700000000000004</v>
      </c>
      <c r="K19" s="3" t="s">
        <v>37</v>
      </c>
      <c r="M19" s="3" t="s">
        <v>38</v>
      </c>
    </row>
    <row r="20" spans="1:13" x14ac:dyDescent="0.2">
      <c r="A20" s="3">
        <v>18</v>
      </c>
      <c r="B20" s="3" t="s">
        <v>11</v>
      </c>
      <c r="C20" s="3" t="s">
        <v>12</v>
      </c>
      <c r="D20" s="3" t="s">
        <v>17</v>
      </c>
      <c r="E20" s="3"/>
      <c r="F20" s="3">
        <v>3</v>
      </c>
      <c r="G20" s="3">
        <v>8</v>
      </c>
      <c r="H20" s="6">
        <v>0.72599999999999998</v>
      </c>
      <c r="I20" s="6">
        <v>0.71</v>
      </c>
      <c r="J20" s="6">
        <v>0.72699999999999998</v>
      </c>
      <c r="K20" s="3" t="s">
        <v>39</v>
      </c>
      <c r="M20" s="3" t="s">
        <v>38</v>
      </c>
    </row>
    <row r="21" spans="1:13" x14ac:dyDescent="0.2">
      <c r="A21" s="3">
        <v>19</v>
      </c>
      <c r="B21" s="3" t="s">
        <v>11</v>
      </c>
      <c r="C21" s="3" t="s">
        <v>12</v>
      </c>
      <c r="D21" s="3" t="s">
        <v>17</v>
      </c>
      <c r="E21" s="3"/>
      <c r="F21" s="3">
        <v>3</v>
      </c>
      <c r="G21" s="3">
        <v>8</v>
      </c>
      <c r="H21" s="6">
        <v>0.75700000000000001</v>
      </c>
      <c r="I21" s="6">
        <v>0.74</v>
      </c>
      <c r="J21" s="6">
        <v>0.75700000000000001</v>
      </c>
      <c r="K21" s="3" t="s">
        <v>37</v>
      </c>
      <c r="M21" s="3" t="s">
        <v>38</v>
      </c>
    </row>
    <row r="22" spans="1:13" x14ac:dyDescent="0.2">
      <c r="A22" s="3">
        <v>20</v>
      </c>
      <c r="B22" s="3" t="s">
        <v>11</v>
      </c>
      <c r="C22" s="3" t="s">
        <v>12</v>
      </c>
      <c r="D22" s="3" t="s">
        <v>20</v>
      </c>
      <c r="F22" s="3">
        <v>3</v>
      </c>
      <c r="G22" s="3">
        <v>8</v>
      </c>
      <c r="H22" s="6">
        <v>0.91700000000000004</v>
      </c>
      <c r="I22" s="6">
        <v>0.92</v>
      </c>
      <c r="J22" s="6">
        <v>0.91700000000000004</v>
      </c>
      <c r="K22" s="3" t="s">
        <v>40</v>
      </c>
      <c r="M22" s="3" t="s">
        <v>40</v>
      </c>
    </row>
    <row r="23" spans="1:13" x14ac:dyDescent="0.2">
      <c r="A23" s="3">
        <v>21</v>
      </c>
      <c r="B23" s="3" t="s">
        <v>11</v>
      </c>
      <c r="C23" s="3" t="s">
        <v>12</v>
      </c>
      <c r="D23" s="3" t="s">
        <v>20</v>
      </c>
      <c r="F23" s="3">
        <v>3</v>
      </c>
      <c r="G23" s="3">
        <v>8</v>
      </c>
      <c r="H23" s="6">
        <v>0.91400000000000003</v>
      </c>
      <c r="I23" s="6">
        <v>0.91</v>
      </c>
      <c r="J23" s="6">
        <v>0.91400000000000003</v>
      </c>
      <c r="K23" s="3" t="s">
        <v>40</v>
      </c>
      <c r="M23" s="3" t="s">
        <v>37</v>
      </c>
    </row>
    <row r="24" spans="1:13" x14ac:dyDescent="0.2">
      <c r="A24" s="3">
        <v>22</v>
      </c>
      <c r="B24" s="3" t="s">
        <v>11</v>
      </c>
      <c r="C24" s="3" t="s">
        <v>12</v>
      </c>
      <c r="D24" s="3" t="s">
        <v>20</v>
      </c>
      <c r="F24" s="3">
        <v>3</v>
      </c>
      <c r="G24" s="3">
        <v>8</v>
      </c>
      <c r="H24" s="6">
        <v>0.90800000000000003</v>
      </c>
      <c r="I24" s="6">
        <v>0.91</v>
      </c>
      <c r="J24" s="6">
        <v>0.90800000000000003</v>
      </c>
      <c r="K24" s="3" t="s">
        <v>40</v>
      </c>
      <c r="M24" s="3" t="s">
        <v>39</v>
      </c>
    </row>
    <row r="25" spans="1:13" x14ac:dyDescent="0.2">
      <c r="A25" s="3">
        <v>23</v>
      </c>
      <c r="B25" s="3" t="s">
        <v>11</v>
      </c>
      <c r="C25" s="3" t="s">
        <v>12</v>
      </c>
      <c r="D25" s="3" t="s">
        <v>20</v>
      </c>
      <c r="E25" s="3"/>
      <c r="F25" s="3">
        <v>15</v>
      </c>
      <c r="G25" s="3">
        <v>32</v>
      </c>
      <c r="H25" s="6">
        <v>0.92500000000000004</v>
      </c>
      <c r="I25" s="6">
        <v>0.93</v>
      </c>
      <c r="J25" s="6">
        <v>0.92500000000000004</v>
      </c>
      <c r="K25" s="3" t="s">
        <v>40</v>
      </c>
      <c r="M25" s="3" t="s">
        <v>40</v>
      </c>
    </row>
    <row r="26" spans="1:13" x14ac:dyDescent="0.2">
      <c r="A26" s="3">
        <v>24</v>
      </c>
    </row>
    <row r="27" spans="1:13" x14ac:dyDescent="0.2">
      <c r="A27" s="3">
        <v>25</v>
      </c>
      <c r="B27" s="3" t="s">
        <v>11</v>
      </c>
      <c r="C27" s="3" t="s">
        <v>12</v>
      </c>
      <c r="D27" s="3" t="s">
        <v>13</v>
      </c>
      <c r="E27" s="3" t="s">
        <v>12</v>
      </c>
      <c r="F27" s="3">
        <v>3</v>
      </c>
      <c r="G27" s="3">
        <v>8</v>
      </c>
      <c r="H27" s="6">
        <v>0.90100000000000002</v>
      </c>
      <c r="I27" s="6">
        <v>0.9</v>
      </c>
      <c r="J27" s="6">
        <v>0.90100000000000002</v>
      </c>
    </row>
    <row r="28" spans="1:13" x14ac:dyDescent="0.2">
      <c r="A28" s="3">
        <v>26</v>
      </c>
      <c r="B28" s="3" t="s">
        <v>11</v>
      </c>
      <c r="C28" s="3" t="s">
        <v>12</v>
      </c>
      <c r="D28" s="3" t="s">
        <v>13</v>
      </c>
      <c r="E28" s="3" t="s">
        <v>16</v>
      </c>
      <c r="F28" s="3">
        <v>3</v>
      </c>
      <c r="G28" s="3">
        <v>8</v>
      </c>
      <c r="H28" s="6">
        <v>0.90300000000000002</v>
      </c>
      <c r="I28" s="6">
        <v>0.90300000000000002</v>
      </c>
      <c r="J28" s="6">
        <v>0.90300000000000002</v>
      </c>
    </row>
    <row r="29" spans="1:13" x14ac:dyDescent="0.2">
      <c r="A29" s="3">
        <v>27</v>
      </c>
      <c r="B29" s="3" t="s">
        <v>11</v>
      </c>
      <c r="C29" s="3" t="s">
        <v>16</v>
      </c>
      <c r="D29" s="3" t="s">
        <v>13</v>
      </c>
      <c r="E29" s="3" t="s">
        <v>12</v>
      </c>
      <c r="F29" s="3">
        <v>3</v>
      </c>
      <c r="G29" s="3">
        <v>8</v>
      </c>
      <c r="H29" s="6">
        <v>0.92500000000000004</v>
      </c>
      <c r="I29" s="6">
        <v>0.92</v>
      </c>
      <c r="J29" s="6">
        <v>0.92500000000000004</v>
      </c>
    </row>
    <row r="30" spans="1:13" x14ac:dyDescent="0.2">
      <c r="A30" s="3">
        <v>28</v>
      </c>
      <c r="B30" s="3" t="s">
        <v>11</v>
      </c>
      <c r="C30" s="3" t="s">
        <v>16</v>
      </c>
      <c r="D30" s="3" t="s">
        <v>13</v>
      </c>
      <c r="E30" s="3" t="s">
        <v>16</v>
      </c>
      <c r="F30" s="3">
        <v>3</v>
      </c>
      <c r="G30" s="3">
        <v>8</v>
      </c>
      <c r="H30" s="6">
        <v>0.92300000000000004</v>
      </c>
      <c r="I30" s="6">
        <v>0.92</v>
      </c>
      <c r="J30" s="6">
        <v>0.92300000000000004</v>
      </c>
    </row>
    <row r="31" spans="1:13" x14ac:dyDescent="0.2">
      <c r="B31" s="3" t="s">
        <v>11</v>
      </c>
      <c r="C31" s="3" t="s">
        <v>16</v>
      </c>
      <c r="D31" s="3" t="s">
        <v>17</v>
      </c>
      <c r="E31" s="3" t="s">
        <v>16</v>
      </c>
      <c r="F31" s="3">
        <v>3</v>
      </c>
      <c r="G31" s="3">
        <v>8</v>
      </c>
      <c r="H31" s="6">
        <v>0.84799999999999998</v>
      </c>
      <c r="I31" s="6">
        <v>0.85</v>
      </c>
      <c r="J31" s="6">
        <v>0.84799999999999998</v>
      </c>
    </row>
    <row r="32" spans="1:13" x14ac:dyDescent="0.2">
      <c r="B32" s="3" t="s">
        <v>11</v>
      </c>
      <c r="C32" s="3" t="s">
        <v>16</v>
      </c>
      <c r="D32" s="3" t="s">
        <v>20</v>
      </c>
      <c r="E32" s="3" t="s">
        <v>16</v>
      </c>
      <c r="F32" s="3">
        <v>3</v>
      </c>
      <c r="G32" s="3">
        <v>8</v>
      </c>
      <c r="H32" s="6">
        <v>0.93200000000000005</v>
      </c>
      <c r="I32" s="6">
        <v>0.93</v>
      </c>
      <c r="J32" s="6">
        <v>0.93200000000000005</v>
      </c>
    </row>
    <row r="33" spans="2:10" x14ac:dyDescent="0.2">
      <c r="B33" s="3" t="s">
        <v>11</v>
      </c>
      <c r="C33" s="3" t="s">
        <v>16</v>
      </c>
      <c r="D33" s="3" t="s">
        <v>20</v>
      </c>
      <c r="E33" s="3" t="s">
        <v>16</v>
      </c>
      <c r="F33" s="3">
        <v>10</v>
      </c>
      <c r="G33" s="3">
        <v>32</v>
      </c>
      <c r="H33" s="6">
        <v>0.93</v>
      </c>
      <c r="I33" s="6">
        <v>0.93</v>
      </c>
      <c r="J33" s="6">
        <v>0.93</v>
      </c>
    </row>
    <row r="35" spans="2:10" x14ac:dyDescent="0.2">
      <c r="E35" s="3" t="s">
        <v>41</v>
      </c>
    </row>
    <row r="36" spans="2:10" x14ac:dyDescent="0.2">
      <c r="B36" s="3" t="s">
        <v>11</v>
      </c>
      <c r="C36" s="3" t="s">
        <v>12</v>
      </c>
      <c r="D36" s="3" t="s">
        <v>20</v>
      </c>
      <c r="E36" s="3" t="s">
        <v>42</v>
      </c>
      <c r="F36" s="3">
        <v>3</v>
      </c>
      <c r="G36" s="3">
        <v>8</v>
      </c>
      <c r="H36" s="6">
        <v>0.91600000000000004</v>
      </c>
      <c r="I36" s="6">
        <v>0.92</v>
      </c>
      <c r="J36" s="6">
        <v>0.91600000000000004</v>
      </c>
    </row>
    <row r="37" spans="2:10" x14ac:dyDescent="0.2">
      <c r="B37" s="3" t="s">
        <v>11</v>
      </c>
      <c r="C37" s="3" t="s">
        <v>12</v>
      </c>
      <c r="D37" s="3" t="s">
        <v>20</v>
      </c>
      <c r="E37" s="3" t="s">
        <v>43</v>
      </c>
      <c r="F37" s="3">
        <v>3</v>
      </c>
      <c r="G37" s="3">
        <v>8</v>
      </c>
      <c r="H37" s="6">
        <v>0.90700000000000003</v>
      </c>
      <c r="I37" s="6">
        <v>0.91</v>
      </c>
      <c r="J37" s="6">
        <v>0.90700000000000003</v>
      </c>
    </row>
    <row r="38" spans="2:10" x14ac:dyDescent="0.2">
      <c r="B38" s="3" t="s">
        <v>11</v>
      </c>
      <c r="C38" s="3" t="s">
        <v>12</v>
      </c>
      <c r="D38" s="3" t="s">
        <v>20</v>
      </c>
      <c r="E38" s="3" t="s">
        <v>44</v>
      </c>
      <c r="F38" s="3">
        <v>3</v>
      </c>
      <c r="G38" s="3">
        <v>8</v>
      </c>
      <c r="H38" s="6">
        <v>0.90800000000000003</v>
      </c>
      <c r="I38" s="6">
        <v>0.91</v>
      </c>
      <c r="J38" s="6">
        <v>0.90800000000000003</v>
      </c>
    </row>
    <row r="39" spans="2:10" x14ac:dyDescent="0.2">
      <c r="B39" s="3" t="s">
        <v>11</v>
      </c>
      <c r="C39" s="3" t="s">
        <v>12</v>
      </c>
      <c r="D39" s="3" t="s">
        <v>20</v>
      </c>
      <c r="E39" s="3" t="s">
        <v>45</v>
      </c>
      <c r="F39" s="3">
        <v>3</v>
      </c>
      <c r="G39" s="3">
        <v>8</v>
      </c>
      <c r="H39" s="6">
        <v>0.91</v>
      </c>
      <c r="I39" s="6">
        <v>0.91</v>
      </c>
      <c r="J39" s="6">
        <v>0.91</v>
      </c>
    </row>
    <row r="42" spans="2:10" x14ac:dyDescent="0.2">
      <c r="D42" s="2" t="s">
        <v>46</v>
      </c>
      <c r="E42" s="2"/>
      <c r="F42" s="2" t="s">
        <v>47</v>
      </c>
    </row>
    <row r="43" spans="2:10" x14ac:dyDescent="0.2">
      <c r="B43" s="3" t="s">
        <v>9</v>
      </c>
      <c r="D43" s="3" t="s">
        <v>48</v>
      </c>
      <c r="E43" s="3" t="s">
        <v>49</v>
      </c>
      <c r="F43" s="2"/>
      <c r="G43" s="3" t="s">
        <v>50</v>
      </c>
    </row>
    <row r="44" spans="2:10" x14ac:dyDescent="0.2">
      <c r="B44" s="3" t="s">
        <v>14</v>
      </c>
      <c r="D44" s="6">
        <v>0.57199999999999995</v>
      </c>
      <c r="E44" s="6">
        <v>0.65900000000000003</v>
      </c>
      <c r="F44" s="6">
        <v>0.68300000000000005</v>
      </c>
    </row>
    <row r="45" spans="2:10" x14ac:dyDescent="0.2">
      <c r="B45" s="3" t="s">
        <v>18</v>
      </c>
      <c r="D45" s="6">
        <v>0.92400000000000004</v>
      </c>
      <c r="E45" s="6">
        <v>0.93300000000000005</v>
      </c>
      <c r="F45" s="6">
        <v>0.93200000000000005</v>
      </c>
    </row>
    <row r="46" spans="2:10" x14ac:dyDescent="0.2">
      <c r="B46" s="8" t="s">
        <v>21</v>
      </c>
      <c r="C46" s="9"/>
      <c r="D46" s="10">
        <v>0.93300000000000005</v>
      </c>
      <c r="E46" s="10">
        <v>0.94299999999999995</v>
      </c>
      <c r="F46" s="10">
        <v>0.93300000000000005</v>
      </c>
      <c r="G46" s="6">
        <v>0.92800000000000005</v>
      </c>
    </row>
    <row r="47" spans="2:10" x14ac:dyDescent="0.2">
      <c r="B47" s="3" t="s">
        <v>24</v>
      </c>
      <c r="D47" s="6">
        <v>0.91400000000000003</v>
      </c>
      <c r="E47" s="6">
        <v>0.92200000000000004</v>
      </c>
      <c r="F47" s="6">
        <v>0.92</v>
      </c>
    </row>
    <row r="48" spans="2:10" x14ac:dyDescent="0.2">
      <c r="B48" s="8" t="s">
        <v>26</v>
      </c>
      <c r="C48" s="9"/>
      <c r="D48" s="10">
        <v>0.93600000000000005</v>
      </c>
      <c r="E48" s="10">
        <v>0.95199999999999996</v>
      </c>
      <c r="F48" s="10">
        <v>0.93300000000000005</v>
      </c>
    </row>
    <row r="49" spans="2:6" x14ac:dyDescent="0.2">
      <c r="B49" s="3" t="s">
        <v>28</v>
      </c>
      <c r="D49" s="6">
        <v>0.91600000000000004</v>
      </c>
      <c r="E49" s="6">
        <v>0.92600000000000005</v>
      </c>
      <c r="F49" s="6">
        <v>0.92300000000000004</v>
      </c>
    </row>
    <row r="50" spans="2:6" x14ac:dyDescent="0.2">
      <c r="B50" s="8" t="s">
        <v>31</v>
      </c>
      <c r="C50" s="9"/>
      <c r="D50" s="10">
        <v>0.94399999999999995</v>
      </c>
      <c r="E50" s="10">
        <v>0.96099999999999997</v>
      </c>
      <c r="F50" s="10">
        <v>0.92700000000000005</v>
      </c>
    </row>
  </sheetData>
  <mergeCells count="2">
    <mergeCell ref="D42:E42"/>
    <mergeCell ref="F42:F43"/>
  </mergeCells>
  <hyperlinks>
    <hyperlink ref="O14" r:id="rId1" location="TOC-Download-the-Embeddings" display="TOC-Download-the-Embeddings" xr:uid="{38200943-0C69-496B-9CFA-A748D94CB249}"/>
  </hyperlinks>
  <pageMargins left="0.78749999999999998" right="0.78749999999999998" top="1.05277777777778" bottom="1.05277777777778" header="0.78749999999999998" footer="0.78749999999999998"/>
  <pageSetup orientation="portrait" useFirstPageNumber="1" horizontalDpi="0" verticalDpi="0" r:id="rId2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zoomScale="110" zoomScaleNormal="110" workbookViewId="0">
      <selection activeCell="B2" sqref="B2"/>
    </sheetView>
  </sheetViews>
  <sheetFormatPr defaultRowHeight="12.75" x14ac:dyDescent="0.2"/>
  <cols>
    <col min="1" max="1025" width="8.4257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M40"/>
  <sheetViews>
    <sheetView zoomScale="110" zoomScaleNormal="110" workbookViewId="0">
      <selection activeCell="E18" sqref="E18"/>
    </sheetView>
  </sheetViews>
  <sheetFormatPr defaultRowHeight="12.75" x14ac:dyDescent="0.2"/>
  <cols>
    <col min="1" max="1025" width="8.28515625"/>
  </cols>
  <sheetData>
    <row r="2" spans="1:13" ht="18" x14ac:dyDescent="0.25">
      <c r="B2" s="25" t="s">
        <v>236</v>
      </c>
    </row>
    <row r="4" spans="1:13" ht="18" x14ac:dyDescent="0.25">
      <c r="B4" s="25" t="s">
        <v>237</v>
      </c>
    </row>
    <row r="5" spans="1:13" x14ac:dyDescent="0.2">
      <c r="A5" t="s">
        <v>238</v>
      </c>
    </row>
    <row r="6" spans="1:13" x14ac:dyDescent="0.2">
      <c r="A6" t="s">
        <v>239</v>
      </c>
      <c r="B6" t="s">
        <v>240</v>
      </c>
      <c r="E6">
        <v>5</v>
      </c>
      <c r="F6">
        <v>15</v>
      </c>
      <c r="H6" s="26" t="s">
        <v>241</v>
      </c>
      <c r="J6" t="s">
        <v>242</v>
      </c>
      <c r="M6" t="s">
        <v>243</v>
      </c>
    </row>
    <row r="7" spans="1:13" x14ac:dyDescent="0.2">
      <c r="B7" t="s">
        <v>244</v>
      </c>
      <c r="E7">
        <v>3</v>
      </c>
      <c r="M7" t="s">
        <v>245</v>
      </c>
    </row>
    <row r="9" spans="1:13" x14ac:dyDescent="0.2">
      <c r="A9" t="s">
        <v>246</v>
      </c>
      <c r="B9" t="s">
        <v>247</v>
      </c>
      <c r="D9" t="s">
        <v>248</v>
      </c>
      <c r="E9">
        <v>1</v>
      </c>
      <c r="F9">
        <v>3</v>
      </c>
      <c r="H9" s="26" t="s">
        <v>249</v>
      </c>
      <c r="J9" t="s">
        <v>250</v>
      </c>
      <c r="M9" t="s">
        <v>251</v>
      </c>
    </row>
    <row r="10" spans="1:13" x14ac:dyDescent="0.2">
      <c r="B10" t="s">
        <v>244</v>
      </c>
      <c r="E10">
        <v>3</v>
      </c>
    </row>
    <row r="12" spans="1:13" x14ac:dyDescent="0.2">
      <c r="A12" t="s">
        <v>252</v>
      </c>
      <c r="B12" s="27" t="s">
        <v>253</v>
      </c>
      <c r="C12" s="27"/>
      <c r="D12" s="27" t="s">
        <v>254</v>
      </c>
      <c r="E12" s="27">
        <v>3</v>
      </c>
      <c r="F12">
        <v>4</v>
      </c>
      <c r="H12" s="26" t="s">
        <v>255</v>
      </c>
      <c r="J12" t="s">
        <v>256</v>
      </c>
      <c r="M12" t="s">
        <v>257</v>
      </c>
    </row>
    <row r="14" spans="1:13" x14ac:dyDescent="0.2">
      <c r="A14" t="s">
        <v>258</v>
      </c>
      <c r="B14" s="27" t="s">
        <v>259</v>
      </c>
      <c r="C14" s="27"/>
      <c r="D14" s="27" t="s">
        <v>260</v>
      </c>
      <c r="E14" s="27">
        <v>4</v>
      </c>
      <c r="F14">
        <v>4</v>
      </c>
      <c r="H14" s="26" t="s">
        <v>261</v>
      </c>
      <c r="J14" t="s">
        <v>262</v>
      </c>
      <c r="M14" t="s">
        <v>263</v>
      </c>
    </row>
    <row r="16" spans="1:13" x14ac:dyDescent="0.2">
      <c r="A16" t="s">
        <v>264</v>
      </c>
      <c r="B16" t="s">
        <v>265</v>
      </c>
      <c r="D16" t="s">
        <v>266</v>
      </c>
      <c r="E16">
        <v>5</v>
      </c>
      <c r="F16">
        <v>5</v>
      </c>
      <c r="H16" s="26" t="s">
        <v>267</v>
      </c>
      <c r="J16" t="s">
        <v>268</v>
      </c>
      <c r="M16" t="s">
        <v>269</v>
      </c>
    </row>
    <row r="18" spans="1:13" x14ac:dyDescent="0.2">
      <c r="A18" t="s">
        <v>270</v>
      </c>
      <c r="B18" t="s">
        <v>253</v>
      </c>
      <c r="F18">
        <v>60</v>
      </c>
      <c r="H18" t="s">
        <v>271</v>
      </c>
      <c r="J18" t="s">
        <v>272</v>
      </c>
    </row>
    <row r="20" spans="1:13" x14ac:dyDescent="0.2">
      <c r="A20" t="s">
        <v>273</v>
      </c>
      <c r="B20" t="s">
        <v>274</v>
      </c>
      <c r="E20">
        <v>8</v>
      </c>
      <c r="F20">
        <v>112</v>
      </c>
      <c r="H20" s="26" t="s">
        <v>275</v>
      </c>
      <c r="M20" t="s">
        <v>276</v>
      </c>
    </row>
    <row r="21" spans="1:13" x14ac:dyDescent="0.2">
      <c r="B21" t="s">
        <v>277</v>
      </c>
      <c r="E21">
        <v>14</v>
      </c>
    </row>
    <row r="23" spans="1:13" x14ac:dyDescent="0.2">
      <c r="A23" t="s">
        <v>278</v>
      </c>
      <c r="B23" t="s">
        <v>4</v>
      </c>
      <c r="D23" t="s">
        <v>279</v>
      </c>
      <c r="E23">
        <v>1</v>
      </c>
      <c r="F23">
        <v>1</v>
      </c>
      <c r="H23" s="26" t="s">
        <v>280</v>
      </c>
      <c r="J23" t="s">
        <v>281</v>
      </c>
      <c r="M23" t="s">
        <v>282</v>
      </c>
    </row>
    <row r="25" spans="1:13" x14ac:dyDescent="0.2">
      <c r="A25" t="s">
        <v>283</v>
      </c>
      <c r="B25" t="s">
        <v>284</v>
      </c>
      <c r="E25">
        <v>10</v>
      </c>
      <c r="F25">
        <v>10</v>
      </c>
      <c r="H25" s="26" t="s">
        <v>285</v>
      </c>
      <c r="J25" t="s">
        <v>286</v>
      </c>
      <c r="M25" t="s">
        <v>287</v>
      </c>
    </row>
    <row r="30" spans="1:13" ht="18" x14ac:dyDescent="0.25">
      <c r="B30" s="25" t="s">
        <v>288</v>
      </c>
    </row>
    <row r="32" spans="1:13" ht="15" x14ac:dyDescent="0.2">
      <c r="B32" s="28" t="s">
        <v>289</v>
      </c>
      <c r="H32" t="s">
        <v>148</v>
      </c>
    </row>
    <row r="34" spans="2:11" x14ac:dyDescent="0.2">
      <c r="B34" t="s">
        <v>4</v>
      </c>
      <c r="D34" t="s">
        <v>290</v>
      </c>
      <c r="E34">
        <v>1</v>
      </c>
      <c r="H34" t="s">
        <v>4</v>
      </c>
      <c r="J34" t="s">
        <v>290</v>
      </c>
      <c r="K34">
        <v>1</v>
      </c>
    </row>
    <row r="36" spans="2:11" x14ac:dyDescent="0.2">
      <c r="B36" t="s">
        <v>227</v>
      </c>
      <c r="E36">
        <v>8</v>
      </c>
      <c r="H36" t="s">
        <v>247</v>
      </c>
      <c r="K36">
        <v>2</v>
      </c>
    </row>
    <row r="37" spans="2:11" x14ac:dyDescent="0.2">
      <c r="B37" t="s">
        <v>228</v>
      </c>
      <c r="E37">
        <v>5</v>
      </c>
      <c r="F37" t="s">
        <v>291</v>
      </c>
      <c r="H37" t="s">
        <v>292</v>
      </c>
      <c r="K37">
        <v>2</v>
      </c>
    </row>
    <row r="39" spans="2:11" x14ac:dyDescent="0.2">
      <c r="H39" t="s">
        <v>227</v>
      </c>
      <c r="K39">
        <v>8</v>
      </c>
    </row>
    <row r="40" spans="2:11" x14ac:dyDescent="0.2">
      <c r="H40" t="s">
        <v>228</v>
      </c>
      <c r="K40">
        <v>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75"/>
  <sheetViews>
    <sheetView zoomScale="110" zoomScaleNormal="110" workbookViewId="0">
      <selection activeCell="F1" sqref="F1"/>
    </sheetView>
  </sheetViews>
  <sheetFormatPr defaultRowHeight="12.75" x14ac:dyDescent="0.2"/>
  <cols>
    <col min="1" max="1025" width="8.5703125"/>
  </cols>
  <sheetData>
    <row r="1" spans="1:20" x14ac:dyDescent="0.2">
      <c r="A1" t="s">
        <v>148</v>
      </c>
      <c r="E1" t="s">
        <v>293</v>
      </c>
      <c r="I1" t="s">
        <v>148</v>
      </c>
      <c r="M1" t="s">
        <v>293</v>
      </c>
      <c r="R1" t="s">
        <v>148</v>
      </c>
      <c r="T1" t="s">
        <v>293</v>
      </c>
    </row>
    <row r="3" spans="1:20" x14ac:dyDescent="0.2">
      <c r="A3" s="3" t="s">
        <v>227</v>
      </c>
      <c r="B3" s="3" t="s">
        <v>294</v>
      </c>
      <c r="C3" s="3" t="s">
        <v>150</v>
      </c>
      <c r="D3" s="3"/>
      <c r="E3" s="3" t="s">
        <v>227</v>
      </c>
      <c r="F3" s="3" t="s">
        <v>294</v>
      </c>
      <c r="G3" s="3" t="s">
        <v>150</v>
      </c>
      <c r="I3" s="3" t="s">
        <v>227</v>
      </c>
      <c r="J3" s="3" t="s">
        <v>294</v>
      </c>
      <c r="K3" s="3" t="s">
        <v>150</v>
      </c>
      <c r="L3" s="3"/>
      <c r="M3" s="3" t="s">
        <v>227</v>
      </c>
      <c r="N3" s="3" t="s">
        <v>294</v>
      </c>
      <c r="O3" s="3" t="s">
        <v>150</v>
      </c>
      <c r="Q3" s="3" t="s">
        <v>295</v>
      </c>
      <c r="R3" s="3"/>
    </row>
    <row r="4" spans="1:20" x14ac:dyDescent="0.2">
      <c r="A4" s="29" t="s">
        <v>296</v>
      </c>
      <c r="B4">
        <v>0</v>
      </c>
      <c r="C4">
        <v>0.71655193055999999</v>
      </c>
      <c r="E4" s="29" t="s">
        <v>296</v>
      </c>
      <c r="F4">
        <v>0</v>
      </c>
      <c r="G4">
        <v>0.71373249925500004</v>
      </c>
      <c r="I4" s="29" t="s">
        <v>296</v>
      </c>
      <c r="J4">
        <v>0</v>
      </c>
      <c r="K4">
        <v>0.71655193055999999</v>
      </c>
      <c r="M4" s="29" t="s">
        <v>296</v>
      </c>
      <c r="N4">
        <v>0</v>
      </c>
      <c r="O4">
        <v>0.71373249925500004</v>
      </c>
      <c r="Q4" t="str">
        <f t="shared" ref="Q4:Q35" si="0">IF(K4&gt;O4,"yes","no")</f>
        <v>yes</v>
      </c>
      <c r="R4">
        <f>AVERAGE(K4:K10)</f>
        <v>0.7146724395252857</v>
      </c>
      <c r="T4">
        <f>AVERAGE(O4:O10)</f>
        <v>0.72221285165042848</v>
      </c>
    </row>
    <row r="5" spans="1:20" x14ac:dyDescent="0.2">
      <c r="A5" s="29" t="s">
        <v>296</v>
      </c>
      <c r="B5">
        <v>1</v>
      </c>
      <c r="C5">
        <v>0.71089762834000003</v>
      </c>
      <c r="E5" s="29" t="s">
        <v>296</v>
      </c>
      <c r="F5">
        <v>1</v>
      </c>
      <c r="G5">
        <v>0.72493265489400005</v>
      </c>
      <c r="I5" s="29" t="s">
        <v>296</v>
      </c>
      <c r="J5">
        <v>1</v>
      </c>
      <c r="K5">
        <v>0.71089762834000003</v>
      </c>
      <c r="M5" s="29" t="s">
        <v>296</v>
      </c>
      <c r="N5">
        <v>1</v>
      </c>
      <c r="O5">
        <v>0.72493265489400005</v>
      </c>
      <c r="Q5" t="str">
        <f t="shared" si="0"/>
        <v>no</v>
      </c>
    </row>
    <row r="6" spans="1:20" x14ac:dyDescent="0.2">
      <c r="A6" s="29" t="s">
        <v>296</v>
      </c>
      <c r="B6">
        <v>2</v>
      </c>
      <c r="C6">
        <v>0.71497294046899995</v>
      </c>
      <c r="E6" s="29" t="s">
        <v>296</v>
      </c>
      <c r="F6">
        <v>2</v>
      </c>
      <c r="G6">
        <v>0.72667266726699997</v>
      </c>
      <c r="I6" s="29" t="s">
        <v>296</v>
      </c>
      <c r="J6">
        <v>2</v>
      </c>
      <c r="K6">
        <v>0.71497294046899995</v>
      </c>
      <c r="M6" s="29" t="s">
        <v>296</v>
      </c>
      <c r="N6">
        <v>2</v>
      </c>
      <c r="O6">
        <v>0.72667266726699997</v>
      </c>
      <c r="Q6" t="str">
        <f t="shared" si="0"/>
        <v>no</v>
      </c>
    </row>
    <row r="7" spans="1:20" x14ac:dyDescent="0.2">
      <c r="A7" s="29" t="s">
        <v>296</v>
      </c>
      <c r="B7">
        <v>3</v>
      </c>
      <c r="C7">
        <v>0.71381677111300001</v>
      </c>
      <c r="E7" s="29" t="s">
        <v>296</v>
      </c>
      <c r="F7">
        <v>3</v>
      </c>
      <c r="G7">
        <v>0.734510625561</v>
      </c>
      <c r="I7" s="29" t="s">
        <v>296</v>
      </c>
      <c r="J7">
        <v>3</v>
      </c>
      <c r="K7">
        <v>0.71381677111300001</v>
      </c>
      <c r="M7" s="29" t="s">
        <v>296</v>
      </c>
      <c r="N7">
        <v>3</v>
      </c>
      <c r="O7">
        <v>0.734510625561</v>
      </c>
      <c r="Q7" t="str">
        <f t="shared" si="0"/>
        <v>no</v>
      </c>
    </row>
    <row r="8" spans="1:20" x14ac:dyDescent="0.2">
      <c r="A8" s="29" t="s">
        <v>296</v>
      </c>
      <c r="B8">
        <v>4</v>
      </c>
      <c r="C8">
        <v>0.92701589170099996</v>
      </c>
      <c r="E8" s="29" t="s">
        <v>296</v>
      </c>
      <c r="F8">
        <v>4</v>
      </c>
      <c r="G8">
        <v>0.92894178647199999</v>
      </c>
      <c r="I8" s="29" t="s">
        <v>296</v>
      </c>
      <c r="J8">
        <v>5</v>
      </c>
      <c r="K8">
        <v>0.72307230723100002</v>
      </c>
      <c r="M8" s="29" t="s">
        <v>296</v>
      </c>
      <c r="N8">
        <v>5</v>
      </c>
      <c r="O8">
        <v>0.71035308198699998</v>
      </c>
      <c r="Q8" t="str">
        <f t="shared" si="0"/>
        <v>yes</v>
      </c>
    </row>
    <row r="9" spans="1:20" x14ac:dyDescent="0.2">
      <c r="A9" s="29" t="s">
        <v>296</v>
      </c>
      <c r="B9">
        <v>5</v>
      </c>
      <c r="C9">
        <v>0.72307230723100002</v>
      </c>
      <c r="E9" s="29" t="s">
        <v>296</v>
      </c>
      <c r="F9">
        <v>5</v>
      </c>
      <c r="G9">
        <v>0.71035308198699998</v>
      </c>
      <c r="I9" s="29" t="s">
        <v>296</v>
      </c>
      <c r="J9">
        <v>6</v>
      </c>
      <c r="K9">
        <v>0.71603463720500005</v>
      </c>
      <c r="M9" s="29" t="s">
        <v>296</v>
      </c>
      <c r="N9">
        <v>6</v>
      </c>
      <c r="O9">
        <v>0.72288438617399997</v>
      </c>
      <c r="Q9" t="str">
        <f t="shared" si="0"/>
        <v>no</v>
      </c>
    </row>
    <row r="10" spans="1:20" x14ac:dyDescent="0.2">
      <c r="A10" s="29" t="s">
        <v>296</v>
      </c>
      <c r="B10">
        <v>6</v>
      </c>
      <c r="C10">
        <v>0.71603463720500005</v>
      </c>
      <c r="E10" s="29" t="s">
        <v>296</v>
      </c>
      <c r="F10">
        <v>6</v>
      </c>
      <c r="G10">
        <v>0.72288438617399997</v>
      </c>
      <c r="I10" s="29" t="s">
        <v>296</v>
      </c>
      <c r="J10">
        <v>7</v>
      </c>
      <c r="K10">
        <v>0.70736086175900004</v>
      </c>
      <c r="M10" s="29" t="s">
        <v>296</v>
      </c>
      <c r="N10">
        <v>7</v>
      </c>
      <c r="O10">
        <v>0.722404046415</v>
      </c>
      <c r="Q10" t="str">
        <f t="shared" si="0"/>
        <v>no</v>
      </c>
    </row>
    <row r="11" spans="1:20" x14ac:dyDescent="0.2">
      <c r="A11" s="29" t="s">
        <v>296</v>
      </c>
      <c r="B11">
        <v>7</v>
      </c>
      <c r="C11">
        <v>0.70736086175900004</v>
      </c>
      <c r="E11" s="29" t="s">
        <v>296</v>
      </c>
      <c r="F11">
        <v>7</v>
      </c>
      <c r="G11">
        <v>0.722404046415</v>
      </c>
      <c r="I11" s="29" t="s">
        <v>297</v>
      </c>
      <c r="J11">
        <v>0</v>
      </c>
      <c r="K11">
        <v>0.68738684369299996</v>
      </c>
      <c r="M11" s="29" t="s">
        <v>297</v>
      </c>
      <c r="N11">
        <v>0</v>
      </c>
      <c r="O11">
        <v>0.68484848484799998</v>
      </c>
      <c r="Q11" t="str">
        <f t="shared" si="0"/>
        <v>yes</v>
      </c>
      <c r="R11">
        <f>AVERAGE(K11:K17)</f>
        <v>0.67694838897285703</v>
      </c>
      <c r="T11">
        <f>AVERAGE(O11:O17)</f>
        <v>0.67998099029257131</v>
      </c>
    </row>
    <row r="12" spans="1:20" x14ac:dyDescent="0.2">
      <c r="A12" s="29" t="s">
        <v>296</v>
      </c>
      <c r="B12">
        <v>12</v>
      </c>
      <c r="C12">
        <v>0.92682639665599997</v>
      </c>
      <c r="E12" s="29" t="s">
        <v>296</v>
      </c>
      <c r="F12">
        <v>12</v>
      </c>
      <c r="G12">
        <v>0.92805373873100006</v>
      </c>
      <c r="I12" s="29" t="s">
        <v>297</v>
      </c>
      <c r="J12">
        <v>1</v>
      </c>
      <c r="K12">
        <v>0.67438318611000003</v>
      </c>
      <c r="M12" s="29" t="s">
        <v>297</v>
      </c>
      <c r="N12">
        <v>1</v>
      </c>
      <c r="O12">
        <v>0.66952526799400003</v>
      </c>
      <c r="Q12" t="str">
        <f t="shared" si="0"/>
        <v>yes</v>
      </c>
    </row>
    <row r="13" spans="1:20" x14ac:dyDescent="0.2">
      <c r="A13" s="29" t="s">
        <v>297</v>
      </c>
      <c r="B13">
        <v>0</v>
      </c>
      <c r="C13">
        <v>0.68738684369299996</v>
      </c>
      <c r="E13" s="29" t="s">
        <v>297</v>
      </c>
      <c r="F13">
        <v>0</v>
      </c>
      <c r="G13">
        <v>0.68484848484799998</v>
      </c>
      <c r="I13" s="29" t="s">
        <v>297</v>
      </c>
      <c r="J13">
        <v>2</v>
      </c>
      <c r="K13">
        <v>0.69664268585099998</v>
      </c>
      <c r="M13" s="29" t="s">
        <v>297</v>
      </c>
      <c r="N13">
        <v>2</v>
      </c>
      <c r="O13">
        <v>0.6741301059</v>
      </c>
      <c r="Q13" t="str">
        <f t="shared" si="0"/>
        <v>yes</v>
      </c>
    </row>
    <row r="14" spans="1:20" x14ac:dyDescent="0.2">
      <c r="A14" s="29" t="s">
        <v>297</v>
      </c>
      <c r="B14">
        <v>1</v>
      </c>
      <c r="C14">
        <v>0.67438318611000003</v>
      </c>
      <c r="E14" s="29" t="s">
        <v>297</v>
      </c>
      <c r="F14">
        <v>1</v>
      </c>
      <c r="G14">
        <v>0.66952526799400003</v>
      </c>
      <c r="I14" s="29" t="s">
        <v>297</v>
      </c>
      <c r="J14">
        <v>3</v>
      </c>
      <c r="K14">
        <v>0.68109407875000005</v>
      </c>
      <c r="M14" s="29" t="s">
        <v>297</v>
      </c>
      <c r="N14">
        <v>3</v>
      </c>
      <c r="O14">
        <v>0.70201868032500003</v>
      </c>
      <c r="Q14" t="str">
        <f t="shared" si="0"/>
        <v>no</v>
      </c>
    </row>
    <row r="15" spans="1:20" x14ac:dyDescent="0.2">
      <c r="A15" s="29" t="s">
        <v>297</v>
      </c>
      <c r="B15">
        <v>2</v>
      </c>
      <c r="C15">
        <v>0.69664268585099998</v>
      </c>
      <c r="E15" s="29" t="s">
        <v>297</v>
      </c>
      <c r="F15">
        <v>2</v>
      </c>
      <c r="G15">
        <v>0.6741301059</v>
      </c>
      <c r="I15" s="29" t="s">
        <v>297</v>
      </c>
      <c r="J15">
        <v>5</v>
      </c>
      <c r="K15">
        <v>0.66707242848399995</v>
      </c>
      <c r="M15" s="29" t="s">
        <v>297</v>
      </c>
      <c r="N15">
        <v>5</v>
      </c>
      <c r="O15">
        <v>0.681359044995</v>
      </c>
      <c r="Q15" t="str">
        <f t="shared" si="0"/>
        <v>no</v>
      </c>
    </row>
    <row r="16" spans="1:20" x14ac:dyDescent="0.2">
      <c r="A16" s="29" t="s">
        <v>297</v>
      </c>
      <c r="B16">
        <v>3</v>
      </c>
      <c r="C16">
        <v>0.68109407875000005</v>
      </c>
      <c r="E16" s="29" t="s">
        <v>297</v>
      </c>
      <c r="F16">
        <v>3</v>
      </c>
      <c r="G16">
        <v>0.70201868032500003</v>
      </c>
      <c r="I16" s="29" t="s">
        <v>297</v>
      </c>
      <c r="J16">
        <v>6</v>
      </c>
      <c r="K16">
        <v>0.68300060496100001</v>
      </c>
      <c r="M16" s="29" t="s">
        <v>297</v>
      </c>
      <c r="N16">
        <v>6</v>
      </c>
      <c r="O16">
        <v>0.69230769230800004</v>
      </c>
      <c r="Q16" t="str">
        <f t="shared" si="0"/>
        <v>no</v>
      </c>
    </row>
    <row r="17" spans="1:20" x14ac:dyDescent="0.2">
      <c r="A17" s="29" t="s">
        <v>297</v>
      </c>
      <c r="B17">
        <v>4</v>
      </c>
      <c r="C17">
        <v>0.92091926929900003</v>
      </c>
      <c r="E17" s="29" t="s">
        <v>297</v>
      </c>
      <c r="F17">
        <v>4</v>
      </c>
      <c r="G17">
        <v>0.923240434577</v>
      </c>
      <c r="I17" s="29" t="s">
        <v>297</v>
      </c>
      <c r="J17">
        <v>7</v>
      </c>
      <c r="K17">
        <v>0.649058894961</v>
      </c>
      <c r="M17" s="29" t="s">
        <v>297</v>
      </c>
      <c r="N17">
        <v>7</v>
      </c>
      <c r="O17">
        <v>0.65567765567799996</v>
      </c>
      <c r="Q17" t="str">
        <f t="shared" si="0"/>
        <v>no</v>
      </c>
    </row>
    <row r="18" spans="1:20" x14ac:dyDescent="0.2">
      <c r="A18" s="29" t="s">
        <v>297</v>
      </c>
      <c r="B18">
        <v>5</v>
      </c>
      <c r="C18">
        <v>0.66707242848399995</v>
      </c>
      <c r="E18" s="29" t="s">
        <v>297</v>
      </c>
      <c r="F18">
        <v>5</v>
      </c>
      <c r="G18">
        <v>0.681359044995</v>
      </c>
      <c r="I18" s="29" t="s">
        <v>298</v>
      </c>
      <c r="J18">
        <v>0</v>
      </c>
      <c r="K18">
        <v>0.63745757482300003</v>
      </c>
      <c r="M18" s="29" t="s">
        <v>298</v>
      </c>
      <c r="N18">
        <v>0</v>
      </c>
      <c r="O18">
        <v>0.63073468078299999</v>
      </c>
      <c r="Q18" t="str">
        <f t="shared" si="0"/>
        <v>yes</v>
      </c>
      <c r="R18">
        <f>AVERAGE(K18:K24)</f>
        <v>0.62081318987857137</v>
      </c>
      <c r="T18">
        <f>AVERAGE(O18:O24)</f>
        <v>0.61799402451899998</v>
      </c>
    </row>
    <row r="19" spans="1:20" x14ac:dyDescent="0.2">
      <c r="A19" s="29" t="s">
        <v>297</v>
      </c>
      <c r="B19">
        <v>6</v>
      </c>
      <c r="C19">
        <v>0.68300060496100001</v>
      </c>
      <c r="E19" s="29" t="s">
        <v>297</v>
      </c>
      <c r="F19">
        <v>6</v>
      </c>
      <c r="G19">
        <v>0.69230769230800004</v>
      </c>
      <c r="I19" s="29" t="s">
        <v>298</v>
      </c>
      <c r="J19">
        <v>1</v>
      </c>
      <c r="K19">
        <v>0.62017434620199996</v>
      </c>
      <c r="M19" s="29" t="s">
        <v>298</v>
      </c>
      <c r="N19">
        <v>1</v>
      </c>
      <c r="O19">
        <v>0.62009273570300005</v>
      </c>
      <c r="Q19" t="str">
        <f t="shared" si="0"/>
        <v>yes</v>
      </c>
    </row>
    <row r="20" spans="1:20" x14ac:dyDescent="0.2">
      <c r="A20" s="29" t="s">
        <v>297</v>
      </c>
      <c r="B20">
        <v>7</v>
      </c>
      <c r="C20">
        <v>0.649058894961</v>
      </c>
      <c r="E20" s="29" t="s">
        <v>297</v>
      </c>
      <c r="F20">
        <v>7</v>
      </c>
      <c r="G20">
        <v>0.65567765567799996</v>
      </c>
      <c r="I20" s="29" t="s">
        <v>298</v>
      </c>
      <c r="J20">
        <v>2</v>
      </c>
      <c r="K20">
        <v>0.61884498480200001</v>
      </c>
      <c r="M20" s="29" t="s">
        <v>298</v>
      </c>
      <c r="N20">
        <v>2</v>
      </c>
      <c r="O20">
        <v>0.60488106271200004</v>
      </c>
      <c r="Q20" t="str">
        <f t="shared" si="0"/>
        <v>yes</v>
      </c>
    </row>
    <row r="21" spans="1:20" x14ac:dyDescent="0.2">
      <c r="A21" s="29" t="s">
        <v>297</v>
      </c>
      <c r="B21">
        <v>12</v>
      </c>
      <c r="C21">
        <v>0.92188881683699997</v>
      </c>
      <c r="E21" s="29" t="s">
        <v>297</v>
      </c>
      <c r="F21">
        <v>12</v>
      </c>
      <c r="G21">
        <v>0.91985363550499999</v>
      </c>
      <c r="I21" s="29" t="s">
        <v>298</v>
      </c>
      <c r="J21">
        <v>3</v>
      </c>
      <c r="K21">
        <v>0.66074164878899999</v>
      </c>
      <c r="M21" s="29" t="s">
        <v>298</v>
      </c>
      <c r="N21">
        <v>3</v>
      </c>
      <c r="O21">
        <v>0.64694656488500002</v>
      </c>
      <c r="Q21" t="str">
        <f t="shared" si="0"/>
        <v>yes</v>
      </c>
    </row>
    <row r="22" spans="1:20" x14ac:dyDescent="0.2">
      <c r="A22" s="29" t="s">
        <v>298</v>
      </c>
      <c r="B22">
        <v>0</v>
      </c>
      <c r="C22">
        <v>0.63745757482300003</v>
      </c>
      <c r="E22" s="29" t="s">
        <v>298</v>
      </c>
      <c r="F22">
        <v>0</v>
      </c>
      <c r="G22">
        <v>0.63073468078299999</v>
      </c>
      <c r="I22" s="29" t="s">
        <v>298</v>
      </c>
      <c r="J22">
        <v>5</v>
      </c>
      <c r="K22">
        <v>0.59122968414599997</v>
      </c>
      <c r="M22" s="29" t="s">
        <v>298</v>
      </c>
      <c r="N22">
        <v>5</v>
      </c>
      <c r="O22">
        <v>0.59634760705300005</v>
      </c>
      <c r="Q22" t="str">
        <f t="shared" si="0"/>
        <v>no</v>
      </c>
    </row>
    <row r="23" spans="1:20" x14ac:dyDescent="0.2">
      <c r="A23" s="29" t="s">
        <v>298</v>
      </c>
      <c r="B23">
        <v>1</v>
      </c>
      <c r="C23">
        <v>0.62017434620199996</v>
      </c>
      <c r="E23" s="29" t="s">
        <v>298</v>
      </c>
      <c r="F23">
        <v>1</v>
      </c>
      <c r="G23">
        <v>0.62009273570300005</v>
      </c>
      <c r="I23" s="29" t="s">
        <v>298</v>
      </c>
      <c r="J23">
        <v>6</v>
      </c>
      <c r="K23">
        <v>0.62044015676800002</v>
      </c>
      <c r="M23" s="29" t="s">
        <v>298</v>
      </c>
      <c r="N23">
        <v>6</v>
      </c>
      <c r="O23">
        <v>0.62799878530200004</v>
      </c>
      <c r="Q23" t="str">
        <f t="shared" si="0"/>
        <v>no</v>
      </c>
    </row>
    <row r="24" spans="1:20" x14ac:dyDescent="0.2">
      <c r="A24" s="29" t="s">
        <v>298</v>
      </c>
      <c r="B24">
        <v>2</v>
      </c>
      <c r="C24">
        <v>0.61884498480200001</v>
      </c>
      <c r="E24" s="29" t="s">
        <v>298</v>
      </c>
      <c r="F24">
        <v>2</v>
      </c>
      <c r="G24">
        <v>0.60488106271200004</v>
      </c>
      <c r="I24" s="29" t="s">
        <v>298</v>
      </c>
      <c r="J24">
        <v>7</v>
      </c>
      <c r="K24">
        <v>0.59680393361999995</v>
      </c>
      <c r="M24" s="29" t="s">
        <v>298</v>
      </c>
      <c r="N24">
        <v>7</v>
      </c>
      <c r="O24">
        <v>0.59895673519500003</v>
      </c>
      <c r="Q24" t="str">
        <f t="shared" si="0"/>
        <v>no</v>
      </c>
    </row>
    <row r="25" spans="1:20" x14ac:dyDescent="0.2">
      <c r="A25" s="29" t="s">
        <v>298</v>
      </c>
      <c r="B25">
        <v>3</v>
      </c>
      <c r="C25">
        <v>0.66074164878899999</v>
      </c>
      <c r="E25" s="29" t="s">
        <v>298</v>
      </c>
      <c r="F25">
        <v>3</v>
      </c>
      <c r="G25">
        <v>0.64694656488500002</v>
      </c>
      <c r="I25" s="29" t="s">
        <v>299</v>
      </c>
      <c r="J25">
        <v>0</v>
      </c>
      <c r="K25">
        <v>0.59240506329099996</v>
      </c>
      <c r="M25" s="29" t="s">
        <v>299</v>
      </c>
      <c r="N25">
        <v>0</v>
      </c>
      <c r="O25">
        <v>0.59184993531700003</v>
      </c>
      <c r="Q25" t="str">
        <f t="shared" si="0"/>
        <v>yes</v>
      </c>
      <c r="R25">
        <f>AVERAGE(K25:K31)</f>
        <v>0.54599297173671435</v>
      </c>
      <c r="T25">
        <f>AVERAGE(O25:O31)</f>
        <v>0.55863353623628575</v>
      </c>
    </row>
    <row r="26" spans="1:20" x14ac:dyDescent="0.2">
      <c r="A26" s="29" t="s">
        <v>298</v>
      </c>
      <c r="B26">
        <v>4</v>
      </c>
      <c r="C26">
        <v>0.90995931363899996</v>
      </c>
      <c r="E26" s="29" t="s">
        <v>298</v>
      </c>
      <c r="F26">
        <v>4</v>
      </c>
      <c r="G26">
        <v>0.90809279263300002</v>
      </c>
      <c r="I26" s="29" t="s">
        <v>299</v>
      </c>
      <c r="J26">
        <v>1</v>
      </c>
      <c r="K26">
        <v>0.53618628067999996</v>
      </c>
      <c r="M26" s="29" t="s">
        <v>299</v>
      </c>
      <c r="N26">
        <v>1</v>
      </c>
      <c r="O26">
        <v>0.55541319666900002</v>
      </c>
      <c r="Q26" t="str">
        <f t="shared" si="0"/>
        <v>no</v>
      </c>
    </row>
    <row r="27" spans="1:20" x14ac:dyDescent="0.2">
      <c r="A27" s="29" t="s">
        <v>298</v>
      </c>
      <c r="B27">
        <v>5</v>
      </c>
      <c r="C27">
        <v>0.59122968414599997</v>
      </c>
      <c r="E27" s="29" t="s">
        <v>298</v>
      </c>
      <c r="F27">
        <v>5</v>
      </c>
      <c r="G27">
        <v>0.59634760705300005</v>
      </c>
      <c r="I27" s="29" t="s">
        <v>299</v>
      </c>
      <c r="J27">
        <v>2</v>
      </c>
      <c r="K27">
        <v>0.55081555834399998</v>
      </c>
      <c r="M27" s="29" t="s">
        <v>299</v>
      </c>
      <c r="N27">
        <v>2</v>
      </c>
      <c r="O27">
        <v>0.57538558388399996</v>
      </c>
      <c r="Q27" t="str">
        <f t="shared" si="0"/>
        <v>no</v>
      </c>
    </row>
    <row r="28" spans="1:20" x14ac:dyDescent="0.2">
      <c r="A28" s="29" t="s">
        <v>298</v>
      </c>
      <c r="B28">
        <v>6</v>
      </c>
      <c r="C28">
        <v>0.62044015676800002</v>
      </c>
      <c r="E28" s="29" t="s">
        <v>298</v>
      </c>
      <c r="F28">
        <v>6</v>
      </c>
      <c r="G28">
        <v>0.62799878530200004</v>
      </c>
      <c r="I28" s="29" t="s">
        <v>299</v>
      </c>
      <c r="J28">
        <v>3</v>
      </c>
      <c r="K28">
        <v>0.58396830234700003</v>
      </c>
      <c r="M28" s="29" t="s">
        <v>299</v>
      </c>
      <c r="N28">
        <v>3</v>
      </c>
      <c r="O28">
        <v>0.57501569366000005</v>
      </c>
      <c r="Q28" t="str">
        <f t="shared" si="0"/>
        <v>yes</v>
      </c>
    </row>
    <row r="29" spans="1:20" x14ac:dyDescent="0.2">
      <c r="A29" s="29" t="s">
        <v>298</v>
      </c>
      <c r="B29">
        <v>7</v>
      </c>
      <c r="C29">
        <v>0.59680393361999995</v>
      </c>
      <c r="E29" s="29" t="s">
        <v>298</v>
      </c>
      <c r="F29">
        <v>7</v>
      </c>
      <c r="G29">
        <v>0.59895673519500003</v>
      </c>
      <c r="I29" s="29" t="s">
        <v>299</v>
      </c>
      <c r="J29">
        <v>5</v>
      </c>
      <c r="K29">
        <v>0.53184910327799995</v>
      </c>
      <c r="M29" s="29" t="s">
        <v>299</v>
      </c>
      <c r="N29">
        <v>5</v>
      </c>
      <c r="O29">
        <v>0.55317769131000005</v>
      </c>
      <c r="Q29" t="str">
        <f t="shared" si="0"/>
        <v>no</v>
      </c>
    </row>
    <row r="30" spans="1:20" x14ac:dyDescent="0.2">
      <c r="A30" s="29" t="s">
        <v>298</v>
      </c>
      <c r="B30">
        <v>12</v>
      </c>
      <c r="C30">
        <v>0.90428300993800004</v>
      </c>
      <c r="E30" s="29" t="s">
        <v>298</v>
      </c>
      <c r="F30">
        <v>12</v>
      </c>
      <c r="G30">
        <v>0.90453926732599998</v>
      </c>
      <c r="I30" s="29" t="s">
        <v>299</v>
      </c>
      <c r="J30">
        <v>6</v>
      </c>
      <c r="K30">
        <v>0.46197718631200002</v>
      </c>
      <c r="M30" s="29" t="s">
        <v>299</v>
      </c>
      <c r="N30">
        <v>6</v>
      </c>
      <c r="O30">
        <v>0.50782497604599997</v>
      </c>
      <c r="Q30" t="str">
        <f t="shared" si="0"/>
        <v>no</v>
      </c>
    </row>
    <row r="31" spans="1:20" x14ac:dyDescent="0.2">
      <c r="A31" s="29" t="s">
        <v>299</v>
      </c>
      <c r="B31">
        <v>0</v>
      </c>
      <c r="C31">
        <v>0.59240506329099996</v>
      </c>
      <c r="E31" s="29" t="s">
        <v>299</v>
      </c>
      <c r="F31">
        <v>0</v>
      </c>
      <c r="G31">
        <v>0.59184993531700003</v>
      </c>
      <c r="I31" s="29" t="s">
        <v>299</v>
      </c>
      <c r="J31">
        <v>7</v>
      </c>
      <c r="K31">
        <v>0.564749307905</v>
      </c>
      <c r="M31" s="29" t="s">
        <v>299</v>
      </c>
      <c r="N31">
        <v>7</v>
      </c>
      <c r="O31">
        <v>0.55176767676799998</v>
      </c>
      <c r="Q31" t="str">
        <f t="shared" si="0"/>
        <v>yes</v>
      </c>
    </row>
    <row r="32" spans="1:20" x14ac:dyDescent="0.2">
      <c r="A32" s="29" t="s">
        <v>299</v>
      </c>
      <c r="B32">
        <v>1</v>
      </c>
      <c r="C32">
        <v>0.53618628067999996</v>
      </c>
      <c r="E32" s="29" t="s">
        <v>299</v>
      </c>
      <c r="F32">
        <v>1</v>
      </c>
      <c r="G32">
        <v>0.55541319666900002</v>
      </c>
      <c r="I32" s="29" t="s">
        <v>300</v>
      </c>
      <c r="J32">
        <v>0</v>
      </c>
      <c r="K32">
        <v>0.47280053727299998</v>
      </c>
      <c r="M32" s="29" t="s">
        <v>300</v>
      </c>
      <c r="N32">
        <v>0</v>
      </c>
      <c r="O32">
        <v>0.49111036564900001</v>
      </c>
      <c r="Q32" t="str">
        <f t="shared" si="0"/>
        <v>no</v>
      </c>
      <c r="R32">
        <f>AVERAGE(K32:K38)</f>
        <v>0.46074385267271428</v>
      </c>
      <c r="T32">
        <f>AVERAGE(O32:O38)</f>
        <v>0.49103757221585725</v>
      </c>
    </row>
    <row r="33" spans="1:20" x14ac:dyDescent="0.2">
      <c r="A33" s="29" t="s">
        <v>299</v>
      </c>
      <c r="B33">
        <v>2</v>
      </c>
      <c r="C33">
        <v>0.55081555834399998</v>
      </c>
      <c r="E33" s="29" t="s">
        <v>299</v>
      </c>
      <c r="F33">
        <v>2</v>
      </c>
      <c r="G33">
        <v>0.57538558388399996</v>
      </c>
      <c r="I33" s="29" t="s">
        <v>300</v>
      </c>
      <c r="J33">
        <v>1</v>
      </c>
      <c r="K33">
        <v>0.43447385409900002</v>
      </c>
      <c r="M33" s="29" t="s">
        <v>300</v>
      </c>
      <c r="N33">
        <v>1</v>
      </c>
      <c r="O33">
        <v>0.51811824539100004</v>
      </c>
      <c r="Q33" t="str">
        <f t="shared" si="0"/>
        <v>no</v>
      </c>
    </row>
    <row r="34" spans="1:20" x14ac:dyDescent="0.2">
      <c r="A34" s="29" t="s">
        <v>299</v>
      </c>
      <c r="B34">
        <v>3</v>
      </c>
      <c r="C34">
        <v>0.58396830234700003</v>
      </c>
      <c r="E34" s="29" t="s">
        <v>299</v>
      </c>
      <c r="F34">
        <v>3</v>
      </c>
      <c r="G34">
        <v>0.57501569366000005</v>
      </c>
      <c r="I34" s="29" t="s">
        <v>300</v>
      </c>
      <c r="J34">
        <v>2</v>
      </c>
      <c r="K34">
        <v>0.51090139928400002</v>
      </c>
      <c r="M34" s="29" t="s">
        <v>300</v>
      </c>
      <c r="N34">
        <v>2</v>
      </c>
      <c r="O34">
        <v>0.56808579785500002</v>
      </c>
      <c r="Q34" t="str">
        <f t="shared" si="0"/>
        <v>no</v>
      </c>
    </row>
    <row r="35" spans="1:20" x14ac:dyDescent="0.2">
      <c r="A35" s="29" t="s">
        <v>299</v>
      </c>
      <c r="B35">
        <v>4</v>
      </c>
      <c r="C35">
        <v>0.89008582420799998</v>
      </c>
      <c r="E35" s="29" t="s">
        <v>299</v>
      </c>
      <c r="F35">
        <v>4</v>
      </c>
      <c r="G35">
        <v>0.89460245828600005</v>
      </c>
      <c r="I35" s="29" t="s">
        <v>300</v>
      </c>
      <c r="J35">
        <v>3</v>
      </c>
      <c r="K35">
        <v>0.47490820073399997</v>
      </c>
      <c r="M35" s="29" t="s">
        <v>300</v>
      </c>
      <c r="N35">
        <v>3</v>
      </c>
      <c r="O35">
        <v>0.46745976207099998</v>
      </c>
      <c r="Q35" t="str">
        <f t="shared" si="0"/>
        <v>yes</v>
      </c>
    </row>
    <row r="36" spans="1:20" x14ac:dyDescent="0.2">
      <c r="A36" s="29" t="s">
        <v>299</v>
      </c>
      <c r="B36">
        <v>5</v>
      </c>
      <c r="C36">
        <v>0.53184910327799995</v>
      </c>
      <c r="E36" s="29" t="s">
        <v>299</v>
      </c>
      <c r="F36">
        <v>5</v>
      </c>
      <c r="G36">
        <v>0.55317769131000005</v>
      </c>
      <c r="I36" s="29" t="s">
        <v>300</v>
      </c>
      <c r="J36">
        <v>5</v>
      </c>
      <c r="K36">
        <v>0.48691264585299998</v>
      </c>
      <c r="M36" s="29" t="s">
        <v>300</v>
      </c>
      <c r="N36">
        <v>5</v>
      </c>
      <c r="O36">
        <v>0.47375504710600003</v>
      </c>
      <c r="Q36" t="str">
        <f t="shared" ref="Q36:Q59" si="1">IF(K36&gt;O36,"yes","no")</f>
        <v>yes</v>
      </c>
    </row>
    <row r="37" spans="1:20" x14ac:dyDescent="0.2">
      <c r="A37" s="29" t="s">
        <v>299</v>
      </c>
      <c r="B37">
        <v>6</v>
      </c>
      <c r="C37">
        <v>0.46197718631200002</v>
      </c>
      <c r="E37" s="29" t="s">
        <v>299</v>
      </c>
      <c r="F37">
        <v>6</v>
      </c>
      <c r="G37">
        <v>0.50782497604599997</v>
      </c>
      <c r="I37" s="29" t="s">
        <v>300</v>
      </c>
      <c r="J37">
        <v>6</v>
      </c>
      <c r="K37">
        <v>0.368553459119</v>
      </c>
      <c r="M37" s="29" t="s">
        <v>300</v>
      </c>
      <c r="N37">
        <v>6</v>
      </c>
      <c r="O37">
        <v>0.465788628333</v>
      </c>
      <c r="Q37" t="str">
        <f t="shared" si="1"/>
        <v>no</v>
      </c>
    </row>
    <row r="38" spans="1:20" x14ac:dyDescent="0.2">
      <c r="A38" s="29" t="s">
        <v>299</v>
      </c>
      <c r="B38">
        <v>7</v>
      </c>
      <c r="C38">
        <v>0.564749307905</v>
      </c>
      <c r="E38" s="29" t="s">
        <v>299</v>
      </c>
      <c r="F38">
        <v>7</v>
      </c>
      <c r="G38">
        <v>0.55176767676799998</v>
      </c>
      <c r="I38" s="29" t="s">
        <v>300</v>
      </c>
      <c r="J38">
        <v>7</v>
      </c>
      <c r="K38">
        <v>0.47665687234699999</v>
      </c>
      <c r="M38" s="29" t="s">
        <v>300</v>
      </c>
      <c r="N38">
        <v>7</v>
      </c>
      <c r="O38">
        <v>0.45294515910599997</v>
      </c>
      <c r="Q38" t="str">
        <f t="shared" si="1"/>
        <v>yes</v>
      </c>
    </row>
    <row r="39" spans="1:20" x14ac:dyDescent="0.2">
      <c r="A39" s="29" t="s">
        <v>299</v>
      </c>
      <c r="B39">
        <v>12</v>
      </c>
      <c r="C39">
        <v>0.89527866524699995</v>
      </c>
      <c r="E39" s="29" t="s">
        <v>299</v>
      </c>
      <c r="F39">
        <v>12</v>
      </c>
      <c r="G39">
        <v>0.894328216678</v>
      </c>
      <c r="I39" s="29" t="s">
        <v>301</v>
      </c>
      <c r="J39">
        <v>0</v>
      </c>
      <c r="K39">
        <v>0.26010331206300003</v>
      </c>
      <c r="M39" s="29" t="s">
        <v>301</v>
      </c>
      <c r="N39">
        <v>0</v>
      </c>
      <c r="O39">
        <v>0.300450266066</v>
      </c>
      <c r="Q39" t="str">
        <f t="shared" si="1"/>
        <v>no</v>
      </c>
      <c r="R39">
        <f>AVERAGE(K39:K45)</f>
        <v>0.34000170223085713</v>
      </c>
      <c r="T39">
        <f>AVERAGE(O39:O45)</f>
        <v>0.32497812607642851</v>
      </c>
    </row>
    <row r="40" spans="1:20" x14ac:dyDescent="0.2">
      <c r="A40" s="29" t="s">
        <v>300</v>
      </c>
      <c r="B40">
        <v>0</v>
      </c>
      <c r="C40">
        <v>0.47280053727299998</v>
      </c>
      <c r="E40" s="29" t="s">
        <v>300</v>
      </c>
      <c r="F40">
        <v>0</v>
      </c>
      <c r="G40">
        <v>0.49111036564900001</v>
      </c>
      <c r="I40" s="29" t="s">
        <v>301</v>
      </c>
      <c r="J40">
        <v>1</v>
      </c>
      <c r="K40">
        <v>0.42079553384500001</v>
      </c>
      <c r="M40" s="29" t="s">
        <v>301</v>
      </c>
      <c r="N40">
        <v>1</v>
      </c>
      <c r="O40">
        <v>0.352982211371</v>
      </c>
      <c r="Q40" t="str">
        <f t="shared" si="1"/>
        <v>yes</v>
      </c>
    </row>
    <row r="41" spans="1:20" x14ac:dyDescent="0.2">
      <c r="A41" s="29" t="s">
        <v>300</v>
      </c>
      <c r="B41">
        <v>1</v>
      </c>
      <c r="C41">
        <v>0.43447385409900002</v>
      </c>
      <c r="E41" s="29" t="s">
        <v>300</v>
      </c>
      <c r="F41">
        <v>1</v>
      </c>
      <c r="G41">
        <v>0.51811824539100004</v>
      </c>
      <c r="I41" s="29" t="s">
        <v>301</v>
      </c>
      <c r="J41">
        <v>2</v>
      </c>
      <c r="K41">
        <v>0.377164849262</v>
      </c>
      <c r="M41" s="29" t="s">
        <v>301</v>
      </c>
      <c r="N41">
        <v>2</v>
      </c>
      <c r="O41">
        <v>0.333449356074</v>
      </c>
      <c r="Q41" t="str">
        <f t="shared" si="1"/>
        <v>yes</v>
      </c>
    </row>
    <row r="42" spans="1:20" x14ac:dyDescent="0.2">
      <c r="A42" s="29" t="s">
        <v>300</v>
      </c>
      <c r="B42">
        <v>2</v>
      </c>
      <c r="C42">
        <v>0.51090139928400002</v>
      </c>
      <c r="E42" s="29" t="s">
        <v>300</v>
      </c>
      <c r="F42">
        <v>2</v>
      </c>
      <c r="G42">
        <v>0.56808579785500002</v>
      </c>
      <c r="I42" s="29" t="s">
        <v>301</v>
      </c>
      <c r="J42">
        <v>3</v>
      </c>
      <c r="K42">
        <v>0.36144578313300002</v>
      </c>
      <c r="M42" s="29" t="s">
        <v>301</v>
      </c>
      <c r="N42">
        <v>3</v>
      </c>
      <c r="O42">
        <v>0.358992060753</v>
      </c>
      <c r="Q42" t="str">
        <f t="shared" si="1"/>
        <v>yes</v>
      </c>
    </row>
    <row r="43" spans="1:20" x14ac:dyDescent="0.2">
      <c r="A43" s="29" t="s">
        <v>300</v>
      </c>
      <c r="B43">
        <v>3</v>
      </c>
      <c r="C43">
        <v>0.47490820073399997</v>
      </c>
      <c r="E43" s="29" t="s">
        <v>300</v>
      </c>
      <c r="F43">
        <v>3</v>
      </c>
      <c r="G43">
        <v>0.46745976207099998</v>
      </c>
      <c r="I43" s="29" t="s">
        <v>301</v>
      </c>
      <c r="J43">
        <v>5</v>
      </c>
      <c r="K43">
        <v>0.31925507149999999</v>
      </c>
      <c r="M43" s="29" t="s">
        <v>301</v>
      </c>
      <c r="N43">
        <v>5</v>
      </c>
      <c r="O43">
        <v>0.30799069045799998</v>
      </c>
      <c r="Q43" t="str">
        <f t="shared" si="1"/>
        <v>yes</v>
      </c>
    </row>
    <row r="44" spans="1:20" x14ac:dyDescent="0.2">
      <c r="A44" s="29" t="s">
        <v>300</v>
      </c>
      <c r="B44">
        <v>4</v>
      </c>
      <c r="C44">
        <v>0.88469974509500005</v>
      </c>
      <c r="E44" s="29" t="s">
        <v>300</v>
      </c>
      <c r="F44">
        <v>4</v>
      </c>
      <c r="G44">
        <v>0.88298567778000003</v>
      </c>
      <c r="I44" s="29" t="s">
        <v>301</v>
      </c>
      <c r="J44">
        <v>6</v>
      </c>
      <c r="K44">
        <v>0.29585798816600001</v>
      </c>
      <c r="M44" s="29" t="s">
        <v>301</v>
      </c>
      <c r="N44">
        <v>6</v>
      </c>
      <c r="O44">
        <v>0.30232558139499999</v>
      </c>
      <c r="Q44" t="str">
        <f t="shared" si="1"/>
        <v>no</v>
      </c>
    </row>
    <row r="45" spans="1:20" x14ac:dyDescent="0.2">
      <c r="A45" s="29" t="s">
        <v>300</v>
      </c>
      <c r="B45">
        <v>5</v>
      </c>
      <c r="C45">
        <v>0.48691264585299998</v>
      </c>
      <c r="E45" s="29" t="s">
        <v>300</v>
      </c>
      <c r="F45">
        <v>5</v>
      </c>
      <c r="G45">
        <v>0.47375504710600003</v>
      </c>
      <c r="I45" s="29" t="s">
        <v>301</v>
      </c>
      <c r="J45">
        <v>7</v>
      </c>
      <c r="K45">
        <v>0.34538937764700001</v>
      </c>
      <c r="M45" s="29" t="s">
        <v>301</v>
      </c>
      <c r="N45">
        <v>7</v>
      </c>
      <c r="O45">
        <v>0.31865671641799997</v>
      </c>
      <c r="Q45" t="str">
        <f t="shared" si="1"/>
        <v>yes</v>
      </c>
    </row>
    <row r="46" spans="1:20" x14ac:dyDescent="0.2">
      <c r="A46" s="29" t="s">
        <v>300</v>
      </c>
      <c r="B46">
        <v>6</v>
      </c>
      <c r="C46">
        <v>0.368553459119</v>
      </c>
      <c r="E46" s="29" t="s">
        <v>300</v>
      </c>
      <c r="F46">
        <v>6</v>
      </c>
      <c r="G46">
        <v>0.465788628333</v>
      </c>
      <c r="I46" s="29" t="s">
        <v>302</v>
      </c>
      <c r="J46">
        <v>0</v>
      </c>
      <c r="K46">
        <v>0.25026968716300002</v>
      </c>
      <c r="M46" s="29" t="s">
        <v>302</v>
      </c>
      <c r="N46">
        <v>0</v>
      </c>
      <c r="O46">
        <v>0.22940879231899999</v>
      </c>
      <c r="Q46" t="str">
        <f t="shared" si="1"/>
        <v>yes</v>
      </c>
      <c r="R46">
        <f>AVERAGE(K46:K52)</f>
        <v>0.27012389656828573</v>
      </c>
      <c r="T46">
        <f>AVERAGE(O46:O52)</f>
        <v>0.22051701505014284</v>
      </c>
    </row>
    <row r="47" spans="1:20" x14ac:dyDescent="0.2">
      <c r="A47" s="29" t="s">
        <v>300</v>
      </c>
      <c r="B47">
        <v>7</v>
      </c>
      <c r="C47">
        <v>0.47665687234699999</v>
      </c>
      <c r="E47" s="29" t="s">
        <v>300</v>
      </c>
      <c r="F47">
        <v>7</v>
      </c>
      <c r="G47">
        <v>0.45294515910599997</v>
      </c>
      <c r="I47" s="29" t="s">
        <v>302</v>
      </c>
      <c r="J47">
        <v>1</v>
      </c>
      <c r="K47">
        <v>0.32444124008699998</v>
      </c>
      <c r="M47" s="29" t="s">
        <v>302</v>
      </c>
      <c r="N47">
        <v>1</v>
      </c>
      <c r="O47">
        <v>0.26749888542099998</v>
      </c>
      <c r="Q47" t="str">
        <f t="shared" si="1"/>
        <v>yes</v>
      </c>
    </row>
    <row r="48" spans="1:20" x14ac:dyDescent="0.2">
      <c r="A48" s="29" t="s">
        <v>300</v>
      </c>
      <c r="B48">
        <v>12</v>
      </c>
      <c r="C48">
        <v>0.87825317202700004</v>
      </c>
      <c r="E48" s="29" t="s">
        <v>300</v>
      </c>
      <c r="F48">
        <v>12</v>
      </c>
      <c r="G48">
        <v>0.86400661078999996</v>
      </c>
      <c r="I48" s="29" t="s">
        <v>302</v>
      </c>
      <c r="J48">
        <v>2</v>
      </c>
      <c r="K48">
        <v>0.266412940057</v>
      </c>
      <c r="M48" s="29" t="s">
        <v>302</v>
      </c>
      <c r="N48">
        <v>2</v>
      </c>
      <c r="O48">
        <v>0.18478260869599999</v>
      </c>
      <c r="Q48" t="str">
        <f t="shared" si="1"/>
        <v>yes</v>
      </c>
    </row>
    <row r="49" spans="1:20" x14ac:dyDescent="0.2">
      <c r="A49" s="29" t="s">
        <v>301</v>
      </c>
      <c r="B49">
        <v>0</v>
      </c>
      <c r="C49">
        <v>0.26010331206300003</v>
      </c>
      <c r="E49" s="29" t="s">
        <v>301</v>
      </c>
      <c r="F49">
        <v>0</v>
      </c>
      <c r="G49">
        <v>0.300450266066</v>
      </c>
      <c r="I49" s="29" t="s">
        <v>302</v>
      </c>
      <c r="J49">
        <v>3</v>
      </c>
      <c r="K49">
        <v>0.29615004935799999</v>
      </c>
      <c r="M49" s="29" t="s">
        <v>302</v>
      </c>
      <c r="N49">
        <v>3</v>
      </c>
      <c r="O49">
        <v>0.259302781042</v>
      </c>
      <c r="Q49" t="str">
        <f t="shared" si="1"/>
        <v>yes</v>
      </c>
    </row>
    <row r="50" spans="1:20" x14ac:dyDescent="0.2">
      <c r="A50" s="29" t="s">
        <v>301</v>
      </c>
      <c r="B50">
        <v>1</v>
      </c>
      <c r="C50">
        <v>0.42079553384500001</v>
      </c>
      <c r="E50" s="29" t="s">
        <v>301</v>
      </c>
      <c r="F50">
        <v>1</v>
      </c>
      <c r="G50">
        <v>0.352982211371</v>
      </c>
      <c r="I50" s="29" t="s">
        <v>302</v>
      </c>
      <c r="J50">
        <v>5</v>
      </c>
      <c r="K50">
        <v>0.22844126261</v>
      </c>
      <c r="M50" s="29" t="s">
        <v>302</v>
      </c>
      <c r="N50">
        <v>5</v>
      </c>
      <c r="O50">
        <v>0.181978021978</v>
      </c>
      <c r="Q50" t="str">
        <f t="shared" si="1"/>
        <v>yes</v>
      </c>
    </row>
    <row r="51" spans="1:20" x14ac:dyDescent="0.2">
      <c r="A51" s="29" t="s">
        <v>301</v>
      </c>
      <c r="B51">
        <v>2</v>
      </c>
      <c r="C51">
        <v>0.377164849262</v>
      </c>
      <c r="E51" s="29" t="s">
        <v>301</v>
      </c>
      <c r="F51">
        <v>2</v>
      </c>
      <c r="G51">
        <v>0.333449356074</v>
      </c>
      <c r="I51" s="29" t="s">
        <v>302</v>
      </c>
      <c r="J51">
        <v>6</v>
      </c>
      <c r="K51">
        <v>0.29249268768300002</v>
      </c>
      <c r="M51" s="29" t="s">
        <v>302</v>
      </c>
      <c r="N51">
        <v>6</v>
      </c>
      <c r="O51">
        <v>0.26030719482600001</v>
      </c>
      <c r="Q51" t="str">
        <f t="shared" si="1"/>
        <v>yes</v>
      </c>
    </row>
    <row r="52" spans="1:20" x14ac:dyDescent="0.2">
      <c r="A52" s="29" t="s">
        <v>301</v>
      </c>
      <c r="B52">
        <v>3</v>
      </c>
      <c r="C52">
        <v>0.36144578313300002</v>
      </c>
      <c r="E52" s="29" t="s">
        <v>301</v>
      </c>
      <c r="F52">
        <v>3</v>
      </c>
      <c r="G52">
        <v>0.358992060753</v>
      </c>
      <c r="I52" s="29" t="s">
        <v>302</v>
      </c>
      <c r="J52">
        <v>7</v>
      </c>
      <c r="K52">
        <v>0.23265940902000001</v>
      </c>
      <c r="M52" s="29" t="s">
        <v>302</v>
      </c>
      <c r="N52">
        <v>7</v>
      </c>
      <c r="O52">
        <v>0.16034082106899999</v>
      </c>
      <c r="Q52" t="str">
        <f t="shared" si="1"/>
        <v>yes</v>
      </c>
    </row>
    <row r="53" spans="1:20" x14ac:dyDescent="0.2">
      <c r="A53" s="29" t="s">
        <v>301</v>
      </c>
      <c r="B53">
        <v>4</v>
      </c>
      <c r="C53">
        <v>0.86709954131199996</v>
      </c>
      <c r="E53" s="29" t="s">
        <v>301</v>
      </c>
      <c r="F53">
        <v>4</v>
      </c>
      <c r="G53">
        <v>0.85717679197100005</v>
      </c>
      <c r="I53" s="29" t="s">
        <v>303</v>
      </c>
      <c r="J53">
        <v>0</v>
      </c>
      <c r="K53">
        <v>0.30639324487300001</v>
      </c>
      <c r="M53" s="29" t="s">
        <v>303</v>
      </c>
      <c r="N53">
        <v>0</v>
      </c>
      <c r="O53">
        <v>0.26520547945200001</v>
      </c>
      <c r="Q53" t="str">
        <f t="shared" si="1"/>
        <v>yes</v>
      </c>
      <c r="R53">
        <f>AVERAGE(K53:K59)</f>
        <v>0.22361553057557143</v>
      </c>
      <c r="T53">
        <f>AVERAGE(O53:O59)</f>
        <v>0.15399908026798573</v>
      </c>
    </row>
    <row r="54" spans="1:20" x14ac:dyDescent="0.2">
      <c r="A54" s="29" t="s">
        <v>301</v>
      </c>
      <c r="B54">
        <v>5</v>
      </c>
      <c r="C54">
        <v>0.31925507149999999</v>
      </c>
      <c r="E54" s="29" t="s">
        <v>301</v>
      </c>
      <c r="F54">
        <v>5</v>
      </c>
      <c r="G54">
        <v>0.30799069045799998</v>
      </c>
      <c r="I54" s="29" t="s">
        <v>303</v>
      </c>
      <c r="J54">
        <v>1</v>
      </c>
      <c r="K54">
        <v>0.17153284671499999</v>
      </c>
      <c r="M54" s="29" t="s">
        <v>303</v>
      </c>
      <c r="N54">
        <v>1</v>
      </c>
      <c r="O54">
        <v>7.9120879120900003E-2</v>
      </c>
      <c r="Q54" t="str">
        <f t="shared" si="1"/>
        <v>yes</v>
      </c>
    </row>
    <row r="55" spans="1:20" x14ac:dyDescent="0.2">
      <c r="A55" s="29" t="s">
        <v>301</v>
      </c>
      <c r="B55">
        <v>6</v>
      </c>
      <c r="C55">
        <v>0.29585798816600001</v>
      </c>
      <c r="E55" s="29" t="s">
        <v>301</v>
      </c>
      <c r="F55">
        <v>6</v>
      </c>
      <c r="G55">
        <v>0.30232558139499999</v>
      </c>
      <c r="I55" s="29" t="s">
        <v>303</v>
      </c>
      <c r="J55">
        <v>2</v>
      </c>
      <c r="K55">
        <v>0.22126436781600001</v>
      </c>
      <c r="M55" s="29" t="s">
        <v>303</v>
      </c>
      <c r="N55">
        <v>2</v>
      </c>
      <c r="O55">
        <v>0.112512124151</v>
      </c>
      <c r="Q55" t="str">
        <f t="shared" si="1"/>
        <v>yes</v>
      </c>
    </row>
    <row r="56" spans="1:20" x14ac:dyDescent="0.2">
      <c r="A56" s="29" t="s">
        <v>301</v>
      </c>
      <c r="B56">
        <v>7</v>
      </c>
      <c r="C56">
        <v>0.34538937764700001</v>
      </c>
      <c r="E56" s="29" t="s">
        <v>301</v>
      </c>
      <c r="F56">
        <v>7</v>
      </c>
      <c r="G56">
        <v>0.31865671641799997</v>
      </c>
      <c r="I56" s="29" t="s">
        <v>303</v>
      </c>
      <c r="J56">
        <v>3</v>
      </c>
      <c r="K56">
        <v>0.30168706582900001</v>
      </c>
      <c r="M56" s="29" t="s">
        <v>303</v>
      </c>
      <c r="N56">
        <v>3</v>
      </c>
      <c r="O56">
        <v>0.23137598597699999</v>
      </c>
      <c r="Q56" t="str">
        <f t="shared" si="1"/>
        <v>yes</v>
      </c>
    </row>
    <row r="57" spans="1:20" x14ac:dyDescent="0.2">
      <c r="A57" s="29" t="s">
        <v>301</v>
      </c>
      <c r="B57">
        <v>12</v>
      </c>
      <c r="C57">
        <v>0.85006780260600001</v>
      </c>
      <c r="E57" s="29" t="s">
        <v>301</v>
      </c>
      <c r="F57">
        <v>12</v>
      </c>
      <c r="G57">
        <v>0.840415486308</v>
      </c>
      <c r="I57" s="29" t="s">
        <v>303</v>
      </c>
      <c r="J57">
        <v>5</v>
      </c>
      <c r="K57">
        <v>0.21069059695699999</v>
      </c>
      <c r="M57" s="29" t="s">
        <v>303</v>
      </c>
      <c r="N57">
        <v>5</v>
      </c>
      <c r="O57">
        <v>0.165316045381</v>
      </c>
      <c r="Q57" t="str">
        <f t="shared" si="1"/>
        <v>yes</v>
      </c>
    </row>
    <row r="58" spans="1:20" x14ac:dyDescent="0.2">
      <c r="A58" s="29" t="s">
        <v>302</v>
      </c>
      <c r="B58">
        <v>0</v>
      </c>
      <c r="C58">
        <v>0.25026968716300002</v>
      </c>
      <c r="E58" s="29" t="s">
        <v>302</v>
      </c>
      <c r="F58">
        <v>0</v>
      </c>
      <c r="G58">
        <v>0.22940879231899999</v>
      </c>
      <c r="I58" s="29" t="s">
        <v>303</v>
      </c>
      <c r="J58">
        <v>6</v>
      </c>
      <c r="K58">
        <v>0.196775255018</v>
      </c>
      <c r="M58" s="29" t="s">
        <v>303</v>
      </c>
      <c r="N58">
        <v>6</v>
      </c>
      <c r="O58">
        <v>0.11041009463699999</v>
      </c>
      <c r="Q58" t="str">
        <f t="shared" si="1"/>
        <v>yes</v>
      </c>
    </row>
    <row r="59" spans="1:20" x14ac:dyDescent="0.2">
      <c r="A59" s="29" t="s">
        <v>302</v>
      </c>
      <c r="B59">
        <v>1</v>
      </c>
      <c r="C59">
        <v>0.32444124008699998</v>
      </c>
      <c r="E59" s="29" t="s">
        <v>302</v>
      </c>
      <c r="F59">
        <v>1</v>
      </c>
      <c r="G59">
        <v>0.26749888542099998</v>
      </c>
      <c r="I59" s="29" t="s">
        <v>303</v>
      </c>
      <c r="J59">
        <v>7</v>
      </c>
      <c r="K59">
        <v>0.156965336821</v>
      </c>
      <c r="M59" s="29" t="s">
        <v>303</v>
      </c>
      <c r="N59">
        <v>7</v>
      </c>
      <c r="O59">
        <v>0.11405295315699999</v>
      </c>
      <c r="Q59" t="str">
        <f t="shared" si="1"/>
        <v>yes</v>
      </c>
    </row>
    <row r="60" spans="1:20" x14ac:dyDescent="0.2">
      <c r="A60" s="29" t="s">
        <v>302</v>
      </c>
      <c r="B60">
        <v>2</v>
      </c>
      <c r="C60">
        <v>0.266412940057</v>
      </c>
      <c r="E60" s="29" t="s">
        <v>302</v>
      </c>
      <c r="F60">
        <v>2</v>
      </c>
      <c r="G60">
        <v>0.18478260869599999</v>
      </c>
    </row>
    <row r="61" spans="1:20" x14ac:dyDescent="0.2">
      <c r="A61" s="29" t="s">
        <v>302</v>
      </c>
      <c r="B61">
        <v>3</v>
      </c>
      <c r="C61">
        <v>0.29615004935799999</v>
      </c>
      <c r="E61" s="29" t="s">
        <v>302</v>
      </c>
      <c r="F61">
        <v>3</v>
      </c>
      <c r="G61">
        <v>0.259302781042</v>
      </c>
    </row>
    <row r="62" spans="1:20" x14ac:dyDescent="0.2">
      <c r="A62" s="29" t="s">
        <v>302</v>
      </c>
      <c r="B62">
        <v>4</v>
      </c>
      <c r="C62">
        <v>0.84268998936299999</v>
      </c>
      <c r="E62" s="29" t="s">
        <v>302</v>
      </c>
      <c r="F62">
        <v>4</v>
      </c>
      <c r="G62">
        <v>0.83704227010499999</v>
      </c>
    </row>
    <row r="63" spans="1:20" x14ac:dyDescent="0.2">
      <c r="A63" s="29" t="s">
        <v>302</v>
      </c>
      <c r="B63">
        <v>5</v>
      </c>
      <c r="C63">
        <v>0.22844126261</v>
      </c>
      <c r="E63" s="29" t="s">
        <v>302</v>
      </c>
      <c r="F63">
        <v>5</v>
      </c>
      <c r="G63">
        <v>0.181978021978</v>
      </c>
    </row>
    <row r="64" spans="1:20" x14ac:dyDescent="0.2">
      <c r="A64" s="29" t="s">
        <v>302</v>
      </c>
      <c r="B64">
        <v>6</v>
      </c>
      <c r="C64">
        <v>0.29249268768300002</v>
      </c>
      <c r="E64" s="29" t="s">
        <v>302</v>
      </c>
      <c r="F64">
        <v>6</v>
      </c>
      <c r="G64">
        <v>0.26030719482600001</v>
      </c>
    </row>
    <row r="65" spans="1:7" x14ac:dyDescent="0.2">
      <c r="A65" s="29" t="s">
        <v>302</v>
      </c>
      <c r="B65">
        <v>7</v>
      </c>
      <c r="C65">
        <v>0.23265940902000001</v>
      </c>
      <c r="E65" s="29" t="s">
        <v>302</v>
      </c>
      <c r="F65">
        <v>7</v>
      </c>
      <c r="G65">
        <v>0.16034082106899999</v>
      </c>
    </row>
    <row r="66" spans="1:7" x14ac:dyDescent="0.2">
      <c r="A66" s="29" t="s">
        <v>302</v>
      </c>
      <c r="B66">
        <v>12</v>
      </c>
      <c r="C66">
        <v>0.83718190386400004</v>
      </c>
      <c r="E66" s="29" t="s">
        <v>302</v>
      </c>
      <c r="F66">
        <v>12</v>
      </c>
      <c r="G66">
        <v>0.845913984821</v>
      </c>
    </row>
    <row r="67" spans="1:7" x14ac:dyDescent="0.2">
      <c r="A67" s="29" t="s">
        <v>303</v>
      </c>
      <c r="B67">
        <v>0</v>
      </c>
      <c r="C67">
        <v>0.30639324487300001</v>
      </c>
      <c r="E67" s="29" t="s">
        <v>303</v>
      </c>
      <c r="F67">
        <v>0</v>
      </c>
      <c r="G67">
        <v>0.26520547945200001</v>
      </c>
    </row>
    <row r="68" spans="1:7" x14ac:dyDescent="0.2">
      <c r="A68" s="29" t="s">
        <v>303</v>
      </c>
      <c r="B68">
        <v>1</v>
      </c>
      <c r="C68">
        <v>0.17153284671499999</v>
      </c>
      <c r="E68" s="29" t="s">
        <v>303</v>
      </c>
      <c r="F68">
        <v>1</v>
      </c>
      <c r="G68">
        <v>7.9120879120900003E-2</v>
      </c>
    </row>
    <row r="69" spans="1:7" x14ac:dyDescent="0.2">
      <c r="A69" s="29" t="s">
        <v>303</v>
      </c>
      <c r="B69">
        <v>2</v>
      </c>
      <c r="C69">
        <v>0.22126436781600001</v>
      </c>
      <c r="E69" s="29" t="s">
        <v>303</v>
      </c>
      <c r="F69">
        <v>2</v>
      </c>
      <c r="G69">
        <v>0.112512124151</v>
      </c>
    </row>
    <row r="70" spans="1:7" x14ac:dyDescent="0.2">
      <c r="A70" s="29" t="s">
        <v>303</v>
      </c>
      <c r="B70">
        <v>3</v>
      </c>
      <c r="C70">
        <v>0.30168706582900001</v>
      </c>
      <c r="E70" s="29" t="s">
        <v>303</v>
      </c>
      <c r="F70">
        <v>3</v>
      </c>
      <c r="G70">
        <v>0.23137598597699999</v>
      </c>
    </row>
    <row r="71" spans="1:7" x14ac:dyDescent="0.2">
      <c r="A71" s="29" t="s">
        <v>303</v>
      </c>
      <c r="B71">
        <v>4</v>
      </c>
      <c r="C71">
        <v>0.85554668794900002</v>
      </c>
      <c r="E71" s="29" t="s">
        <v>303</v>
      </c>
      <c r="F71">
        <v>4</v>
      </c>
      <c r="G71">
        <v>0.86019015114599995</v>
      </c>
    </row>
    <row r="72" spans="1:7" x14ac:dyDescent="0.2">
      <c r="A72" s="29" t="s">
        <v>303</v>
      </c>
      <c r="B72">
        <v>5</v>
      </c>
      <c r="C72">
        <v>0.21069059695699999</v>
      </c>
      <c r="E72" s="29" t="s">
        <v>303</v>
      </c>
      <c r="F72">
        <v>5</v>
      </c>
      <c r="G72">
        <v>0.165316045381</v>
      </c>
    </row>
    <row r="73" spans="1:7" x14ac:dyDescent="0.2">
      <c r="A73" s="29" t="s">
        <v>303</v>
      </c>
      <c r="B73">
        <v>6</v>
      </c>
      <c r="C73">
        <v>0.196775255018</v>
      </c>
      <c r="E73" s="29" t="s">
        <v>303</v>
      </c>
      <c r="F73">
        <v>6</v>
      </c>
      <c r="G73">
        <v>0.11041009463699999</v>
      </c>
    </row>
    <row r="74" spans="1:7" x14ac:dyDescent="0.2">
      <c r="A74" s="29" t="s">
        <v>303</v>
      </c>
      <c r="B74">
        <v>7</v>
      </c>
      <c r="C74">
        <v>0.156965336821</v>
      </c>
      <c r="E74" s="29" t="s">
        <v>303</v>
      </c>
      <c r="F74">
        <v>7</v>
      </c>
      <c r="G74">
        <v>0.11405295315699999</v>
      </c>
    </row>
    <row r="75" spans="1:7" x14ac:dyDescent="0.2">
      <c r="A75" s="29" t="s">
        <v>303</v>
      </c>
      <c r="B75">
        <v>12</v>
      </c>
      <c r="C75">
        <v>0.82768361581899996</v>
      </c>
      <c r="E75" s="29" t="s">
        <v>303</v>
      </c>
      <c r="F75">
        <v>12</v>
      </c>
      <c r="G75">
        <v>0.833646837526</v>
      </c>
    </row>
  </sheetData>
  <autoFilter ref="Q3:R59" xr:uid="{00000000-0009-0000-0000-00000A000000}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E5"/>
  <sheetViews>
    <sheetView zoomScale="110" zoomScaleNormal="110" workbookViewId="0">
      <selection activeCell="B6" sqref="B6"/>
    </sheetView>
  </sheetViews>
  <sheetFormatPr defaultRowHeight="12.75" x14ac:dyDescent="0.2"/>
  <sheetData>
    <row r="2" spans="1:5" x14ac:dyDescent="0.2">
      <c r="A2" t="s">
        <v>304</v>
      </c>
      <c r="C2" t="s">
        <v>2</v>
      </c>
    </row>
    <row r="3" spans="1:5" x14ac:dyDescent="0.2">
      <c r="C3" t="s">
        <v>305</v>
      </c>
      <c r="D3" t="s">
        <v>306</v>
      </c>
      <c r="E3" t="s">
        <v>20</v>
      </c>
    </row>
    <row r="4" spans="1:5" x14ac:dyDescent="0.2">
      <c r="A4" t="s">
        <v>0</v>
      </c>
      <c r="B4" t="s">
        <v>307</v>
      </c>
    </row>
    <row r="5" spans="1:5" x14ac:dyDescent="0.2">
      <c r="B5" t="s">
        <v>308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opLeftCell="C1" zoomScale="110" zoomScaleNormal="110" workbookViewId="0">
      <selection activeCell="L3" sqref="L3"/>
    </sheetView>
  </sheetViews>
  <sheetFormatPr defaultRowHeight="12.75" x14ac:dyDescent="0.2"/>
  <cols>
    <col min="1" max="1" width="6.140625" style="3"/>
    <col min="2" max="2" width="9.140625" style="3"/>
    <col min="3" max="4" width="6.140625" style="3"/>
    <col min="5" max="5" width="7.5703125" style="3"/>
    <col min="6" max="6" width="6.140625" style="3"/>
    <col min="7" max="7" width="7.5703125" style="3"/>
    <col min="8" max="8" width="6.140625" style="3"/>
    <col min="9" max="9" width="7.5703125" style="3"/>
    <col min="10" max="10" width="6.140625" style="3"/>
    <col min="11" max="11" width="7.5703125" style="3"/>
    <col min="12" max="12" width="6.140625" style="3"/>
    <col min="13" max="13" width="7.5703125" style="3"/>
    <col min="14" max="14" width="6.140625" style="3"/>
    <col min="15" max="15" width="7.7109375" style="3"/>
    <col min="16" max="1025" width="6.140625" style="3"/>
  </cols>
  <sheetData>
    <row r="1" spans="1:16" x14ac:dyDescent="0.2">
      <c r="A1"/>
      <c r="B1"/>
      <c r="D1"/>
      <c r="E1" s="3" t="s">
        <v>51</v>
      </c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3" t="s">
        <v>52</v>
      </c>
      <c r="D2" s="11"/>
      <c r="E2" s="12" t="s">
        <v>0</v>
      </c>
      <c r="F2" s="13"/>
      <c r="G2" s="13" t="s">
        <v>53</v>
      </c>
      <c r="H2" s="13"/>
      <c r="I2" s="13" t="s">
        <v>54</v>
      </c>
      <c r="J2" s="13"/>
      <c r="K2" s="13" t="s">
        <v>55</v>
      </c>
      <c r="L2" s="13"/>
      <c r="M2" s="13" t="s">
        <v>56</v>
      </c>
      <c r="N2" s="13"/>
      <c r="O2" s="13" t="s">
        <v>57</v>
      </c>
      <c r="P2" s="14"/>
    </row>
    <row r="3" spans="1:16" x14ac:dyDescent="0.2">
      <c r="A3" s="3">
        <v>1</v>
      </c>
      <c r="B3" s="3" t="s">
        <v>58</v>
      </c>
      <c r="D3" s="15">
        <v>1</v>
      </c>
      <c r="E3" s="16" t="s">
        <v>59</v>
      </c>
      <c r="F3" s="16">
        <v>2</v>
      </c>
      <c r="G3" s="3" t="s">
        <v>60</v>
      </c>
      <c r="H3" s="3">
        <v>10</v>
      </c>
      <c r="I3" s="16" t="s">
        <v>61</v>
      </c>
      <c r="J3" s="16">
        <v>4</v>
      </c>
      <c r="K3" s="16" t="s">
        <v>62</v>
      </c>
      <c r="L3" s="16">
        <v>6</v>
      </c>
      <c r="M3" s="3" t="s">
        <v>63</v>
      </c>
      <c r="N3" s="3">
        <v>2</v>
      </c>
      <c r="O3" s="3" t="s">
        <v>64</v>
      </c>
      <c r="P3" s="3">
        <v>8</v>
      </c>
    </row>
    <row r="4" spans="1:16" x14ac:dyDescent="0.2">
      <c r="A4" s="3">
        <v>2</v>
      </c>
      <c r="B4" s="3" t="s">
        <v>65</v>
      </c>
      <c r="D4" s="17">
        <v>2</v>
      </c>
      <c r="E4" s="16" t="s">
        <v>66</v>
      </c>
      <c r="F4" s="16">
        <v>2</v>
      </c>
      <c r="G4" s="3" t="s">
        <v>67</v>
      </c>
      <c r="H4" s="3">
        <v>10</v>
      </c>
      <c r="I4"/>
      <c r="M4" s="3" t="s">
        <v>68</v>
      </c>
      <c r="N4" s="3">
        <v>2</v>
      </c>
      <c r="O4" s="3" t="s">
        <v>69</v>
      </c>
      <c r="P4" s="3">
        <v>14</v>
      </c>
    </row>
    <row r="5" spans="1:16" x14ac:dyDescent="0.2">
      <c r="A5" s="3">
        <v>3</v>
      </c>
      <c r="B5" s="3" t="s">
        <v>70</v>
      </c>
      <c r="D5" s="17">
        <v>3</v>
      </c>
      <c r="E5" s="18" t="s">
        <v>71</v>
      </c>
      <c r="G5" s="3" t="s">
        <v>72</v>
      </c>
      <c r="H5" s="3" t="s">
        <v>73</v>
      </c>
      <c r="I5"/>
      <c r="M5" s="3" t="s">
        <v>60</v>
      </c>
      <c r="N5" s="3">
        <v>10</v>
      </c>
    </row>
    <row r="6" spans="1:16" x14ac:dyDescent="0.2">
      <c r="A6" s="3">
        <v>4</v>
      </c>
      <c r="B6" s="3" t="s">
        <v>74</v>
      </c>
      <c r="D6" s="17">
        <v>4</v>
      </c>
      <c r="E6" s="18" t="s">
        <v>75</v>
      </c>
      <c r="G6" s="3" t="s">
        <v>76</v>
      </c>
      <c r="H6" s="3" t="s">
        <v>73</v>
      </c>
      <c r="I6"/>
      <c r="M6" s="18" t="s">
        <v>71</v>
      </c>
    </row>
    <row r="7" spans="1:16" x14ac:dyDescent="0.2">
      <c r="A7" s="3">
        <v>5</v>
      </c>
      <c r="B7" s="3" t="s">
        <v>77</v>
      </c>
      <c r="D7" s="17">
        <v>5</v>
      </c>
      <c r="E7" s="18" t="s">
        <v>78</v>
      </c>
      <c r="G7" s="3" t="s">
        <v>79</v>
      </c>
      <c r="H7" s="3">
        <v>2</v>
      </c>
      <c r="I7"/>
      <c r="M7" s="18" t="s">
        <v>75</v>
      </c>
    </row>
    <row r="8" spans="1:16" x14ac:dyDescent="0.2">
      <c r="A8" s="3">
        <v>6</v>
      </c>
      <c r="B8" s="3" t="s">
        <v>80</v>
      </c>
      <c r="D8" s="17">
        <v>6</v>
      </c>
      <c r="G8" s="3" t="s">
        <v>81</v>
      </c>
      <c r="H8" s="3">
        <v>2</v>
      </c>
      <c r="I8"/>
      <c r="M8" s="18" t="s">
        <v>78</v>
      </c>
    </row>
    <row r="9" spans="1:16" x14ac:dyDescent="0.2">
      <c r="A9" s="3">
        <v>7</v>
      </c>
      <c r="B9" s="3" t="s">
        <v>82</v>
      </c>
      <c r="D9" s="17">
        <v>7</v>
      </c>
      <c r="G9" s="18" t="s">
        <v>71</v>
      </c>
      <c r="I9"/>
    </row>
    <row r="10" spans="1:16" x14ac:dyDescent="0.2">
      <c r="A10" s="3">
        <v>8</v>
      </c>
      <c r="B10" s="3" t="s">
        <v>56</v>
      </c>
      <c r="D10" s="17">
        <v>8</v>
      </c>
      <c r="G10" s="18" t="s">
        <v>75</v>
      </c>
      <c r="I10"/>
    </row>
    <row r="11" spans="1:16" x14ac:dyDescent="0.2">
      <c r="D11" s="19">
        <v>9</v>
      </c>
      <c r="G11" s="18" t="s">
        <v>78</v>
      </c>
      <c r="I11"/>
    </row>
    <row r="12" spans="1:16" x14ac:dyDescent="0.2">
      <c r="G12"/>
      <c r="I12"/>
    </row>
    <row r="13" spans="1:16" x14ac:dyDescent="0.2">
      <c r="G13"/>
      <c r="I13"/>
    </row>
    <row r="14" spans="1:16" x14ac:dyDescent="0.2">
      <c r="G14"/>
      <c r="I14"/>
    </row>
    <row r="15" spans="1:16" x14ac:dyDescent="0.2">
      <c r="G15" s="20">
        <f>10*10*2*2*4*6*2*2*10*8*14</f>
        <v>43008000</v>
      </c>
      <c r="I15" s="3">
        <f>G15*1.5/(24*30*12)</f>
        <v>7466.666666666667</v>
      </c>
    </row>
    <row r="16" spans="1:16" x14ac:dyDescent="0.2">
      <c r="G16" s="3" t="s">
        <v>83</v>
      </c>
      <c r="I16" s="3" t="s">
        <v>84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="110" zoomScaleNormal="110" workbookViewId="0">
      <selection activeCell="G16" sqref="G16"/>
    </sheetView>
  </sheetViews>
  <sheetFormatPr defaultRowHeight="12.75" x14ac:dyDescent="0.2"/>
  <cols>
    <col min="1" max="1025" width="6.140625" style="3"/>
  </cols>
  <sheetData>
    <row r="1" spans="2:19" x14ac:dyDescent="0.2">
      <c r="B1"/>
      <c r="D1"/>
      <c r="E1"/>
      <c r="F1"/>
      <c r="H1"/>
      <c r="I1"/>
      <c r="J1"/>
      <c r="K1"/>
      <c r="L1"/>
      <c r="M1"/>
      <c r="N1"/>
      <c r="O1"/>
      <c r="P1"/>
      <c r="Q1"/>
      <c r="R1"/>
      <c r="S1"/>
    </row>
    <row r="2" spans="2:19" x14ac:dyDescent="0.2">
      <c r="B2" s="3" t="s">
        <v>85</v>
      </c>
      <c r="D2"/>
      <c r="E2"/>
      <c r="F2"/>
      <c r="H2"/>
      <c r="I2"/>
      <c r="J2"/>
      <c r="K2"/>
      <c r="L2"/>
      <c r="M2"/>
      <c r="N2"/>
      <c r="O2"/>
      <c r="P2"/>
      <c r="Q2"/>
      <c r="R2"/>
      <c r="S2"/>
    </row>
    <row r="3" spans="2:19" x14ac:dyDescent="0.2">
      <c r="B3" s="3" t="s">
        <v>86</v>
      </c>
      <c r="D3"/>
      <c r="E3"/>
      <c r="F3"/>
      <c r="H3"/>
      <c r="I3"/>
      <c r="J3"/>
      <c r="K3"/>
      <c r="L3"/>
      <c r="M3"/>
      <c r="N3"/>
      <c r="O3"/>
      <c r="P3"/>
      <c r="Q3"/>
      <c r="R3"/>
      <c r="S3"/>
    </row>
    <row r="4" spans="2:19" x14ac:dyDescent="0.2">
      <c r="B4"/>
      <c r="D4"/>
      <c r="E4"/>
      <c r="F4"/>
      <c r="H4" s="3" t="s">
        <v>87</v>
      </c>
      <c r="I4"/>
      <c r="J4"/>
      <c r="K4"/>
      <c r="L4"/>
      <c r="M4"/>
      <c r="N4"/>
      <c r="O4"/>
      <c r="P4"/>
      <c r="Q4"/>
      <c r="R4"/>
      <c r="S4"/>
    </row>
    <row r="5" spans="2:19" ht="12.75" customHeight="1" x14ac:dyDescent="0.2">
      <c r="B5" s="3" t="s">
        <v>88</v>
      </c>
      <c r="D5"/>
      <c r="E5" s="3">
        <v>4477</v>
      </c>
      <c r="F5"/>
      <c r="H5" s="1" t="s">
        <v>89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2:19" x14ac:dyDescent="0.2">
      <c r="B6" s="3" t="s">
        <v>90</v>
      </c>
      <c r="D6" s="3" t="s">
        <v>91</v>
      </c>
      <c r="E6" s="3">
        <v>188</v>
      </c>
      <c r="F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2:19" x14ac:dyDescent="0.2">
      <c r="B7"/>
      <c r="D7" s="3" t="s">
        <v>92</v>
      </c>
      <c r="E7" s="3">
        <v>1</v>
      </c>
      <c r="F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2:19" x14ac:dyDescent="0.2">
      <c r="B8"/>
      <c r="D8" s="3" t="s">
        <v>93</v>
      </c>
      <c r="E8" s="3">
        <v>20</v>
      </c>
      <c r="F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x14ac:dyDescent="0.2">
      <c r="B9"/>
      <c r="D9" s="3" t="s">
        <v>94</v>
      </c>
      <c r="E9" s="3">
        <v>17</v>
      </c>
      <c r="F9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2:19" x14ac:dyDescent="0.2">
      <c r="B10"/>
      <c r="D10" s="3" t="s">
        <v>95</v>
      </c>
      <c r="E10" s="3">
        <v>13</v>
      </c>
      <c r="F10" s="3">
        <v>233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2:19" x14ac:dyDescent="0.2">
      <c r="B11"/>
      <c r="D11" s="3" t="s">
        <v>96</v>
      </c>
      <c r="E11" s="3">
        <v>212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2:19" x14ac:dyDescent="0.2">
      <c r="B12"/>
      <c r="D12" s="3" t="s">
        <v>97</v>
      </c>
      <c r="E12" s="3">
        <v>14.5</v>
      </c>
    </row>
    <row r="13" spans="2:19" x14ac:dyDescent="0.2">
      <c r="B13"/>
      <c r="D13"/>
      <c r="E13"/>
    </row>
    <row r="14" spans="2:19" x14ac:dyDescent="0.2">
      <c r="B14"/>
      <c r="D14"/>
      <c r="E14"/>
    </row>
    <row r="15" spans="2:19" x14ac:dyDescent="0.2">
      <c r="B15"/>
      <c r="D15"/>
      <c r="E15"/>
    </row>
    <row r="16" spans="2:19" x14ac:dyDescent="0.2">
      <c r="B16"/>
      <c r="D16"/>
      <c r="E16"/>
    </row>
    <row r="17" spans="2:5" x14ac:dyDescent="0.2">
      <c r="B17" s="3" t="s">
        <v>98</v>
      </c>
      <c r="D17"/>
      <c r="E17"/>
    </row>
    <row r="18" spans="2:5" x14ac:dyDescent="0.2">
      <c r="B18" s="3" t="s">
        <v>99</v>
      </c>
      <c r="D18" s="3">
        <v>416</v>
      </c>
      <c r="E18" s="3" t="s">
        <v>100</v>
      </c>
    </row>
    <row r="19" spans="2:5" x14ac:dyDescent="0.2">
      <c r="B19" s="3" t="s">
        <v>101</v>
      </c>
      <c r="D19" s="3">
        <v>434</v>
      </c>
    </row>
  </sheetData>
  <mergeCells count="1">
    <mergeCell ref="H5:S1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41"/>
  <sheetViews>
    <sheetView zoomScale="110" zoomScaleNormal="110" workbookViewId="0">
      <selection activeCell="I15" sqref="I15"/>
    </sheetView>
  </sheetViews>
  <sheetFormatPr defaultRowHeight="12.75" x14ac:dyDescent="0.2"/>
  <cols>
    <col min="1" max="1025" width="6.5703125" style="3"/>
  </cols>
  <sheetData>
    <row r="1" spans="2:14" x14ac:dyDescent="0.2">
      <c r="B1"/>
      <c r="D1"/>
      <c r="E1"/>
      <c r="H1"/>
      <c r="K1"/>
      <c r="N1"/>
    </row>
    <row r="2" spans="2:14" x14ac:dyDescent="0.2">
      <c r="B2" s="3" t="s">
        <v>102</v>
      </c>
      <c r="D2" s="3" t="s">
        <v>103</v>
      </c>
      <c r="E2"/>
      <c r="H2"/>
      <c r="K2" s="3" t="s">
        <v>104</v>
      </c>
      <c r="N2"/>
    </row>
    <row r="3" spans="2:14" x14ac:dyDescent="0.2">
      <c r="B3"/>
      <c r="D3" s="3" t="s">
        <v>105</v>
      </c>
      <c r="E3"/>
      <c r="H3"/>
      <c r="K3" s="21">
        <v>0.72130000000000005</v>
      </c>
      <c r="N3"/>
    </row>
    <row r="4" spans="2:14" x14ac:dyDescent="0.2">
      <c r="B4" s="3" t="s">
        <v>21</v>
      </c>
      <c r="D4"/>
      <c r="E4"/>
      <c r="H4"/>
      <c r="K4"/>
      <c r="N4"/>
    </row>
    <row r="5" spans="2:14" x14ac:dyDescent="0.2">
      <c r="B5" s="3" t="s">
        <v>15</v>
      </c>
      <c r="D5"/>
      <c r="E5"/>
      <c r="H5"/>
      <c r="K5"/>
      <c r="N5"/>
    </row>
    <row r="6" spans="2:14" x14ac:dyDescent="0.2">
      <c r="B6" s="3" t="s">
        <v>49</v>
      </c>
      <c r="D6"/>
      <c r="E6"/>
      <c r="H6"/>
      <c r="K6"/>
      <c r="N6"/>
    </row>
    <row r="7" spans="2:14" x14ac:dyDescent="0.2">
      <c r="B7" s="3" t="s">
        <v>106</v>
      </c>
      <c r="D7"/>
      <c r="E7"/>
      <c r="H7"/>
      <c r="K7" s="3" t="s">
        <v>107</v>
      </c>
      <c r="N7"/>
    </row>
    <row r="8" spans="2:14" x14ac:dyDescent="0.2">
      <c r="B8" s="3" t="s">
        <v>108</v>
      </c>
      <c r="D8"/>
      <c r="E8"/>
      <c r="H8"/>
      <c r="K8" s="21">
        <v>0.68089999999999995</v>
      </c>
      <c r="N8"/>
    </row>
    <row r="9" spans="2:14" x14ac:dyDescent="0.2">
      <c r="B9" s="21">
        <v>0.73670000000000002</v>
      </c>
      <c r="D9"/>
      <c r="E9"/>
      <c r="H9"/>
      <c r="K9"/>
      <c r="N9"/>
    </row>
    <row r="10" spans="2:14" x14ac:dyDescent="0.2">
      <c r="B10"/>
      <c r="D10"/>
      <c r="E10"/>
      <c r="H10"/>
      <c r="K10"/>
      <c r="N10"/>
    </row>
    <row r="11" spans="2:14" x14ac:dyDescent="0.2">
      <c r="B11"/>
      <c r="D11"/>
      <c r="E11" s="22" t="s">
        <v>109</v>
      </c>
      <c r="H11"/>
      <c r="K11" s="3" t="s">
        <v>110</v>
      </c>
      <c r="N11" s="3" t="s">
        <v>111</v>
      </c>
    </row>
    <row r="12" spans="2:14" x14ac:dyDescent="0.2">
      <c r="B12"/>
      <c r="D12"/>
      <c r="E12" s="22"/>
      <c r="H12"/>
      <c r="K12" s="21">
        <v>0.54339999999999999</v>
      </c>
    </row>
    <row r="13" spans="2:14" x14ac:dyDescent="0.2">
      <c r="B13"/>
      <c r="D13"/>
      <c r="E13" s="22" t="s">
        <v>112</v>
      </c>
      <c r="H13"/>
      <c r="K13"/>
    </row>
    <row r="14" spans="2:14" x14ac:dyDescent="0.2">
      <c r="B14"/>
      <c r="D14"/>
      <c r="E14" s="22" t="s">
        <v>113</v>
      </c>
      <c r="H14"/>
      <c r="K14"/>
    </row>
    <row r="15" spans="2:14" x14ac:dyDescent="0.2">
      <c r="B15"/>
      <c r="D15"/>
      <c r="E15" s="22" t="s">
        <v>114</v>
      </c>
      <c r="H15"/>
      <c r="K15"/>
    </row>
    <row r="16" spans="2:14" x14ac:dyDescent="0.2">
      <c r="B16"/>
      <c r="D16"/>
      <c r="E16" s="22" t="s">
        <v>115</v>
      </c>
      <c r="H16"/>
      <c r="K16"/>
    </row>
    <row r="17" spans="2:11" x14ac:dyDescent="0.2">
      <c r="B17"/>
      <c r="D17"/>
      <c r="E17" s="22" t="s">
        <v>116</v>
      </c>
      <c r="H17"/>
      <c r="K17"/>
    </row>
    <row r="18" spans="2:11" x14ac:dyDescent="0.2">
      <c r="B18"/>
      <c r="D18"/>
      <c r="E18" s="22" t="s">
        <v>117</v>
      </c>
      <c r="H18"/>
      <c r="K18"/>
    </row>
    <row r="19" spans="2:11" x14ac:dyDescent="0.2">
      <c r="B19"/>
      <c r="D19"/>
      <c r="E19" s="22"/>
      <c r="H19"/>
      <c r="K19"/>
    </row>
    <row r="20" spans="2:11" x14ac:dyDescent="0.2">
      <c r="B20"/>
      <c r="D20"/>
      <c r="E20" s="22" t="s">
        <v>118</v>
      </c>
      <c r="H20"/>
      <c r="K20"/>
    </row>
    <row r="21" spans="2:11" x14ac:dyDescent="0.2">
      <c r="B21"/>
      <c r="D21"/>
      <c r="E21"/>
      <c r="H21"/>
      <c r="K21"/>
    </row>
    <row r="22" spans="2:11" x14ac:dyDescent="0.2">
      <c r="B22"/>
      <c r="D22"/>
      <c r="E22"/>
      <c r="H22"/>
      <c r="K22"/>
    </row>
    <row r="23" spans="2:11" x14ac:dyDescent="0.2">
      <c r="B23"/>
      <c r="D23"/>
      <c r="E23"/>
      <c r="H23"/>
      <c r="K23"/>
    </row>
    <row r="24" spans="2:11" x14ac:dyDescent="0.2">
      <c r="B24"/>
      <c r="D24"/>
      <c r="E24"/>
      <c r="H24"/>
      <c r="K24"/>
    </row>
    <row r="25" spans="2:11" x14ac:dyDescent="0.2">
      <c r="B25"/>
      <c r="D25"/>
      <c r="E25"/>
      <c r="H25"/>
      <c r="K25"/>
    </row>
    <row r="26" spans="2:11" x14ac:dyDescent="0.2">
      <c r="B26" s="3" t="s">
        <v>119</v>
      </c>
      <c r="D26" s="3" t="s">
        <v>103</v>
      </c>
      <c r="E26"/>
      <c r="H26" s="3" t="s">
        <v>120</v>
      </c>
      <c r="K26"/>
    </row>
    <row r="27" spans="2:11" x14ac:dyDescent="0.2">
      <c r="D27" s="21">
        <v>0.73799999999999999</v>
      </c>
      <c r="E27"/>
      <c r="H27" s="3" t="s">
        <v>121</v>
      </c>
      <c r="K27"/>
    </row>
    <row r="28" spans="2:11" x14ac:dyDescent="0.2">
      <c r="E28"/>
      <c r="H28"/>
      <c r="K28"/>
    </row>
    <row r="29" spans="2:11" x14ac:dyDescent="0.2">
      <c r="E29" s="22" t="s">
        <v>109</v>
      </c>
      <c r="H29"/>
      <c r="K29" s="22" t="s">
        <v>109</v>
      </c>
    </row>
    <row r="30" spans="2:11" x14ac:dyDescent="0.2">
      <c r="E30" s="22"/>
      <c r="H30"/>
      <c r="K30" s="22"/>
    </row>
    <row r="31" spans="2:11" x14ac:dyDescent="0.2">
      <c r="E31" s="22" t="s">
        <v>122</v>
      </c>
      <c r="H31"/>
      <c r="K31" s="22" t="s">
        <v>123</v>
      </c>
    </row>
    <row r="32" spans="2:11" x14ac:dyDescent="0.2">
      <c r="E32" s="22" t="s">
        <v>124</v>
      </c>
      <c r="H32"/>
      <c r="K32" s="22" t="s">
        <v>125</v>
      </c>
    </row>
    <row r="33" spans="5:11" x14ac:dyDescent="0.2">
      <c r="E33" s="22" t="s">
        <v>126</v>
      </c>
      <c r="H33"/>
      <c r="K33" s="22" t="s">
        <v>127</v>
      </c>
    </row>
    <row r="34" spans="5:11" x14ac:dyDescent="0.2">
      <c r="E34" s="22" t="s">
        <v>128</v>
      </c>
      <c r="H34"/>
      <c r="K34" s="22" t="s">
        <v>129</v>
      </c>
    </row>
    <row r="35" spans="5:11" x14ac:dyDescent="0.2">
      <c r="E35" s="22" t="s">
        <v>130</v>
      </c>
      <c r="H35"/>
      <c r="K35" s="22" t="s">
        <v>131</v>
      </c>
    </row>
    <row r="36" spans="5:11" x14ac:dyDescent="0.2">
      <c r="E36" s="22" t="s">
        <v>132</v>
      </c>
      <c r="H36"/>
      <c r="K36" s="22" t="s">
        <v>133</v>
      </c>
    </row>
    <row r="37" spans="5:11" x14ac:dyDescent="0.2">
      <c r="E37" s="22"/>
      <c r="H37"/>
      <c r="K37" s="22"/>
    </row>
    <row r="38" spans="5:11" x14ac:dyDescent="0.2">
      <c r="E38" s="22" t="s">
        <v>118</v>
      </c>
      <c r="H38"/>
      <c r="K38" s="22" t="s">
        <v>134</v>
      </c>
    </row>
    <row r="39" spans="5:11" x14ac:dyDescent="0.2">
      <c r="H39"/>
    </row>
    <row r="40" spans="5:11" x14ac:dyDescent="0.2">
      <c r="H40" s="3" t="s">
        <v>135</v>
      </c>
    </row>
    <row r="41" spans="5:11" x14ac:dyDescent="0.2">
      <c r="H41" s="3">
        <v>0.75988023952100003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7"/>
  <sheetViews>
    <sheetView zoomScale="110" zoomScaleNormal="110" workbookViewId="0">
      <selection activeCell="I3" sqref="I3"/>
    </sheetView>
  </sheetViews>
  <sheetFormatPr defaultRowHeight="12.75" x14ac:dyDescent="0.2"/>
  <sheetData>
    <row r="2" spans="2:9" x14ac:dyDescent="0.2">
      <c r="D2" t="s">
        <v>136</v>
      </c>
      <c r="E2" t="s">
        <v>137</v>
      </c>
    </row>
    <row r="3" spans="2:9" x14ac:dyDescent="0.2">
      <c r="B3" t="s">
        <v>138</v>
      </c>
      <c r="D3">
        <v>0.59149059334298104</v>
      </c>
      <c r="E3">
        <v>0.39432706222865399</v>
      </c>
      <c r="G3">
        <f>ROUND(AVERAGE(D3:E3),2)</f>
        <v>0.49</v>
      </c>
      <c r="I3">
        <v>0.4</v>
      </c>
    </row>
    <row r="4" spans="2:9" x14ac:dyDescent="0.2">
      <c r="B4" t="s">
        <v>139</v>
      </c>
      <c r="D4">
        <v>4.7497966298663599</v>
      </c>
      <c r="E4">
        <v>3.16653108657757</v>
      </c>
      <c r="G4">
        <f>ROUND(AVERAGE(D4:E4),2)</f>
        <v>3.96</v>
      </c>
      <c r="I4">
        <v>4</v>
      </c>
    </row>
    <row r="5" spans="2:9" x14ac:dyDescent="0.2">
      <c r="B5" t="s">
        <v>140</v>
      </c>
      <c r="D5">
        <v>3.2789410348977102</v>
      </c>
      <c r="E5">
        <v>2.9510469314079399</v>
      </c>
      <c r="G5">
        <f>ROUND(AVERAGE(D5:E5),2)</f>
        <v>3.11</v>
      </c>
      <c r="I5">
        <v>3.1</v>
      </c>
    </row>
    <row r="6" spans="2:9" x14ac:dyDescent="0.2">
      <c r="B6" t="s">
        <v>141</v>
      </c>
      <c r="D6">
        <v>1.7566762177650399</v>
      </c>
      <c r="E6">
        <v>1.5614899713467001</v>
      </c>
      <c r="G6">
        <f>ROUND(AVERAGE(D6:E6),2)</f>
        <v>1.66</v>
      </c>
      <c r="I6">
        <v>1.5</v>
      </c>
    </row>
    <row r="7" spans="2:9" x14ac:dyDescent="0.2">
      <c r="B7" t="s">
        <v>142</v>
      </c>
      <c r="D7">
        <v>0.44269699431356602</v>
      </c>
      <c r="E7">
        <v>0.22134849715678301</v>
      </c>
      <c r="G7">
        <f>ROUND(AVERAGE(D7:E7),2)</f>
        <v>0.33</v>
      </c>
      <c r="I7">
        <v>0.4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35"/>
  <sheetViews>
    <sheetView topLeftCell="A185" zoomScale="110" zoomScaleNormal="110" workbookViewId="0">
      <selection activeCell="L235" sqref="L235"/>
    </sheetView>
  </sheetViews>
  <sheetFormatPr defaultRowHeight="12.75" x14ac:dyDescent="0.2"/>
  <cols>
    <col min="1" max="1025" width="8.28515625"/>
  </cols>
  <sheetData>
    <row r="1" spans="1:18" x14ac:dyDescent="0.2">
      <c r="A1" t="s">
        <v>143</v>
      </c>
      <c r="B1" s="2" t="s">
        <v>4</v>
      </c>
      <c r="C1" t="s">
        <v>144</v>
      </c>
      <c r="I1" s="2" t="s">
        <v>4</v>
      </c>
      <c r="J1" t="s">
        <v>145</v>
      </c>
    </row>
    <row r="2" spans="1:18" x14ac:dyDescent="0.2">
      <c r="B2" s="2" t="s">
        <v>4</v>
      </c>
      <c r="C2" t="s">
        <v>46</v>
      </c>
      <c r="D2" t="s">
        <v>47</v>
      </c>
      <c r="I2" s="2" t="s">
        <v>4</v>
      </c>
      <c r="J2" t="s">
        <v>46</v>
      </c>
      <c r="K2" t="s">
        <v>47</v>
      </c>
    </row>
    <row r="3" spans="1:18" x14ac:dyDescent="0.2">
      <c r="B3">
        <v>2</v>
      </c>
      <c r="D3" s="6">
        <v>0.64300000000000002</v>
      </c>
      <c r="I3">
        <v>2</v>
      </c>
      <c r="K3" s="6">
        <v>0.58399999999999996</v>
      </c>
      <c r="N3" s="6"/>
      <c r="O3" s="6"/>
      <c r="P3">
        <v>2</v>
      </c>
      <c r="Q3" s="6">
        <v>0.64300000000000002</v>
      </c>
      <c r="R3" s="6">
        <v>0.58399999999999996</v>
      </c>
    </row>
    <row r="4" spans="1:18" x14ac:dyDescent="0.2">
      <c r="B4">
        <v>3</v>
      </c>
      <c r="D4" s="6">
        <v>0.65700000000000003</v>
      </c>
      <c r="I4">
        <v>3</v>
      </c>
      <c r="K4" s="6">
        <v>0.64500000000000002</v>
      </c>
      <c r="N4" s="6"/>
      <c r="O4" s="6"/>
      <c r="P4">
        <v>3</v>
      </c>
      <c r="Q4" s="6">
        <v>0.65700000000000003</v>
      </c>
      <c r="R4" s="6">
        <v>0.64500000000000002</v>
      </c>
    </row>
    <row r="5" spans="1:18" x14ac:dyDescent="0.2">
      <c r="B5">
        <v>4</v>
      </c>
      <c r="D5" s="6">
        <v>0.67720000000000002</v>
      </c>
      <c r="I5">
        <v>4</v>
      </c>
      <c r="K5" s="6">
        <v>0.66169999999999995</v>
      </c>
      <c r="N5" s="6"/>
      <c r="O5" s="6"/>
      <c r="P5">
        <v>4</v>
      </c>
      <c r="Q5" s="6">
        <v>0.67720000000000002</v>
      </c>
      <c r="R5" s="6">
        <v>0.66169999999999995</v>
      </c>
    </row>
    <row r="6" spans="1:18" x14ac:dyDescent="0.2">
      <c r="B6">
        <v>5</v>
      </c>
      <c r="D6" s="6">
        <v>0.69410000000000005</v>
      </c>
      <c r="I6">
        <v>5</v>
      </c>
      <c r="K6" s="6">
        <v>0.68200000000000005</v>
      </c>
      <c r="N6" s="6"/>
      <c r="O6" s="6"/>
      <c r="P6">
        <v>5</v>
      </c>
      <c r="Q6" s="6">
        <v>0.69410000000000005</v>
      </c>
      <c r="R6" s="6">
        <v>0.68200000000000005</v>
      </c>
    </row>
    <row r="7" spans="1:18" x14ac:dyDescent="0.2">
      <c r="B7">
        <v>6</v>
      </c>
      <c r="D7" s="6">
        <v>0.69920000000000004</v>
      </c>
      <c r="I7">
        <v>6</v>
      </c>
      <c r="K7" s="6">
        <v>0.68049999999999999</v>
      </c>
      <c r="N7" s="6"/>
      <c r="O7" s="6"/>
      <c r="P7">
        <v>6</v>
      </c>
      <c r="Q7" s="6">
        <v>0.69920000000000004</v>
      </c>
      <c r="R7" s="6">
        <v>0.68049999999999999</v>
      </c>
    </row>
    <row r="8" spans="1:18" x14ac:dyDescent="0.2">
      <c r="B8">
        <v>7</v>
      </c>
      <c r="D8" s="6">
        <v>0.71250000000000002</v>
      </c>
      <c r="I8">
        <v>7</v>
      </c>
      <c r="K8" s="6">
        <v>0.69450000000000001</v>
      </c>
      <c r="N8" s="6"/>
      <c r="O8" s="6"/>
      <c r="P8">
        <v>7</v>
      </c>
      <c r="Q8" s="6">
        <v>0.71250000000000002</v>
      </c>
      <c r="R8" s="6">
        <v>0.69450000000000001</v>
      </c>
    </row>
    <row r="9" spans="1:18" x14ac:dyDescent="0.2">
      <c r="B9">
        <v>8</v>
      </c>
      <c r="D9" s="6">
        <v>0.71950000000000003</v>
      </c>
      <c r="I9">
        <v>8</v>
      </c>
      <c r="K9" s="6">
        <v>0.69740000000000002</v>
      </c>
      <c r="N9" s="6"/>
      <c r="O9" s="6"/>
      <c r="P9">
        <v>8</v>
      </c>
      <c r="Q9" s="6">
        <v>0.71950000000000003</v>
      </c>
      <c r="R9" s="6">
        <v>0.69740000000000002</v>
      </c>
    </row>
    <row r="10" spans="1:18" x14ac:dyDescent="0.2">
      <c r="B10">
        <v>9</v>
      </c>
      <c r="D10" s="6">
        <v>0.72219999999999995</v>
      </c>
      <c r="I10">
        <v>9</v>
      </c>
      <c r="K10" s="6">
        <v>0.7026</v>
      </c>
      <c r="N10" s="6"/>
      <c r="O10" s="6"/>
      <c r="P10">
        <v>9</v>
      </c>
      <c r="Q10" s="6">
        <v>0.72219999999999995</v>
      </c>
      <c r="R10" s="6">
        <v>0.7026</v>
      </c>
    </row>
    <row r="11" spans="1:18" x14ac:dyDescent="0.2">
      <c r="B11">
        <v>10</v>
      </c>
      <c r="D11" s="6">
        <v>0.71809999999999996</v>
      </c>
      <c r="I11">
        <v>10</v>
      </c>
      <c r="K11" s="6">
        <v>0.70269999999999999</v>
      </c>
      <c r="N11" s="6"/>
      <c r="O11" s="6"/>
      <c r="P11">
        <v>10</v>
      </c>
      <c r="Q11" s="6">
        <v>0.71809999999999996</v>
      </c>
      <c r="R11" s="6">
        <v>0.70269999999999999</v>
      </c>
    </row>
    <row r="12" spans="1:18" x14ac:dyDescent="0.2">
      <c r="B12">
        <v>11</v>
      </c>
      <c r="D12" s="6">
        <v>0.72360000000000002</v>
      </c>
      <c r="I12">
        <v>11</v>
      </c>
      <c r="K12" s="6">
        <v>0.7026</v>
      </c>
      <c r="N12" s="6"/>
      <c r="O12" s="6"/>
      <c r="P12">
        <v>11</v>
      </c>
      <c r="Q12" s="6">
        <v>0.72360000000000002</v>
      </c>
      <c r="R12" s="6">
        <v>0.7026</v>
      </c>
    </row>
    <row r="13" spans="1:18" x14ac:dyDescent="0.2">
      <c r="B13">
        <v>12</v>
      </c>
      <c r="D13" s="6">
        <v>0.71940000000000004</v>
      </c>
      <c r="I13">
        <v>12</v>
      </c>
      <c r="K13" s="6">
        <v>0.70720000000000005</v>
      </c>
      <c r="N13" s="6"/>
      <c r="O13" s="6"/>
      <c r="P13">
        <v>12</v>
      </c>
      <c r="Q13" s="6">
        <v>0.71940000000000004</v>
      </c>
      <c r="R13" s="6">
        <v>0.70720000000000005</v>
      </c>
    </row>
    <row r="14" spans="1:18" x14ac:dyDescent="0.2">
      <c r="B14">
        <v>13</v>
      </c>
      <c r="D14" s="6">
        <v>0.72699999999999998</v>
      </c>
      <c r="I14">
        <v>13</v>
      </c>
      <c r="K14" s="6">
        <v>0.71</v>
      </c>
      <c r="N14" s="6"/>
      <c r="O14" s="6"/>
      <c r="P14">
        <v>13</v>
      </c>
      <c r="Q14" s="6">
        <v>0.72699999999999998</v>
      </c>
      <c r="R14" s="6">
        <v>0.71</v>
      </c>
    </row>
    <row r="15" spans="1:18" x14ac:dyDescent="0.2">
      <c r="B15">
        <v>14</v>
      </c>
      <c r="D15" s="6">
        <v>0.72650000000000003</v>
      </c>
      <c r="I15">
        <v>14</v>
      </c>
      <c r="K15" s="6">
        <v>0.70950000000000002</v>
      </c>
      <c r="N15" s="6"/>
      <c r="O15" s="6"/>
      <c r="P15">
        <v>14</v>
      </c>
      <c r="Q15" s="6">
        <v>0.72650000000000003</v>
      </c>
      <c r="R15" s="6">
        <v>0.70950000000000002</v>
      </c>
    </row>
    <row r="16" spans="1:18" x14ac:dyDescent="0.2">
      <c r="B16">
        <v>15</v>
      </c>
      <c r="D16" s="6">
        <v>0.71970000000000001</v>
      </c>
      <c r="I16">
        <v>15</v>
      </c>
      <c r="K16" s="6">
        <v>0.72399999999999998</v>
      </c>
      <c r="N16" s="6"/>
      <c r="O16" s="6"/>
      <c r="P16">
        <v>15</v>
      </c>
      <c r="Q16" s="6">
        <v>0.71970000000000001</v>
      </c>
      <c r="R16" s="6">
        <v>0.72399999999999998</v>
      </c>
    </row>
    <row r="17" spans="2:18" x14ac:dyDescent="0.2">
      <c r="B17">
        <v>16</v>
      </c>
      <c r="D17" s="6">
        <v>0.7208</v>
      </c>
      <c r="I17">
        <v>16</v>
      </c>
      <c r="K17" s="6">
        <v>0.7077</v>
      </c>
      <c r="M17" t="s">
        <v>146</v>
      </c>
      <c r="N17" s="6"/>
      <c r="O17" s="6"/>
      <c r="P17">
        <v>16</v>
      </c>
      <c r="Q17" s="6">
        <v>0.7208</v>
      </c>
      <c r="R17" s="6">
        <v>0.7077</v>
      </c>
    </row>
    <row r="18" spans="2:18" x14ac:dyDescent="0.2">
      <c r="B18">
        <v>17</v>
      </c>
      <c r="D18" s="6">
        <v>0.72070000000000001</v>
      </c>
      <c r="I18">
        <v>17</v>
      </c>
      <c r="K18" s="6">
        <v>0.71679999999999999</v>
      </c>
      <c r="N18" s="6"/>
      <c r="O18" s="6"/>
      <c r="P18">
        <v>17</v>
      </c>
      <c r="Q18" s="6">
        <v>0.72070000000000001</v>
      </c>
      <c r="R18" s="6">
        <v>0.71679999999999999</v>
      </c>
    </row>
    <row r="19" spans="2:18" x14ac:dyDescent="0.2">
      <c r="B19">
        <v>18</v>
      </c>
      <c r="D19" s="6">
        <v>0.71660000000000001</v>
      </c>
      <c r="I19">
        <v>18</v>
      </c>
      <c r="K19" s="6">
        <v>0.71499999999999997</v>
      </c>
      <c r="N19" s="6"/>
      <c r="O19" s="6"/>
      <c r="P19">
        <v>18</v>
      </c>
      <c r="Q19" s="6">
        <v>0.71660000000000001</v>
      </c>
      <c r="R19" s="6">
        <v>0.71499999999999997</v>
      </c>
    </row>
    <row r="20" spans="2:18" x14ac:dyDescent="0.2">
      <c r="B20">
        <v>19</v>
      </c>
      <c r="D20" s="6">
        <v>0.71360000000000001</v>
      </c>
      <c r="I20">
        <v>19</v>
      </c>
      <c r="K20" s="6">
        <v>0.71679999999999999</v>
      </c>
      <c r="N20" s="6"/>
      <c r="O20" s="6"/>
      <c r="P20">
        <v>19</v>
      </c>
      <c r="Q20" s="6">
        <v>0.71360000000000001</v>
      </c>
      <c r="R20" s="6">
        <v>0.71679999999999999</v>
      </c>
    </row>
    <row r="21" spans="2:18" x14ac:dyDescent="0.2">
      <c r="B21">
        <v>20</v>
      </c>
      <c r="D21" s="6">
        <v>0.72260000000000002</v>
      </c>
      <c r="I21">
        <v>20</v>
      </c>
      <c r="K21" s="6">
        <v>0.72209999999999996</v>
      </c>
      <c r="N21" s="6"/>
      <c r="O21" s="6"/>
      <c r="P21">
        <v>20</v>
      </c>
      <c r="Q21" s="6">
        <v>0.72260000000000002</v>
      </c>
      <c r="R21" s="6">
        <v>0.72209999999999996</v>
      </c>
    </row>
    <row r="22" spans="2:18" x14ac:dyDescent="0.2">
      <c r="B22">
        <v>21</v>
      </c>
      <c r="D22" s="6">
        <v>0.72450000000000003</v>
      </c>
      <c r="I22">
        <v>21</v>
      </c>
      <c r="K22" s="6">
        <v>0.72889999999999999</v>
      </c>
      <c r="P22">
        <v>21</v>
      </c>
      <c r="Q22" s="6">
        <v>0.72450000000000003</v>
      </c>
      <c r="R22" s="6">
        <v>0.72889999999999999</v>
      </c>
    </row>
    <row r="23" spans="2:18" x14ac:dyDescent="0.2">
      <c r="B23">
        <v>22</v>
      </c>
      <c r="D23" s="6">
        <v>0.71579999999999999</v>
      </c>
      <c r="I23">
        <v>22</v>
      </c>
      <c r="K23" s="6">
        <v>0.71279999999999999</v>
      </c>
      <c r="P23">
        <v>22</v>
      </c>
      <c r="Q23" s="6">
        <v>0.71579999999999999</v>
      </c>
      <c r="R23" s="6">
        <v>0.71279999999999999</v>
      </c>
    </row>
    <row r="24" spans="2:18" x14ac:dyDescent="0.2">
      <c r="B24">
        <v>23</v>
      </c>
      <c r="D24" s="6">
        <v>0.72270000000000001</v>
      </c>
      <c r="I24">
        <v>23</v>
      </c>
      <c r="K24" s="6">
        <v>0.72099999999999997</v>
      </c>
      <c r="P24">
        <v>23</v>
      </c>
      <c r="Q24" s="6">
        <v>0.72270000000000001</v>
      </c>
      <c r="R24" s="6">
        <v>0.72099999999999997</v>
      </c>
    </row>
    <row r="25" spans="2:18" x14ac:dyDescent="0.2">
      <c r="B25">
        <v>24</v>
      </c>
      <c r="D25" s="6">
        <v>0.73260000000000003</v>
      </c>
      <c r="I25">
        <v>24</v>
      </c>
      <c r="K25" s="6">
        <v>0.71150000000000002</v>
      </c>
      <c r="P25">
        <v>24</v>
      </c>
      <c r="Q25" s="6">
        <v>0.73260000000000003</v>
      </c>
      <c r="R25" s="6">
        <v>0.71150000000000002</v>
      </c>
    </row>
    <row r="26" spans="2:18" x14ac:dyDescent="0.2">
      <c r="B26">
        <v>25</v>
      </c>
      <c r="D26" s="6">
        <v>0.73089999999999999</v>
      </c>
      <c r="I26">
        <v>25</v>
      </c>
      <c r="K26" s="6">
        <v>0.72650000000000003</v>
      </c>
      <c r="P26">
        <v>25</v>
      </c>
      <c r="Q26" s="6">
        <v>0.73089999999999999</v>
      </c>
      <c r="R26" s="6">
        <v>0.72650000000000003</v>
      </c>
    </row>
    <row r="27" spans="2:18" x14ac:dyDescent="0.2">
      <c r="B27">
        <v>26</v>
      </c>
      <c r="D27" s="6">
        <v>0.71579999999999999</v>
      </c>
      <c r="I27">
        <v>26</v>
      </c>
      <c r="K27" s="6">
        <v>0.71040000000000003</v>
      </c>
      <c r="P27">
        <v>26</v>
      </c>
      <c r="Q27" s="6">
        <v>0.71579999999999999</v>
      </c>
      <c r="R27" s="6">
        <v>0.71040000000000003</v>
      </c>
    </row>
    <row r="28" spans="2:18" x14ac:dyDescent="0.2">
      <c r="B28">
        <v>27</v>
      </c>
      <c r="D28" s="6">
        <v>0.72</v>
      </c>
      <c r="I28">
        <v>27</v>
      </c>
      <c r="K28" s="6">
        <v>0.71930000000000005</v>
      </c>
      <c r="P28">
        <v>27</v>
      </c>
      <c r="Q28" s="6">
        <v>0.72</v>
      </c>
      <c r="R28" s="6">
        <v>0.71930000000000005</v>
      </c>
    </row>
    <row r="29" spans="2:18" x14ac:dyDescent="0.2">
      <c r="B29">
        <v>28</v>
      </c>
      <c r="D29" s="6">
        <v>0.71440000000000003</v>
      </c>
      <c r="I29">
        <v>28</v>
      </c>
      <c r="K29" s="6">
        <v>0.72609999999999997</v>
      </c>
      <c r="P29">
        <v>28</v>
      </c>
      <c r="Q29" s="6">
        <v>0.71440000000000003</v>
      </c>
      <c r="R29" s="6">
        <v>0.72609999999999997</v>
      </c>
    </row>
    <row r="30" spans="2:18" x14ac:dyDescent="0.2">
      <c r="B30">
        <v>29</v>
      </c>
      <c r="D30" s="6">
        <v>0.71719999999999995</v>
      </c>
      <c r="I30">
        <v>29</v>
      </c>
      <c r="K30" s="6">
        <v>0.72</v>
      </c>
      <c r="P30">
        <v>29</v>
      </c>
      <c r="Q30" s="6">
        <v>0.71719999999999995</v>
      </c>
      <c r="R30" s="6">
        <v>0.72</v>
      </c>
    </row>
    <row r="33" spans="1:16" ht="49.5" x14ac:dyDescent="0.65">
      <c r="A33" s="23" t="s">
        <v>147</v>
      </c>
    </row>
    <row r="34" spans="1:16" x14ac:dyDescent="0.2">
      <c r="B34" t="s">
        <v>148</v>
      </c>
      <c r="F34" t="s">
        <v>149</v>
      </c>
    </row>
    <row r="35" spans="1:16" x14ac:dyDescent="0.2">
      <c r="A35" t="s">
        <v>143</v>
      </c>
      <c r="B35" t="s">
        <v>4</v>
      </c>
      <c r="C35" t="s">
        <v>150</v>
      </c>
      <c r="E35" t="s">
        <v>4</v>
      </c>
      <c r="F35" t="s">
        <v>150</v>
      </c>
      <c r="J35" t="s">
        <v>4</v>
      </c>
      <c r="K35" t="s">
        <v>149</v>
      </c>
      <c r="L35" t="s">
        <v>148</v>
      </c>
    </row>
    <row r="36" spans="1:16" x14ac:dyDescent="0.2">
      <c r="B36">
        <v>1</v>
      </c>
      <c r="C36" s="6">
        <v>0.58295534981700003</v>
      </c>
      <c r="E36">
        <v>1</v>
      </c>
      <c r="F36" s="6">
        <v>0.54907363716000002</v>
      </c>
      <c r="J36">
        <v>1</v>
      </c>
      <c r="K36" s="6">
        <v>0.54907363716000002</v>
      </c>
      <c r="L36" s="6">
        <v>0.58295534981700003</v>
      </c>
      <c r="O36" s="6"/>
      <c r="P36" s="6"/>
    </row>
    <row r="37" spans="1:16" x14ac:dyDescent="0.2">
      <c r="B37">
        <v>2</v>
      </c>
      <c r="C37" s="6">
        <v>0.67168360251033299</v>
      </c>
      <c r="E37">
        <v>2</v>
      </c>
      <c r="F37" s="6">
        <v>0.66423839818599995</v>
      </c>
      <c r="J37">
        <v>2</v>
      </c>
      <c r="K37" s="6">
        <v>0.66423839818599995</v>
      </c>
      <c r="L37" s="6">
        <v>0.67168360251033299</v>
      </c>
    </row>
    <row r="38" spans="1:16" x14ac:dyDescent="0.2">
      <c r="B38">
        <v>3</v>
      </c>
      <c r="C38" s="6">
        <v>0.73288530735699997</v>
      </c>
      <c r="E38">
        <v>3</v>
      </c>
      <c r="F38" s="6">
        <v>0.73511480975050003</v>
      </c>
      <c r="J38">
        <v>3</v>
      </c>
      <c r="K38" s="6">
        <v>0.73511480975050003</v>
      </c>
      <c r="L38" s="6">
        <v>0.73288530735699997</v>
      </c>
    </row>
    <row r="39" spans="1:16" x14ac:dyDescent="0.2">
      <c r="B39">
        <v>4</v>
      </c>
      <c r="C39" s="6">
        <v>0.74634674171166704</v>
      </c>
      <c r="E39">
        <v>4</v>
      </c>
      <c r="F39" s="6">
        <v>0.74050557329300004</v>
      </c>
      <c r="J39">
        <v>4</v>
      </c>
      <c r="K39" s="6">
        <v>0.74050557329300004</v>
      </c>
      <c r="L39" s="6">
        <v>0.74634674171166704</v>
      </c>
    </row>
    <row r="40" spans="1:16" x14ac:dyDescent="0.2">
      <c r="B40">
        <v>5</v>
      </c>
      <c r="C40" s="6">
        <v>0.78339577244033298</v>
      </c>
      <c r="E40">
        <v>5</v>
      </c>
      <c r="F40" s="6">
        <v>0.77345459518600002</v>
      </c>
      <c r="J40">
        <v>5</v>
      </c>
      <c r="K40" s="6">
        <v>0.77345459518600002</v>
      </c>
      <c r="L40" s="6">
        <v>0.78339577244033298</v>
      </c>
    </row>
    <row r="41" spans="1:16" x14ac:dyDescent="0.2">
      <c r="B41">
        <v>6</v>
      </c>
      <c r="C41" s="6">
        <v>0.79464490619766703</v>
      </c>
      <c r="E41">
        <v>6</v>
      </c>
      <c r="F41" s="6">
        <v>0.78620228521799995</v>
      </c>
      <c r="J41">
        <v>6</v>
      </c>
      <c r="K41" s="6">
        <v>0.78620228521799995</v>
      </c>
      <c r="L41" s="6">
        <v>0.79464490619766703</v>
      </c>
    </row>
    <row r="42" spans="1:16" x14ac:dyDescent="0.2">
      <c r="B42">
        <v>7</v>
      </c>
      <c r="C42" s="6">
        <v>0.80187934946733297</v>
      </c>
      <c r="E42">
        <v>7</v>
      </c>
      <c r="F42" s="6">
        <v>0.79108971482199997</v>
      </c>
      <c r="J42">
        <v>7</v>
      </c>
      <c r="K42" s="6">
        <v>0.79108971482199997</v>
      </c>
      <c r="L42" s="6">
        <v>0.80187934946733297</v>
      </c>
    </row>
    <row r="43" spans="1:16" x14ac:dyDescent="0.2">
      <c r="B43">
        <v>8</v>
      </c>
      <c r="C43" s="6">
        <v>0.81166171468799997</v>
      </c>
      <c r="E43">
        <v>8</v>
      </c>
      <c r="F43" s="6">
        <v>0.79636246955349999</v>
      </c>
      <c r="J43">
        <v>8</v>
      </c>
      <c r="K43" s="6">
        <v>0.79636246955349999</v>
      </c>
      <c r="L43" s="6">
        <v>0.81166171468799997</v>
      </c>
    </row>
    <row r="44" spans="1:16" x14ac:dyDescent="0.2">
      <c r="B44">
        <v>9</v>
      </c>
      <c r="C44" s="6">
        <v>0.81230738220599996</v>
      </c>
      <c r="E44">
        <v>9</v>
      </c>
      <c r="F44" s="6">
        <v>0.80762675175300003</v>
      </c>
      <c r="J44">
        <v>9</v>
      </c>
      <c r="K44" s="6">
        <v>0.80762675175300003</v>
      </c>
      <c r="L44" s="6">
        <v>0.81230738220599996</v>
      </c>
    </row>
    <row r="45" spans="1:16" x14ac:dyDescent="0.2">
      <c r="B45">
        <v>10</v>
      </c>
      <c r="C45" s="6">
        <v>0.81366937328400002</v>
      </c>
      <c r="E45">
        <v>10</v>
      </c>
      <c r="F45" s="6">
        <v>0.81555588013799996</v>
      </c>
      <c r="J45">
        <v>10</v>
      </c>
      <c r="K45" s="6">
        <v>0.81555588013799996</v>
      </c>
      <c r="L45" s="6">
        <v>0.81366937328400002</v>
      </c>
    </row>
    <row r="46" spans="1:16" x14ac:dyDescent="0.2">
      <c r="B46">
        <v>11</v>
      </c>
      <c r="C46" s="6">
        <v>0.82472954177633295</v>
      </c>
      <c r="E46">
        <v>11</v>
      </c>
      <c r="F46" s="6">
        <v>0.812810665421</v>
      </c>
      <c r="J46">
        <v>11</v>
      </c>
      <c r="K46" s="6">
        <v>0.812810665421</v>
      </c>
      <c r="L46" s="6">
        <v>0.82472954177633295</v>
      </c>
    </row>
    <row r="47" spans="1:16" x14ac:dyDescent="0.2">
      <c r="B47">
        <v>12</v>
      </c>
      <c r="C47" s="6">
        <v>0.83141201134666698</v>
      </c>
      <c r="E47">
        <v>12</v>
      </c>
      <c r="F47" s="6">
        <v>0.81678318982200004</v>
      </c>
      <c r="J47">
        <v>12</v>
      </c>
      <c r="K47" s="6">
        <v>0.81678318982200004</v>
      </c>
      <c r="L47" s="6">
        <v>0.83141201134666698</v>
      </c>
    </row>
    <row r="48" spans="1:16" x14ac:dyDescent="0.2">
      <c r="B48">
        <v>13</v>
      </c>
      <c r="C48" s="6">
        <v>0.83583687557133302</v>
      </c>
      <c r="E48">
        <v>13</v>
      </c>
      <c r="F48" s="6">
        <v>0.81995835171300002</v>
      </c>
      <c r="J48">
        <v>13</v>
      </c>
      <c r="K48" s="6">
        <v>0.81995835171300002</v>
      </c>
      <c r="L48" s="6">
        <v>0.83583687557133302</v>
      </c>
    </row>
    <row r="49" spans="2:12" x14ac:dyDescent="0.2">
      <c r="B49">
        <v>14</v>
      </c>
      <c r="C49" s="6">
        <v>0.83487206910766698</v>
      </c>
      <c r="E49">
        <v>14</v>
      </c>
      <c r="F49" s="6">
        <v>0.82247814947999998</v>
      </c>
      <c r="J49">
        <v>14</v>
      </c>
      <c r="K49" s="6">
        <v>0.82247814947999998</v>
      </c>
      <c r="L49" s="6">
        <v>0.83487206910766698</v>
      </c>
    </row>
    <row r="50" spans="2:12" x14ac:dyDescent="0.2">
      <c r="B50">
        <v>15</v>
      </c>
      <c r="C50" s="6">
        <v>0.84386518453000003</v>
      </c>
      <c r="E50">
        <v>15</v>
      </c>
      <c r="F50" s="6">
        <v>0.81884649900600004</v>
      </c>
      <c r="J50">
        <v>15</v>
      </c>
      <c r="K50" s="6">
        <v>0.81884649900600004</v>
      </c>
      <c r="L50" s="6">
        <v>0.84386518453000003</v>
      </c>
    </row>
    <row r="51" spans="2:12" x14ac:dyDescent="0.2">
      <c r="B51">
        <v>16</v>
      </c>
      <c r="C51" s="6">
        <v>0.83139723059066695</v>
      </c>
      <c r="E51">
        <v>16</v>
      </c>
      <c r="F51" s="6">
        <v>0.82489495200249996</v>
      </c>
      <c r="J51">
        <v>16</v>
      </c>
      <c r="K51" s="6">
        <v>0.82489495200249996</v>
      </c>
      <c r="L51" s="6">
        <v>0.83139723059066695</v>
      </c>
    </row>
    <row r="52" spans="2:12" x14ac:dyDescent="0.2">
      <c r="B52">
        <v>17</v>
      </c>
      <c r="C52" s="6">
        <v>0.84000194403666695</v>
      </c>
      <c r="E52">
        <v>17</v>
      </c>
      <c r="F52" s="6">
        <v>0.82449221264000006</v>
      </c>
      <c r="J52">
        <v>17</v>
      </c>
      <c r="K52" s="6">
        <v>0.82449221264000006</v>
      </c>
      <c r="L52" s="6">
        <v>0.84000194403666695</v>
      </c>
    </row>
    <row r="53" spans="2:12" x14ac:dyDescent="0.2">
      <c r="B53">
        <v>18</v>
      </c>
      <c r="C53" s="6">
        <v>0.84745675264666698</v>
      </c>
      <c r="E53">
        <v>18</v>
      </c>
      <c r="F53" s="6">
        <v>0.82735059806449995</v>
      </c>
      <c r="J53">
        <v>18</v>
      </c>
      <c r="K53" s="6">
        <v>0.82735059806449995</v>
      </c>
      <c r="L53" s="6">
        <v>0.84745675264666698</v>
      </c>
    </row>
    <row r="54" spans="2:12" x14ac:dyDescent="0.2">
      <c r="B54">
        <v>19</v>
      </c>
      <c r="C54" s="6">
        <v>0.84272227732733296</v>
      </c>
      <c r="E54">
        <v>19</v>
      </c>
      <c r="F54" s="6">
        <v>0.82762561753499997</v>
      </c>
      <c r="J54">
        <v>19</v>
      </c>
      <c r="K54" s="6">
        <v>0.82762561753499997</v>
      </c>
      <c r="L54" s="6">
        <v>0.84272227732733296</v>
      </c>
    </row>
    <row r="55" spans="2:12" x14ac:dyDescent="0.2">
      <c r="B55">
        <v>20</v>
      </c>
      <c r="C55" s="6">
        <v>0.84535421162466695</v>
      </c>
      <c r="E55">
        <v>20</v>
      </c>
      <c r="F55" s="6">
        <v>0.82834079227500002</v>
      </c>
      <c r="J55">
        <v>20</v>
      </c>
      <c r="K55" s="6">
        <v>0.82834079227500002</v>
      </c>
      <c r="L55" s="6">
        <v>0.84535421162466695</v>
      </c>
    </row>
    <row r="56" spans="2:12" x14ac:dyDescent="0.2">
      <c r="B56">
        <v>21</v>
      </c>
      <c r="C56" s="6">
        <v>0.845215825110333</v>
      </c>
      <c r="E56">
        <v>21</v>
      </c>
      <c r="F56" s="6">
        <v>0.82927048982200002</v>
      </c>
      <c r="J56">
        <v>21</v>
      </c>
      <c r="K56" s="6">
        <v>0.82927048982200002</v>
      </c>
      <c r="L56" s="6">
        <v>0.845215825110333</v>
      </c>
    </row>
    <row r="57" spans="2:12" x14ac:dyDescent="0.2">
      <c r="B57">
        <v>22</v>
      </c>
      <c r="C57" s="6">
        <v>0.84490106991133296</v>
      </c>
      <c r="E57">
        <v>22</v>
      </c>
      <c r="F57" s="6">
        <v>0.82921631456800005</v>
      </c>
      <c r="J57">
        <v>22</v>
      </c>
      <c r="K57" s="6">
        <v>0.82921631456800005</v>
      </c>
      <c r="L57" s="6">
        <v>0.84490106991133296</v>
      </c>
    </row>
    <row r="58" spans="2:12" x14ac:dyDescent="0.2">
      <c r="B58">
        <v>23</v>
      </c>
      <c r="C58" s="6">
        <v>0.84249323794533304</v>
      </c>
      <c r="E58">
        <v>23</v>
      </c>
      <c r="F58" s="6">
        <v>0.82517756754899996</v>
      </c>
      <c r="J58">
        <v>23</v>
      </c>
      <c r="K58" s="6">
        <v>0.82517756754899996</v>
      </c>
      <c r="L58" s="6">
        <v>0.84249323794533304</v>
      </c>
    </row>
    <row r="59" spans="2:12" x14ac:dyDescent="0.2">
      <c r="B59">
        <v>24</v>
      </c>
      <c r="C59" s="6">
        <v>0.84602261235300003</v>
      </c>
      <c r="E59">
        <v>24</v>
      </c>
      <c r="F59" s="6">
        <v>0.82739541406999995</v>
      </c>
      <c r="J59">
        <v>24</v>
      </c>
      <c r="K59" s="6">
        <v>0.82739541406999995</v>
      </c>
      <c r="L59" s="6">
        <v>0.84602261235300003</v>
      </c>
    </row>
    <row r="60" spans="2:12" x14ac:dyDescent="0.2">
      <c r="B60">
        <v>25</v>
      </c>
      <c r="C60" s="6">
        <v>0.84847447025933298</v>
      </c>
      <c r="E60">
        <v>25</v>
      </c>
      <c r="F60" s="6">
        <v>0.83226086852199999</v>
      </c>
      <c r="J60">
        <v>25</v>
      </c>
      <c r="K60" s="6">
        <v>0.83226086852199999</v>
      </c>
      <c r="L60" s="6">
        <v>0.84847447025933298</v>
      </c>
    </row>
    <row r="61" spans="2:12" x14ac:dyDescent="0.2">
      <c r="B61">
        <v>26</v>
      </c>
      <c r="C61" s="6">
        <v>0.84972157981966701</v>
      </c>
      <c r="E61">
        <v>26</v>
      </c>
      <c r="F61" s="6">
        <v>0.82808993147499999</v>
      </c>
      <c r="J61">
        <v>26</v>
      </c>
      <c r="K61" s="6">
        <v>0.82808993147499999</v>
      </c>
      <c r="L61" s="24">
        <v>0.84972157981966701</v>
      </c>
    </row>
    <row r="62" spans="2:12" x14ac:dyDescent="0.2">
      <c r="B62">
        <v>27</v>
      </c>
      <c r="C62" s="6">
        <v>0.84763078661900004</v>
      </c>
      <c r="E62">
        <v>27</v>
      </c>
      <c r="F62" s="6">
        <v>0.82898270787350004</v>
      </c>
      <c r="J62">
        <v>27</v>
      </c>
      <c r="K62" s="6">
        <v>0.82898270787350004</v>
      </c>
      <c r="L62" s="6">
        <v>0.84763078661900004</v>
      </c>
    </row>
    <row r="63" spans="2:12" x14ac:dyDescent="0.2">
      <c r="B63">
        <v>28</v>
      </c>
      <c r="C63" s="6">
        <v>0.84587786215299998</v>
      </c>
      <c r="E63">
        <v>28</v>
      </c>
      <c r="F63" s="6">
        <v>0.83256576089650003</v>
      </c>
      <c r="J63">
        <v>28</v>
      </c>
      <c r="K63" s="6">
        <v>0.83256576089650003</v>
      </c>
      <c r="L63" s="6">
        <v>0.84587786215299998</v>
      </c>
    </row>
    <row r="64" spans="2:12" x14ac:dyDescent="0.2">
      <c r="B64">
        <v>29</v>
      </c>
      <c r="C64" s="6">
        <v>0.84337376984633305</v>
      </c>
      <c r="E64">
        <v>29</v>
      </c>
      <c r="F64" s="6">
        <v>0.83170718959099998</v>
      </c>
      <c r="J64">
        <v>29</v>
      </c>
      <c r="K64" s="6">
        <v>0.83170718959099998</v>
      </c>
      <c r="L64" s="6">
        <v>0.84337376984633305</v>
      </c>
    </row>
    <row r="65" spans="2:12" x14ac:dyDescent="0.2">
      <c r="B65">
        <v>30</v>
      </c>
      <c r="C65" s="6">
        <v>0.84674604725900005</v>
      </c>
      <c r="E65">
        <v>30</v>
      </c>
      <c r="F65" s="6">
        <v>0.83173155497649998</v>
      </c>
      <c r="J65">
        <v>30</v>
      </c>
      <c r="K65" s="6">
        <v>0.83173155497649998</v>
      </c>
      <c r="L65" s="6">
        <v>0.84674604725900005</v>
      </c>
    </row>
    <row r="66" spans="2:12" x14ac:dyDescent="0.2">
      <c r="B66">
        <v>31</v>
      </c>
      <c r="C66" s="6">
        <v>0.84766619344166705</v>
      </c>
      <c r="E66">
        <v>31</v>
      </c>
      <c r="F66" s="6">
        <v>0.83450888552150004</v>
      </c>
      <c r="J66">
        <v>31</v>
      </c>
      <c r="K66" s="24">
        <v>0.83450888552150004</v>
      </c>
      <c r="L66" s="6">
        <v>0.84766619344166705</v>
      </c>
    </row>
    <row r="67" spans="2:12" x14ac:dyDescent="0.2">
      <c r="B67">
        <v>32</v>
      </c>
      <c r="C67" s="6">
        <v>0.84643569809333297</v>
      </c>
      <c r="E67">
        <v>32</v>
      </c>
      <c r="F67" s="6">
        <v>0.83313991681949995</v>
      </c>
      <c r="J67">
        <v>32</v>
      </c>
      <c r="K67" s="6">
        <v>0.83313991681949995</v>
      </c>
      <c r="L67" s="6">
        <v>0.84643569809333297</v>
      </c>
    </row>
    <row r="68" spans="2:12" x14ac:dyDescent="0.2">
      <c r="B68">
        <v>33</v>
      </c>
      <c r="C68" s="6">
        <v>0.84670322936866704</v>
      </c>
      <c r="E68">
        <v>33</v>
      </c>
      <c r="F68" s="6">
        <v>0.83243250639699995</v>
      </c>
      <c r="J68">
        <v>33</v>
      </c>
      <c r="K68" s="6">
        <v>0.83243250639699995</v>
      </c>
      <c r="L68" s="6">
        <v>0.84670322936866704</v>
      </c>
    </row>
    <row r="69" spans="2:12" x14ac:dyDescent="0.2">
      <c r="B69">
        <v>34</v>
      </c>
      <c r="C69" s="6">
        <v>0.84601943903866705</v>
      </c>
      <c r="E69">
        <v>34</v>
      </c>
      <c r="F69" s="6">
        <v>0.83242329693149997</v>
      </c>
      <c r="J69">
        <v>34</v>
      </c>
      <c r="K69" s="6">
        <v>0.83242329693149997</v>
      </c>
      <c r="L69" s="6">
        <v>0.84601943903866705</v>
      </c>
    </row>
    <row r="70" spans="2:12" x14ac:dyDescent="0.2">
      <c r="B70">
        <v>35</v>
      </c>
      <c r="C70" s="6">
        <v>0.84602270018133297</v>
      </c>
      <c r="E70">
        <v>35</v>
      </c>
      <c r="F70" s="6">
        <v>0.83220557074549995</v>
      </c>
      <c r="J70">
        <v>35</v>
      </c>
      <c r="K70" s="6">
        <v>0.83220557074549995</v>
      </c>
      <c r="L70" s="6">
        <v>0.84602270018133297</v>
      </c>
    </row>
    <row r="71" spans="2:12" x14ac:dyDescent="0.2">
      <c r="B71">
        <v>36</v>
      </c>
      <c r="C71" s="6">
        <v>0.84536412099666702</v>
      </c>
      <c r="E71">
        <v>36</v>
      </c>
      <c r="F71" s="6">
        <v>0.83279812821949994</v>
      </c>
      <c r="J71">
        <v>36</v>
      </c>
      <c r="K71" s="6">
        <v>0.83279812821949994</v>
      </c>
      <c r="L71" s="6">
        <v>0.84536412099666702</v>
      </c>
    </row>
    <row r="72" spans="2:12" x14ac:dyDescent="0.2">
      <c r="B72">
        <v>37</v>
      </c>
      <c r="C72" s="6">
        <v>0.84487643178566696</v>
      </c>
      <c r="E72">
        <v>37</v>
      </c>
      <c r="F72" s="6">
        <v>0.83125143724399997</v>
      </c>
      <c r="J72">
        <v>37</v>
      </c>
      <c r="K72" s="6">
        <v>0.83125143724399997</v>
      </c>
      <c r="L72" s="6">
        <v>0.84487643178566696</v>
      </c>
    </row>
    <row r="73" spans="2:12" x14ac:dyDescent="0.2">
      <c r="B73">
        <v>38</v>
      </c>
      <c r="C73" s="6">
        <v>0.84457952309166595</v>
      </c>
      <c r="E73">
        <v>38</v>
      </c>
      <c r="F73" s="6">
        <v>0.83293226290199995</v>
      </c>
      <c r="J73">
        <v>38</v>
      </c>
      <c r="K73" s="6">
        <v>0.83293226290199995</v>
      </c>
      <c r="L73" s="6">
        <v>0.84457952309166595</v>
      </c>
    </row>
    <row r="74" spans="2:12" x14ac:dyDescent="0.2">
      <c r="B74">
        <v>39</v>
      </c>
      <c r="C74" s="6">
        <v>0.84217644092699995</v>
      </c>
      <c r="E74">
        <v>39</v>
      </c>
      <c r="F74" s="6">
        <v>0.83431521339199999</v>
      </c>
      <c r="J74">
        <v>39</v>
      </c>
      <c r="K74" s="6">
        <v>0.83431521339199999</v>
      </c>
      <c r="L74" s="6">
        <v>0.84217644092699995</v>
      </c>
    </row>
    <row r="75" spans="2:12" x14ac:dyDescent="0.2">
      <c r="B75">
        <v>40</v>
      </c>
      <c r="C75" s="6">
        <v>0.84617874875700005</v>
      </c>
      <c r="E75">
        <v>40</v>
      </c>
      <c r="F75" s="6">
        <v>0.82166620151850001</v>
      </c>
      <c r="J75">
        <v>40</v>
      </c>
      <c r="K75" s="6">
        <v>0.82166620151850001</v>
      </c>
      <c r="L75" s="6">
        <v>0.84617874875700005</v>
      </c>
    </row>
    <row r="76" spans="2:12" x14ac:dyDescent="0.2">
      <c r="B76">
        <v>41</v>
      </c>
      <c r="C76" s="6">
        <v>0.84469680956233295</v>
      </c>
      <c r="E76">
        <v>41</v>
      </c>
      <c r="F76" s="6">
        <v>0.83187169971050001</v>
      </c>
      <c r="J76">
        <v>41</v>
      </c>
      <c r="K76" s="6">
        <v>0.83187169971050001</v>
      </c>
      <c r="L76" s="6">
        <v>0.84469680956233295</v>
      </c>
    </row>
    <row r="77" spans="2:12" x14ac:dyDescent="0.2">
      <c r="B77">
        <v>42</v>
      </c>
      <c r="C77" s="6">
        <v>0.84348455632499997</v>
      </c>
      <c r="E77">
        <v>42</v>
      </c>
      <c r="F77" s="6">
        <v>0.83147869489350001</v>
      </c>
      <c r="J77">
        <v>42</v>
      </c>
      <c r="K77" s="6">
        <v>0.83147869489350001</v>
      </c>
      <c r="L77" s="6">
        <v>0.84348455632499997</v>
      </c>
    </row>
    <row r="78" spans="2:12" x14ac:dyDescent="0.2">
      <c r="B78">
        <v>43</v>
      </c>
      <c r="C78" s="6">
        <v>0.84371390859566697</v>
      </c>
      <c r="E78">
        <v>43</v>
      </c>
      <c r="F78" s="6">
        <v>0.83001896815550003</v>
      </c>
      <c r="J78">
        <v>43</v>
      </c>
      <c r="K78" s="6">
        <v>0.83001896815550003</v>
      </c>
      <c r="L78" s="6">
        <v>0.84371390859566697</v>
      </c>
    </row>
    <row r="79" spans="2:12" x14ac:dyDescent="0.2">
      <c r="B79">
        <v>44</v>
      </c>
      <c r="C79" s="6">
        <v>0.84394364735466698</v>
      </c>
      <c r="E79">
        <v>44</v>
      </c>
      <c r="F79" s="6">
        <v>0.82710760188349997</v>
      </c>
      <c r="J79">
        <v>44</v>
      </c>
      <c r="K79" s="6">
        <v>0.82710760188349997</v>
      </c>
      <c r="L79" s="6">
        <v>0.84394364735466698</v>
      </c>
    </row>
    <row r="80" spans="2:12" x14ac:dyDescent="0.2">
      <c r="B80">
        <v>45</v>
      </c>
      <c r="C80" s="6">
        <v>0.84593410658900003</v>
      </c>
      <c r="E80">
        <v>45</v>
      </c>
      <c r="F80" s="6">
        <v>0.82969434806450004</v>
      </c>
      <c r="J80">
        <v>45</v>
      </c>
      <c r="K80" s="6">
        <v>0.82969434806450004</v>
      </c>
      <c r="L80" s="6">
        <v>0.84593410658900003</v>
      </c>
    </row>
    <row r="81" spans="2:12" x14ac:dyDescent="0.2">
      <c r="B81">
        <v>46</v>
      </c>
      <c r="C81" s="6">
        <v>0.84541123077199998</v>
      </c>
      <c r="E81">
        <v>46</v>
      </c>
      <c r="F81" s="6">
        <v>0.83236199817500001</v>
      </c>
      <c r="J81">
        <v>46</v>
      </c>
      <c r="K81" s="6">
        <v>0.83236199817500001</v>
      </c>
      <c r="L81" s="6">
        <v>0.84541123077199998</v>
      </c>
    </row>
    <row r="82" spans="2:12" x14ac:dyDescent="0.2">
      <c r="B82">
        <v>47</v>
      </c>
      <c r="C82" s="6">
        <v>0.84240729180999996</v>
      </c>
      <c r="E82">
        <v>47</v>
      </c>
      <c r="F82" s="6">
        <v>0.83237425988250002</v>
      </c>
      <c r="J82">
        <v>47</v>
      </c>
      <c r="K82" s="6">
        <v>0.83237425988250002</v>
      </c>
      <c r="L82" s="6">
        <v>0.84240729180999996</v>
      </c>
    </row>
    <row r="83" spans="2:12" x14ac:dyDescent="0.2">
      <c r="B83">
        <v>48</v>
      </c>
      <c r="C83" s="6">
        <v>0.843596004473667</v>
      </c>
      <c r="E83">
        <v>48</v>
      </c>
      <c r="F83" s="6">
        <v>0.83048478738999998</v>
      </c>
      <c r="J83">
        <v>48</v>
      </c>
      <c r="K83" s="6">
        <v>0.83048478738999998</v>
      </c>
      <c r="L83" s="6">
        <v>0.843596004473667</v>
      </c>
    </row>
    <row r="84" spans="2:12" x14ac:dyDescent="0.2">
      <c r="B84">
        <v>49</v>
      </c>
      <c r="C84" s="6">
        <v>0.844975906437333</v>
      </c>
      <c r="E84">
        <v>49</v>
      </c>
      <c r="F84" s="6">
        <v>0.83278484088149995</v>
      </c>
      <c r="J84">
        <v>49</v>
      </c>
      <c r="K84" s="6">
        <v>0.83278484088149995</v>
      </c>
      <c r="L84" s="6">
        <v>0.844975906437333</v>
      </c>
    </row>
    <row r="85" spans="2:12" x14ac:dyDescent="0.2">
      <c r="B85">
        <v>50</v>
      </c>
      <c r="C85" s="6">
        <v>0.84082248155633299</v>
      </c>
      <c r="E85">
        <v>50</v>
      </c>
      <c r="F85" s="6">
        <v>0.83061321927950005</v>
      </c>
      <c r="J85">
        <v>50</v>
      </c>
      <c r="K85" s="6">
        <v>0.83061321927950005</v>
      </c>
      <c r="L85" s="6">
        <v>0.84082248155633299</v>
      </c>
    </row>
    <row r="86" spans="2:12" x14ac:dyDescent="0.2">
      <c r="B86">
        <v>51</v>
      </c>
      <c r="C86" s="6">
        <v>0.84643310690066698</v>
      </c>
      <c r="E86">
        <v>51</v>
      </c>
      <c r="F86" s="6">
        <v>0.83227480229950002</v>
      </c>
      <c r="J86">
        <v>51</v>
      </c>
      <c r="K86" s="6">
        <v>0.83227480229950002</v>
      </c>
      <c r="L86" s="6">
        <v>0.84643310690066698</v>
      </c>
    </row>
    <row r="87" spans="2:12" x14ac:dyDescent="0.2">
      <c r="B87">
        <v>52</v>
      </c>
      <c r="C87" s="6">
        <v>0.84717817403700002</v>
      </c>
      <c r="E87">
        <v>52</v>
      </c>
      <c r="F87" s="6">
        <v>0.83123983905999999</v>
      </c>
      <c r="J87">
        <v>52</v>
      </c>
      <c r="K87" s="6">
        <v>0.83123983905999999</v>
      </c>
      <c r="L87" s="6">
        <v>0.84717817403700002</v>
      </c>
    </row>
    <row r="88" spans="2:12" x14ac:dyDescent="0.2">
      <c r="B88">
        <v>53</v>
      </c>
      <c r="C88" s="6">
        <v>0.84400980551633298</v>
      </c>
      <c r="E88">
        <v>53</v>
      </c>
      <c r="F88" s="6">
        <v>0.83069252632250001</v>
      </c>
      <c r="J88">
        <v>53</v>
      </c>
      <c r="K88" s="6">
        <v>0.83069252632250001</v>
      </c>
      <c r="L88" s="6">
        <v>0.84400980551633298</v>
      </c>
    </row>
    <row r="89" spans="2:12" x14ac:dyDescent="0.2">
      <c r="B89">
        <v>54</v>
      </c>
      <c r="C89" s="6">
        <v>0.84350982461066704</v>
      </c>
      <c r="E89">
        <v>54</v>
      </c>
      <c r="F89" s="6">
        <v>0.83140544291950003</v>
      </c>
      <c r="J89">
        <v>54</v>
      </c>
      <c r="K89" s="6">
        <v>0.83140544291950003</v>
      </c>
      <c r="L89" s="6">
        <v>0.84350982461066704</v>
      </c>
    </row>
    <row r="90" spans="2:12" x14ac:dyDescent="0.2">
      <c r="B90">
        <v>55</v>
      </c>
      <c r="C90" s="6">
        <v>0.84353905412966701</v>
      </c>
      <c r="E90">
        <v>55</v>
      </c>
      <c r="F90" s="6">
        <v>0.83139428655000003</v>
      </c>
      <c r="J90">
        <v>55</v>
      </c>
      <c r="K90" s="6">
        <v>0.83139428655000003</v>
      </c>
      <c r="L90" s="6">
        <v>0.84353905412966701</v>
      </c>
    </row>
    <row r="91" spans="2:12" x14ac:dyDescent="0.2">
      <c r="B91">
        <v>56</v>
      </c>
      <c r="C91" s="6">
        <v>0.84403103942566704</v>
      </c>
      <c r="E91">
        <v>56</v>
      </c>
      <c r="F91" s="6">
        <v>0.83210885826400005</v>
      </c>
      <c r="J91">
        <v>56</v>
      </c>
      <c r="K91" s="6">
        <v>0.83210885826400005</v>
      </c>
      <c r="L91" s="6">
        <v>0.84403103942566704</v>
      </c>
    </row>
    <row r="92" spans="2:12" x14ac:dyDescent="0.2">
      <c r="B92">
        <v>57</v>
      </c>
      <c r="C92" s="6">
        <v>0.84373322510566695</v>
      </c>
      <c r="E92">
        <v>57</v>
      </c>
      <c r="F92" s="6">
        <v>0.83198922576199996</v>
      </c>
      <c r="J92">
        <v>57</v>
      </c>
      <c r="K92" s="6">
        <v>0.83198922576199996</v>
      </c>
      <c r="L92" s="6">
        <v>0.84373322510566695</v>
      </c>
    </row>
    <row r="93" spans="2:12" x14ac:dyDescent="0.2">
      <c r="B93">
        <v>58</v>
      </c>
      <c r="C93" s="6">
        <v>0.84291480486233294</v>
      </c>
      <c r="E93">
        <v>58</v>
      </c>
      <c r="F93" s="6">
        <v>0.83099123099149996</v>
      </c>
      <c r="J93">
        <v>58</v>
      </c>
      <c r="K93" s="6">
        <v>0.83099123099149996</v>
      </c>
      <c r="L93" s="6">
        <v>0.84291480486233294</v>
      </c>
    </row>
    <row r="94" spans="2:12" x14ac:dyDescent="0.2">
      <c r="B94">
        <v>59</v>
      </c>
      <c r="C94" s="6">
        <v>0.84353057281633304</v>
      </c>
      <c r="E94">
        <v>59</v>
      </c>
      <c r="F94" s="6">
        <v>0.83068579872100001</v>
      </c>
      <c r="J94">
        <v>59</v>
      </c>
      <c r="K94" s="6">
        <v>0.83068579872100001</v>
      </c>
      <c r="L94" s="6">
        <v>0.84353057281633304</v>
      </c>
    </row>
    <row r="95" spans="2:12" x14ac:dyDescent="0.2">
      <c r="B95">
        <v>60</v>
      </c>
      <c r="C95" s="6">
        <v>0.84497194695866695</v>
      </c>
      <c r="E95">
        <v>60</v>
      </c>
      <c r="F95" s="6">
        <v>0.83372824539650003</v>
      </c>
      <c r="J95">
        <v>60</v>
      </c>
      <c r="K95" s="6">
        <v>0.83372824539650003</v>
      </c>
      <c r="L95" s="6">
        <v>0.84497194695866695</v>
      </c>
    </row>
    <row r="96" spans="2:12" x14ac:dyDescent="0.2">
      <c r="B96">
        <v>61</v>
      </c>
      <c r="C96" s="6">
        <v>0.84536760669533295</v>
      </c>
      <c r="E96">
        <v>61</v>
      </c>
      <c r="F96" s="6">
        <v>0.83058517573099999</v>
      </c>
      <c r="J96">
        <v>61</v>
      </c>
      <c r="K96" s="6">
        <v>0.83058517573099999</v>
      </c>
      <c r="L96" s="6">
        <v>0.84536760669533295</v>
      </c>
    </row>
    <row r="97" spans="2:12" x14ac:dyDescent="0.2">
      <c r="B97">
        <v>62</v>
      </c>
      <c r="C97" s="6">
        <v>0.84268816919599998</v>
      </c>
      <c r="E97">
        <v>62</v>
      </c>
      <c r="F97" s="6">
        <v>0.83030734157249997</v>
      </c>
      <c r="J97">
        <v>62</v>
      </c>
      <c r="K97" s="6">
        <v>0.83030734157249997</v>
      </c>
      <c r="L97" s="6">
        <v>0.84268816919599998</v>
      </c>
    </row>
    <row r="98" spans="2:12" x14ac:dyDescent="0.2">
      <c r="B98">
        <v>63</v>
      </c>
      <c r="C98" s="6">
        <v>0.84335768404066702</v>
      </c>
      <c r="E98">
        <v>63</v>
      </c>
      <c r="F98" s="6">
        <v>0.82926823697999996</v>
      </c>
      <c r="J98">
        <v>63</v>
      </c>
      <c r="K98" s="6">
        <v>0.82926823697999996</v>
      </c>
      <c r="L98" s="6">
        <v>0.84335768404066702</v>
      </c>
    </row>
    <row r="99" spans="2:12" x14ac:dyDescent="0.2">
      <c r="B99">
        <v>64</v>
      </c>
      <c r="C99" s="6">
        <v>0.84283113942133303</v>
      </c>
      <c r="E99">
        <v>64</v>
      </c>
      <c r="F99" s="6">
        <v>0.82933797384249996</v>
      </c>
      <c r="J99">
        <v>64</v>
      </c>
      <c r="K99" s="6">
        <v>0.82933797384249996</v>
      </c>
      <c r="L99" s="6">
        <v>0.84283113942133303</v>
      </c>
    </row>
    <row r="100" spans="2:12" x14ac:dyDescent="0.2">
      <c r="B100">
        <v>65</v>
      </c>
      <c r="C100" s="6">
        <v>0.84397127816233297</v>
      </c>
      <c r="E100">
        <v>65</v>
      </c>
      <c r="F100" s="6">
        <v>0.8293662573135</v>
      </c>
      <c r="J100">
        <v>65</v>
      </c>
      <c r="K100" s="6">
        <v>0.8293662573135</v>
      </c>
      <c r="L100" s="6">
        <v>0.84397127816233297</v>
      </c>
    </row>
    <row r="101" spans="2:12" x14ac:dyDescent="0.2">
      <c r="B101">
        <v>66</v>
      </c>
      <c r="C101" s="6">
        <v>0.84434263974833301</v>
      </c>
      <c r="E101">
        <v>66</v>
      </c>
      <c r="F101" s="6">
        <v>0.82959188023849995</v>
      </c>
      <c r="J101">
        <v>66</v>
      </c>
      <c r="K101" s="6">
        <v>0.82959188023849995</v>
      </c>
      <c r="L101" s="6">
        <v>0.84434263974833301</v>
      </c>
    </row>
    <row r="102" spans="2:12" x14ac:dyDescent="0.2">
      <c r="B102">
        <v>67</v>
      </c>
      <c r="C102" s="6">
        <v>0.84480338553033296</v>
      </c>
      <c r="E102">
        <v>67</v>
      </c>
      <c r="F102" s="6">
        <v>0.82889951170499998</v>
      </c>
      <c r="J102">
        <v>67</v>
      </c>
      <c r="K102" s="6">
        <v>0.82889951170499998</v>
      </c>
      <c r="L102" s="6">
        <v>0.84480338553033296</v>
      </c>
    </row>
    <row r="103" spans="2:12" x14ac:dyDescent="0.2">
      <c r="B103">
        <v>68</v>
      </c>
      <c r="C103" s="6">
        <v>0.84297039070900004</v>
      </c>
      <c r="E103">
        <v>68</v>
      </c>
      <c r="F103" s="6">
        <v>0.82911674695000004</v>
      </c>
      <c r="J103">
        <v>68</v>
      </c>
      <c r="K103" s="6">
        <v>0.82911674695000004</v>
      </c>
      <c r="L103" s="6">
        <v>0.84297039070900004</v>
      </c>
    </row>
    <row r="104" spans="2:12" x14ac:dyDescent="0.2">
      <c r="B104">
        <v>69</v>
      </c>
      <c r="C104" s="6">
        <v>0.84311424061399998</v>
      </c>
      <c r="E104">
        <v>69</v>
      </c>
      <c r="F104" s="6">
        <v>0.82849704473450003</v>
      </c>
      <c r="J104">
        <v>69</v>
      </c>
      <c r="K104" s="6">
        <v>0.82849704473450003</v>
      </c>
      <c r="L104" s="6">
        <v>0.84311424061399998</v>
      </c>
    </row>
    <row r="105" spans="2:12" x14ac:dyDescent="0.2">
      <c r="B105">
        <v>70</v>
      </c>
      <c r="C105" s="6">
        <v>0.84255881916800002</v>
      </c>
      <c r="E105">
        <v>70</v>
      </c>
      <c r="F105" s="6">
        <v>0.82703293490450003</v>
      </c>
      <c r="J105">
        <v>70</v>
      </c>
      <c r="K105" s="6">
        <v>0.82703293490450003</v>
      </c>
      <c r="L105" s="6">
        <v>0.84255881916800002</v>
      </c>
    </row>
    <row r="106" spans="2:12" x14ac:dyDescent="0.2">
      <c r="B106">
        <v>71</v>
      </c>
      <c r="C106" s="6">
        <v>0.842882922125333</v>
      </c>
      <c r="E106">
        <v>71</v>
      </c>
      <c r="F106" s="6">
        <v>0.82661082960200005</v>
      </c>
      <c r="J106">
        <v>71</v>
      </c>
      <c r="K106" s="6">
        <v>0.82661082960200005</v>
      </c>
      <c r="L106" s="6">
        <v>0.842882922125333</v>
      </c>
    </row>
    <row r="107" spans="2:12" x14ac:dyDescent="0.2">
      <c r="B107">
        <v>72</v>
      </c>
      <c r="C107" s="6">
        <v>0.84450079374633302</v>
      </c>
      <c r="E107">
        <v>72</v>
      </c>
      <c r="F107" s="6">
        <v>0.82735786705299996</v>
      </c>
      <c r="J107">
        <v>72</v>
      </c>
      <c r="K107" s="6">
        <v>0.82735786705299996</v>
      </c>
      <c r="L107" s="6">
        <v>0.84450079374633302</v>
      </c>
    </row>
    <row r="108" spans="2:12" x14ac:dyDescent="0.2">
      <c r="B108">
        <v>73</v>
      </c>
      <c r="C108" s="6">
        <v>0.84450211181833301</v>
      </c>
      <c r="E108">
        <v>73</v>
      </c>
      <c r="F108" s="6">
        <v>0.8228271471445</v>
      </c>
      <c r="J108">
        <v>73</v>
      </c>
      <c r="K108" s="6">
        <v>0.8228271471445</v>
      </c>
      <c r="L108" s="6">
        <v>0.84450211181833301</v>
      </c>
    </row>
    <row r="109" spans="2:12" x14ac:dyDescent="0.2">
      <c r="B109">
        <v>74</v>
      </c>
      <c r="C109" s="6">
        <v>0.84425158281233303</v>
      </c>
      <c r="E109">
        <v>74</v>
      </c>
      <c r="F109" s="6">
        <v>0.82309047361150001</v>
      </c>
      <c r="J109">
        <v>74</v>
      </c>
      <c r="K109" s="6">
        <v>0.82309047361150001</v>
      </c>
      <c r="L109" s="6">
        <v>0.84425158281233303</v>
      </c>
    </row>
    <row r="110" spans="2:12" x14ac:dyDescent="0.2">
      <c r="B110">
        <v>75</v>
      </c>
      <c r="C110" s="6">
        <v>0.84476015692399997</v>
      </c>
      <c r="E110">
        <v>75</v>
      </c>
      <c r="F110" s="6">
        <v>0.82651030952000004</v>
      </c>
      <c r="J110">
        <v>75</v>
      </c>
      <c r="K110" s="6">
        <v>0.82651030952000004</v>
      </c>
      <c r="L110" s="6">
        <v>0.84476015692399997</v>
      </c>
    </row>
    <row r="111" spans="2:12" x14ac:dyDescent="0.2">
      <c r="B111">
        <v>76</v>
      </c>
      <c r="C111" s="6">
        <v>0.84497073174966697</v>
      </c>
      <c r="E111">
        <v>76</v>
      </c>
      <c r="F111" s="6">
        <v>0.82360567084299996</v>
      </c>
      <c r="J111">
        <v>76</v>
      </c>
      <c r="K111" s="6">
        <v>0.82360567084299996</v>
      </c>
      <c r="L111" s="6">
        <v>0.84497073174966697</v>
      </c>
    </row>
    <row r="112" spans="2:12" x14ac:dyDescent="0.2">
      <c r="B112">
        <v>77</v>
      </c>
      <c r="C112" s="6">
        <v>0.84417414080999997</v>
      </c>
      <c r="E112">
        <v>77</v>
      </c>
      <c r="F112" s="6">
        <v>0.82366416664099995</v>
      </c>
      <c r="J112">
        <v>77</v>
      </c>
      <c r="K112" s="6">
        <v>0.82366416664099995</v>
      </c>
      <c r="L112" s="6">
        <v>0.84417414080999997</v>
      </c>
    </row>
    <row r="113" spans="2:12" x14ac:dyDescent="0.2">
      <c r="B113">
        <v>78</v>
      </c>
      <c r="C113" s="6">
        <v>0.84502232234499997</v>
      </c>
      <c r="E113">
        <v>78</v>
      </c>
      <c r="F113" s="6">
        <v>0.82504328744599997</v>
      </c>
      <c r="J113">
        <v>78</v>
      </c>
      <c r="K113" s="6">
        <v>0.82504328744599997</v>
      </c>
      <c r="L113" s="6">
        <v>0.84502232234499997</v>
      </c>
    </row>
    <row r="114" spans="2:12" x14ac:dyDescent="0.2">
      <c r="B114">
        <v>79</v>
      </c>
      <c r="C114" s="6">
        <v>0.84554817626466705</v>
      </c>
      <c r="E114">
        <v>79</v>
      </c>
      <c r="F114" s="6">
        <v>0.82848146631149999</v>
      </c>
      <c r="J114">
        <v>79</v>
      </c>
      <c r="K114" s="6">
        <v>0.82848146631149999</v>
      </c>
      <c r="L114" s="6">
        <v>0.84554817626466705</v>
      </c>
    </row>
    <row r="115" spans="2:12" x14ac:dyDescent="0.2">
      <c r="B115">
        <v>80</v>
      </c>
      <c r="C115" s="6">
        <v>0.84448261545933301</v>
      </c>
      <c r="E115">
        <v>80</v>
      </c>
      <c r="F115" s="6">
        <v>0.82853456126449998</v>
      </c>
      <c r="J115">
        <v>80</v>
      </c>
      <c r="K115" s="6">
        <v>0.82853456126449998</v>
      </c>
      <c r="L115" s="6">
        <v>0.84448261545933301</v>
      </c>
    </row>
    <row r="116" spans="2:12" x14ac:dyDescent="0.2">
      <c r="B116">
        <v>81</v>
      </c>
      <c r="C116" s="6">
        <v>0.844425575858333</v>
      </c>
      <c r="E116">
        <v>81</v>
      </c>
      <c r="F116" s="6">
        <v>0.82299645828150003</v>
      </c>
      <c r="J116">
        <v>81</v>
      </c>
      <c r="K116" s="6">
        <v>0.82299645828150003</v>
      </c>
      <c r="L116" s="6">
        <v>0.844425575858333</v>
      </c>
    </row>
    <row r="117" spans="2:12" x14ac:dyDescent="0.2">
      <c r="B117">
        <v>82</v>
      </c>
      <c r="C117" s="6">
        <v>0.84321428575433299</v>
      </c>
      <c r="E117">
        <v>82</v>
      </c>
      <c r="F117" s="6">
        <v>0.82732160799700005</v>
      </c>
      <c r="J117">
        <v>82</v>
      </c>
      <c r="K117" s="6">
        <v>0.82732160799700005</v>
      </c>
      <c r="L117" s="6">
        <v>0.84321428575433299</v>
      </c>
    </row>
    <row r="118" spans="2:12" x14ac:dyDescent="0.2">
      <c r="B118">
        <v>83</v>
      </c>
      <c r="C118" s="6">
        <v>0.84476123634266698</v>
      </c>
      <c r="E118">
        <v>83</v>
      </c>
      <c r="F118" s="6">
        <v>0.82873081417100003</v>
      </c>
      <c r="J118">
        <v>83</v>
      </c>
      <c r="K118" s="6">
        <v>0.82873081417100003</v>
      </c>
      <c r="L118" s="6">
        <v>0.84476123634266698</v>
      </c>
    </row>
    <row r="119" spans="2:12" x14ac:dyDescent="0.2">
      <c r="B119">
        <v>84</v>
      </c>
      <c r="C119" s="6">
        <v>0.84203273759133301</v>
      </c>
      <c r="E119">
        <v>84</v>
      </c>
      <c r="F119" s="6">
        <v>0.82680542606350005</v>
      </c>
      <c r="J119">
        <v>84</v>
      </c>
      <c r="K119" s="6">
        <v>0.82680542606350005</v>
      </c>
      <c r="L119" s="6">
        <v>0.84203273759133301</v>
      </c>
    </row>
    <row r="120" spans="2:12" x14ac:dyDescent="0.2">
      <c r="B120">
        <v>85</v>
      </c>
      <c r="C120" s="6">
        <v>0.84342493526899998</v>
      </c>
      <c r="E120">
        <v>85</v>
      </c>
      <c r="F120" s="6">
        <v>0.82512384511250003</v>
      </c>
      <c r="J120">
        <v>85</v>
      </c>
      <c r="K120" s="6">
        <v>0.82512384511250003</v>
      </c>
      <c r="L120" s="6">
        <v>0.84342493526899998</v>
      </c>
    </row>
    <row r="121" spans="2:12" x14ac:dyDescent="0.2">
      <c r="B121">
        <v>86</v>
      </c>
      <c r="C121" s="6">
        <v>0.84202844115200004</v>
      </c>
      <c r="E121">
        <v>86</v>
      </c>
      <c r="F121" s="6">
        <v>0.82494799516350004</v>
      </c>
      <c r="J121">
        <v>86</v>
      </c>
      <c r="K121" s="6">
        <v>0.82494799516350004</v>
      </c>
      <c r="L121" s="6">
        <v>0.84202844115200004</v>
      </c>
    </row>
    <row r="122" spans="2:12" x14ac:dyDescent="0.2">
      <c r="B122">
        <v>87</v>
      </c>
      <c r="C122" s="6">
        <v>0.843548231772</v>
      </c>
      <c r="E122">
        <v>87</v>
      </c>
      <c r="F122" s="6">
        <v>0.82078112678299997</v>
      </c>
      <c r="J122">
        <v>87</v>
      </c>
      <c r="K122" s="6">
        <v>0.82078112678299997</v>
      </c>
      <c r="L122" s="6">
        <v>0.843548231772</v>
      </c>
    </row>
    <row r="123" spans="2:12" x14ac:dyDescent="0.2">
      <c r="B123">
        <v>88</v>
      </c>
      <c r="C123" s="6">
        <v>0.84323794396566698</v>
      </c>
      <c r="E123">
        <v>88</v>
      </c>
      <c r="F123" s="6">
        <v>0.82331863443550002</v>
      </c>
      <c r="J123">
        <v>88</v>
      </c>
      <c r="K123" s="6">
        <v>0.82331863443550002</v>
      </c>
      <c r="L123" s="6">
        <v>0.84323794396566698</v>
      </c>
    </row>
    <row r="124" spans="2:12" x14ac:dyDescent="0.2">
      <c r="B124">
        <v>89</v>
      </c>
      <c r="C124" s="6">
        <v>0.84537573276800004</v>
      </c>
      <c r="E124">
        <v>89</v>
      </c>
      <c r="F124" s="6">
        <v>0.8216100099275</v>
      </c>
      <c r="J124">
        <v>89</v>
      </c>
      <c r="K124" s="6">
        <v>0.8216100099275</v>
      </c>
      <c r="L124" s="6">
        <v>0.84537573276800004</v>
      </c>
    </row>
    <row r="125" spans="2:12" x14ac:dyDescent="0.2">
      <c r="B125">
        <v>90</v>
      </c>
      <c r="C125" s="6">
        <v>0.84397384871333303</v>
      </c>
      <c r="E125">
        <v>90</v>
      </c>
      <c r="F125" s="6">
        <v>0.82276523813150004</v>
      </c>
      <c r="J125">
        <v>90</v>
      </c>
      <c r="K125" s="6">
        <v>0.82276523813150004</v>
      </c>
      <c r="L125" s="6">
        <v>0.84397384871333303</v>
      </c>
    </row>
    <row r="126" spans="2:12" x14ac:dyDescent="0.2">
      <c r="B126">
        <v>91</v>
      </c>
      <c r="C126" s="6">
        <v>0.84546593962966698</v>
      </c>
      <c r="E126">
        <v>91</v>
      </c>
      <c r="F126" s="6">
        <v>0.82168539942649998</v>
      </c>
      <c r="J126">
        <v>91</v>
      </c>
      <c r="K126" s="6">
        <v>0.82168539942649998</v>
      </c>
      <c r="L126" s="6">
        <v>0.84546593962966698</v>
      </c>
    </row>
    <row r="127" spans="2:12" x14ac:dyDescent="0.2">
      <c r="B127">
        <v>92</v>
      </c>
      <c r="C127" s="6">
        <v>0.8453741146</v>
      </c>
      <c r="E127">
        <v>92</v>
      </c>
      <c r="F127" s="6">
        <v>0.82153889869649999</v>
      </c>
      <c r="J127">
        <v>92</v>
      </c>
      <c r="K127" s="6">
        <v>0.82153889869649999</v>
      </c>
      <c r="L127" s="6">
        <v>0.8453741146</v>
      </c>
    </row>
    <row r="128" spans="2:12" x14ac:dyDescent="0.2">
      <c r="B128">
        <v>93</v>
      </c>
      <c r="C128" s="6">
        <v>0.84126388176066702</v>
      </c>
      <c r="E128">
        <v>93</v>
      </c>
      <c r="F128" s="6">
        <v>0.82715751681299998</v>
      </c>
      <c r="J128">
        <v>93</v>
      </c>
      <c r="K128" s="6">
        <v>0.82715751681299998</v>
      </c>
      <c r="L128" s="6">
        <v>0.84126388176066702</v>
      </c>
    </row>
    <row r="129" spans="2:12" x14ac:dyDescent="0.2">
      <c r="B129">
        <v>94</v>
      </c>
      <c r="C129" s="6">
        <v>0.84430778614666702</v>
      </c>
      <c r="E129">
        <v>94</v>
      </c>
      <c r="F129" s="6">
        <v>0.82655522279299998</v>
      </c>
      <c r="J129">
        <v>94</v>
      </c>
      <c r="K129" s="6">
        <v>0.82655522279299998</v>
      </c>
      <c r="L129" s="6">
        <v>0.84430778614666702</v>
      </c>
    </row>
    <row r="130" spans="2:12" x14ac:dyDescent="0.2">
      <c r="B130">
        <v>95</v>
      </c>
      <c r="C130" s="6">
        <v>0.844535357873333</v>
      </c>
      <c r="E130">
        <v>95</v>
      </c>
      <c r="F130" s="6">
        <v>0.82431491663199996</v>
      </c>
      <c r="J130">
        <v>95</v>
      </c>
      <c r="K130" s="6">
        <v>0.82431491663199996</v>
      </c>
      <c r="L130" s="6">
        <v>0.844535357873333</v>
      </c>
    </row>
    <row r="131" spans="2:12" x14ac:dyDescent="0.2">
      <c r="B131">
        <v>96</v>
      </c>
      <c r="C131" s="6">
        <v>0.84362753298933302</v>
      </c>
      <c r="E131">
        <v>96</v>
      </c>
      <c r="F131" s="6">
        <v>0.82213893390449999</v>
      </c>
      <c r="J131">
        <v>96</v>
      </c>
      <c r="K131" s="6">
        <v>0.82213893390449999</v>
      </c>
      <c r="L131" s="6">
        <v>0.84362753298933302</v>
      </c>
    </row>
    <row r="132" spans="2:12" x14ac:dyDescent="0.2">
      <c r="B132">
        <v>97</v>
      </c>
      <c r="C132" s="6">
        <v>0.84427708421699998</v>
      </c>
      <c r="E132">
        <v>97</v>
      </c>
      <c r="F132" s="6">
        <v>0.82162922788549997</v>
      </c>
      <c r="J132">
        <v>97</v>
      </c>
      <c r="K132" s="6">
        <v>0.82162922788549997</v>
      </c>
      <c r="L132" s="6">
        <v>0.84427708421699998</v>
      </c>
    </row>
    <row r="133" spans="2:12" x14ac:dyDescent="0.2">
      <c r="B133">
        <v>98</v>
      </c>
      <c r="C133" s="6">
        <v>0.84292444202966699</v>
      </c>
      <c r="E133">
        <v>98</v>
      </c>
      <c r="F133" s="6">
        <v>0.82406290825049999</v>
      </c>
      <c r="J133">
        <v>98</v>
      </c>
      <c r="K133" s="6">
        <v>0.82406290825049999</v>
      </c>
      <c r="L133" s="6">
        <v>0.84292444202966699</v>
      </c>
    </row>
    <row r="134" spans="2:12" x14ac:dyDescent="0.2">
      <c r="B134">
        <v>99</v>
      </c>
      <c r="C134" s="6">
        <v>0.84305421982066697</v>
      </c>
      <c r="E134">
        <v>99</v>
      </c>
      <c r="F134" s="6">
        <v>0.82700480699800005</v>
      </c>
      <c r="J134">
        <v>99</v>
      </c>
      <c r="K134" s="6">
        <v>0.82700480699800005</v>
      </c>
      <c r="L134" s="6">
        <v>0.84305421982066697</v>
      </c>
    </row>
    <row r="135" spans="2:12" x14ac:dyDescent="0.2">
      <c r="B135">
        <v>100</v>
      </c>
      <c r="C135" s="6">
        <v>0.84440232152933303</v>
      </c>
      <c r="E135">
        <v>100</v>
      </c>
      <c r="F135" s="6">
        <v>0.82176799873450002</v>
      </c>
      <c r="J135">
        <v>100</v>
      </c>
      <c r="K135" s="6">
        <v>0.82176799873450002</v>
      </c>
      <c r="L135" s="6">
        <v>0.84440232152933303</v>
      </c>
    </row>
    <row r="136" spans="2:12" x14ac:dyDescent="0.2">
      <c r="B136">
        <v>101</v>
      </c>
      <c r="C136" s="6">
        <v>0.84337059497433298</v>
      </c>
      <c r="E136">
        <v>101</v>
      </c>
      <c r="F136" s="6">
        <v>0.82284343726700004</v>
      </c>
      <c r="J136">
        <v>101</v>
      </c>
      <c r="K136" s="6">
        <v>0.82284343726700004</v>
      </c>
      <c r="L136" s="6">
        <v>0.84337059497433298</v>
      </c>
    </row>
    <row r="137" spans="2:12" x14ac:dyDescent="0.2">
      <c r="B137">
        <v>102</v>
      </c>
      <c r="C137" s="6">
        <v>0.84218190943733295</v>
      </c>
      <c r="E137">
        <v>102</v>
      </c>
      <c r="F137" s="6">
        <v>0.82109983183500002</v>
      </c>
      <c r="J137">
        <v>102</v>
      </c>
      <c r="K137" s="6">
        <v>0.82109983183500002</v>
      </c>
      <c r="L137" s="6">
        <v>0.84218190943733295</v>
      </c>
    </row>
    <row r="138" spans="2:12" x14ac:dyDescent="0.2">
      <c r="B138">
        <v>103</v>
      </c>
      <c r="C138" s="6">
        <v>0.84428419193733295</v>
      </c>
      <c r="E138">
        <v>103</v>
      </c>
      <c r="F138" s="6">
        <v>0.82362852646600004</v>
      </c>
      <c r="J138">
        <v>103</v>
      </c>
      <c r="K138" s="6">
        <v>0.82362852646600004</v>
      </c>
      <c r="L138" s="6">
        <v>0.84428419193733295</v>
      </c>
    </row>
    <row r="139" spans="2:12" x14ac:dyDescent="0.2">
      <c r="B139">
        <v>104</v>
      </c>
      <c r="C139" s="6">
        <v>0.844356066822333</v>
      </c>
      <c r="E139">
        <v>104</v>
      </c>
      <c r="F139" s="6">
        <v>0.82638898391299997</v>
      </c>
      <c r="J139">
        <v>104</v>
      </c>
      <c r="K139" s="6">
        <v>0.82638898391299997</v>
      </c>
      <c r="L139" s="6">
        <v>0.844356066822333</v>
      </c>
    </row>
    <row r="140" spans="2:12" x14ac:dyDescent="0.2">
      <c r="B140">
        <v>105</v>
      </c>
      <c r="C140" s="6">
        <v>0.84220948745333302</v>
      </c>
      <c r="E140">
        <v>105</v>
      </c>
      <c r="F140" s="6">
        <v>0.82514347817150002</v>
      </c>
      <c r="J140">
        <v>105</v>
      </c>
      <c r="K140" s="6">
        <v>0.82514347817150002</v>
      </c>
      <c r="L140" s="6">
        <v>0.84220948745333302</v>
      </c>
    </row>
    <row r="141" spans="2:12" x14ac:dyDescent="0.2">
      <c r="B141">
        <v>106</v>
      </c>
      <c r="C141" s="6">
        <v>0.84365126499300003</v>
      </c>
      <c r="E141">
        <v>106</v>
      </c>
      <c r="F141" s="6">
        <v>0.82423954242550002</v>
      </c>
      <c r="J141">
        <v>106</v>
      </c>
      <c r="K141" s="6">
        <v>0.82423954242550002</v>
      </c>
      <c r="L141" s="6">
        <v>0.84365126499300003</v>
      </c>
    </row>
    <row r="142" spans="2:12" x14ac:dyDescent="0.2">
      <c r="B142">
        <v>107</v>
      </c>
      <c r="C142" s="6">
        <v>0.843729063631667</v>
      </c>
      <c r="E142">
        <v>107</v>
      </c>
      <c r="F142" s="6">
        <v>0.82383186166300004</v>
      </c>
      <c r="J142">
        <v>107</v>
      </c>
      <c r="K142" s="6">
        <v>0.82383186166300004</v>
      </c>
      <c r="L142" s="6">
        <v>0.843729063631667</v>
      </c>
    </row>
    <row r="143" spans="2:12" x14ac:dyDescent="0.2">
      <c r="B143">
        <v>108</v>
      </c>
      <c r="C143" s="6">
        <v>0.84450288743966695</v>
      </c>
      <c r="E143">
        <v>108</v>
      </c>
      <c r="F143" s="6">
        <v>0.82446667251750005</v>
      </c>
      <c r="J143">
        <v>108</v>
      </c>
      <c r="K143" s="6">
        <v>0.82446667251750005</v>
      </c>
      <c r="L143" s="6">
        <v>0.84450288743966695</v>
      </c>
    </row>
    <row r="144" spans="2:12" x14ac:dyDescent="0.2">
      <c r="B144">
        <v>109</v>
      </c>
      <c r="C144" s="6">
        <v>0.84208425771366702</v>
      </c>
      <c r="E144">
        <v>109</v>
      </c>
      <c r="F144" s="6">
        <v>0.82175789860399995</v>
      </c>
      <c r="J144">
        <v>109</v>
      </c>
      <c r="K144" s="6">
        <v>0.82175789860399995</v>
      </c>
      <c r="L144" s="6">
        <v>0.84208425771366702</v>
      </c>
    </row>
    <row r="145" spans="2:12" x14ac:dyDescent="0.2">
      <c r="B145">
        <v>110</v>
      </c>
      <c r="C145" s="6">
        <v>0.84410140359466701</v>
      </c>
      <c r="E145">
        <v>110</v>
      </c>
      <c r="F145" s="6">
        <v>0.82277914637899996</v>
      </c>
      <c r="J145">
        <v>110</v>
      </c>
      <c r="K145" s="6">
        <v>0.82277914637899996</v>
      </c>
      <c r="L145" s="6">
        <v>0.84410140359466701</v>
      </c>
    </row>
    <row r="146" spans="2:12" x14ac:dyDescent="0.2">
      <c r="B146">
        <v>111</v>
      </c>
      <c r="C146" s="6">
        <v>0.84422253946266701</v>
      </c>
      <c r="E146">
        <v>111</v>
      </c>
      <c r="F146" s="6">
        <v>0.82213149024700005</v>
      </c>
      <c r="J146">
        <v>111</v>
      </c>
      <c r="K146" s="6">
        <v>0.82213149024700005</v>
      </c>
      <c r="L146" s="6">
        <v>0.84422253946266701</v>
      </c>
    </row>
    <row r="147" spans="2:12" x14ac:dyDescent="0.2">
      <c r="B147">
        <v>112</v>
      </c>
      <c r="C147" s="6">
        <v>0.84312096009500004</v>
      </c>
      <c r="E147">
        <v>112</v>
      </c>
      <c r="F147" s="6">
        <v>0.82283321048799996</v>
      </c>
      <c r="J147">
        <v>112</v>
      </c>
      <c r="K147" s="6">
        <v>0.82283321048799996</v>
      </c>
      <c r="L147" s="6">
        <v>0.84312096009500004</v>
      </c>
    </row>
    <row r="148" spans="2:12" x14ac:dyDescent="0.2">
      <c r="B148">
        <v>113</v>
      </c>
      <c r="C148" s="6">
        <v>0.84296585903266696</v>
      </c>
      <c r="E148">
        <v>113</v>
      </c>
      <c r="F148" s="6">
        <v>0.8236659172245</v>
      </c>
      <c r="J148">
        <v>113</v>
      </c>
      <c r="K148" s="6">
        <v>0.8236659172245</v>
      </c>
      <c r="L148" s="6">
        <v>0.84296585903266696</v>
      </c>
    </row>
    <row r="149" spans="2:12" x14ac:dyDescent="0.2">
      <c r="B149">
        <v>114</v>
      </c>
      <c r="C149" s="6">
        <v>0.84172086361266696</v>
      </c>
      <c r="E149">
        <v>114</v>
      </c>
      <c r="F149" s="6">
        <v>0.82015284023799995</v>
      </c>
      <c r="J149">
        <v>114</v>
      </c>
      <c r="K149" s="6">
        <v>0.82015284023799995</v>
      </c>
      <c r="L149" s="6">
        <v>0.84172086361266696</v>
      </c>
    </row>
    <row r="150" spans="2:12" x14ac:dyDescent="0.2">
      <c r="B150">
        <v>115</v>
      </c>
      <c r="C150" s="6">
        <v>0.84136803557399997</v>
      </c>
      <c r="E150">
        <v>115</v>
      </c>
      <c r="F150" s="6">
        <v>0.821408777433</v>
      </c>
      <c r="J150">
        <v>115</v>
      </c>
      <c r="K150" s="6">
        <v>0.821408777433</v>
      </c>
      <c r="L150" s="6">
        <v>0.84136803557399997</v>
      </c>
    </row>
    <row r="151" spans="2:12" x14ac:dyDescent="0.2">
      <c r="B151">
        <v>116</v>
      </c>
      <c r="C151" s="6">
        <v>0.84006648920633298</v>
      </c>
      <c r="E151">
        <v>116</v>
      </c>
      <c r="F151" s="6">
        <v>0.82096919473950003</v>
      </c>
      <c r="J151">
        <v>116</v>
      </c>
      <c r="K151" s="6">
        <v>0.82096919473950003</v>
      </c>
      <c r="L151" s="6">
        <v>0.84006648920633298</v>
      </c>
    </row>
    <row r="152" spans="2:12" x14ac:dyDescent="0.2">
      <c r="B152">
        <v>117</v>
      </c>
      <c r="C152" s="6">
        <v>0.84106644179233303</v>
      </c>
      <c r="E152">
        <v>117</v>
      </c>
      <c r="F152" s="6">
        <v>0.82297965915350002</v>
      </c>
      <c r="J152">
        <v>117</v>
      </c>
      <c r="K152" s="6">
        <v>0.82297965915350002</v>
      </c>
      <c r="L152" s="6">
        <v>0.84106644179233303</v>
      </c>
    </row>
    <row r="153" spans="2:12" x14ac:dyDescent="0.2">
      <c r="B153">
        <v>118</v>
      </c>
      <c r="C153" s="6">
        <v>0.84126023943799999</v>
      </c>
      <c r="E153">
        <v>118</v>
      </c>
      <c r="F153" s="6">
        <v>0.81876782609400001</v>
      </c>
      <c r="J153">
        <v>118</v>
      </c>
      <c r="K153" s="6">
        <v>0.81876782609400001</v>
      </c>
      <c r="L153" s="6">
        <v>0.84126023943799999</v>
      </c>
    </row>
    <row r="154" spans="2:12" x14ac:dyDescent="0.2">
      <c r="B154">
        <v>119</v>
      </c>
      <c r="C154" s="6">
        <v>0.84304208233</v>
      </c>
      <c r="E154">
        <v>119</v>
      </c>
      <c r="F154" s="6">
        <v>0.82808781080649996</v>
      </c>
      <c r="J154">
        <v>119</v>
      </c>
      <c r="K154" s="6">
        <v>0.82808781080649996</v>
      </c>
      <c r="L154" s="6">
        <v>0.84304208233</v>
      </c>
    </row>
    <row r="155" spans="2:12" x14ac:dyDescent="0.2">
      <c r="B155">
        <v>120</v>
      </c>
      <c r="C155" s="6">
        <v>0.84216381656566697</v>
      </c>
      <c r="E155">
        <v>120</v>
      </c>
      <c r="F155" s="6">
        <v>0.82374747132449999</v>
      </c>
      <c r="J155">
        <v>120</v>
      </c>
      <c r="K155" s="6">
        <v>0.82374747132449999</v>
      </c>
      <c r="L155" s="6">
        <v>0.84216381656566697</v>
      </c>
    </row>
    <row r="156" spans="2:12" x14ac:dyDescent="0.2">
      <c r="B156">
        <v>121</v>
      </c>
      <c r="C156" s="6">
        <v>0.84129386818600005</v>
      </c>
      <c r="E156">
        <v>121</v>
      </c>
      <c r="F156" s="6">
        <v>0.81881462739249999</v>
      </c>
      <c r="J156">
        <v>121</v>
      </c>
      <c r="K156" s="6">
        <v>0.81881462739249999</v>
      </c>
      <c r="L156" s="6">
        <v>0.84129386818600005</v>
      </c>
    </row>
    <row r="157" spans="2:12" x14ac:dyDescent="0.2">
      <c r="B157">
        <v>122</v>
      </c>
      <c r="C157" s="6">
        <v>0.84176345064833302</v>
      </c>
      <c r="E157">
        <v>122</v>
      </c>
      <c r="F157" s="6">
        <v>0.81941164071799999</v>
      </c>
      <c r="J157">
        <v>122</v>
      </c>
      <c r="K157" s="6">
        <v>0.81941164071799999</v>
      </c>
      <c r="L157" s="6">
        <v>0.84176345064833302</v>
      </c>
    </row>
    <row r="158" spans="2:12" x14ac:dyDescent="0.2">
      <c r="B158">
        <v>123</v>
      </c>
      <c r="C158" s="6">
        <v>0.84301498548933296</v>
      </c>
      <c r="E158">
        <v>123</v>
      </c>
      <c r="F158" s="6">
        <v>0.82048825491449995</v>
      </c>
      <c r="J158">
        <v>123</v>
      </c>
      <c r="K158" s="6">
        <v>0.82048825491449995</v>
      </c>
      <c r="L158" s="6">
        <v>0.84301498548933296</v>
      </c>
    </row>
    <row r="159" spans="2:12" x14ac:dyDescent="0.2">
      <c r="B159">
        <v>124</v>
      </c>
      <c r="C159" s="6">
        <v>0.84194327559833304</v>
      </c>
      <c r="E159">
        <v>124</v>
      </c>
      <c r="F159" s="6">
        <v>0.82144613871100003</v>
      </c>
      <c r="J159">
        <v>124</v>
      </c>
      <c r="K159" s="6">
        <v>0.82144613871100003</v>
      </c>
      <c r="L159" s="6">
        <v>0.84194327559833304</v>
      </c>
    </row>
    <row r="160" spans="2:12" x14ac:dyDescent="0.2">
      <c r="B160">
        <v>125</v>
      </c>
      <c r="C160" s="6">
        <v>0.84021327822699998</v>
      </c>
      <c r="E160">
        <v>125</v>
      </c>
      <c r="F160" s="6">
        <v>0.81929534662650005</v>
      </c>
      <c r="J160">
        <v>125</v>
      </c>
      <c r="K160" s="6">
        <v>0.81929534662650005</v>
      </c>
      <c r="L160" s="6">
        <v>0.84021327822699998</v>
      </c>
    </row>
    <row r="161" spans="2:12" x14ac:dyDescent="0.2">
      <c r="B161">
        <v>126</v>
      </c>
      <c r="C161" s="6">
        <v>0.84118380470366705</v>
      </c>
      <c r="E161">
        <v>126</v>
      </c>
      <c r="F161" s="6">
        <v>0.82113667603999996</v>
      </c>
      <c r="J161">
        <v>126</v>
      </c>
      <c r="K161" s="6">
        <v>0.82113667603999996</v>
      </c>
      <c r="L161" s="6">
        <v>0.84118380470366705</v>
      </c>
    </row>
    <row r="162" spans="2:12" x14ac:dyDescent="0.2">
      <c r="B162">
        <v>127</v>
      </c>
      <c r="C162" s="6">
        <v>0.84184075362499999</v>
      </c>
      <c r="E162">
        <v>127</v>
      </c>
      <c r="F162" s="6">
        <v>0.82117707958050001</v>
      </c>
      <c r="J162">
        <v>127</v>
      </c>
      <c r="K162" s="6">
        <v>0.82117707958050001</v>
      </c>
      <c r="L162" s="6">
        <v>0.84184075362499999</v>
      </c>
    </row>
    <row r="163" spans="2:12" x14ac:dyDescent="0.2">
      <c r="B163">
        <v>128</v>
      </c>
      <c r="C163" s="6">
        <v>0.84029835845</v>
      </c>
      <c r="E163">
        <v>128</v>
      </c>
      <c r="F163" s="6">
        <v>0.81826552959450005</v>
      </c>
      <c r="J163">
        <v>128</v>
      </c>
      <c r="K163" s="6">
        <v>0.81826552959450005</v>
      </c>
      <c r="L163" s="6">
        <v>0.84029835845</v>
      </c>
    </row>
    <row r="164" spans="2:12" x14ac:dyDescent="0.2">
      <c r="B164">
        <v>129</v>
      </c>
      <c r="C164" s="6">
        <v>0.84129889812666703</v>
      </c>
      <c r="E164">
        <v>129</v>
      </c>
      <c r="F164" s="6">
        <v>0.82204636311049994</v>
      </c>
      <c r="J164">
        <v>129</v>
      </c>
      <c r="K164" s="6">
        <v>0.82204636311049994</v>
      </c>
      <c r="L164" s="6">
        <v>0.84129889812666703</v>
      </c>
    </row>
    <row r="165" spans="2:12" x14ac:dyDescent="0.2">
      <c r="B165">
        <v>130</v>
      </c>
      <c r="C165" s="6">
        <v>0.83701425136800001</v>
      </c>
      <c r="E165">
        <v>130</v>
      </c>
      <c r="F165" s="6">
        <v>0.82154279692099996</v>
      </c>
      <c r="J165">
        <v>130</v>
      </c>
      <c r="K165" s="6">
        <v>0.82154279692099996</v>
      </c>
      <c r="L165" s="6">
        <v>0.83701425136800001</v>
      </c>
    </row>
    <row r="166" spans="2:12" x14ac:dyDescent="0.2">
      <c r="B166">
        <v>131</v>
      </c>
      <c r="C166" s="6">
        <v>0.83954826479366695</v>
      </c>
      <c r="E166">
        <v>131</v>
      </c>
      <c r="F166" s="6">
        <v>0.82175789860399995</v>
      </c>
      <c r="J166">
        <v>131</v>
      </c>
      <c r="K166" s="6">
        <v>0.82175789860399995</v>
      </c>
      <c r="L166" s="6">
        <v>0.83954826479366695</v>
      </c>
    </row>
    <row r="167" spans="2:12" x14ac:dyDescent="0.2">
      <c r="B167">
        <v>132</v>
      </c>
      <c r="C167" s="6">
        <v>0.84123622290699995</v>
      </c>
      <c r="E167">
        <v>132</v>
      </c>
      <c r="F167" s="6">
        <v>0.821050158177</v>
      </c>
      <c r="J167">
        <v>132</v>
      </c>
      <c r="K167" s="6">
        <v>0.821050158177</v>
      </c>
      <c r="L167" s="6">
        <v>0.84123622290699995</v>
      </c>
    </row>
    <row r="168" spans="2:12" x14ac:dyDescent="0.2">
      <c r="B168">
        <v>133</v>
      </c>
      <c r="C168" s="6">
        <v>0.83825844346233302</v>
      </c>
      <c r="E168">
        <v>133</v>
      </c>
      <c r="F168" s="6">
        <v>0.822218089549</v>
      </c>
      <c r="J168">
        <v>133</v>
      </c>
      <c r="K168" s="6">
        <v>0.822218089549</v>
      </c>
      <c r="L168" s="6">
        <v>0.83825844346233302</v>
      </c>
    </row>
    <row r="169" spans="2:12" x14ac:dyDescent="0.2">
      <c r="B169">
        <v>134</v>
      </c>
      <c r="C169" s="6">
        <v>0.83935461056933303</v>
      </c>
      <c r="E169">
        <v>134</v>
      </c>
      <c r="F169" s="6">
        <v>0.82431068671300001</v>
      </c>
      <c r="J169">
        <v>134</v>
      </c>
      <c r="K169" s="6">
        <v>0.82431068671300001</v>
      </c>
      <c r="L169" s="6">
        <v>0.83935461056933303</v>
      </c>
    </row>
    <row r="170" spans="2:12" x14ac:dyDescent="0.2">
      <c r="B170">
        <v>135</v>
      </c>
      <c r="C170" s="6">
        <v>0.84207382740766701</v>
      </c>
      <c r="E170">
        <v>135</v>
      </c>
      <c r="F170" s="6">
        <v>0.8236934233555</v>
      </c>
      <c r="J170">
        <v>135</v>
      </c>
      <c r="K170" s="6">
        <v>0.8236934233555</v>
      </c>
      <c r="L170" s="6">
        <v>0.84207382740766701</v>
      </c>
    </row>
    <row r="171" spans="2:12" x14ac:dyDescent="0.2">
      <c r="B171">
        <v>136</v>
      </c>
      <c r="C171" s="6">
        <v>0.84203688513333297</v>
      </c>
      <c r="E171">
        <v>136</v>
      </c>
      <c r="F171" s="6">
        <v>0.82252009499449996</v>
      </c>
      <c r="J171">
        <v>136</v>
      </c>
      <c r="K171" s="6">
        <v>0.82252009499449996</v>
      </c>
      <c r="L171" s="6">
        <v>0.84203688513333297</v>
      </c>
    </row>
    <row r="172" spans="2:12" x14ac:dyDescent="0.2">
      <c r="B172">
        <v>137</v>
      </c>
      <c r="C172" s="6">
        <v>0.84010424833733299</v>
      </c>
      <c r="E172">
        <v>137</v>
      </c>
      <c r="F172" s="6">
        <v>0.82372924092199995</v>
      </c>
      <c r="J172">
        <v>137</v>
      </c>
      <c r="K172" s="6">
        <v>0.82372924092199995</v>
      </c>
      <c r="L172" s="6">
        <v>0.84010424833733299</v>
      </c>
    </row>
    <row r="173" spans="2:12" x14ac:dyDescent="0.2">
      <c r="B173">
        <v>138</v>
      </c>
      <c r="C173" s="6">
        <v>0.84024706516400005</v>
      </c>
      <c r="E173">
        <v>138</v>
      </c>
      <c r="F173" s="6">
        <v>0.82259987256900002</v>
      </c>
      <c r="J173">
        <v>138</v>
      </c>
      <c r="K173" s="6">
        <v>0.82259987256900002</v>
      </c>
      <c r="L173" s="6">
        <v>0.84024706516400005</v>
      </c>
    </row>
    <row r="174" spans="2:12" x14ac:dyDescent="0.2">
      <c r="B174">
        <v>139</v>
      </c>
      <c r="C174" s="6">
        <v>0.83994933776866698</v>
      </c>
      <c r="E174">
        <v>139</v>
      </c>
      <c r="F174" s="6">
        <v>0.82603568726950005</v>
      </c>
      <c r="J174">
        <v>139</v>
      </c>
      <c r="K174" s="6">
        <v>0.82603568726950005</v>
      </c>
      <c r="L174" s="6">
        <v>0.83994933776866698</v>
      </c>
    </row>
    <row r="175" spans="2:12" x14ac:dyDescent="0.2">
      <c r="B175">
        <v>140</v>
      </c>
      <c r="C175" s="6">
        <v>0.83906217508866598</v>
      </c>
      <c r="E175">
        <v>140</v>
      </c>
      <c r="F175" s="6">
        <v>0.82162943752350004</v>
      </c>
      <c r="J175">
        <v>140</v>
      </c>
      <c r="K175" s="6">
        <v>0.82162943752350004</v>
      </c>
      <c r="L175" s="6">
        <v>0.83906217508866598</v>
      </c>
    </row>
    <row r="176" spans="2:12" x14ac:dyDescent="0.2">
      <c r="B176">
        <v>141</v>
      </c>
      <c r="C176" s="6">
        <v>0.83680064304033297</v>
      </c>
      <c r="E176">
        <v>141</v>
      </c>
      <c r="F176" s="6">
        <v>0.82355957253900003</v>
      </c>
      <c r="J176">
        <v>141</v>
      </c>
      <c r="K176" s="6">
        <v>0.82355957253900003</v>
      </c>
      <c r="L176" s="6">
        <v>0.83680064304033297</v>
      </c>
    </row>
    <row r="177" spans="2:12" x14ac:dyDescent="0.2">
      <c r="B177">
        <v>142</v>
      </c>
      <c r="C177" s="6">
        <v>0.83417866735633295</v>
      </c>
      <c r="E177">
        <v>142</v>
      </c>
      <c r="F177" s="6">
        <v>0.81877741962399997</v>
      </c>
      <c r="J177">
        <v>142</v>
      </c>
      <c r="K177" s="6">
        <v>0.81877741962399997</v>
      </c>
      <c r="L177" s="6">
        <v>0.83417866735633295</v>
      </c>
    </row>
    <row r="178" spans="2:12" x14ac:dyDescent="0.2">
      <c r="B178">
        <v>143</v>
      </c>
      <c r="C178" s="6">
        <v>0.83584336353333299</v>
      </c>
      <c r="E178">
        <v>143</v>
      </c>
      <c r="F178" s="6">
        <v>0.81718878906799997</v>
      </c>
      <c r="J178">
        <v>143</v>
      </c>
      <c r="K178" s="6">
        <v>0.81718878906799997</v>
      </c>
      <c r="L178" s="6">
        <v>0.83584336353333299</v>
      </c>
    </row>
    <row r="179" spans="2:12" x14ac:dyDescent="0.2">
      <c r="B179">
        <v>144</v>
      </c>
      <c r="C179" s="6">
        <v>0.83786922421366705</v>
      </c>
      <c r="E179">
        <v>144</v>
      </c>
      <c r="F179" s="6">
        <v>0.81911381179099996</v>
      </c>
      <c r="J179">
        <v>144</v>
      </c>
      <c r="K179" s="6">
        <v>0.81911381179099996</v>
      </c>
      <c r="L179" s="6">
        <v>0.83786922421366705</v>
      </c>
    </row>
    <row r="180" spans="2:12" x14ac:dyDescent="0.2">
      <c r="B180">
        <v>145</v>
      </c>
      <c r="C180" s="6">
        <v>0.838467154253</v>
      </c>
      <c r="E180">
        <v>145</v>
      </c>
      <c r="F180" s="6">
        <v>0.81929527126099999</v>
      </c>
      <c r="J180">
        <v>145</v>
      </c>
      <c r="K180" s="6">
        <v>0.81929527126099999</v>
      </c>
      <c r="L180" s="6">
        <v>0.838467154253</v>
      </c>
    </row>
    <row r="181" spans="2:12" x14ac:dyDescent="0.2">
      <c r="B181">
        <v>146</v>
      </c>
      <c r="C181" s="6">
        <v>0.83717149327600004</v>
      </c>
      <c r="E181">
        <v>146</v>
      </c>
      <c r="F181" s="6">
        <v>0.82104466261550002</v>
      </c>
      <c r="J181">
        <v>146</v>
      </c>
      <c r="K181" s="6">
        <v>0.82104466261550002</v>
      </c>
      <c r="L181" s="6">
        <v>0.83717149327600004</v>
      </c>
    </row>
    <row r="182" spans="2:12" x14ac:dyDescent="0.2">
      <c r="B182">
        <v>147</v>
      </c>
      <c r="C182" s="6">
        <v>0.83653762818433297</v>
      </c>
      <c r="E182">
        <v>147</v>
      </c>
      <c r="F182" s="6">
        <v>0.81760571830149997</v>
      </c>
      <c r="J182">
        <v>147</v>
      </c>
      <c r="K182" s="6">
        <v>0.81760571830149997</v>
      </c>
      <c r="L182" s="6">
        <v>0.83653762818433297</v>
      </c>
    </row>
    <row r="183" spans="2:12" x14ac:dyDescent="0.2">
      <c r="B183">
        <v>148</v>
      </c>
      <c r="C183" s="6">
        <v>0.83806248798833305</v>
      </c>
      <c r="E183">
        <v>148</v>
      </c>
      <c r="F183" s="6">
        <v>0.820464360542</v>
      </c>
      <c r="J183">
        <v>148</v>
      </c>
      <c r="K183" s="6">
        <v>0.820464360542</v>
      </c>
      <c r="L183" s="6">
        <v>0.83806248798833305</v>
      </c>
    </row>
    <row r="184" spans="2:12" x14ac:dyDescent="0.2">
      <c r="B184">
        <v>149</v>
      </c>
      <c r="C184" s="6">
        <v>0.83724364016133301</v>
      </c>
      <c r="E184">
        <v>149</v>
      </c>
      <c r="F184" s="6">
        <v>0.81453243701150002</v>
      </c>
      <c r="J184">
        <v>149</v>
      </c>
      <c r="K184" s="6">
        <v>0.81453243701150002</v>
      </c>
      <c r="L184" s="6">
        <v>0.83724364016133301</v>
      </c>
    </row>
    <row r="185" spans="2:12" x14ac:dyDescent="0.2">
      <c r="B185">
        <v>150</v>
      </c>
      <c r="C185" s="6">
        <v>0.83827319386533306</v>
      </c>
      <c r="E185">
        <v>150</v>
      </c>
      <c r="F185" s="6">
        <v>0.81967076206699996</v>
      </c>
      <c r="J185">
        <v>150</v>
      </c>
      <c r="K185" s="6">
        <v>0.81967076206699996</v>
      </c>
      <c r="L185" s="6">
        <v>0.83827319386533306</v>
      </c>
    </row>
    <row r="186" spans="2:12" x14ac:dyDescent="0.2">
      <c r="B186">
        <v>151</v>
      </c>
      <c r="C186" s="6">
        <v>0.83960031062566698</v>
      </c>
      <c r="E186">
        <v>151</v>
      </c>
      <c r="F186" s="6">
        <v>0.82126586689449999</v>
      </c>
      <c r="J186">
        <v>151</v>
      </c>
      <c r="K186" s="6">
        <v>0.82126586689449999</v>
      </c>
      <c r="L186" s="6">
        <v>0.83960031062566698</v>
      </c>
    </row>
    <row r="187" spans="2:12" x14ac:dyDescent="0.2">
      <c r="B187">
        <v>152</v>
      </c>
      <c r="C187" s="6">
        <v>0.83902367726500005</v>
      </c>
      <c r="E187">
        <v>152</v>
      </c>
      <c r="F187" s="6">
        <v>0.82218442835350003</v>
      </c>
      <c r="J187">
        <v>152</v>
      </c>
      <c r="K187" s="6">
        <v>0.82218442835350003</v>
      </c>
      <c r="L187" s="6">
        <v>0.83902367726500005</v>
      </c>
    </row>
    <row r="188" spans="2:12" x14ac:dyDescent="0.2">
      <c r="B188">
        <v>153</v>
      </c>
      <c r="C188" s="6">
        <v>0.83905840473433302</v>
      </c>
      <c r="E188">
        <v>153</v>
      </c>
      <c r="F188" s="6">
        <v>0.82398140574150003</v>
      </c>
      <c r="J188">
        <v>153</v>
      </c>
      <c r="K188" s="6">
        <v>0.82398140574150003</v>
      </c>
      <c r="L188" s="6">
        <v>0.83905840473433302</v>
      </c>
    </row>
    <row r="189" spans="2:12" x14ac:dyDescent="0.2">
      <c r="B189">
        <v>154</v>
      </c>
      <c r="C189" s="6">
        <v>0.83629736129233301</v>
      </c>
      <c r="E189">
        <v>154</v>
      </c>
      <c r="F189" s="6">
        <v>0.82354994669350001</v>
      </c>
      <c r="J189">
        <v>154</v>
      </c>
      <c r="K189" s="6">
        <v>0.82354994669350001</v>
      </c>
      <c r="L189" s="6">
        <v>0.83629736129233301</v>
      </c>
    </row>
    <row r="190" spans="2:12" x14ac:dyDescent="0.2">
      <c r="B190">
        <v>155</v>
      </c>
      <c r="C190" s="6">
        <v>0.83832352181533298</v>
      </c>
      <c r="E190">
        <v>155</v>
      </c>
      <c r="F190" s="6">
        <v>0.820475630427</v>
      </c>
      <c r="J190">
        <v>155</v>
      </c>
      <c r="K190" s="6">
        <v>0.820475630427</v>
      </c>
      <c r="L190" s="6">
        <v>0.83832352181533298</v>
      </c>
    </row>
    <row r="191" spans="2:12" x14ac:dyDescent="0.2">
      <c r="B191">
        <v>156</v>
      </c>
      <c r="C191" s="6">
        <v>0.83763394620166698</v>
      </c>
      <c r="E191">
        <v>156</v>
      </c>
      <c r="F191" s="6">
        <v>0.81508387898500001</v>
      </c>
      <c r="J191">
        <v>156</v>
      </c>
      <c r="K191" s="6">
        <v>0.81508387898500001</v>
      </c>
      <c r="L191" s="6">
        <v>0.83763394620166698</v>
      </c>
    </row>
    <row r="192" spans="2:12" x14ac:dyDescent="0.2">
      <c r="B192">
        <v>157</v>
      </c>
      <c r="C192" s="6">
        <v>0.83683769771399996</v>
      </c>
      <c r="E192">
        <v>157</v>
      </c>
      <c r="F192" s="6">
        <v>0.820373141774</v>
      </c>
      <c r="J192">
        <v>157</v>
      </c>
      <c r="K192" s="6">
        <v>0.820373141774</v>
      </c>
      <c r="L192" s="6">
        <v>0.83683769771399996</v>
      </c>
    </row>
    <row r="193" spans="2:12" x14ac:dyDescent="0.2">
      <c r="B193">
        <v>158</v>
      </c>
      <c r="C193" s="6">
        <v>0.83712598502666702</v>
      </c>
      <c r="E193">
        <v>158</v>
      </c>
      <c r="F193" s="6">
        <v>0.81867639914849999</v>
      </c>
      <c r="J193">
        <v>158</v>
      </c>
      <c r="K193" s="6">
        <v>0.81867639914849999</v>
      </c>
      <c r="L193" s="6">
        <v>0.83712598502666702</v>
      </c>
    </row>
    <row r="194" spans="2:12" x14ac:dyDescent="0.2">
      <c r="B194">
        <v>159</v>
      </c>
      <c r="C194" s="6">
        <v>0.83807425091700005</v>
      </c>
      <c r="E194">
        <v>159</v>
      </c>
      <c r="F194" s="6">
        <v>0.81975751717300005</v>
      </c>
      <c r="J194">
        <v>159</v>
      </c>
      <c r="K194" s="6">
        <v>0.81975751717300005</v>
      </c>
      <c r="L194" s="6">
        <v>0.83807425091700005</v>
      </c>
    </row>
    <row r="195" spans="2:12" x14ac:dyDescent="0.2">
      <c r="B195">
        <v>160</v>
      </c>
      <c r="C195" s="6">
        <v>0.83484844551466697</v>
      </c>
      <c r="E195">
        <v>160</v>
      </c>
      <c r="F195" s="6">
        <v>0.81973581973599996</v>
      </c>
      <c r="J195">
        <v>160</v>
      </c>
      <c r="K195" s="6">
        <v>0.81973581973599996</v>
      </c>
      <c r="L195" s="6">
        <v>0.83484844551466697</v>
      </c>
    </row>
    <row r="196" spans="2:12" x14ac:dyDescent="0.2">
      <c r="B196">
        <v>161</v>
      </c>
      <c r="C196" s="6">
        <v>0.83748299987599994</v>
      </c>
      <c r="E196">
        <v>161</v>
      </c>
      <c r="F196" s="6">
        <v>0.81944718261399996</v>
      </c>
      <c r="J196">
        <v>161</v>
      </c>
      <c r="K196" s="6">
        <v>0.81944718261399996</v>
      </c>
      <c r="L196" s="6">
        <v>0.83748299987599994</v>
      </c>
    </row>
    <row r="197" spans="2:12" x14ac:dyDescent="0.2">
      <c r="B197">
        <v>162</v>
      </c>
      <c r="C197" s="6">
        <v>0.83715145871366703</v>
      </c>
      <c r="E197">
        <v>162</v>
      </c>
      <c r="F197" s="6">
        <v>0.82036793316550005</v>
      </c>
      <c r="J197">
        <v>162</v>
      </c>
      <c r="K197" s="6">
        <v>0.82036793316550005</v>
      </c>
      <c r="L197" s="6">
        <v>0.83715145871366703</v>
      </c>
    </row>
    <row r="198" spans="2:12" x14ac:dyDescent="0.2">
      <c r="B198">
        <v>163</v>
      </c>
      <c r="C198" s="6">
        <v>0.83677258617533301</v>
      </c>
      <c r="E198">
        <v>163</v>
      </c>
      <c r="F198" s="6">
        <v>0.81973581973599996</v>
      </c>
      <c r="J198">
        <v>163</v>
      </c>
      <c r="K198" s="6">
        <v>0.81973581973599996</v>
      </c>
      <c r="L198" s="6">
        <v>0.83677258617533301</v>
      </c>
    </row>
    <row r="199" spans="2:12" x14ac:dyDescent="0.2">
      <c r="B199">
        <v>164</v>
      </c>
      <c r="C199" s="6">
        <v>0.83601021761066696</v>
      </c>
      <c r="E199">
        <v>164</v>
      </c>
      <c r="F199" s="6">
        <v>0.81907242374800004</v>
      </c>
      <c r="J199">
        <v>164</v>
      </c>
      <c r="K199" s="6">
        <v>0.81907242374800004</v>
      </c>
      <c r="L199" s="6">
        <v>0.83601021761066696</v>
      </c>
    </row>
    <row r="200" spans="2:12" x14ac:dyDescent="0.2">
      <c r="B200">
        <v>165</v>
      </c>
      <c r="C200" s="6">
        <v>0.83684971323466695</v>
      </c>
      <c r="E200">
        <v>165</v>
      </c>
      <c r="F200" s="6">
        <v>0.81851638741849997</v>
      </c>
      <c r="J200">
        <v>165</v>
      </c>
      <c r="K200" s="6">
        <v>0.81851638741849997</v>
      </c>
      <c r="L200" s="6">
        <v>0.83684971323466695</v>
      </c>
    </row>
    <row r="201" spans="2:12" x14ac:dyDescent="0.2">
      <c r="B201">
        <v>166</v>
      </c>
      <c r="C201" s="6">
        <v>0.83696946245100001</v>
      </c>
      <c r="E201">
        <v>166</v>
      </c>
      <c r="F201" s="6">
        <v>0.81958972304849997</v>
      </c>
      <c r="J201">
        <v>166</v>
      </c>
      <c r="K201" s="6">
        <v>0.81958972304849997</v>
      </c>
      <c r="L201" s="6">
        <v>0.83696946245100001</v>
      </c>
    </row>
    <row r="202" spans="2:12" x14ac:dyDescent="0.2">
      <c r="B202">
        <v>167</v>
      </c>
      <c r="C202" s="6">
        <v>0.83579912408766699</v>
      </c>
      <c r="E202">
        <v>167</v>
      </c>
      <c r="F202" s="6">
        <v>0.82097854083150001</v>
      </c>
      <c r="J202">
        <v>167</v>
      </c>
      <c r="K202" s="6">
        <v>0.82097854083150001</v>
      </c>
      <c r="L202" s="6">
        <v>0.83579912408766699</v>
      </c>
    </row>
    <row r="203" spans="2:12" x14ac:dyDescent="0.2">
      <c r="B203">
        <v>168</v>
      </c>
      <c r="C203" s="6">
        <v>0.83471580804400003</v>
      </c>
      <c r="E203">
        <v>168</v>
      </c>
      <c r="F203" s="6">
        <v>0.81978021978049997</v>
      </c>
      <c r="J203">
        <v>168</v>
      </c>
      <c r="K203" s="6">
        <v>0.81978021978049997</v>
      </c>
      <c r="L203" s="6">
        <v>0.83471580804400003</v>
      </c>
    </row>
    <row r="204" spans="2:12" x14ac:dyDescent="0.2">
      <c r="B204">
        <v>169</v>
      </c>
      <c r="C204" s="6">
        <v>0.83410597230600003</v>
      </c>
      <c r="E204">
        <v>169</v>
      </c>
      <c r="F204" s="6">
        <v>0.81918984653799998</v>
      </c>
      <c r="J204">
        <v>169</v>
      </c>
      <c r="K204" s="6">
        <v>0.81918984653799998</v>
      </c>
      <c r="L204" s="6">
        <v>0.83410597230600003</v>
      </c>
    </row>
    <row r="205" spans="2:12" x14ac:dyDescent="0.2">
      <c r="B205">
        <v>170</v>
      </c>
      <c r="C205" s="6">
        <v>0.83511714124500003</v>
      </c>
      <c r="E205">
        <v>170</v>
      </c>
      <c r="F205" s="6">
        <v>0.81950883397850005</v>
      </c>
      <c r="J205">
        <v>170</v>
      </c>
      <c r="K205" s="6">
        <v>0.81950883397850005</v>
      </c>
      <c r="L205" s="6">
        <v>0.83511714124500003</v>
      </c>
    </row>
    <row r="206" spans="2:12" x14ac:dyDescent="0.2">
      <c r="B206">
        <v>171</v>
      </c>
      <c r="C206" s="6">
        <v>0.83401368327133296</v>
      </c>
      <c r="E206">
        <v>171</v>
      </c>
      <c r="F206" s="6">
        <v>0.82010134217450004</v>
      </c>
      <c r="J206">
        <v>171</v>
      </c>
      <c r="K206" s="6">
        <v>0.82010134217450004</v>
      </c>
      <c r="L206" s="6">
        <v>0.83401368327133296</v>
      </c>
    </row>
    <row r="207" spans="2:12" x14ac:dyDescent="0.2">
      <c r="B207">
        <v>172</v>
      </c>
      <c r="C207" s="6">
        <v>0.83705270297833301</v>
      </c>
      <c r="E207">
        <v>172</v>
      </c>
      <c r="F207" s="6">
        <v>0.81852645562350002</v>
      </c>
      <c r="J207">
        <v>172</v>
      </c>
      <c r="K207" s="6">
        <v>0.81852645562350002</v>
      </c>
      <c r="L207" s="6">
        <v>0.83705270297833301</v>
      </c>
    </row>
    <row r="208" spans="2:12" x14ac:dyDescent="0.2">
      <c r="B208">
        <v>173</v>
      </c>
      <c r="C208" s="6">
        <v>0.83529588141699995</v>
      </c>
      <c r="E208">
        <v>173</v>
      </c>
      <c r="F208" s="6">
        <v>0.81988889700199996</v>
      </c>
      <c r="J208">
        <v>173</v>
      </c>
      <c r="K208" s="6">
        <v>0.81988889700199996</v>
      </c>
      <c r="L208" s="6">
        <v>0.83529588141699995</v>
      </c>
    </row>
    <row r="209" spans="2:12" x14ac:dyDescent="0.2">
      <c r="B209">
        <v>174</v>
      </c>
      <c r="C209" s="6">
        <v>0.83375610098099995</v>
      </c>
      <c r="E209">
        <v>174</v>
      </c>
      <c r="F209" s="6">
        <v>0.81933960079650003</v>
      </c>
      <c r="J209">
        <v>174</v>
      </c>
      <c r="K209" s="6">
        <v>0.81933960079650003</v>
      </c>
      <c r="L209" s="6">
        <v>0.83375610098099995</v>
      </c>
    </row>
    <row r="210" spans="2:12" x14ac:dyDescent="0.2">
      <c r="B210">
        <v>175</v>
      </c>
      <c r="C210" s="6">
        <v>0.83436928089266704</v>
      </c>
      <c r="E210">
        <v>175</v>
      </c>
      <c r="F210" s="6">
        <v>0.82007543596950006</v>
      </c>
      <c r="J210">
        <v>175</v>
      </c>
      <c r="K210" s="6">
        <v>0.82007543596950006</v>
      </c>
      <c r="L210" s="6">
        <v>0.83436928089266704</v>
      </c>
    </row>
    <row r="211" spans="2:12" x14ac:dyDescent="0.2">
      <c r="B211">
        <v>176</v>
      </c>
      <c r="C211" s="6">
        <v>0.83436928089266704</v>
      </c>
      <c r="E211">
        <v>176</v>
      </c>
      <c r="F211" s="6">
        <v>0.8196763742955</v>
      </c>
      <c r="J211">
        <v>176</v>
      </c>
      <c r="K211" s="6">
        <v>0.8196763742955</v>
      </c>
      <c r="L211" s="6">
        <v>0.83436928089266704</v>
      </c>
    </row>
    <row r="212" spans="2:12" x14ac:dyDescent="0.2">
      <c r="B212">
        <v>177</v>
      </c>
      <c r="C212" s="6">
        <v>0.83618745184866705</v>
      </c>
      <c r="E212">
        <v>177</v>
      </c>
      <c r="F212" s="6">
        <v>0.81840231419700005</v>
      </c>
      <c r="J212">
        <v>177</v>
      </c>
      <c r="K212" s="6">
        <v>0.81840231419700005</v>
      </c>
      <c r="L212" s="6">
        <v>0.83618745184866705</v>
      </c>
    </row>
    <row r="213" spans="2:12" x14ac:dyDescent="0.2">
      <c r="B213">
        <v>178</v>
      </c>
      <c r="C213" s="6">
        <v>0.83497554287800002</v>
      </c>
      <c r="E213">
        <v>178</v>
      </c>
      <c r="F213" s="6">
        <v>0.81999396160149995</v>
      </c>
      <c r="J213">
        <v>178</v>
      </c>
      <c r="K213" s="6">
        <v>0.81999396160149995</v>
      </c>
      <c r="L213" s="6">
        <v>0.83497554287800002</v>
      </c>
    </row>
    <row r="214" spans="2:12" x14ac:dyDescent="0.2">
      <c r="B214">
        <v>179</v>
      </c>
      <c r="C214" s="6">
        <v>0.83429809311166703</v>
      </c>
      <c r="E214">
        <v>179</v>
      </c>
      <c r="F214" s="6">
        <v>0.81826955382949995</v>
      </c>
      <c r="J214">
        <v>179</v>
      </c>
      <c r="K214" s="6">
        <v>0.81826955382949995</v>
      </c>
      <c r="L214" s="6">
        <v>0.83429809311166703</v>
      </c>
    </row>
    <row r="215" spans="2:12" x14ac:dyDescent="0.2">
      <c r="B215">
        <v>180</v>
      </c>
      <c r="C215" s="6">
        <v>0.83426605697366696</v>
      </c>
      <c r="E215">
        <v>180</v>
      </c>
      <c r="F215" s="6">
        <v>0.81855296374550002</v>
      </c>
      <c r="J215">
        <v>180</v>
      </c>
      <c r="K215" s="6">
        <v>0.81855296374550002</v>
      </c>
      <c r="L215" s="6">
        <v>0.83426605697366696</v>
      </c>
    </row>
    <row r="216" spans="2:12" x14ac:dyDescent="0.2">
      <c r="B216">
        <v>181</v>
      </c>
      <c r="C216" s="6">
        <v>0.83557165297400005</v>
      </c>
      <c r="E216">
        <v>181</v>
      </c>
      <c r="F216" s="6">
        <v>0.81623931623949997</v>
      </c>
      <c r="J216">
        <v>181</v>
      </c>
      <c r="K216" s="6">
        <v>0.81623931623949997</v>
      </c>
      <c r="L216" s="6">
        <v>0.83557165297400005</v>
      </c>
    </row>
    <row r="217" spans="2:12" x14ac:dyDescent="0.2">
      <c r="B217">
        <v>182</v>
      </c>
      <c r="C217" s="6">
        <v>0.83563005268833301</v>
      </c>
      <c r="E217">
        <v>182</v>
      </c>
      <c r="F217" s="6">
        <v>0.81840231419700005</v>
      </c>
      <c r="J217">
        <v>182</v>
      </c>
      <c r="K217" s="6">
        <v>0.81840231419700005</v>
      </c>
      <c r="L217" s="6">
        <v>0.83563005268833301</v>
      </c>
    </row>
    <row r="218" spans="2:12" x14ac:dyDescent="0.2">
      <c r="B218">
        <v>183</v>
      </c>
      <c r="C218" s="6">
        <v>0.83583117842300003</v>
      </c>
      <c r="E218">
        <v>183</v>
      </c>
      <c r="F218" s="6">
        <v>0.81724341890399999</v>
      </c>
      <c r="J218">
        <v>183</v>
      </c>
      <c r="K218" s="6">
        <v>0.81724341890399999</v>
      </c>
      <c r="L218" s="6">
        <v>0.83583117842300003</v>
      </c>
    </row>
    <row r="219" spans="2:12" x14ac:dyDescent="0.2">
      <c r="B219">
        <v>184</v>
      </c>
      <c r="C219" s="6">
        <v>0.83331213458099995</v>
      </c>
      <c r="E219">
        <v>184</v>
      </c>
      <c r="F219" s="6">
        <v>0.81643573638099998</v>
      </c>
      <c r="J219">
        <v>184</v>
      </c>
      <c r="K219" s="6">
        <v>0.81643573638099998</v>
      </c>
      <c r="L219" s="6">
        <v>0.83331213458099995</v>
      </c>
    </row>
    <row r="220" spans="2:12" x14ac:dyDescent="0.2">
      <c r="B220">
        <v>185</v>
      </c>
      <c r="C220" s="6">
        <v>0.83346422527566699</v>
      </c>
      <c r="E220">
        <v>185</v>
      </c>
      <c r="F220" s="6">
        <v>0.81808412080799997</v>
      </c>
      <c r="J220">
        <v>185</v>
      </c>
      <c r="K220" s="6">
        <v>0.81808412080799997</v>
      </c>
      <c r="L220" s="6">
        <v>0.83346422527566699</v>
      </c>
    </row>
    <row r="221" spans="2:12" x14ac:dyDescent="0.2">
      <c r="B221">
        <v>186</v>
      </c>
      <c r="C221" s="6">
        <v>0.83346422527566699</v>
      </c>
      <c r="E221">
        <v>186</v>
      </c>
      <c r="F221" s="6">
        <v>0.81673456004400002</v>
      </c>
      <c r="J221">
        <v>186</v>
      </c>
      <c r="K221" s="6">
        <v>0.81673456004400002</v>
      </c>
      <c r="L221" s="6">
        <v>0.83346422527566699</v>
      </c>
    </row>
    <row r="222" spans="2:12" x14ac:dyDescent="0.2">
      <c r="B222">
        <v>187</v>
      </c>
      <c r="C222" s="6">
        <v>0.83360788512766704</v>
      </c>
      <c r="E222">
        <v>187</v>
      </c>
      <c r="F222" s="6">
        <v>0.8174249951225</v>
      </c>
      <c r="J222">
        <v>187</v>
      </c>
      <c r="K222" s="6">
        <v>0.8174249951225</v>
      </c>
      <c r="L222" s="6">
        <v>0.83360788512766704</v>
      </c>
    </row>
    <row r="223" spans="2:12" x14ac:dyDescent="0.2">
      <c r="B223">
        <v>188</v>
      </c>
      <c r="C223" s="6">
        <v>0.83422799660666702</v>
      </c>
      <c r="E223">
        <v>188</v>
      </c>
      <c r="F223" s="6">
        <v>0.81800107926950005</v>
      </c>
      <c r="J223">
        <v>188</v>
      </c>
      <c r="K223" s="6">
        <v>0.81800107926950005</v>
      </c>
      <c r="L223" s="6">
        <v>0.83422799660666702</v>
      </c>
    </row>
    <row r="224" spans="2:12" x14ac:dyDescent="0.2">
      <c r="B224">
        <v>189</v>
      </c>
      <c r="C224" s="6">
        <v>0.834783607494333</v>
      </c>
      <c r="E224">
        <v>189</v>
      </c>
      <c r="F224" s="6">
        <v>0.818384358205</v>
      </c>
      <c r="J224">
        <v>189</v>
      </c>
      <c r="K224" s="6">
        <v>0.818384358205</v>
      </c>
      <c r="L224" s="6">
        <v>0.834783607494333</v>
      </c>
    </row>
    <row r="225" spans="2:12" x14ac:dyDescent="0.2">
      <c r="B225">
        <v>190</v>
      </c>
      <c r="C225" s="6">
        <v>0.834995208023667</v>
      </c>
      <c r="E225">
        <v>190</v>
      </c>
      <c r="F225" s="6">
        <v>0.81962186962700001</v>
      </c>
      <c r="J225">
        <v>190</v>
      </c>
      <c r="K225" s="6">
        <v>0.81962186962700001</v>
      </c>
      <c r="L225" s="6">
        <v>0.834995208023667</v>
      </c>
    </row>
    <row r="226" spans="2:12" x14ac:dyDescent="0.2">
      <c r="B226">
        <v>191</v>
      </c>
      <c r="C226" s="6">
        <v>0.83519697439933305</v>
      </c>
      <c r="E226">
        <v>191</v>
      </c>
      <c r="F226" s="6">
        <v>0.82131473015099998</v>
      </c>
      <c r="J226">
        <v>191</v>
      </c>
      <c r="K226" s="6">
        <v>0.82131473015099998</v>
      </c>
      <c r="L226" s="6">
        <v>0.83519697439933305</v>
      </c>
    </row>
    <row r="227" spans="2:12" x14ac:dyDescent="0.2">
      <c r="B227">
        <v>192</v>
      </c>
      <c r="C227" s="6">
        <v>0.83610209702833305</v>
      </c>
      <c r="E227">
        <v>192</v>
      </c>
      <c r="F227" s="6">
        <v>0.81976193511999995</v>
      </c>
      <c r="J227">
        <v>192</v>
      </c>
      <c r="K227" s="6">
        <v>0.81976193511999995</v>
      </c>
      <c r="L227" s="6">
        <v>0.83610209702833305</v>
      </c>
    </row>
    <row r="228" spans="2:12" x14ac:dyDescent="0.2">
      <c r="B228">
        <v>193</v>
      </c>
      <c r="C228" s="6">
        <v>0.83344750572233295</v>
      </c>
      <c r="E228">
        <v>193</v>
      </c>
      <c r="F228" s="6">
        <v>0.81737798899049996</v>
      </c>
      <c r="J228">
        <v>193</v>
      </c>
      <c r="K228" s="6">
        <v>0.81737798899049996</v>
      </c>
      <c r="L228" s="6">
        <v>0.83344750572233295</v>
      </c>
    </row>
    <row r="229" spans="2:12" x14ac:dyDescent="0.2">
      <c r="B229">
        <v>194</v>
      </c>
      <c r="C229" s="6">
        <v>0.83456528715433298</v>
      </c>
      <c r="E229">
        <v>194</v>
      </c>
      <c r="F229" s="6">
        <v>0.81964745941299999</v>
      </c>
      <c r="J229">
        <v>194</v>
      </c>
      <c r="K229" s="6">
        <v>0.81964745941299999</v>
      </c>
      <c r="L229" s="6">
        <v>0.83456528715433298</v>
      </c>
    </row>
    <row r="230" spans="2:12" x14ac:dyDescent="0.2">
      <c r="B230">
        <v>195</v>
      </c>
      <c r="C230" s="6">
        <v>0.83480045772</v>
      </c>
      <c r="E230">
        <v>195</v>
      </c>
      <c r="F230" s="6">
        <v>0.8199407784385</v>
      </c>
      <c r="J230">
        <v>195</v>
      </c>
      <c r="K230" s="6">
        <v>0.8199407784385</v>
      </c>
      <c r="L230" s="6">
        <v>0.83480045772</v>
      </c>
    </row>
    <row r="231" spans="2:12" x14ac:dyDescent="0.2">
      <c r="B231">
        <v>196</v>
      </c>
      <c r="C231" s="6">
        <v>0.83490342264600004</v>
      </c>
      <c r="E231">
        <v>196</v>
      </c>
      <c r="F231" s="6">
        <v>0.81933960079650003</v>
      </c>
      <c r="J231">
        <v>196</v>
      </c>
      <c r="K231" s="6">
        <v>0.81933960079650003</v>
      </c>
      <c r="L231" s="6">
        <v>0.83490342264600004</v>
      </c>
    </row>
    <row r="232" spans="2:12" x14ac:dyDescent="0.2">
      <c r="B232">
        <v>197</v>
      </c>
      <c r="C232" s="6">
        <v>0.83406768328166703</v>
      </c>
      <c r="E232">
        <v>197</v>
      </c>
      <c r="F232" s="6">
        <v>0.82023200584599998</v>
      </c>
      <c r="J232">
        <v>197</v>
      </c>
      <c r="K232" s="6">
        <v>0.82023200584599998</v>
      </c>
      <c r="L232" s="6">
        <v>0.83406768328166703</v>
      </c>
    </row>
    <row r="233" spans="2:12" x14ac:dyDescent="0.2">
      <c r="B233">
        <v>198</v>
      </c>
      <c r="C233" s="6">
        <v>0.83518956398566702</v>
      </c>
      <c r="E233">
        <v>198</v>
      </c>
      <c r="F233" s="6">
        <v>0.82223600772000005</v>
      </c>
      <c r="J233">
        <v>198</v>
      </c>
      <c r="K233" s="6">
        <v>0.82223600772000005</v>
      </c>
      <c r="L233" s="6">
        <v>0.83518956398566702</v>
      </c>
    </row>
    <row r="234" spans="2:12" x14ac:dyDescent="0.2">
      <c r="B234">
        <v>199</v>
      </c>
      <c r="C234" s="6">
        <v>0.83479496151666699</v>
      </c>
      <c r="E234">
        <v>199</v>
      </c>
      <c r="F234" s="6">
        <v>0.81804043545899996</v>
      </c>
      <c r="J234">
        <v>199</v>
      </c>
      <c r="K234" s="6">
        <v>0.81804043545899996</v>
      </c>
      <c r="L234" s="6">
        <v>0.83479496151666699</v>
      </c>
    </row>
    <row r="235" spans="2:12" x14ac:dyDescent="0.2">
      <c r="B235">
        <v>200</v>
      </c>
      <c r="C235" s="6">
        <v>0.83701581736599995</v>
      </c>
      <c r="E235">
        <v>200</v>
      </c>
      <c r="F235" s="6">
        <v>0.81987577639800002</v>
      </c>
      <c r="J235">
        <v>200</v>
      </c>
      <c r="K235" s="6">
        <v>0.81987577639800002</v>
      </c>
      <c r="L235" s="6">
        <v>0.83701581736599995</v>
      </c>
    </row>
  </sheetData>
  <mergeCells count="2">
    <mergeCell ref="B1:B2"/>
    <mergeCell ref="I1:I2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34"/>
  <sheetViews>
    <sheetView topLeftCell="A16" zoomScale="110" zoomScaleNormal="110" workbookViewId="0">
      <selection activeCell="O31" sqref="O31"/>
    </sheetView>
  </sheetViews>
  <sheetFormatPr defaultRowHeight="12.75" x14ac:dyDescent="0.2"/>
  <cols>
    <col min="1" max="1025" width="8.42578125"/>
  </cols>
  <sheetData>
    <row r="1" spans="1:18" x14ac:dyDescent="0.2">
      <c r="A1" t="s">
        <v>151</v>
      </c>
      <c r="B1" t="s">
        <v>152</v>
      </c>
      <c r="H1" t="s">
        <v>153</v>
      </c>
      <c r="N1" t="s">
        <v>154</v>
      </c>
    </row>
    <row r="2" spans="1:18" x14ac:dyDescent="0.2">
      <c r="A2" t="s">
        <v>155</v>
      </c>
      <c r="B2" t="s">
        <v>156</v>
      </c>
      <c r="F2" s="22" t="s">
        <v>109</v>
      </c>
      <c r="H2" t="s">
        <v>156</v>
      </c>
      <c r="L2" s="22" t="s">
        <v>109</v>
      </c>
      <c r="N2" t="s">
        <v>156</v>
      </c>
      <c r="R2" s="22" t="s">
        <v>109</v>
      </c>
    </row>
    <row r="3" spans="1:18" x14ac:dyDescent="0.2">
      <c r="F3" s="22"/>
      <c r="L3" s="22"/>
      <c r="R3" s="22"/>
    </row>
    <row r="4" spans="1:18" x14ac:dyDescent="0.2">
      <c r="F4" s="22" t="s">
        <v>157</v>
      </c>
      <c r="L4" s="22" t="s">
        <v>158</v>
      </c>
      <c r="R4" s="22" t="s">
        <v>157</v>
      </c>
    </row>
    <row r="5" spans="1:18" x14ac:dyDescent="0.2">
      <c r="F5" s="22" t="s">
        <v>159</v>
      </c>
      <c r="L5" s="22" t="s">
        <v>160</v>
      </c>
      <c r="R5" s="22" t="s">
        <v>161</v>
      </c>
    </row>
    <row r="6" spans="1:18" x14ac:dyDescent="0.2">
      <c r="F6" s="22" t="s">
        <v>162</v>
      </c>
      <c r="L6" s="22" t="s">
        <v>163</v>
      </c>
      <c r="R6" s="22" t="s">
        <v>164</v>
      </c>
    </row>
    <row r="7" spans="1:18" x14ac:dyDescent="0.2">
      <c r="F7" s="22" t="s">
        <v>165</v>
      </c>
      <c r="L7" s="22" t="s">
        <v>166</v>
      </c>
      <c r="R7" s="22" t="s">
        <v>167</v>
      </c>
    </row>
    <row r="8" spans="1:18" x14ac:dyDescent="0.2">
      <c r="B8" t="s">
        <v>135</v>
      </c>
      <c r="F8" s="22"/>
      <c r="H8" t="s">
        <v>135</v>
      </c>
      <c r="L8" s="22"/>
      <c r="N8" t="s">
        <v>135</v>
      </c>
      <c r="R8" s="22"/>
    </row>
    <row r="9" spans="1:18" x14ac:dyDescent="0.2">
      <c r="B9">
        <v>0.82290562036100001</v>
      </c>
      <c r="F9" s="22" t="s">
        <v>168</v>
      </c>
      <c r="H9">
        <v>0.80168776371299999</v>
      </c>
      <c r="L9" s="22" t="s">
        <v>169</v>
      </c>
      <c r="N9">
        <v>0.79902642559100001</v>
      </c>
      <c r="R9" s="22" t="s">
        <v>170</v>
      </c>
    </row>
    <row r="11" spans="1:18" x14ac:dyDescent="0.2">
      <c r="B11" t="s">
        <v>171</v>
      </c>
      <c r="F11" s="22" t="s">
        <v>109</v>
      </c>
      <c r="H11" t="s">
        <v>171</v>
      </c>
      <c r="L11" s="22" t="s">
        <v>109</v>
      </c>
      <c r="N11" t="s">
        <v>171</v>
      </c>
      <c r="R11" s="22" t="s">
        <v>109</v>
      </c>
    </row>
    <row r="12" spans="1:18" x14ac:dyDescent="0.2">
      <c r="F12" s="22"/>
      <c r="L12" s="22"/>
      <c r="R12" s="22"/>
    </row>
    <row r="13" spans="1:18" x14ac:dyDescent="0.2">
      <c r="F13" s="22" t="s">
        <v>172</v>
      </c>
      <c r="L13" s="22" t="s">
        <v>173</v>
      </c>
      <c r="R13" s="22" t="s">
        <v>174</v>
      </c>
    </row>
    <row r="14" spans="1:18" x14ac:dyDescent="0.2">
      <c r="F14" s="22" t="s">
        <v>175</v>
      </c>
      <c r="L14" s="22" t="s">
        <v>176</v>
      </c>
      <c r="R14" s="22" t="s">
        <v>177</v>
      </c>
    </row>
    <row r="15" spans="1:18" x14ac:dyDescent="0.2">
      <c r="F15" s="22" t="s">
        <v>114</v>
      </c>
      <c r="L15" s="22" t="s">
        <v>178</v>
      </c>
      <c r="R15" s="22" t="s">
        <v>179</v>
      </c>
    </row>
    <row r="16" spans="1:18" x14ac:dyDescent="0.2">
      <c r="F16" s="22" t="s">
        <v>180</v>
      </c>
      <c r="L16" s="22" t="s">
        <v>181</v>
      </c>
      <c r="R16" s="22" t="s">
        <v>115</v>
      </c>
    </row>
    <row r="17" spans="2:18" x14ac:dyDescent="0.2">
      <c r="F17" s="22" t="s">
        <v>182</v>
      </c>
      <c r="L17" s="22" t="s">
        <v>183</v>
      </c>
      <c r="R17" s="22" t="s">
        <v>184</v>
      </c>
    </row>
    <row r="18" spans="2:18" x14ac:dyDescent="0.2">
      <c r="F18" s="22" t="s">
        <v>185</v>
      </c>
      <c r="L18" s="22" t="s">
        <v>186</v>
      </c>
      <c r="R18" s="22" t="s">
        <v>187</v>
      </c>
    </row>
    <row r="19" spans="2:18" x14ac:dyDescent="0.2">
      <c r="B19" t="s">
        <v>135</v>
      </c>
      <c r="F19" s="22"/>
      <c r="H19" t="s">
        <v>135</v>
      </c>
      <c r="L19" s="22"/>
      <c r="N19" t="s">
        <v>135</v>
      </c>
      <c r="R19" s="22"/>
    </row>
    <row r="20" spans="2:18" x14ac:dyDescent="0.2">
      <c r="B20">
        <v>0.73832335329300003</v>
      </c>
      <c r="F20" s="22" t="s">
        <v>118</v>
      </c>
      <c r="H20">
        <v>0.67242733699900004</v>
      </c>
      <c r="L20" s="22" t="s">
        <v>188</v>
      </c>
      <c r="N20">
        <v>0.70768374164799996</v>
      </c>
      <c r="R20" s="22" t="s">
        <v>189</v>
      </c>
    </row>
    <row r="22" spans="2:18" x14ac:dyDescent="0.2">
      <c r="B22" t="s">
        <v>143</v>
      </c>
      <c r="F22" s="22" t="s">
        <v>190</v>
      </c>
      <c r="H22" t="s">
        <v>143</v>
      </c>
      <c r="L22" s="22" t="s">
        <v>190</v>
      </c>
      <c r="N22" t="s">
        <v>143</v>
      </c>
      <c r="R22" s="22" t="s">
        <v>191</v>
      </c>
    </row>
    <row r="23" spans="2:18" x14ac:dyDescent="0.2">
      <c r="F23" s="22"/>
      <c r="L23" s="22"/>
      <c r="R23" s="22"/>
    </row>
    <row r="24" spans="2:18" x14ac:dyDescent="0.2">
      <c r="F24" s="22" t="s">
        <v>192</v>
      </c>
      <c r="L24" s="22" t="s">
        <v>193</v>
      </c>
      <c r="R24" s="22" t="s">
        <v>194</v>
      </c>
    </row>
    <row r="25" spans="2:18" x14ac:dyDescent="0.2">
      <c r="F25" s="22" t="s">
        <v>195</v>
      </c>
      <c r="L25" s="22" t="s">
        <v>196</v>
      </c>
      <c r="R25" s="22" t="s">
        <v>197</v>
      </c>
    </row>
    <row r="26" spans="2:18" x14ac:dyDescent="0.2">
      <c r="F26" s="22" t="s">
        <v>198</v>
      </c>
      <c r="L26" s="22" t="s">
        <v>199</v>
      </c>
      <c r="R26" s="22" t="s">
        <v>200</v>
      </c>
    </row>
    <row r="27" spans="2:18" x14ac:dyDescent="0.2">
      <c r="F27" s="22" t="s">
        <v>201</v>
      </c>
      <c r="L27" s="22" t="s">
        <v>202</v>
      </c>
      <c r="R27" s="22" t="s">
        <v>203</v>
      </c>
    </row>
    <row r="28" spans="2:18" x14ac:dyDescent="0.2">
      <c r="F28" s="22" t="s">
        <v>204</v>
      </c>
      <c r="L28" s="22" t="s">
        <v>205</v>
      </c>
      <c r="R28" s="22" t="s">
        <v>206</v>
      </c>
    </row>
    <row r="29" spans="2:18" x14ac:dyDescent="0.2">
      <c r="F29" s="22" t="s">
        <v>207</v>
      </c>
      <c r="L29" s="22" t="s">
        <v>208</v>
      </c>
      <c r="R29" s="22" t="s">
        <v>209</v>
      </c>
    </row>
    <row r="30" spans="2:18" x14ac:dyDescent="0.2">
      <c r="F30" s="22" t="s">
        <v>210</v>
      </c>
      <c r="L30" s="22" t="s">
        <v>211</v>
      </c>
      <c r="R30" s="22" t="s">
        <v>212</v>
      </c>
    </row>
    <row r="31" spans="2:18" x14ac:dyDescent="0.2">
      <c r="F31" s="22" t="s">
        <v>213</v>
      </c>
      <c r="L31" s="22" t="s">
        <v>214</v>
      </c>
      <c r="R31" s="22" t="s">
        <v>215</v>
      </c>
    </row>
    <row r="32" spans="2:18" x14ac:dyDescent="0.2">
      <c r="F32" s="22" t="s">
        <v>216</v>
      </c>
      <c r="L32" s="22" t="s">
        <v>217</v>
      </c>
      <c r="R32" s="22" t="s">
        <v>218</v>
      </c>
    </row>
    <row r="33" spans="2:18" x14ac:dyDescent="0.2">
      <c r="B33" t="s">
        <v>135</v>
      </c>
      <c r="F33" s="22"/>
      <c r="H33" t="s">
        <v>135</v>
      </c>
      <c r="L33" s="22"/>
      <c r="N33" t="s">
        <v>135</v>
      </c>
      <c r="R33" s="22"/>
    </row>
    <row r="34" spans="2:18" x14ac:dyDescent="0.2">
      <c r="B34">
        <v>0.69211822660099998</v>
      </c>
      <c r="F34" s="22" t="s">
        <v>219</v>
      </c>
      <c r="H34">
        <v>0.67494356659099997</v>
      </c>
      <c r="L34" s="22" t="s">
        <v>220</v>
      </c>
      <c r="N34">
        <v>0.65439178991900004</v>
      </c>
      <c r="R34" s="22" t="s">
        <v>221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5D346-49E5-436F-8039-668ED9EE7998}">
  <dimension ref="B1:T26"/>
  <sheetViews>
    <sheetView workbookViewId="0">
      <selection activeCell="T16" sqref="T16"/>
    </sheetView>
  </sheetViews>
  <sheetFormatPr defaultRowHeight="12.75" x14ac:dyDescent="0.2"/>
  <sheetData>
    <row r="1" spans="2:20" x14ac:dyDescent="0.2">
      <c r="B1" t="s">
        <v>289</v>
      </c>
    </row>
    <row r="2" spans="2:20" x14ac:dyDescent="0.2">
      <c r="C2" t="s">
        <v>309</v>
      </c>
      <c r="D2" t="s">
        <v>310</v>
      </c>
      <c r="E2" t="s">
        <v>311</v>
      </c>
      <c r="F2" t="s">
        <v>312</v>
      </c>
      <c r="G2" t="s">
        <v>313</v>
      </c>
      <c r="H2" t="s">
        <v>314</v>
      </c>
      <c r="I2" t="s">
        <v>315</v>
      </c>
      <c r="J2" t="s">
        <v>316</v>
      </c>
      <c r="K2" t="s">
        <v>317</v>
      </c>
      <c r="L2" t="s">
        <v>318</v>
      </c>
      <c r="O2" t="s">
        <v>332</v>
      </c>
      <c r="P2" t="s">
        <v>329</v>
      </c>
      <c r="Q2" t="s">
        <v>331</v>
      </c>
      <c r="R2" t="s">
        <v>330</v>
      </c>
    </row>
    <row r="3" spans="2:20" x14ac:dyDescent="0.2">
      <c r="B3" t="s">
        <v>309</v>
      </c>
      <c r="C3">
        <v>25706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20" x14ac:dyDescent="0.2">
      <c r="B4" t="s">
        <v>310</v>
      </c>
      <c r="C4">
        <v>164</v>
      </c>
      <c r="D4">
        <v>7040</v>
      </c>
      <c r="E4">
        <v>14</v>
      </c>
      <c r="F4">
        <v>1</v>
      </c>
      <c r="G4">
        <v>29</v>
      </c>
      <c r="H4">
        <v>13</v>
      </c>
      <c r="I4">
        <v>12</v>
      </c>
      <c r="J4">
        <v>1</v>
      </c>
      <c r="K4">
        <v>28</v>
      </c>
      <c r="L4">
        <v>16</v>
      </c>
      <c r="N4" t="s">
        <v>328</v>
      </c>
      <c r="O4">
        <v>0.99</v>
      </c>
      <c r="P4">
        <v>0.96</v>
      </c>
      <c r="Q4">
        <v>0.97</v>
      </c>
      <c r="R4">
        <v>7318</v>
      </c>
      <c r="T4">
        <v>0.73247837757199996</v>
      </c>
    </row>
    <row r="5" spans="2:20" x14ac:dyDescent="0.2">
      <c r="B5" t="s">
        <v>319</v>
      </c>
      <c r="C5">
        <v>46</v>
      </c>
      <c r="D5">
        <v>21</v>
      </c>
      <c r="E5">
        <v>357</v>
      </c>
      <c r="F5">
        <v>8</v>
      </c>
      <c r="G5">
        <v>2</v>
      </c>
      <c r="H5">
        <v>1</v>
      </c>
      <c r="I5">
        <v>0</v>
      </c>
      <c r="J5">
        <v>0</v>
      </c>
      <c r="K5">
        <v>3</v>
      </c>
      <c r="L5">
        <v>0</v>
      </c>
      <c r="N5" t="s">
        <v>319</v>
      </c>
      <c r="O5">
        <v>0.92</v>
      </c>
      <c r="P5">
        <v>0.82</v>
      </c>
      <c r="Q5">
        <v>0.86</v>
      </c>
      <c r="R5">
        <v>438</v>
      </c>
    </row>
    <row r="6" spans="2:20" x14ac:dyDescent="0.2">
      <c r="B6" t="s">
        <v>320</v>
      </c>
      <c r="C6">
        <v>44</v>
      </c>
      <c r="D6">
        <v>7</v>
      </c>
      <c r="E6">
        <v>13</v>
      </c>
      <c r="F6">
        <v>135</v>
      </c>
      <c r="G6">
        <v>0</v>
      </c>
      <c r="H6">
        <v>2</v>
      </c>
      <c r="I6">
        <v>0</v>
      </c>
      <c r="J6">
        <v>0</v>
      </c>
      <c r="K6">
        <v>5</v>
      </c>
      <c r="L6">
        <v>8</v>
      </c>
      <c r="N6" t="s">
        <v>320</v>
      </c>
      <c r="O6">
        <v>0.92</v>
      </c>
      <c r="P6">
        <v>0.63</v>
      </c>
      <c r="Q6">
        <v>0.75</v>
      </c>
      <c r="R6">
        <v>214</v>
      </c>
    </row>
    <row r="7" spans="2:20" x14ac:dyDescent="0.2">
      <c r="B7" t="s">
        <v>321</v>
      </c>
      <c r="C7">
        <v>31</v>
      </c>
      <c r="D7">
        <v>9</v>
      </c>
      <c r="E7">
        <v>0</v>
      </c>
      <c r="F7">
        <v>1</v>
      </c>
      <c r="G7">
        <v>222</v>
      </c>
      <c r="H7">
        <v>7</v>
      </c>
      <c r="I7">
        <v>6</v>
      </c>
      <c r="J7">
        <v>2</v>
      </c>
      <c r="K7">
        <v>10</v>
      </c>
      <c r="L7">
        <v>8</v>
      </c>
      <c r="N7" t="s">
        <v>321</v>
      </c>
      <c r="O7">
        <v>0.79</v>
      </c>
      <c r="P7">
        <v>0.75</v>
      </c>
      <c r="Q7">
        <v>0.77</v>
      </c>
      <c r="R7">
        <v>296</v>
      </c>
    </row>
    <row r="8" spans="2:20" x14ac:dyDescent="0.2">
      <c r="B8" t="s">
        <v>322</v>
      </c>
      <c r="C8">
        <v>3</v>
      </c>
      <c r="D8">
        <v>12</v>
      </c>
      <c r="E8">
        <v>0</v>
      </c>
      <c r="F8">
        <v>0</v>
      </c>
      <c r="G8">
        <v>5</v>
      </c>
      <c r="H8">
        <v>105</v>
      </c>
      <c r="I8">
        <v>3</v>
      </c>
      <c r="J8">
        <v>9</v>
      </c>
      <c r="K8">
        <v>2</v>
      </c>
      <c r="L8">
        <v>12</v>
      </c>
      <c r="N8" t="s">
        <v>322</v>
      </c>
      <c r="O8">
        <v>0.68</v>
      </c>
      <c r="P8">
        <v>0.7</v>
      </c>
      <c r="Q8">
        <v>0.69</v>
      </c>
      <c r="R8">
        <v>151</v>
      </c>
    </row>
    <row r="9" spans="2:20" x14ac:dyDescent="0.2">
      <c r="B9" t="s">
        <v>323</v>
      </c>
      <c r="C9">
        <v>9</v>
      </c>
      <c r="D9">
        <v>5</v>
      </c>
      <c r="E9">
        <v>4</v>
      </c>
      <c r="F9">
        <v>0</v>
      </c>
      <c r="G9">
        <v>9</v>
      </c>
      <c r="H9">
        <v>3</v>
      </c>
      <c r="I9">
        <v>163</v>
      </c>
      <c r="J9">
        <v>3</v>
      </c>
      <c r="K9">
        <v>15</v>
      </c>
      <c r="L9">
        <v>7</v>
      </c>
      <c r="N9" t="s">
        <v>323</v>
      </c>
      <c r="O9">
        <v>0.78</v>
      </c>
      <c r="P9">
        <v>0.75</v>
      </c>
      <c r="Q9">
        <v>0.76</v>
      </c>
      <c r="R9">
        <v>218</v>
      </c>
    </row>
    <row r="10" spans="2:20" x14ac:dyDescent="0.2">
      <c r="B10" t="s">
        <v>324</v>
      </c>
      <c r="C10">
        <v>10</v>
      </c>
      <c r="D10">
        <v>0</v>
      </c>
      <c r="E10">
        <v>1</v>
      </c>
      <c r="F10">
        <v>0</v>
      </c>
      <c r="G10">
        <v>0</v>
      </c>
      <c r="H10">
        <v>5</v>
      </c>
      <c r="I10">
        <v>2</v>
      </c>
      <c r="J10">
        <v>113</v>
      </c>
      <c r="K10">
        <v>1</v>
      </c>
      <c r="L10">
        <v>9</v>
      </c>
      <c r="N10" t="s">
        <v>324</v>
      </c>
      <c r="O10">
        <v>0.78</v>
      </c>
      <c r="P10">
        <v>0.8</v>
      </c>
      <c r="Q10">
        <v>0.79</v>
      </c>
      <c r="R10">
        <v>141</v>
      </c>
    </row>
    <row r="11" spans="2:20" x14ac:dyDescent="0.2">
      <c r="B11" t="s">
        <v>325</v>
      </c>
      <c r="C11">
        <v>14</v>
      </c>
      <c r="D11">
        <v>32</v>
      </c>
      <c r="E11">
        <v>0</v>
      </c>
      <c r="F11">
        <v>1</v>
      </c>
      <c r="G11">
        <v>10</v>
      </c>
      <c r="H11">
        <v>3</v>
      </c>
      <c r="I11">
        <v>20</v>
      </c>
      <c r="J11">
        <v>0</v>
      </c>
      <c r="K11">
        <v>53</v>
      </c>
      <c r="L11">
        <v>8</v>
      </c>
      <c r="N11" t="s">
        <v>325</v>
      </c>
      <c r="O11">
        <v>0.41</v>
      </c>
      <c r="P11">
        <v>0.38</v>
      </c>
      <c r="Q11">
        <v>0.39</v>
      </c>
      <c r="R11">
        <v>141</v>
      </c>
    </row>
    <row r="12" spans="2:20" x14ac:dyDescent="0.2">
      <c r="B12" t="s">
        <v>318</v>
      </c>
      <c r="C12">
        <v>3</v>
      </c>
      <c r="D12">
        <v>21</v>
      </c>
      <c r="E12">
        <v>0</v>
      </c>
      <c r="F12">
        <v>0</v>
      </c>
      <c r="G12">
        <v>4</v>
      </c>
      <c r="H12">
        <v>15</v>
      </c>
      <c r="I12">
        <v>3</v>
      </c>
      <c r="J12">
        <v>17</v>
      </c>
      <c r="K12">
        <v>11</v>
      </c>
      <c r="L12">
        <v>80</v>
      </c>
      <c r="N12" t="s">
        <v>318</v>
      </c>
      <c r="O12">
        <v>0.54</v>
      </c>
      <c r="P12">
        <v>0.52</v>
      </c>
      <c r="Q12">
        <v>0.53</v>
      </c>
      <c r="R12">
        <v>154</v>
      </c>
    </row>
    <row r="13" spans="2:20" x14ac:dyDescent="0.2">
      <c r="R13" s="30"/>
    </row>
    <row r="14" spans="2:20" x14ac:dyDescent="0.2">
      <c r="B14" t="s">
        <v>326</v>
      </c>
      <c r="R14" s="30"/>
    </row>
    <row r="15" spans="2:20" x14ac:dyDescent="0.2">
      <c r="C15" t="s">
        <v>328</v>
      </c>
      <c r="D15" t="s">
        <v>311</v>
      </c>
      <c r="E15" t="s">
        <v>312</v>
      </c>
      <c r="F15" t="s">
        <v>313</v>
      </c>
      <c r="G15" t="s">
        <v>314</v>
      </c>
      <c r="H15" t="s">
        <v>315</v>
      </c>
      <c r="I15" t="s">
        <v>316</v>
      </c>
      <c r="J15" t="s">
        <v>317</v>
      </c>
      <c r="K15" t="s">
        <v>327</v>
      </c>
      <c r="R15" s="30"/>
    </row>
    <row r="16" spans="2:20" x14ac:dyDescent="0.2">
      <c r="B16" t="s">
        <v>310</v>
      </c>
      <c r="C16">
        <v>7185</v>
      </c>
      <c r="D16">
        <v>35</v>
      </c>
      <c r="E16">
        <v>5</v>
      </c>
      <c r="F16">
        <v>32</v>
      </c>
      <c r="G16">
        <v>9</v>
      </c>
      <c r="H16">
        <v>11</v>
      </c>
      <c r="I16">
        <v>0</v>
      </c>
      <c r="J16">
        <v>29</v>
      </c>
      <c r="K16">
        <v>12</v>
      </c>
      <c r="N16" t="s">
        <v>333</v>
      </c>
      <c r="O16">
        <v>0.99</v>
      </c>
      <c r="P16">
        <v>0.98</v>
      </c>
      <c r="Q16">
        <v>0.98</v>
      </c>
      <c r="R16" s="30">
        <v>7318</v>
      </c>
      <c r="T16">
        <v>0.72413793103448199</v>
      </c>
    </row>
    <row r="17" spans="2:18" x14ac:dyDescent="0.2">
      <c r="B17" t="s">
        <v>311</v>
      </c>
      <c r="C17">
        <v>7</v>
      </c>
      <c r="D17">
        <v>370</v>
      </c>
      <c r="E17">
        <v>21</v>
      </c>
      <c r="F17">
        <v>9</v>
      </c>
      <c r="G17">
        <v>7</v>
      </c>
      <c r="H17">
        <v>7</v>
      </c>
      <c r="I17">
        <v>1</v>
      </c>
      <c r="J17">
        <v>9</v>
      </c>
      <c r="K17">
        <v>7</v>
      </c>
      <c r="N17" t="s">
        <v>319</v>
      </c>
      <c r="O17">
        <v>0.85</v>
      </c>
      <c r="P17">
        <v>0.84</v>
      </c>
      <c r="Q17" s="30">
        <v>0.85</v>
      </c>
      <c r="R17">
        <v>438</v>
      </c>
    </row>
    <row r="18" spans="2:18" x14ac:dyDescent="0.2">
      <c r="B18" t="s">
        <v>312</v>
      </c>
      <c r="C18">
        <v>2</v>
      </c>
      <c r="D18">
        <v>7</v>
      </c>
      <c r="E18">
        <v>192</v>
      </c>
      <c r="F18">
        <v>0</v>
      </c>
      <c r="G18">
        <v>4</v>
      </c>
      <c r="H18">
        <v>0</v>
      </c>
      <c r="I18">
        <v>3</v>
      </c>
      <c r="J18">
        <v>0</v>
      </c>
      <c r="K18">
        <v>6</v>
      </c>
      <c r="N18" t="s">
        <v>320</v>
      </c>
      <c r="O18">
        <v>0.83</v>
      </c>
      <c r="P18">
        <v>0.9</v>
      </c>
      <c r="Q18" s="30">
        <v>0.86</v>
      </c>
      <c r="R18">
        <v>214</v>
      </c>
    </row>
    <row r="19" spans="2:18" x14ac:dyDescent="0.2">
      <c r="B19" t="s">
        <v>313</v>
      </c>
      <c r="C19">
        <v>12</v>
      </c>
      <c r="D19">
        <v>9</v>
      </c>
      <c r="E19">
        <v>1</v>
      </c>
      <c r="F19">
        <v>227</v>
      </c>
      <c r="G19">
        <v>7</v>
      </c>
      <c r="H19">
        <v>10</v>
      </c>
      <c r="I19">
        <v>6</v>
      </c>
      <c r="J19">
        <v>20</v>
      </c>
      <c r="K19">
        <v>4</v>
      </c>
      <c r="N19" t="s">
        <v>321</v>
      </c>
      <c r="O19">
        <v>0.72</v>
      </c>
      <c r="P19">
        <v>0.77</v>
      </c>
      <c r="Q19" s="30">
        <v>0.74</v>
      </c>
      <c r="R19">
        <v>296</v>
      </c>
    </row>
    <row r="20" spans="2:18" x14ac:dyDescent="0.2">
      <c r="B20" t="s">
        <v>314</v>
      </c>
      <c r="C20">
        <v>23</v>
      </c>
      <c r="D20">
        <v>3</v>
      </c>
      <c r="E20">
        <v>3</v>
      </c>
      <c r="F20">
        <v>4</v>
      </c>
      <c r="G20">
        <v>92</v>
      </c>
      <c r="H20">
        <v>2</v>
      </c>
      <c r="I20">
        <v>12</v>
      </c>
      <c r="J20">
        <v>2</v>
      </c>
      <c r="K20">
        <v>10</v>
      </c>
      <c r="N20" t="s">
        <v>322</v>
      </c>
      <c r="O20">
        <v>0.57999999999999996</v>
      </c>
      <c r="P20">
        <v>0.61</v>
      </c>
      <c r="Q20" s="30">
        <v>0.59</v>
      </c>
      <c r="R20">
        <v>151</v>
      </c>
    </row>
    <row r="21" spans="2:18" x14ac:dyDescent="0.2">
      <c r="B21" t="s">
        <v>315</v>
      </c>
      <c r="C21">
        <v>7</v>
      </c>
      <c r="D21">
        <v>2</v>
      </c>
      <c r="E21">
        <v>1</v>
      </c>
      <c r="F21">
        <v>16</v>
      </c>
      <c r="G21">
        <v>3</v>
      </c>
      <c r="H21">
        <v>163</v>
      </c>
      <c r="I21">
        <v>3</v>
      </c>
      <c r="J21">
        <v>21</v>
      </c>
      <c r="K21">
        <v>2</v>
      </c>
      <c r="N21" t="s">
        <v>323</v>
      </c>
      <c r="O21">
        <v>0.75</v>
      </c>
      <c r="P21">
        <v>0.75</v>
      </c>
      <c r="Q21" s="30">
        <v>0.75</v>
      </c>
      <c r="R21">
        <v>218</v>
      </c>
    </row>
    <row r="22" spans="2:18" x14ac:dyDescent="0.2">
      <c r="B22" t="s">
        <v>316</v>
      </c>
      <c r="C22">
        <v>6</v>
      </c>
      <c r="D22">
        <v>0</v>
      </c>
      <c r="E22">
        <v>0</v>
      </c>
      <c r="F22">
        <v>0</v>
      </c>
      <c r="G22">
        <v>8</v>
      </c>
      <c r="H22">
        <v>4</v>
      </c>
      <c r="I22">
        <v>115</v>
      </c>
      <c r="J22">
        <v>1</v>
      </c>
      <c r="K22">
        <v>7</v>
      </c>
      <c r="N22" t="s">
        <v>324</v>
      </c>
      <c r="O22">
        <v>0.74</v>
      </c>
      <c r="P22">
        <v>0.82</v>
      </c>
      <c r="Q22" s="30">
        <v>0.77</v>
      </c>
      <c r="R22">
        <v>141</v>
      </c>
    </row>
    <row r="23" spans="2:18" x14ac:dyDescent="0.2">
      <c r="B23" t="s">
        <v>317</v>
      </c>
      <c r="C23">
        <v>19</v>
      </c>
      <c r="D23">
        <v>5</v>
      </c>
      <c r="E23">
        <v>0</v>
      </c>
      <c r="F23">
        <v>26</v>
      </c>
      <c r="G23">
        <v>4</v>
      </c>
      <c r="H23">
        <v>17</v>
      </c>
      <c r="I23">
        <v>1</v>
      </c>
      <c r="J23">
        <v>59</v>
      </c>
      <c r="K23">
        <v>10</v>
      </c>
      <c r="N23" t="s">
        <v>325</v>
      </c>
      <c r="O23">
        <v>0.39</v>
      </c>
      <c r="P23">
        <v>0.42</v>
      </c>
      <c r="Q23">
        <v>0.4</v>
      </c>
      <c r="R23" s="30">
        <v>141</v>
      </c>
    </row>
    <row r="24" spans="2:18" x14ac:dyDescent="0.2">
      <c r="B24" t="s">
        <v>327</v>
      </c>
      <c r="C24">
        <v>25</v>
      </c>
      <c r="D24">
        <v>3</v>
      </c>
      <c r="E24">
        <v>7</v>
      </c>
      <c r="F24">
        <v>3</v>
      </c>
      <c r="G24">
        <v>25</v>
      </c>
      <c r="H24">
        <v>2</v>
      </c>
      <c r="I24">
        <v>15</v>
      </c>
      <c r="J24">
        <v>11</v>
      </c>
      <c r="K24">
        <v>63</v>
      </c>
      <c r="N24" t="s">
        <v>318</v>
      </c>
      <c r="O24">
        <v>0.52</v>
      </c>
      <c r="P24">
        <v>0.41</v>
      </c>
      <c r="Q24">
        <v>0.46</v>
      </c>
      <c r="R24" s="30">
        <v>154</v>
      </c>
    </row>
    <row r="26" spans="2:18" x14ac:dyDescent="0.2">
      <c r="B26" t="s">
        <v>148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45"/>
  <sheetViews>
    <sheetView topLeftCell="G1" zoomScale="110" zoomScaleNormal="110" workbookViewId="0">
      <selection activeCell="X4" sqref="X4"/>
    </sheetView>
  </sheetViews>
  <sheetFormatPr defaultRowHeight="12.75" x14ac:dyDescent="0.2"/>
  <cols>
    <col min="1" max="1025" width="8.42578125"/>
  </cols>
  <sheetData>
    <row r="1" spans="1:30" x14ac:dyDescent="0.2">
      <c r="A1" t="s">
        <v>222</v>
      </c>
      <c r="B1" t="s">
        <v>152</v>
      </c>
      <c r="H1" t="s">
        <v>223</v>
      </c>
      <c r="Q1" t="s">
        <v>224</v>
      </c>
      <c r="X1" t="s">
        <v>225</v>
      </c>
    </row>
    <row r="2" spans="1:30" x14ac:dyDescent="0.2">
      <c r="A2" t="s">
        <v>226</v>
      </c>
      <c r="B2" t="s">
        <v>152</v>
      </c>
      <c r="H2" t="s">
        <v>154</v>
      </c>
      <c r="P2" s="6"/>
      <c r="Q2" t="s">
        <v>226</v>
      </c>
      <c r="R2" t="s">
        <v>152</v>
      </c>
      <c r="X2" t="s">
        <v>154</v>
      </c>
    </row>
    <row r="3" spans="1:30" x14ac:dyDescent="0.2">
      <c r="A3" t="s">
        <v>143</v>
      </c>
      <c r="B3" t="s">
        <v>227</v>
      </c>
      <c r="C3" t="s">
        <v>228</v>
      </c>
      <c r="D3" t="s">
        <v>7</v>
      </c>
      <c r="E3" t="s">
        <v>229</v>
      </c>
      <c r="F3" t="s">
        <v>230</v>
      </c>
      <c r="H3" t="s">
        <v>227</v>
      </c>
      <c r="I3" t="s">
        <v>228</v>
      </c>
      <c r="J3" t="s">
        <v>7</v>
      </c>
      <c r="K3" t="s">
        <v>229</v>
      </c>
      <c r="L3" t="s">
        <v>230</v>
      </c>
      <c r="Q3" t="s">
        <v>143</v>
      </c>
      <c r="R3" t="s">
        <v>227</v>
      </c>
      <c r="S3" t="s">
        <v>228</v>
      </c>
      <c r="T3" t="s">
        <v>7</v>
      </c>
      <c r="U3" t="s">
        <v>229</v>
      </c>
      <c r="V3" t="s">
        <v>230</v>
      </c>
      <c r="X3" t="s">
        <v>227</v>
      </c>
      <c r="Y3" t="s">
        <v>228</v>
      </c>
      <c r="Z3" t="s">
        <v>7</v>
      </c>
      <c r="AA3" t="s">
        <v>229</v>
      </c>
      <c r="AB3" t="s">
        <v>230</v>
      </c>
    </row>
    <row r="4" spans="1:30" x14ac:dyDescent="0.2">
      <c r="B4" s="6">
        <v>1</v>
      </c>
      <c r="C4">
        <v>0</v>
      </c>
      <c r="D4" s="6">
        <v>0.72650000000000003</v>
      </c>
      <c r="F4" s="6">
        <f>AVERAGE(D4:D5)</f>
        <v>0.71645000000000003</v>
      </c>
      <c r="H4" s="6">
        <v>1</v>
      </c>
      <c r="I4">
        <v>0</v>
      </c>
      <c r="J4" s="6">
        <v>0.70399999999999996</v>
      </c>
      <c r="L4" s="6">
        <f>AVERAGE(J4:J5)</f>
        <v>0.71550000000000002</v>
      </c>
      <c r="R4" s="6">
        <v>1</v>
      </c>
      <c r="S4">
        <v>0</v>
      </c>
      <c r="T4" s="6">
        <v>0.72070000000000001</v>
      </c>
      <c r="W4" s="6"/>
      <c r="X4" s="6">
        <v>1</v>
      </c>
      <c r="Y4">
        <v>0</v>
      </c>
      <c r="Z4" s="6">
        <v>0.72150000000000003</v>
      </c>
      <c r="AD4" s="6">
        <v>0.71779999999999999</v>
      </c>
    </row>
    <row r="5" spans="1:30" x14ac:dyDescent="0.2">
      <c r="B5" s="6">
        <v>1</v>
      </c>
      <c r="C5">
        <v>1</v>
      </c>
      <c r="D5" s="6">
        <v>0.70640000000000003</v>
      </c>
      <c r="H5" s="6">
        <v>1</v>
      </c>
      <c r="I5">
        <v>1</v>
      </c>
      <c r="J5" s="6">
        <v>0.72699999999999998</v>
      </c>
      <c r="R5" s="6">
        <v>1</v>
      </c>
      <c r="S5">
        <v>1</v>
      </c>
      <c r="T5" s="6" t="s">
        <v>231</v>
      </c>
      <c r="W5" s="6"/>
      <c r="X5" s="6">
        <v>1</v>
      </c>
      <c r="Y5">
        <v>1</v>
      </c>
      <c r="Z5" s="6" t="s">
        <v>231</v>
      </c>
      <c r="AD5" s="6"/>
    </row>
    <row r="6" spans="1:30" x14ac:dyDescent="0.2">
      <c r="B6" s="6">
        <v>0.5</v>
      </c>
      <c r="C6">
        <v>0</v>
      </c>
      <c r="D6" s="6">
        <v>0.68379999999999996</v>
      </c>
      <c r="F6" s="6">
        <f>AVERAGE(D6:D8)</f>
        <v>0.67879999999999996</v>
      </c>
      <c r="H6" s="6">
        <v>0.5</v>
      </c>
      <c r="I6">
        <v>0</v>
      </c>
      <c r="J6" s="6">
        <v>0.66800000000000004</v>
      </c>
      <c r="L6" s="6">
        <f>AVERAGE(J6:J8)</f>
        <v>0.67083333333333339</v>
      </c>
      <c r="R6" s="6">
        <v>0.5</v>
      </c>
      <c r="S6">
        <v>0</v>
      </c>
      <c r="T6" s="6">
        <v>0.68820000000000003</v>
      </c>
      <c r="W6" s="6">
        <v>0.66900000000000004</v>
      </c>
      <c r="X6" s="6">
        <v>0.5</v>
      </c>
      <c r="Y6">
        <v>0</v>
      </c>
      <c r="Z6" s="6">
        <v>0.68289999999999995</v>
      </c>
      <c r="AD6" s="6">
        <v>0.68940000000000001</v>
      </c>
    </row>
    <row r="7" spans="1:30" x14ac:dyDescent="0.2">
      <c r="B7" s="6">
        <v>0.5</v>
      </c>
      <c r="C7">
        <v>1</v>
      </c>
      <c r="D7" s="6">
        <v>0.67049999999999998</v>
      </c>
      <c r="H7" s="6">
        <v>0.5</v>
      </c>
      <c r="I7">
        <v>1</v>
      </c>
      <c r="J7" s="6">
        <v>0.65880000000000005</v>
      </c>
      <c r="R7" s="6">
        <v>0.5</v>
      </c>
      <c r="S7">
        <v>1</v>
      </c>
      <c r="T7" s="6" t="s">
        <v>231</v>
      </c>
      <c r="W7" s="6"/>
      <c r="X7" s="6">
        <v>0.5</v>
      </c>
      <c r="Y7">
        <v>1</v>
      </c>
      <c r="Z7" s="6" t="s">
        <v>231</v>
      </c>
      <c r="AD7" s="6"/>
    </row>
    <row r="8" spans="1:30" x14ac:dyDescent="0.2">
      <c r="B8" s="6">
        <v>0.5</v>
      </c>
      <c r="C8">
        <v>2</v>
      </c>
      <c r="D8" s="6">
        <v>0.68210000000000004</v>
      </c>
      <c r="H8" s="6">
        <v>0.5</v>
      </c>
      <c r="I8">
        <v>2</v>
      </c>
      <c r="J8" s="6">
        <v>0.68569999999999998</v>
      </c>
      <c r="R8" s="6">
        <v>0.5</v>
      </c>
      <c r="S8">
        <v>2</v>
      </c>
      <c r="T8" s="6">
        <v>0.66520000000000001</v>
      </c>
      <c r="W8" s="6"/>
      <c r="X8" s="6">
        <v>0.5</v>
      </c>
      <c r="Y8">
        <v>2</v>
      </c>
      <c r="Z8" s="6">
        <v>0.67810000000000004</v>
      </c>
      <c r="AD8" s="6">
        <v>0.69540000000000002</v>
      </c>
    </row>
    <row r="9" spans="1:30" x14ac:dyDescent="0.2">
      <c r="B9" s="6">
        <v>0.2</v>
      </c>
      <c r="C9">
        <v>0</v>
      </c>
      <c r="D9" s="6">
        <v>0.61219999999999997</v>
      </c>
      <c r="F9" s="6">
        <f>AVERAGE(D9:D11)</f>
        <v>0.60446666666666671</v>
      </c>
      <c r="H9" s="6">
        <v>0.2</v>
      </c>
      <c r="I9">
        <v>0</v>
      </c>
      <c r="J9" s="6">
        <v>0.58609999999999995</v>
      </c>
      <c r="L9" s="6">
        <f>AVERAGE(J9:J11)</f>
        <v>0.59246666666666659</v>
      </c>
      <c r="R9" s="6">
        <v>0.2</v>
      </c>
      <c r="S9">
        <v>0</v>
      </c>
      <c r="T9" s="6">
        <v>0.63959999999999995</v>
      </c>
      <c r="W9" s="6">
        <v>0.62670000000000003</v>
      </c>
      <c r="X9" s="6">
        <v>0.2</v>
      </c>
      <c r="Y9">
        <v>0</v>
      </c>
      <c r="Z9" s="6">
        <v>0.63180000000000003</v>
      </c>
      <c r="AD9" s="6">
        <v>0.62360000000000004</v>
      </c>
    </row>
    <row r="10" spans="1:30" x14ac:dyDescent="0.2">
      <c r="B10" s="6">
        <v>0.2</v>
      </c>
      <c r="C10">
        <v>1</v>
      </c>
      <c r="D10" s="6">
        <v>0.60440000000000005</v>
      </c>
      <c r="H10" s="6">
        <v>0.2</v>
      </c>
      <c r="I10">
        <v>1</v>
      </c>
      <c r="J10" s="6">
        <v>0.58909999999999996</v>
      </c>
      <c r="R10" s="6">
        <v>0.2</v>
      </c>
      <c r="S10">
        <v>1</v>
      </c>
      <c r="T10" s="6" t="s">
        <v>231</v>
      </c>
      <c r="W10" s="6"/>
      <c r="X10" s="6">
        <v>0.2</v>
      </c>
      <c r="Y10">
        <v>1</v>
      </c>
      <c r="Z10" s="6" t="s">
        <v>231</v>
      </c>
      <c r="AD10" s="6"/>
    </row>
    <row r="11" spans="1:30" x14ac:dyDescent="0.2">
      <c r="B11" s="6">
        <v>0.2</v>
      </c>
      <c r="C11">
        <v>2</v>
      </c>
      <c r="D11" s="6">
        <v>0.5968</v>
      </c>
      <c r="H11" s="6">
        <v>0.2</v>
      </c>
      <c r="I11">
        <v>2</v>
      </c>
      <c r="J11" s="6">
        <v>0.60219999999999996</v>
      </c>
      <c r="R11" s="6">
        <v>0.2</v>
      </c>
      <c r="S11">
        <v>2</v>
      </c>
      <c r="T11" s="6">
        <v>0.63449999999999995</v>
      </c>
      <c r="W11" s="6">
        <v>0.64490000000000003</v>
      </c>
      <c r="X11" s="6">
        <v>0.2</v>
      </c>
      <c r="Y11">
        <v>2</v>
      </c>
      <c r="Z11" s="6">
        <v>0.6522</v>
      </c>
      <c r="AD11" s="6">
        <v>0.64910000000000001</v>
      </c>
    </row>
    <row r="12" spans="1:30" x14ac:dyDescent="0.2">
      <c r="B12" s="6">
        <v>0.1</v>
      </c>
      <c r="C12">
        <v>0</v>
      </c>
      <c r="D12" s="6">
        <v>0.54920000000000002</v>
      </c>
      <c r="F12" s="6">
        <f>AVERAGE(D12:D14)</f>
        <v>0.53270000000000006</v>
      </c>
      <c r="H12" s="6">
        <v>0.1</v>
      </c>
      <c r="I12">
        <v>0</v>
      </c>
      <c r="J12" s="6">
        <v>0.52929999999999999</v>
      </c>
      <c r="L12" s="6">
        <f>AVERAGE(J12:J14)</f>
        <v>0.49826666666666664</v>
      </c>
      <c r="R12" s="6">
        <v>0.1</v>
      </c>
      <c r="S12">
        <v>0</v>
      </c>
      <c r="T12" s="6">
        <v>0.50560000000000005</v>
      </c>
      <c r="W12" s="6">
        <v>0.52539999999999998</v>
      </c>
      <c r="X12" s="6">
        <v>0.1</v>
      </c>
      <c r="Y12">
        <v>0</v>
      </c>
      <c r="Z12" s="6">
        <v>0.53590000000000004</v>
      </c>
      <c r="AD12" s="6">
        <v>0.5423</v>
      </c>
    </row>
    <row r="13" spans="1:30" x14ac:dyDescent="0.2">
      <c r="B13" s="6">
        <v>0.1</v>
      </c>
      <c r="C13">
        <v>1</v>
      </c>
      <c r="D13" s="6">
        <v>0.52580000000000005</v>
      </c>
      <c r="H13" s="6">
        <v>0.1</v>
      </c>
      <c r="I13">
        <v>1</v>
      </c>
      <c r="J13" s="6">
        <v>0.48770000000000002</v>
      </c>
      <c r="R13" s="6">
        <v>0.1</v>
      </c>
      <c r="S13">
        <v>1</v>
      </c>
      <c r="T13" s="6" t="s">
        <v>231</v>
      </c>
      <c r="W13" s="6"/>
      <c r="X13" s="6">
        <v>0.1</v>
      </c>
      <c r="Y13">
        <v>1</v>
      </c>
      <c r="Z13" s="6" t="s">
        <v>231</v>
      </c>
      <c r="AD13" s="6"/>
    </row>
    <row r="14" spans="1:30" x14ac:dyDescent="0.2">
      <c r="B14" s="6">
        <v>0.1</v>
      </c>
      <c r="C14">
        <v>2</v>
      </c>
      <c r="D14" s="6">
        <v>0.52310000000000001</v>
      </c>
      <c r="H14" s="6">
        <v>0.1</v>
      </c>
      <c r="I14">
        <v>2</v>
      </c>
      <c r="J14" s="6">
        <v>0.4778</v>
      </c>
      <c r="R14" s="6">
        <v>0.1</v>
      </c>
      <c r="S14">
        <v>2</v>
      </c>
      <c r="T14" s="6">
        <v>0.54679999999999995</v>
      </c>
      <c r="W14" s="6">
        <v>0.56159999999999999</v>
      </c>
      <c r="X14" s="6">
        <v>0.1</v>
      </c>
      <c r="Y14">
        <v>2</v>
      </c>
      <c r="Z14" s="6">
        <v>0.52710000000000001</v>
      </c>
      <c r="AD14" s="6">
        <v>0.54820000000000002</v>
      </c>
    </row>
    <row r="15" spans="1:30" x14ac:dyDescent="0.2">
      <c r="B15" s="6">
        <v>0.05</v>
      </c>
      <c r="C15">
        <v>0</v>
      </c>
      <c r="D15" s="6">
        <v>0.39639999999999997</v>
      </c>
      <c r="F15" s="6">
        <f>AVERAGE(D15:D18)</f>
        <v>0.43982500000000002</v>
      </c>
      <c r="H15" s="6">
        <v>0.05</v>
      </c>
      <c r="I15">
        <v>0</v>
      </c>
      <c r="J15" s="6">
        <v>0.38269999999999998</v>
      </c>
      <c r="L15" s="6">
        <f>AVERAGE(J15:J18)</f>
        <v>0.41754999999999998</v>
      </c>
      <c r="R15" s="6">
        <v>0.05</v>
      </c>
      <c r="S15">
        <v>0</v>
      </c>
      <c r="T15" s="6">
        <v>0.48899999999999999</v>
      </c>
      <c r="W15" s="6">
        <v>0.4279</v>
      </c>
      <c r="X15" s="6">
        <v>0.05</v>
      </c>
      <c r="Y15">
        <v>0</v>
      </c>
      <c r="Z15" s="6">
        <v>0.40610000000000002</v>
      </c>
      <c r="AD15" s="6">
        <v>0.4708</v>
      </c>
    </row>
    <row r="16" spans="1:30" x14ac:dyDescent="0.2">
      <c r="B16" s="6">
        <v>0.05</v>
      </c>
      <c r="C16">
        <v>1</v>
      </c>
      <c r="D16" s="6">
        <v>0.43469999999999998</v>
      </c>
      <c r="H16" s="6">
        <v>0.05</v>
      </c>
      <c r="I16">
        <v>1</v>
      </c>
      <c r="J16" s="6">
        <v>0.40510000000000002</v>
      </c>
      <c r="R16" s="6">
        <v>0.05</v>
      </c>
      <c r="S16">
        <v>1</v>
      </c>
      <c r="T16" s="6" t="s">
        <v>231</v>
      </c>
      <c r="W16" s="6"/>
      <c r="X16" s="6">
        <v>0.05</v>
      </c>
      <c r="Y16">
        <v>1</v>
      </c>
      <c r="Z16" s="6" t="s">
        <v>231</v>
      </c>
      <c r="AD16" s="6"/>
    </row>
    <row r="17" spans="2:30" x14ac:dyDescent="0.2">
      <c r="B17" s="6">
        <v>0.05</v>
      </c>
      <c r="C17">
        <v>2</v>
      </c>
      <c r="D17" s="6">
        <v>0.46939999999999998</v>
      </c>
      <c r="H17" s="6">
        <v>0.05</v>
      </c>
      <c r="I17">
        <v>2</v>
      </c>
      <c r="J17" s="6">
        <v>0.46820000000000001</v>
      </c>
      <c r="P17" s="6"/>
      <c r="R17" s="6">
        <v>0.05</v>
      </c>
      <c r="S17">
        <v>2</v>
      </c>
      <c r="T17" s="6">
        <v>0.46160000000000001</v>
      </c>
      <c r="W17" s="6">
        <v>0.47210000000000002</v>
      </c>
      <c r="X17" s="6">
        <v>0.05</v>
      </c>
      <c r="Y17">
        <v>2</v>
      </c>
      <c r="Z17" s="6">
        <v>0.46829999999999999</v>
      </c>
      <c r="AD17" s="6">
        <v>0.47670000000000001</v>
      </c>
    </row>
    <row r="18" spans="2:30" x14ac:dyDescent="0.2">
      <c r="B18" s="6">
        <v>0.05</v>
      </c>
      <c r="C18">
        <v>3</v>
      </c>
      <c r="D18" s="6">
        <v>0.45879999999999999</v>
      </c>
      <c r="F18" t="s">
        <v>232</v>
      </c>
      <c r="G18" s="6">
        <v>0.5</v>
      </c>
      <c r="H18" s="6">
        <v>0.05</v>
      </c>
      <c r="I18">
        <v>3</v>
      </c>
      <c r="J18" s="6">
        <v>0.41420000000000001</v>
      </c>
      <c r="K18" s="6"/>
      <c r="L18" s="6">
        <v>0.48699999999999999</v>
      </c>
      <c r="M18" t="s">
        <v>233</v>
      </c>
      <c r="N18" s="6">
        <v>0.49830000000000002</v>
      </c>
      <c r="O18" t="s">
        <v>234</v>
      </c>
      <c r="R18" s="6">
        <v>0.05</v>
      </c>
      <c r="S18">
        <v>3</v>
      </c>
      <c r="T18" s="6">
        <v>0.50719999999999998</v>
      </c>
      <c r="W18" s="6">
        <v>0.53180000000000005</v>
      </c>
      <c r="X18" s="6">
        <v>0.05</v>
      </c>
      <c r="Y18">
        <v>3</v>
      </c>
      <c r="Z18" s="6">
        <v>0.48909999999999998</v>
      </c>
      <c r="AD18" s="6">
        <v>0.47910000000000003</v>
      </c>
    </row>
    <row r="19" spans="2:30" x14ac:dyDescent="0.2">
      <c r="B19" s="6">
        <v>0.02</v>
      </c>
      <c r="C19">
        <v>0</v>
      </c>
      <c r="D19" s="6">
        <v>0.15570000000000001</v>
      </c>
      <c r="E19">
        <v>9</v>
      </c>
      <c r="F19" s="6">
        <f>AVERAGE(D19:D22)</f>
        <v>0.16942499999999999</v>
      </c>
      <c r="H19" s="6">
        <v>0.02</v>
      </c>
      <c r="I19">
        <v>0</v>
      </c>
      <c r="J19" s="6">
        <v>0.223</v>
      </c>
      <c r="K19">
        <v>9</v>
      </c>
      <c r="L19" s="6">
        <f>AVERAGE(J19:J22)</f>
        <v>0.24357500000000001</v>
      </c>
      <c r="R19" s="6">
        <v>0.02</v>
      </c>
      <c r="S19">
        <v>0</v>
      </c>
      <c r="T19" s="6">
        <v>0.2621</v>
      </c>
      <c r="W19" s="6">
        <v>0.32579999999999998</v>
      </c>
      <c r="X19" s="6">
        <v>0.02</v>
      </c>
      <c r="Y19">
        <v>0</v>
      </c>
      <c r="Z19" s="6">
        <v>0.37369999999999998</v>
      </c>
      <c r="AD19" s="6"/>
    </row>
    <row r="20" spans="2:30" x14ac:dyDescent="0.2">
      <c r="B20" s="6">
        <v>0.02</v>
      </c>
      <c r="C20">
        <v>1</v>
      </c>
      <c r="D20" s="6">
        <v>0.1638</v>
      </c>
      <c r="E20">
        <v>9</v>
      </c>
      <c r="H20" s="6">
        <v>0.02</v>
      </c>
      <c r="I20">
        <v>1</v>
      </c>
      <c r="J20" s="6">
        <v>0.2626</v>
      </c>
      <c r="K20">
        <v>9</v>
      </c>
      <c r="R20" s="6">
        <v>0.02</v>
      </c>
      <c r="S20">
        <v>1</v>
      </c>
      <c r="T20" s="6" t="s">
        <v>231</v>
      </c>
      <c r="W20" s="6"/>
      <c r="X20" s="6">
        <v>0.02</v>
      </c>
      <c r="Y20">
        <v>1</v>
      </c>
      <c r="Z20" s="6" t="s">
        <v>231</v>
      </c>
      <c r="AD20" s="6"/>
    </row>
    <row r="21" spans="2:30" x14ac:dyDescent="0.2">
      <c r="B21" s="6">
        <v>0.02</v>
      </c>
      <c r="C21">
        <v>2</v>
      </c>
      <c r="D21" s="6">
        <v>8.7999999999999995E-2</v>
      </c>
      <c r="E21">
        <v>9</v>
      </c>
      <c r="H21" s="6">
        <v>0.02</v>
      </c>
      <c r="I21">
        <v>2</v>
      </c>
      <c r="J21" s="6">
        <v>0.23480000000000001</v>
      </c>
      <c r="K21">
        <v>9</v>
      </c>
      <c r="P21" s="6"/>
      <c r="R21" s="6">
        <v>0.02</v>
      </c>
      <c r="S21">
        <v>2</v>
      </c>
      <c r="T21" s="6">
        <v>0.33310000000000001</v>
      </c>
      <c r="W21" s="6">
        <v>0.34839999999999999</v>
      </c>
      <c r="X21" s="6">
        <v>0.02</v>
      </c>
      <c r="Y21">
        <v>2</v>
      </c>
      <c r="Z21" s="6">
        <v>0.34229999999999999</v>
      </c>
      <c r="AD21" s="6"/>
    </row>
    <row r="22" spans="2:30" x14ac:dyDescent="0.2">
      <c r="B22" s="6">
        <v>0.02</v>
      </c>
      <c r="C22">
        <v>3</v>
      </c>
      <c r="D22" s="6">
        <v>0.2702</v>
      </c>
      <c r="E22">
        <v>9</v>
      </c>
      <c r="H22" s="6">
        <v>0.02</v>
      </c>
      <c r="I22">
        <v>3</v>
      </c>
      <c r="J22" s="6">
        <v>0.25390000000000001</v>
      </c>
      <c r="K22">
        <v>9</v>
      </c>
      <c r="R22" s="6">
        <v>0.02</v>
      </c>
      <c r="S22">
        <v>3</v>
      </c>
      <c r="T22" s="6">
        <v>0.38990000000000002</v>
      </c>
      <c r="W22" s="6">
        <v>0.36820000000000003</v>
      </c>
      <c r="X22" s="6">
        <v>0.02</v>
      </c>
      <c r="Y22">
        <v>3</v>
      </c>
      <c r="Z22" s="6">
        <v>0.38769999999999999</v>
      </c>
      <c r="AD22" s="6"/>
    </row>
    <row r="23" spans="2:30" x14ac:dyDescent="0.2">
      <c r="B23" s="6">
        <v>0.01</v>
      </c>
      <c r="C23">
        <v>0</v>
      </c>
      <c r="D23" s="6">
        <v>0.1084</v>
      </c>
      <c r="E23">
        <v>7</v>
      </c>
      <c r="F23" s="6">
        <f>AVERAGE(D23:D26)</f>
        <v>6.7000000000000004E-2</v>
      </c>
      <c r="H23" s="6">
        <v>0.01</v>
      </c>
      <c r="I23">
        <v>0</v>
      </c>
      <c r="J23" s="6">
        <v>0.1719</v>
      </c>
      <c r="K23">
        <v>7</v>
      </c>
      <c r="L23" s="6">
        <f>AVERAGE(J23:J26)</f>
        <v>0.21007500000000001</v>
      </c>
      <c r="R23" s="6">
        <v>0.01</v>
      </c>
      <c r="S23">
        <v>0</v>
      </c>
      <c r="T23" s="6">
        <v>0.21909999999999999</v>
      </c>
      <c r="W23" s="6">
        <v>0.1542</v>
      </c>
      <c r="X23" s="6">
        <v>0.01</v>
      </c>
      <c r="Y23">
        <v>0</v>
      </c>
      <c r="Z23" s="6">
        <v>0.23169999999999999</v>
      </c>
      <c r="AD23" s="6">
        <v>0.2366</v>
      </c>
    </row>
    <row r="24" spans="2:30" x14ac:dyDescent="0.2">
      <c r="B24" s="6">
        <v>0.01</v>
      </c>
      <c r="C24">
        <v>1</v>
      </c>
      <c r="D24" s="6">
        <v>5.7999999999999996E-3</v>
      </c>
      <c r="E24">
        <v>8</v>
      </c>
      <c r="H24" s="6">
        <v>0.01</v>
      </c>
      <c r="I24">
        <v>1</v>
      </c>
      <c r="J24" s="6">
        <v>0.26879999999999998</v>
      </c>
      <c r="K24">
        <v>8</v>
      </c>
      <c r="P24" s="6"/>
      <c r="R24" s="6">
        <v>0.01</v>
      </c>
      <c r="S24">
        <v>1</v>
      </c>
      <c r="T24" s="6" t="s">
        <v>231</v>
      </c>
      <c r="W24" s="6"/>
      <c r="X24" s="6">
        <v>0.01</v>
      </c>
      <c r="Y24">
        <v>1</v>
      </c>
      <c r="Z24" s="6" t="s">
        <v>231</v>
      </c>
      <c r="AD24" s="6"/>
    </row>
    <row r="25" spans="2:30" x14ac:dyDescent="0.2">
      <c r="B25" s="6">
        <v>0.01</v>
      </c>
      <c r="C25">
        <v>2</v>
      </c>
      <c r="D25" s="6">
        <v>7.9000000000000001E-2</v>
      </c>
      <c r="E25">
        <v>9</v>
      </c>
      <c r="H25" s="6">
        <v>0.01</v>
      </c>
      <c r="I25">
        <v>2</v>
      </c>
      <c r="J25" s="6">
        <v>0.19550000000000001</v>
      </c>
      <c r="K25">
        <v>9</v>
      </c>
      <c r="P25" s="6"/>
      <c r="R25" s="6">
        <v>0.01</v>
      </c>
      <c r="S25">
        <v>2</v>
      </c>
      <c r="T25" s="6">
        <v>0.20899999999999999</v>
      </c>
      <c r="W25" s="6">
        <v>0.2422</v>
      </c>
      <c r="X25" s="6">
        <v>0.01</v>
      </c>
      <c r="Y25">
        <v>2</v>
      </c>
      <c r="Z25" s="6">
        <v>0.25940000000000002</v>
      </c>
      <c r="AD25" s="6">
        <v>0.2742</v>
      </c>
    </row>
    <row r="26" spans="2:30" x14ac:dyDescent="0.2">
      <c r="B26" s="6">
        <v>0.01</v>
      </c>
      <c r="C26">
        <v>3</v>
      </c>
      <c r="D26" s="6">
        <v>7.4800000000000005E-2</v>
      </c>
      <c r="E26">
        <v>9</v>
      </c>
      <c r="H26" s="6">
        <v>0.01</v>
      </c>
      <c r="I26">
        <v>3</v>
      </c>
      <c r="J26" s="6">
        <v>0.2041</v>
      </c>
      <c r="K26">
        <v>9</v>
      </c>
      <c r="R26" s="6">
        <v>0.01</v>
      </c>
      <c r="S26">
        <v>3</v>
      </c>
      <c r="T26" s="6">
        <v>0.2472</v>
      </c>
      <c r="W26" s="6">
        <v>0.16830000000000001</v>
      </c>
      <c r="X26" s="6">
        <v>0.01</v>
      </c>
      <c r="Y26">
        <v>3</v>
      </c>
      <c r="Z26" s="6">
        <v>0.20469999999999999</v>
      </c>
      <c r="AD26" s="6">
        <v>0.28260000000000002</v>
      </c>
    </row>
    <row r="27" spans="2:30" x14ac:dyDescent="0.2">
      <c r="B27" s="6">
        <v>5.0000000000000001E-3</v>
      </c>
      <c r="C27">
        <v>0</v>
      </c>
      <c r="D27" s="6">
        <v>1.5E-3</v>
      </c>
      <c r="E27">
        <v>6</v>
      </c>
      <c r="F27" s="6">
        <f>AVERAGE(D27:D30)</f>
        <v>2.3375E-2</v>
      </c>
      <c r="H27" s="6">
        <v>5.0000000000000001E-3</v>
      </c>
      <c r="I27">
        <v>0</v>
      </c>
      <c r="J27" s="6">
        <v>0.24110000000000001</v>
      </c>
      <c r="K27">
        <v>6</v>
      </c>
      <c r="L27" s="6">
        <f>AVERAGE(J27:J30)</f>
        <v>0.16375000000000001</v>
      </c>
      <c r="R27" s="6">
        <v>5.0000000000000001E-3</v>
      </c>
      <c r="S27">
        <v>0</v>
      </c>
      <c r="T27" s="6">
        <v>0.14990000000000001</v>
      </c>
      <c r="W27" s="6">
        <v>0.16289999999999999</v>
      </c>
      <c r="X27" s="6">
        <v>5.0000000000000001E-3</v>
      </c>
      <c r="Y27">
        <v>0</v>
      </c>
      <c r="Z27" s="6">
        <v>0.25069999999999998</v>
      </c>
      <c r="AD27" s="6">
        <v>0.2571</v>
      </c>
    </row>
    <row r="28" spans="2:30" x14ac:dyDescent="0.2">
      <c r="B28" s="6">
        <v>5.0000000000000001E-3</v>
      </c>
      <c r="C28">
        <v>1</v>
      </c>
      <c r="D28" s="6">
        <v>0</v>
      </c>
      <c r="E28">
        <v>8</v>
      </c>
      <c r="H28" s="6">
        <v>5.0000000000000001E-3</v>
      </c>
      <c r="I28">
        <v>1</v>
      </c>
      <c r="J28" s="6">
        <v>0.1132</v>
      </c>
      <c r="K28">
        <v>8</v>
      </c>
      <c r="R28" s="6">
        <v>5.0000000000000001E-3</v>
      </c>
      <c r="S28">
        <v>1</v>
      </c>
      <c r="T28" s="6" t="s">
        <v>231</v>
      </c>
      <c r="W28" s="6"/>
      <c r="X28" s="6">
        <v>5.0000000000000001E-3</v>
      </c>
      <c r="Y28">
        <v>1</v>
      </c>
      <c r="Z28" s="6" t="s">
        <v>231</v>
      </c>
      <c r="AD28" s="6"/>
    </row>
    <row r="29" spans="2:30" x14ac:dyDescent="0.2">
      <c r="B29" s="6">
        <v>5.0000000000000001E-3</v>
      </c>
      <c r="C29">
        <v>2</v>
      </c>
      <c r="D29" s="6">
        <v>4.2999999999999997E-2</v>
      </c>
      <c r="E29">
        <v>9</v>
      </c>
      <c r="H29" s="6">
        <v>5.0000000000000001E-3</v>
      </c>
      <c r="I29">
        <v>2</v>
      </c>
      <c r="J29" s="6">
        <v>0.123</v>
      </c>
      <c r="K29">
        <v>9</v>
      </c>
      <c r="R29" s="6">
        <v>5.0000000000000001E-3</v>
      </c>
      <c r="S29">
        <v>2</v>
      </c>
      <c r="T29" s="6">
        <v>0.21010000000000001</v>
      </c>
      <c r="W29" s="6">
        <v>0.255</v>
      </c>
      <c r="X29" s="6">
        <v>5.0000000000000001E-3</v>
      </c>
      <c r="Y29">
        <v>2</v>
      </c>
      <c r="Z29" s="6">
        <v>0.32179999999999997</v>
      </c>
      <c r="AD29" s="6"/>
    </row>
    <row r="30" spans="2:30" x14ac:dyDescent="0.2">
      <c r="B30" s="6">
        <v>5.0000000000000001E-3</v>
      </c>
      <c r="C30">
        <v>3</v>
      </c>
      <c r="D30" s="6">
        <v>4.9000000000000002E-2</v>
      </c>
      <c r="E30">
        <v>9</v>
      </c>
      <c r="H30" s="6">
        <v>5.0000000000000001E-3</v>
      </c>
      <c r="I30">
        <v>3</v>
      </c>
      <c r="J30" s="6">
        <v>0.1777</v>
      </c>
      <c r="K30">
        <v>9</v>
      </c>
      <c r="R30" s="6">
        <v>5.0000000000000001E-3</v>
      </c>
      <c r="S30">
        <v>3</v>
      </c>
      <c r="T30" s="6">
        <v>0.21390000000000001</v>
      </c>
      <c r="W30" s="6">
        <v>0.22989999999999999</v>
      </c>
      <c r="X30" s="6">
        <v>5.0000000000000001E-3</v>
      </c>
      <c r="Y30">
        <v>3</v>
      </c>
      <c r="Z30" s="6">
        <v>0.23649999999999999</v>
      </c>
      <c r="AD30" s="6"/>
    </row>
    <row r="31" spans="2:30" x14ac:dyDescent="0.2">
      <c r="B31" s="6"/>
    </row>
    <row r="37" spans="2:4" x14ac:dyDescent="0.2">
      <c r="B37" t="s">
        <v>235</v>
      </c>
      <c r="C37" t="s">
        <v>148</v>
      </c>
      <c r="D37" t="s">
        <v>149</v>
      </c>
    </row>
    <row r="38" spans="2:4" x14ac:dyDescent="0.2">
      <c r="B38" s="6">
        <v>5.0000000000000001E-3</v>
      </c>
      <c r="C38" s="6">
        <f>L27</f>
        <v>0.16375000000000001</v>
      </c>
      <c r="D38" s="6">
        <f>F27</f>
        <v>2.3375E-2</v>
      </c>
    </row>
    <row r="39" spans="2:4" x14ac:dyDescent="0.2">
      <c r="B39" s="6">
        <v>0.01</v>
      </c>
      <c r="C39" s="6">
        <f>L23</f>
        <v>0.21007500000000001</v>
      </c>
      <c r="D39" s="6">
        <f>F23</f>
        <v>6.7000000000000004E-2</v>
      </c>
    </row>
    <row r="40" spans="2:4" x14ac:dyDescent="0.2">
      <c r="B40" s="6">
        <v>0.02</v>
      </c>
      <c r="C40" s="6">
        <f>L19</f>
        <v>0.24357500000000001</v>
      </c>
      <c r="D40" s="6">
        <f>F19</f>
        <v>0.16942499999999999</v>
      </c>
    </row>
    <row r="41" spans="2:4" x14ac:dyDescent="0.2">
      <c r="B41" s="6">
        <v>0.05</v>
      </c>
      <c r="C41" s="6">
        <f>L15</f>
        <v>0.41754999999999998</v>
      </c>
      <c r="D41" s="6">
        <f>F15</f>
        <v>0.43982500000000002</v>
      </c>
    </row>
    <row r="42" spans="2:4" x14ac:dyDescent="0.2">
      <c r="B42" s="6">
        <v>0.1</v>
      </c>
      <c r="C42" s="6">
        <f>L12</f>
        <v>0.49826666666666664</v>
      </c>
      <c r="D42" s="6">
        <f>F12</f>
        <v>0.53270000000000006</v>
      </c>
    </row>
    <row r="43" spans="2:4" x14ac:dyDescent="0.2">
      <c r="B43" s="6">
        <v>0.2</v>
      </c>
      <c r="C43" s="6">
        <f>L9</f>
        <v>0.59246666666666659</v>
      </c>
      <c r="D43" s="6">
        <f>F9</f>
        <v>0.60446666666666671</v>
      </c>
    </row>
    <row r="44" spans="2:4" x14ac:dyDescent="0.2">
      <c r="B44" s="6">
        <v>0.5</v>
      </c>
      <c r="C44" s="6">
        <f>L6</f>
        <v>0.67083333333333339</v>
      </c>
      <c r="D44" s="6">
        <f>F6</f>
        <v>0.67879999999999996</v>
      </c>
    </row>
    <row r="45" spans="2:4" x14ac:dyDescent="0.2">
      <c r="B45" s="6">
        <v>1</v>
      </c>
      <c r="C45" s="6">
        <f>L4</f>
        <v>0.71550000000000002</v>
      </c>
      <c r="D45" s="6">
        <f>F4</f>
        <v>0.71645000000000003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POSresults</vt:lpstr>
      <vt:lpstr>Hyperparameter</vt:lpstr>
      <vt:lpstr>POSdata</vt:lpstr>
      <vt:lpstr>Sheet5</vt:lpstr>
      <vt:lpstr>ClassWeigh</vt:lpstr>
      <vt:lpstr>Epochs</vt:lpstr>
      <vt:lpstr>Sheet8</vt:lpstr>
      <vt:lpstr>anaGo</vt:lpstr>
      <vt:lpstr>Partial</vt:lpstr>
      <vt:lpstr>TrainableNoTrainableTransfer</vt:lpstr>
      <vt:lpstr>SkenarioPengujian</vt:lpstr>
      <vt:lpstr>OhNo</vt:lpstr>
      <vt:lpstr>PengujianPOS</vt:lpstr>
      <vt:lpstr>OhNo!_FilterDatabase</vt:lpstr>
      <vt:lpstr>OhNo!_FilterDatabase_0</vt:lpstr>
      <vt:lpstr>OhNo!_FilterDatabase_0_0</vt:lpstr>
      <vt:lpstr>OhNo!_FilterDatabase_0_0_0</vt:lpstr>
      <vt:lpstr>OhNo!_FilterDatabase_0_0_0_0</vt:lpstr>
      <vt:lpstr>OhNo!_FilterDatabase_0_0_0_0_0</vt:lpstr>
      <vt:lpstr>OhNo!_FilterDatabase_0_0_0_0_0_0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190</cp:revision>
  <dcterms:created xsi:type="dcterms:W3CDTF">2018-03-11T00:26:03Z</dcterms:created>
  <dcterms:modified xsi:type="dcterms:W3CDTF">2018-04-29T14:14:03Z</dcterms:modified>
  <dc:language>en-US</dc:language>
</cp:coreProperties>
</file>