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paradise/Dropbox/Coursera_Machine Learning/"/>
    </mc:Choice>
  </mc:AlternateContent>
  <xr:revisionPtr revIDLastSave="0" documentId="13_ncr:1_{1E9B024A-77DC-264A-8B50-136D50FC34B1}" xr6:coauthVersionLast="40" xr6:coauthVersionMax="40" xr10:uidLastSave="{00000000-0000-0000-0000-000000000000}"/>
  <bookViews>
    <workbookView xWindow="-68320" yWindow="-15380" windowWidth="27740" windowHeight="38840" xr2:uid="{5C013629-9788-F14E-82A4-5EC6A06683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4" i="1"/>
  <c r="E32" i="1"/>
  <c r="F32" i="1" s="1"/>
  <c r="E31" i="1"/>
  <c r="F31" i="1" s="1"/>
  <c r="F30" i="1"/>
  <c r="E30" i="1"/>
  <c r="F29" i="1"/>
  <c r="E29" i="1"/>
  <c r="D32" i="1"/>
  <c r="D31" i="1"/>
  <c r="D30" i="1"/>
  <c r="D29" i="1"/>
  <c r="H18" i="1"/>
  <c r="H17" i="1"/>
  <c r="H14" i="1"/>
  <c r="G14" i="1"/>
  <c r="H12" i="1"/>
  <c r="H10" i="1"/>
  <c r="G10" i="1"/>
  <c r="F10" i="1"/>
  <c r="H8" i="1"/>
  <c r="H7" i="1"/>
  <c r="H6" i="1"/>
  <c r="H5" i="1"/>
  <c r="G8" i="1"/>
  <c r="G7" i="1"/>
  <c r="G6" i="1"/>
  <c r="G5" i="1"/>
  <c r="F8" i="1"/>
  <c r="F7" i="1"/>
  <c r="F6" i="1"/>
  <c r="F5" i="1"/>
  <c r="E8" i="1"/>
  <c r="E7" i="1"/>
  <c r="E6" i="1"/>
  <c r="E5" i="1"/>
  <c r="D8" i="1"/>
  <c r="D7" i="1"/>
  <c r="D6" i="1"/>
  <c r="D5" i="1"/>
  <c r="C10" i="1"/>
  <c r="B10" i="1"/>
</calcChain>
</file>

<file path=xl/sharedStrings.xml><?xml version="1.0" encoding="utf-8"?>
<sst xmlns="http://schemas.openxmlformats.org/spreadsheetml/2006/main" count="21" uniqueCount="19">
  <si>
    <t xml:space="preserve">YouTube to calculate Pearson's coefficient r - https://www.youtube.com/watch?v=2SCg8Kuh0tE </t>
  </si>
  <si>
    <t>x</t>
  </si>
  <si>
    <t>y</t>
  </si>
  <si>
    <t>(x- avg(x))</t>
  </si>
  <si>
    <t>y - avg(y)</t>
  </si>
  <si>
    <t>(x-avg(x))*(y-avg(y))</t>
  </si>
  <si>
    <t>(x-avg(x))^2</t>
  </si>
  <si>
    <t>(y-avg(y)^2</t>
  </si>
  <si>
    <t>r</t>
  </si>
  <si>
    <t xml:space="preserve">standard deviation </t>
  </si>
  <si>
    <t>slope</t>
  </si>
  <si>
    <t>y-intercept = mean y - slope * (mean x)</t>
  </si>
  <si>
    <t xml:space="preserve">Simple linear regression by hand https://www.youtube.com/watch?v=GhrxgbQnEEU </t>
  </si>
  <si>
    <t>y-intercept</t>
  </si>
  <si>
    <t>forecast y with (0,1)</t>
  </si>
  <si>
    <t>difference</t>
  </si>
  <si>
    <t>difference squared</t>
  </si>
  <si>
    <t>sum squared differences</t>
  </si>
  <si>
    <t>divide by 1/2m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</si>
</sst>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794123</xdr:colOff>
      <xdr:row>14</xdr:row>
      <xdr:rowOff>108324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93C5-1873-B540-94C9-662129252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8471" y="201706"/>
          <a:ext cx="4940300" cy="273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941A-F660-C343-9D8B-9782EB9CDD17}">
  <dimension ref="A1:H35"/>
  <sheetViews>
    <sheetView tabSelected="1" zoomScale="170" zoomScaleNormal="170" workbookViewId="0">
      <selection activeCell="E36" sqref="E36"/>
    </sheetView>
  </sheetViews>
  <sheetFormatPr baseColWidth="10" defaultRowHeight="16" x14ac:dyDescent="0.2"/>
  <cols>
    <col min="4" max="4" width="17.6640625" customWidth="1"/>
    <col min="6" max="6" width="18" bestFit="1" customWidth="1"/>
  </cols>
  <sheetData>
    <row r="1" spans="1:8" x14ac:dyDescent="0.2">
      <c r="A1" t="s">
        <v>0</v>
      </c>
    </row>
    <row r="4" spans="1:8" x14ac:dyDescent="0.2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8" x14ac:dyDescent="0.2">
      <c r="B5">
        <v>3</v>
      </c>
      <c r="C5">
        <v>4</v>
      </c>
      <c r="D5">
        <f>B5-AVERAGE($B$5:$B$8)</f>
        <v>0.75</v>
      </c>
      <c r="E5">
        <f>C5-AVERAGE($C$5:$C$8)</f>
        <v>1.75</v>
      </c>
      <c r="F5">
        <f>D5*E5</f>
        <v>1.3125</v>
      </c>
      <c r="G5">
        <f>D5^2</f>
        <v>0.5625</v>
      </c>
      <c r="H5">
        <f>E5^2</f>
        <v>3.0625</v>
      </c>
    </row>
    <row r="6" spans="1:8" x14ac:dyDescent="0.2">
      <c r="B6">
        <v>2</v>
      </c>
      <c r="C6">
        <v>1</v>
      </c>
      <c r="D6">
        <f t="shared" ref="D6:D8" si="0">B6-AVERAGE($B$5:$B$8)</f>
        <v>-0.25</v>
      </c>
      <c r="E6">
        <f t="shared" ref="E6:E8" si="1">C6-AVERAGE($C$5:$C$8)</f>
        <v>-1.25</v>
      </c>
      <c r="F6">
        <f t="shared" ref="F6:F8" si="2">D6*E6</f>
        <v>0.3125</v>
      </c>
      <c r="G6">
        <f t="shared" ref="G6:H8" si="3">D6^2</f>
        <v>6.25E-2</v>
      </c>
      <c r="H6">
        <f t="shared" si="3"/>
        <v>1.5625</v>
      </c>
    </row>
    <row r="7" spans="1:8" x14ac:dyDescent="0.2">
      <c r="B7">
        <v>4</v>
      </c>
      <c r="C7">
        <v>3</v>
      </c>
      <c r="D7">
        <f t="shared" si="0"/>
        <v>1.75</v>
      </c>
      <c r="E7">
        <f t="shared" si="1"/>
        <v>0.75</v>
      </c>
      <c r="F7">
        <f t="shared" si="2"/>
        <v>1.3125</v>
      </c>
      <c r="G7">
        <f t="shared" si="3"/>
        <v>3.0625</v>
      </c>
      <c r="H7">
        <f t="shared" si="3"/>
        <v>0.5625</v>
      </c>
    </row>
    <row r="8" spans="1:8" x14ac:dyDescent="0.2">
      <c r="B8">
        <v>0</v>
      </c>
      <c r="C8">
        <v>1</v>
      </c>
      <c r="D8">
        <f t="shared" si="0"/>
        <v>-2.25</v>
      </c>
      <c r="E8">
        <f t="shared" si="1"/>
        <v>-1.25</v>
      </c>
      <c r="F8">
        <f t="shared" si="2"/>
        <v>2.8125</v>
      </c>
      <c r="G8">
        <f t="shared" si="3"/>
        <v>5.0625</v>
      </c>
      <c r="H8">
        <f t="shared" si="3"/>
        <v>1.5625</v>
      </c>
    </row>
    <row r="10" spans="1:8" x14ac:dyDescent="0.2">
      <c r="B10">
        <f>AVERAGE(B5:B8)</f>
        <v>2.25</v>
      </c>
      <c r="C10">
        <f>AVERAGE(C5:C8)</f>
        <v>2.25</v>
      </c>
      <c r="F10">
        <f>SUM(F5:F8)</f>
        <v>5.75</v>
      </c>
      <c r="G10">
        <f t="shared" ref="G10:H10" si="4">SUM(G5:G8)</f>
        <v>8.75</v>
      </c>
      <c r="H10">
        <f t="shared" si="4"/>
        <v>6.75</v>
      </c>
    </row>
    <row r="12" spans="1:8" x14ac:dyDescent="0.2">
      <c r="G12" t="s">
        <v>8</v>
      </c>
      <c r="H12">
        <f>F10/((G10*H10)^(1/2))</f>
        <v>0.74819005592720877</v>
      </c>
    </row>
    <row r="14" spans="1:8" x14ac:dyDescent="0.2">
      <c r="A14" t="s">
        <v>9</v>
      </c>
      <c r="G14">
        <f>G10/3</f>
        <v>2.9166666666666665</v>
      </c>
      <c r="H14">
        <f>H10/3</f>
        <v>2.25</v>
      </c>
    </row>
    <row r="17" spans="1:8" x14ac:dyDescent="0.2">
      <c r="G17" t="s">
        <v>10</v>
      </c>
      <c r="H17">
        <f>H12*(H14/G14)</f>
        <v>0.5771751860009896</v>
      </c>
    </row>
    <row r="18" spans="1:8" x14ac:dyDescent="0.2">
      <c r="A18" t="s">
        <v>11</v>
      </c>
      <c r="G18" t="s">
        <v>13</v>
      </c>
      <c r="H18">
        <f>(C10)-(H17*B10)</f>
        <v>0.95135583149777347</v>
      </c>
    </row>
    <row r="20" spans="1:8" x14ac:dyDescent="0.2">
      <c r="A20" t="s">
        <v>12</v>
      </c>
    </row>
    <row r="28" spans="1:8" x14ac:dyDescent="0.2">
      <c r="B28" t="s">
        <v>1</v>
      </c>
      <c r="C28" t="s">
        <v>2</v>
      </c>
      <c r="D28" t="s">
        <v>14</v>
      </c>
      <c r="E28" t="s">
        <v>15</v>
      </c>
      <c r="F28" t="s">
        <v>16</v>
      </c>
    </row>
    <row r="29" spans="1:8" x14ac:dyDescent="0.2">
      <c r="B29">
        <v>3</v>
      </c>
      <c r="C29">
        <v>4</v>
      </c>
      <c r="D29">
        <f>B29</f>
        <v>3</v>
      </c>
      <c r="E29">
        <f>D29-C29</f>
        <v>-1</v>
      </c>
      <c r="F29">
        <f>E29^2</f>
        <v>1</v>
      </c>
    </row>
    <row r="30" spans="1:8" x14ac:dyDescent="0.2">
      <c r="B30">
        <v>2</v>
      </c>
      <c r="C30">
        <v>1</v>
      </c>
      <c r="D30">
        <f>B30</f>
        <v>2</v>
      </c>
      <c r="E30">
        <f t="shared" ref="E30:E32" si="5">D30-C30</f>
        <v>1</v>
      </c>
      <c r="F30">
        <f t="shared" ref="F30:F32" si="6">E30^2</f>
        <v>1</v>
      </c>
    </row>
    <row r="31" spans="1:8" x14ac:dyDescent="0.2">
      <c r="B31">
        <v>4</v>
      </c>
      <c r="C31">
        <v>3</v>
      </c>
      <c r="D31">
        <f>B31</f>
        <v>4</v>
      </c>
      <c r="E31">
        <f t="shared" si="5"/>
        <v>1</v>
      </c>
      <c r="F31">
        <f t="shared" si="6"/>
        <v>1</v>
      </c>
    </row>
    <row r="32" spans="1:8" x14ac:dyDescent="0.2">
      <c r="B32">
        <v>0</v>
      </c>
      <c r="C32">
        <v>1</v>
      </c>
      <c r="D32">
        <f>B32</f>
        <v>0</v>
      </c>
      <c r="E32">
        <f t="shared" si="5"/>
        <v>-1</v>
      </c>
      <c r="F32">
        <f t="shared" si="6"/>
        <v>1</v>
      </c>
    </row>
    <row r="34" spans="5:6" x14ac:dyDescent="0.2">
      <c r="E34" t="s">
        <v>17</v>
      </c>
      <c r="F34">
        <f>SUM(F29:F32)</f>
        <v>4</v>
      </c>
    </row>
    <row r="35" spans="5:6" x14ac:dyDescent="0.2">
      <c r="E35" t="s">
        <v>18</v>
      </c>
      <c r="F35">
        <f>(1/8)*F34</f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Paradise</dc:creator>
  <cp:lastModifiedBy>Joshua Paradise</cp:lastModifiedBy>
  <dcterms:created xsi:type="dcterms:W3CDTF">2019-01-13T18:55:19Z</dcterms:created>
  <dcterms:modified xsi:type="dcterms:W3CDTF">2019-01-13T23:06:49Z</dcterms:modified>
</cp:coreProperties>
</file>