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te\Documents\VP\VisuallyPaired Business Documents\Tools\PDF_Scraper\Output\"/>
    </mc:Choice>
  </mc:AlternateContent>
  <xr:revisionPtr revIDLastSave="0" documentId="13_ncr:1_{F23AAD7B-CDE1-4224-BFA8-3F72B47E9D07}" xr6:coauthVersionLast="47" xr6:coauthVersionMax="47" xr10:uidLastSave="{00000000-0000-0000-0000-000000000000}"/>
  <bookViews>
    <workbookView xWindow="-90" yWindow="-90" windowWidth="18450" windowHeight="10980" xr2:uid="{00000000-000D-0000-FFFF-FFFF00000000}"/>
  </bookViews>
  <sheets>
    <sheet name="Orders" sheetId="1" r:id="rId1"/>
    <sheet name="Production Summary Detailed" sheetId="2" r:id="rId2"/>
    <sheet name="Production Summary Sorted" sheetId="3" r:id="rId3"/>
    <sheet name="Shipping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M21" i="1"/>
  <c r="I19" i="3"/>
  <c r="H19" i="3"/>
  <c r="F19" i="3"/>
  <c r="G19" i="3" s="1"/>
  <c r="H17" i="3"/>
  <c r="G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</calcChain>
</file>

<file path=xl/sharedStrings.xml><?xml version="1.0" encoding="utf-8"?>
<sst xmlns="http://schemas.openxmlformats.org/spreadsheetml/2006/main" count="389" uniqueCount="79">
  <si>
    <t>order_number</t>
  </si>
  <si>
    <t>Item</t>
  </si>
  <si>
    <t>total</t>
  </si>
  <si>
    <t>quantity</t>
  </si>
  <si>
    <t>Cost</t>
  </si>
  <si>
    <t>options</t>
  </si>
  <si>
    <t>size</t>
  </si>
  <si>
    <t>color</t>
  </si>
  <si>
    <t>Weight</t>
  </si>
  <si>
    <t>Total Weight</t>
  </si>
  <si>
    <t>Donation_Sub</t>
  </si>
  <si>
    <t>Donation Total</t>
  </si>
  <si>
    <t>Moo_Fee</t>
  </si>
  <si>
    <t>email</t>
  </si>
  <si>
    <t>Name</t>
  </si>
  <si>
    <t>Street</t>
  </si>
  <si>
    <t>City</t>
  </si>
  <si>
    <t>Zipcode</t>
  </si>
  <si>
    <t>State</t>
  </si>
  <si>
    <t>Phone</t>
  </si>
  <si>
    <t>93PPB</t>
  </si>
  <si>
    <t>DVKEI</t>
  </si>
  <si>
    <t>BWYFN</t>
  </si>
  <si>
    <t>FCO 250th Hoodie</t>
  </si>
  <si>
    <t>FCO 250th Shorts</t>
  </si>
  <si>
    <t>FCO 250th Sweatpants</t>
  </si>
  <si>
    <t>FCO 250th Tee</t>
  </si>
  <si>
    <t>FCO 250th Crew Sweatshirt</t>
  </si>
  <si>
    <t>Size: L
Color: Military Green</t>
  </si>
  <si>
    <t>Size: L
Color: Jet Black</t>
  </si>
  <si>
    <t>Size: M
Color: Jet Black</t>
  </si>
  <si>
    <t>Size: M
Color: Military Green</t>
  </si>
  <si>
    <t>Size: 2Xl
Color: Jet Black</t>
  </si>
  <si>
    <t>Size: 2XL
Color: Military Green</t>
  </si>
  <si>
    <t>Size: 2Xl
Color: Military Green</t>
  </si>
  <si>
    <t>Size: S
Color: Jet Black</t>
  </si>
  <si>
    <t>Size: XL
Color: Jet Black</t>
  </si>
  <si>
    <t>L</t>
  </si>
  <si>
    <t>M</t>
  </si>
  <si>
    <t>2Xl</t>
  </si>
  <si>
    <t>2XL</t>
  </si>
  <si>
    <t>S</t>
  </si>
  <si>
    <t>XL</t>
  </si>
  <si>
    <t>Military Green</t>
  </si>
  <si>
    <t>Jet Black</t>
  </si>
  <si>
    <t>milenyruiz@gmail.com</t>
  </si>
  <si>
    <t>llopez8790@gmail.com</t>
  </si>
  <si>
    <t>ayersimran@gmail.com</t>
  </si>
  <si>
    <t>SSG MILENY RUIZ</t>
  </si>
  <si>
    <t>Luis M Lopez Tobon</t>
  </si>
  <si>
    <t>Simran Ayer</t>
  </si>
  <si>
    <t>18 Emerson Street</t>
  </si>
  <si>
    <t>325 Raymond Road</t>
  </si>
  <si>
    <t>91 Continental avenue</t>
  </si>
  <si>
    <t>Ridgefield Park</t>
  </si>
  <si>
    <t>New Jersey</t>
  </si>
  <si>
    <t>Belleville</t>
  </si>
  <si>
    <t>07660</t>
  </si>
  <si>
    <t>08731</t>
  </si>
  <si>
    <t>07109</t>
  </si>
  <si>
    <t>+1 201-600-1257</t>
  </si>
  <si>
    <t>+1 732-789-7747</t>
  </si>
  <si>
    <t>+1 551-226-2693</t>
  </si>
  <si>
    <t>Size</t>
  </si>
  <si>
    <t>Color</t>
  </si>
  <si>
    <t>Hoodie</t>
  </si>
  <si>
    <t>Shorts</t>
  </si>
  <si>
    <t>Sweatpants</t>
  </si>
  <si>
    <t>Tee</t>
  </si>
  <si>
    <t>Sweatshirt</t>
  </si>
  <si>
    <t>Green</t>
  </si>
  <si>
    <t>Black</t>
  </si>
  <si>
    <t>Need</t>
  </si>
  <si>
    <t>Have</t>
  </si>
  <si>
    <t>Order</t>
  </si>
  <si>
    <t>White</t>
  </si>
  <si>
    <t>Prints</t>
  </si>
  <si>
    <t>Pants</t>
  </si>
  <si>
    <t>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</si>
</sst>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H10" sqref="H10"/>
    </sheetView>
  </sheetViews>
  <sheetFormatPr defaultRowHeight="14.75" x14ac:dyDescent="0.75"/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75">
      <c r="A2" t="s">
        <v>20</v>
      </c>
      <c r="B2" t="s">
        <v>23</v>
      </c>
      <c r="C2">
        <v>45</v>
      </c>
      <c r="D2">
        <v>1</v>
      </c>
      <c r="E2">
        <v>29.5</v>
      </c>
      <c r="F2" t="s">
        <v>28</v>
      </c>
      <c r="G2" t="s">
        <v>37</v>
      </c>
      <c r="H2" t="s">
        <v>43</v>
      </c>
      <c r="I2">
        <v>19.5</v>
      </c>
      <c r="J2">
        <v>19.5</v>
      </c>
      <c r="K2">
        <v>10.5</v>
      </c>
      <c r="L2">
        <v>10.5</v>
      </c>
      <c r="M2">
        <v>2.95</v>
      </c>
      <c r="N2" t="s">
        <v>45</v>
      </c>
      <c r="O2" t="s">
        <v>48</v>
      </c>
      <c r="P2" t="s">
        <v>51</v>
      </c>
      <c r="Q2" t="s">
        <v>54</v>
      </c>
      <c r="R2" t="s">
        <v>57</v>
      </c>
      <c r="S2" t="s">
        <v>55</v>
      </c>
      <c r="T2" t="s">
        <v>60</v>
      </c>
    </row>
    <row r="3" spans="1:20" x14ac:dyDescent="0.75">
      <c r="A3" t="s">
        <v>20</v>
      </c>
      <c r="B3" t="s">
        <v>23</v>
      </c>
      <c r="C3">
        <v>57</v>
      </c>
      <c r="D3">
        <v>1</v>
      </c>
      <c r="E3">
        <v>29.5</v>
      </c>
      <c r="F3" t="s">
        <v>29</v>
      </c>
      <c r="G3" t="s">
        <v>37</v>
      </c>
      <c r="H3" t="s">
        <v>44</v>
      </c>
      <c r="I3">
        <v>19.5</v>
      </c>
      <c r="J3">
        <v>19.5</v>
      </c>
      <c r="K3">
        <v>10.5</v>
      </c>
      <c r="L3">
        <v>10.5</v>
      </c>
      <c r="M3">
        <v>2.95</v>
      </c>
      <c r="N3" t="s">
        <v>45</v>
      </c>
      <c r="O3" t="s">
        <v>48</v>
      </c>
      <c r="P3" t="s">
        <v>51</v>
      </c>
      <c r="Q3" t="s">
        <v>54</v>
      </c>
      <c r="R3" t="s">
        <v>57</v>
      </c>
      <c r="S3" t="s">
        <v>55</v>
      </c>
      <c r="T3" t="s">
        <v>60</v>
      </c>
    </row>
    <row r="4" spans="1:20" x14ac:dyDescent="0.75">
      <c r="A4" t="s">
        <v>20</v>
      </c>
      <c r="B4" t="s">
        <v>23</v>
      </c>
      <c r="C4">
        <v>45</v>
      </c>
      <c r="D4">
        <v>1</v>
      </c>
      <c r="E4">
        <v>29.5</v>
      </c>
      <c r="F4" t="s">
        <v>30</v>
      </c>
      <c r="G4" t="s">
        <v>38</v>
      </c>
      <c r="H4" t="s">
        <v>44</v>
      </c>
      <c r="I4">
        <v>17</v>
      </c>
      <c r="J4">
        <v>17</v>
      </c>
      <c r="K4">
        <v>10.5</v>
      </c>
      <c r="L4">
        <v>10.5</v>
      </c>
      <c r="M4">
        <v>2.95</v>
      </c>
      <c r="N4" t="s">
        <v>45</v>
      </c>
      <c r="O4" t="s">
        <v>48</v>
      </c>
      <c r="P4" t="s">
        <v>51</v>
      </c>
      <c r="Q4" t="s">
        <v>54</v>
      </c>
      <c r="R4" t="s">
        <v>57</v>
      </c>
      <c r="S4" t="s">
        <v>55</v>
      </c>
      <c r="T4" t="s">
        <v>60</v>
      </c>
    </row>
    <row r="5" spans="1:20" x14ac:dyDescent="0.75">
      <c r="A5" t="s">
        <v>20</v>
      </c>
      <c r="B5" t="s">
        <v>24</v>
      </c>
      <c r="C5">
        <v>25</v>
      </c>
      <c r="D5">
        <v>2</v>
      </c>
      <c r="E5">
        <v>19.5</v>
      </c>
      <c r="F5" t="s">
        <v>30</v>
      </c>
      <c r="G5" t="s">
        <v>38</v>
      </c>
      <c r="H5" t="s">
        <v>44</v>
      </c>
      <c r="I5">
        <v>5.9</v>
      </c>
      <c r="J5">
        <v>11.8</v>
      </c>
      <c r="K5">
        <v>5</v>
      </c>
      <c r="L5">
        <v>10</v>
      </c>
      <c r="M5">
        <v>3.9</v>
      </c>
      <c r="N5" t="s">
        <v>45</v>
      </c>
      <c r="O5" t="s">
        <v>48</v>
      </c>
      <c r="P5" t="s">
        <v>51</v>
      </c>
      <c r="Q5" t="s">
        <v>54</v>
      </c>
      <c r="R5" t="s">
        <v>57</v>
      </c>
      <c r="S5" t="s">
        <v>55</v>
      </c>
      <c r="T5" t="s">
        <v>60</v>
      </c>
    </row>
    <row r="6" spans="1:20" x14ac:dyDescent="0.75">
      <c r="A6" t="s">
        <v>20</v>
      </c>
      <c r="B6" t="s">
        <v>25</v>
      </c>
      <c r="C6">
        <v>45</v>
      </c>
      <c r="D6">
        <v>1</v>
      </c>
      <c r="E6">
        <v>29.5</v>
      </c>
      <c r="F6" t="s">
        <v>29</v>
      </c>
      <c r="G6" t="s">
        <v>37</v>
      </c>
      <c r="H6" t="s">
        <v>44</v>
      </c>
      <c r="I6">
        <v>14.1</v>
      </c>
      <c r="J6">
        <v>14.1</v>
      </c>
      <c r="K6">
        <v>10.5</v>
      </c>
      <c r="L6">
        <v>10.5</v>
      </c>
      <c r="M6">
        <v>2.95</v>
      </c>
      <c r="N6" t="s">
        <v>45</v>
      </c>
      <c r="O6" t="s">
        <v>48</v>
      </c>
      <c r="P6" t="s">
        <v>51</v>
      </c>
      <c r="Q6" t="s">
        <v>54</v>
      </c>
      <c r="R6" t="s">
        <v>57</v>
      </c>
      <c r="S6" t="s">
        <v>55</v>
      </c>
      <c r="T6" t="s">
        <v>60</v>
      </c>
    </row>
    <row r="7" spans="1:20" x14ac:dyDescent="0.75">
      <c r="A7" t="s">
        <v>20</v>
      </c>
      <c r="B7" t="s">
        <v>26</v>
      </c>
      <c r="C7">
        <v>30</v>
      </c>
      <c r="D7">
        <v>1</v>
      </c>
      <c r="E7">
        <v>14.2</v>
      </c>
      <c r="F7" t="s">
        <v>31</v>
      </c>
      <c r="G7" t="s">
        <v>38</v>
      </c>
      <c r="H7" t="s">
        <v>43</v>
      </c>
      <c r="I7">
        <v>5.9</v>
      </c>
      <c r="J7">
        <v>5.9</v>
      </c>
      <c r="K7">
        <v>5.8</v>
      </c>
      <c r="L7">
        <v>5.8</v>
      </c>
      <c r="M7">
        <v>1.42</v>
      </c>
      <c r="N7" t="s">
        <v>45</v>
      </c>
      <c r="O7" t="s">
        <v>48</v>
      </c>
      <c r="P7" t="s">
        <v>51</v>
      </c>
      <c r="Q7" t="s">
        <v>54</v>
      </c>
      <c r="R7" t="s">
        <v>57</v>
      </c>
      <c r="S7" t="s">
        <v>55</v>
      </c>
      <c r="T7" t="s">
        <v>60</v>
      </c>
    </row>
    <row r="8" spans="1:20" x14ac:dyDescent="0.75">
      <c r="A8" t="s">
        <v>20</v>
      </c>
      <c r="B8" t="s">
        <v>26</v>
      </c>
      <c r="C8">
        <v>30</v>
      </c>
      <c r="D8">
        <v>1</v>
      </c>
      <c r="E8">
        <v>14.2</v>
      </c>
      <c r="F8" t="s">
        <v>30</v>
      </c>
      <c r="G8" t="s">
        <v>38</v>
      </c>
      <c r="H8" t="s">
        <v>44</v>
      </c>
      <c r="I8">
        <v>5.9</v>
      </c>
      <c r="J8">
        <v>5.9</v>
      </c>
      <c r="K8">
        <v>5.8</v>
      </c>
      <c r="L8">
        <v>5.8</v>
      </c>
      <c r="M8">
        <v>1.42</v>
      </c>
      <c r="N8" t="s">
        <v>45</v>
      </c>
      <c r="O8" t="s">
        <v>48</v>
      </c>
      <c r="P8" t="s">
        <v>51</v>
      </c>
      <c r="Q8" t="s">
        <v>54</v>
      </c>
      <c r="R8" t="s">
        <v>57</v>
      </c>
      <c r="S8" t="s">
        <v>55</v>
      </c>
      <c r="T8" t="s">
        <v>60</v>
      </c>
    </row>
    <row r="9" spans="1:20" x14ac:dyDescent="0.75">
      <c r="A9" t="s">
        <v>21</v>
      </c>
      <c r="B9" t="s">
        <v>27</v>
      </c>
      <c r="C9">
        <v>40</v>
      </c>
      <c r="D9">
        <v>4</v>
      </c>
      <c r="E9">
        <v>22.45</v>
      </c>
      <c r="F9" t="s">
        <v>29</v>
      </c>
      <c r="G9" t="s">
        <v>37</v>
      </c>
      <c r="H9" t="s">
        <v>44</v>
      </c>
      <c r="I9">
        <v>14.1</v>
      </c>
      <c r="J9">
        <v>56.4</v>
      </c>
      <c r="K9">
        <v>7.55</v>
      </c>
      <c r="L9">
        <v>30.2</v>
      </c>
      <c r="M9">
        <v>8.98</v>
      </c>
      <c r="N9" t="s">
        <v>46</v>
      </c>
      <c r="O9" t="s">
        <v>49</v>
      </c>
      <c r="P9" t="s">
        <v>52</v>
      </c>
      <c r="Q9" t="s">
        <v>55</v>
      </c>
      <c r="R9" t="s">
        <v>58</v>
      </c>
      <c r="T9" t="s">
        <v>61</v>
      </c>
    </row>
    <row r="10" spans="1:20" x14ac:dyDescent="0.75">
      <c r="A10" t="s">
        <v>21</v>
      </c>
      <c r="B10" t="s">
        <v>23</v>
      </c>
      <c r="C10">
        <v>45</v>
      </c>
      <c r="D10">
        <v>2</v>
      </c>
      <c r="E10">
        <v>29.5</v>
      </c>
      <c r="F10" t="s">
        <v>32</v>
      </c>
      <c r="G10" t="s">
        <v>39</v>
      </c>
      <c r="H10" t="s">
        <v>44</v>
      </c>
      <c r="I10">
        <v>22.5</v>
      </c>
      <c r="J10">
        <v>45</v>
      </c>
      <c r="K10">
        <v>10.5</v>
      </c>
      <c r="L10">
        <v>21</v>
      </c>
      <c r="M10">
        <v>5.9</v>
      </c>
      <c r="N10" t="s">
        <v>46</v>
      </c>
      <c r="O10" t="s">
        <v>49</v>
      </c>
      <c r="P10" t="s">
        <v>52</v>
      </c>
      <c r="Q10" t="s">
        <v>55</v>
      </c>
      <c r="R10" t="s">
        <v>58</v>
      </c>
      <c r="T10" t="s">
        <v>61</v>
      </c>
    </row>
    <row r="11" spans="1:20" x14ac:dyDescent="0.75">
      <c r="A11" t="s">
        <v>21</v>
      </c>
      <c r="B11" t="s">
        <v>26</v>
      </c>
      <c r="C11">
        <v>30</v>
      </c>
      <c r="D11">
        <v>1</v>
      </c>
      <c r="E11">
        <v>14.2</v>
      </c>
      <c r="F11" t="s">
        <v>33</v>
      </c>
      <c r="G11" t="s">
        <v>40</v>
      </c>
      <c r="H11" t="s">
        <v>43</v>
      </c>
      <c r="I11">
        <v>8.1999999999999993</v>
      </c>
      <c r="J11">
        <v>8.1999999999999993</v>
      </c>
      <c r="K11">
        <v>5.8</v>
      </c>
      <c r="L11">
        <v>5.8</v>
      </c>
      <c r="M11">
        <v>1.42</v>
      </c>
      <c r="N11" t="s">
        <v>46</v>
      </c>
      <c r="O11" t="s">
        <v>49</v>
      </c>
      <c r="P11" t="s">
        <v>52</v>
      </c>
      <c r="Q11" t="s">
        <v>55</v>
      </c>
      <c r="R11" t="s">
        <v>58</v>
      </c>
      <c r="T11" t="s">
        <v>61</v>
      </c>
    </row>
    <row r="12" spans="1:20" x14ac:dyDescent="0.75">
      <c r="A12" t="s">
        <v>21</v>
      </c>
      <c r="B12" t="s">
        <v>23</v>
      </c>
      <c r="C12">
        <v>45</v>
      </c>
      <c r="D12">
        <v>2</v>
      </c>
      <c r="E12">
        <v>29.5</v>
      </c>
      <c r="F12" t="s">
        <v>34</v>
      </c>
      <c r="G12" t="s">
        <v>39</v>
      </c>
      <c r="H12" t="s">
        <v>43</v>
      </c>
      <c r="I12">
        <v>22.5</v>
      </c>
      <c r="J12">
        <v>45</v>
      </c>
      <c r="K12">
        <v>10.5</v>
      </c>
      <c r="L12">
        <v>21</v>
      </c>
      <c r="M12">
        <v>5.9</v>
      </c>
      <c r="N12" t="s">
        <v>46</v>
      </c>
      <c r="O12" t="s">
        <v>49</v>
      </c>
      <c r="P12" t="s">
        <v>52</v>
      </c>
      <c r="Q12" t="s">
        <v>55</v>
      </c>
      <c r="R12" t="s">
        <v>58</v>
      </c>
      <c r="T12" t="s">
        <v>61</v>
      </c>
    </row>
    <row r="13" spans="1:20" x14ac:dyDescent="0.75">
      <c r="A13" t="s">
        <v>21</v>
      </c>
      <c r="B13" t="s">
        <v>23</v>
      </c>
      <c r="C13">
        <v>45</v>
      </c>
      <c r="D13">
        <v>1</v>
      </c>
      <c r="E13">
        <v>29.5</v>
      </c>
      <c r="F13" t="s">
        <v>28</v>
      </c>
      <c r="G13" t="s">
        <v>37</v>
      </c>
      <c r="H13" t="s">
        <v>43</v>
      </c>
      <c r="I13">
        <v>19.5</v>
      </c>
      <c r="J13">
        <v>19.5</v>
      </c>
      <c r="K13">
        <v>10.5</v>
      </c>
      <c r="L13">
        <v>10.5</v>
      </c>
      <c r="M13">
        <v>2.95</v>
      </c>
      <c r="N13" t="s">
        <v>46</v>
      </c>
      <c r="O13" t="s">
        <v>49</v>
      </c>
      <c r="P13" t="s">
        <v>52</v>
      </c>
      <c r="Q13" t="s">
        <v>55</v>
      </c>
      <c r="R13" t="s">
        <v>58</v>
      </c>
      <c r="T13" t="s">
        <v>61</v>
      </c>
    </row>
    <row r="14" spans="1:20" x14ac:dyDescent="0.75">
      <c r="A14" t="s">
        <v>21</v>
      </c>
      <c r="B14" t="s">
        <v>24</v>
      </c>
      <c r="C14">
        <v>40</v>
      </c>
      <c r="D14">
        <v>1</v>
      </c>
      <c r="E14">
        <v>19.5</v>
      </c>
      <c r="F14" t="s">
        <v>35</v>
      </c>
      <c r="G14" t="s">
        <v>41</v>
      </c>
      <c r="H14" t="s">
        <v>44</v>
      </c>
      <c r="I14">
        <v>5</v>
      </c>
      <c r="J14">
        <v>5</v>
      </c>
      <c r="K14">
        <v>5</v>
      </c>
      <c r="L14">
        <v>5</v>
      </c>
      <c r="M14">
        <v>1.95</v>
      </c>
      <c r="N14" t="s">
        <v>46</v>
      </c>
      <c r="O14" t="s">
        <v>49</v>
      </c>
      <c r="P14" t="s">
        <v>52</v>
      </c>
      <c r="Q14" t="s">
        <v>55</v>
      </c>
      <c r="R14" t="s">
        <v>58</v>
      </c>
      <c r="T14" t="s">
        <v>61</v>
      </c>
    </row>
    <row r="15" spans="1:20" x14ac:dyDescent="0.75">
      <c r="A15" t="s">
        <v>21</v>
      </c>
      <c r="B15" t="s">
        <v>24</v>
      </c>
      <c r="C15">
        <v>25</v>
      </c>
      <c r="D15">
        <v>1</v>
      </c>
      <c r="E15">
        <v>19.5</v>
      </c>
      <c r="F15" t="s">
        <v>36</v>
      </c>
      <c r="G15" t="s">
        <v>42</v>
      </c>
      <c r="H15" t="s">
        <v>44</v>
      </c>
      <c r="I15">
        <v>7.4</v>
      </c>
      <c r="J15">
        <v>7.4</v>
      </c>
      <c r="K15">
        <v>5</v>
      </c>
      <c r="L15">
        <v>5</v>
      </c>
      <c r="M15">
        <v>1.95</v>
      </c>
      <c r="N15" t="s">
        <v>46</v>
      </c>
      <c r="O15" t="s">
        <v>49</v>
      </c>
      <c r="P15" t="s">
        <v>52</v>
      </c>
      <c r="Q15" t="s">
        <v>55</v>
      </c>
      <c r="R15" t="s">
        <v>58</v>
      </c>
      <c r="T15" t="s">
        <v>61</v>
      </c>
    </row>
    <row r="16" spans="1:20" x14ac:dyDescent="0.75">
      <c r="A16" t="s">
        <v>21</v>
      </c>
      <c r="B16" t="s">
        <v>25</v>
      </c>
      <c r="C16">
        <v>45</v>
      </c>
      <c r="D16">
        <v>1</v>
      </c>
      <c r="E16">
        <v>29.5</v>
      </c>
      <c r="F16" t="s">
        <v>36</v>
      </c>
      <c r="G16" t="s">
        <v>42</v>
      </c>
      <c r="H16" t="s">
        <v>44</v>
      </c>
      <c r="I16">
        <v>16.3</v>
      </c>
      <c r="J16">
        <v>16.3</v>
      </c>
      <c r="K16">
        <v>10.5</v>
      </c>
      <c r="L16">
        <v>10.5</v>
      </c>
      <c r="M16">
        <v>2.95</v>
      </c>
      <c r="N16" t="s">
        <v>46</v>
      </c>
      <c r="O16" t="s">
        <v>49</v>
      </c>
      <c r="P16" t="s">
        <v>52</v>
      </c>
      <c r="Q16" t="s">
        <v>55</v>
      </c>
      <c r="R16" t="s">
        <v>58</v>
      </c>
      <c r="T16" t="s">
        <v>61</v>
      </c>
    </row>
    <row r="17" spans="1:20" x14ac:dyDescent="0.75">
      <c r="A17" t="s">
        <v>21</v>
      </c>
      <c r="B17" t="s">
        <v>25</v>
      </c>
      <c r="C17">
        <v>45</v>
      </c>
      <c r="D17">
        <v>1</v>
      </c>
      <c r="E17">
        <v>29.5</v>
      </c>
      <c r="F17" t="s">
        <v>35</v>
      </c>
      <c r="G17" t="s">
        <v>41</v>
      </c>
      <c r="H17" t="s">
        <v>44</v>
      </c>
      <c r="I17">
        <v>11.7</v>
      </c>
      <c r="J17">
        <v>11.7</v>
      </c>
      <c r="K17">
        <v>10.5</v>
      </c>
      <c r="L17">
        <v>10.5</v>
      </c>
      <c r="M17">
        <v>2.95</v>
      </c>
      <c r="N17" t="s">
        <v>46</v>
      </c>
      <c r="O17" t="s">
        <v>49</v>
      </c>
      <c r="P17" t="s">
        <v>52</v>
      </c>
      <c r="Q17" t="s">
        <v>55</v>
      </c>
      <c r="R17" t="s">
        <v>58</v>
      </c>
      <c r="T17" t="s">
        <v>61</v>
      </c>
    </row>
    <row r="18" spans="1:20" x14ac:dyDescent="0.75">
      <c r="A18" t="s">
        <v>21</v>
      </c>
      <c r="B18" t="s">
        <v>23</v>
      </c>
      <c r="C18">
        <v>45</v>
      </c>
      <c r="D18">
        <v>2</v>
      </c>
      <c r="E18">
        <v>29.5</v>
      </c>
      <c r="F18" t="s">
        <v>29</v>
      </c>
      <c r="G18" t="s">
        <v>37</v>
      </c>
      <c r="H18" t="s">
        <v>44</v>
      </c>
      <c r="I18">
        <v>19.5</v>
      </c>
      <c r="J18">
        <v>39</v>
      </c>
      <c r="K18">
        <v>10.5</v>
      </c>
      <c r="L18">
        <v>21</v>
      </c>
      <c r="M18">
        <v>5.9</v>
      </c>
      <c r="N18" t="s">
        <v>46</v>
      </c>
      <c r="O18" t="s">
        <v>49</v>
      </c>
      <c r="P18" t="s">
        <v>52</v>
      </c>
      <c r="Q18" t="s">
        <v>55</v>
      </c>
      <c r="R18" t="s">
        <v>58</v>
      </c>
      <c r="T18" t="s">
        <v>61</v>
      </c>
    </row>
    <row r="19" spans="1:20" x14ac:dyDescent="0.75">
      <c r="A19" t="s">
        <v>22</v>
      </c>
      <c r="B19" t="s">
        <v>23</v>
      </c>
      <c r="C19">
        <v>45</v>
      </c>
      <c r="D19">
        <v>1</v>
      </c>
      <c r="E19">
        <v>29.5</v>
      </c>
      <c r="F19" t="s">
        <v>30</v>
      </c>
      <c r="G19" t="s">
        <v>38</v>
      </c>
      <c r="H19" t="s">
        <v>44</v>
      </c>
      <c r="I19">
        <v>17</v>
      </c>
      <c r="J19">
        <v>17</v>
      </c>
      <c r="K19">
        <v>10.5</v>
      </c>
      <c r="L19">
        <v>10.5</v>
      </c>
      <c r="M19">
        <v>2.95</v>
      </c>
      <c r="N19" t="s">
        <v>47</v>
      </c>
      <c r="O19" t="s">
        <v>50</v>
      </c>
      <c r="P19" t="s">
        <v>53</v>
      </c>
      <c r="Q19" t="s">
        <v>56</v>
      </c>
      <c r="R19" t="s">
        <v>59</v>
      </c>
      <c r="S19" t="s">
        <v>55</v>
      </c>
      <c r="T19" t="s">
        <v>62</v>
      </c>
    </row>
    <row r="20" spans="1:20" x14ac:dyDescent="0.75">
      <c r="A20" t="s">
        <v>22</v>
      </c>
      <c r="B20" t="s">
        <v>26</v>
      </c>
      <c r="C20">
        <v>30</v>
      </c>
      <c r="D20">
        <v>1</v>
      </c>
      <c r="E20">
        <v>14.2</v>
      </c>
      <c r="F20" t="s">
        <v>30</v>
      </c>
      <c r="G20" t="s">
        <v>38</v>
      </c>
      <c r="H20" t="s">
        <v>44</v>
      </c>
      <c r="I20">
        <v>5.9</v>
      </c>
      <c r="J20">
        <v>5.9</v>
      </c>
      <c r="K20">
        <v>5.8</v>
      </c>
      <c r="L20">
        <v>5.8</v>
      </c>
      <c r="M20">
        <v>1.42</v>
      </c>
      <c r="N20" t="s">
        <v>47</v>
      </c>
      <c r="O20" t="s">
        <v>50</v>
      </c>
      <c r="P20" t="s">
        <v>53</v>
      </c>
      <c r="Q20" t="s">
        <v>56</v>
      </c>
      <c r="R20" t="s">
        <v>59</v>
      </c>
      <c r="S20" t="s">
        <v>55</v>
      </c>
      <c r="T20" t="s">
        <v>62</v>
      </c>
    </row>
    <row r="21" spans="1:20" x14ac:dyDescent="0.75">
      <c r="L21" s="4">
        <f>SUM(L2:L20)</f>
        <v>220.4</v>
      </c>
      <c r="M21" s="4">
        <f>SUM(M2:M20)</f>
        <v>63.760000000000026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defaultRowHeight="14.75" x14ac:dyDescent="0.75"/>
  <sheetData>
    <row r="1" spans="1:4" x14ac:dyDescent="0.75">
      <c r="A1" s="1" t="s">
        <v>1</v>
      </c>
      <c r="B1" s="1" t="s">
        <v>3</v>
      </c>
      <c r="C1" s="1" t="s">
        <v>63</v>
      </c>
      <c r="D1" s="1" t="s">
        <v>64</v>
      </c>
    </row>
    <row r="2" spans="1:4" x14ac:dyDescent="0.75">
      <c r="A2" t="s">
        <v>65</v>
      </c>
      <c r="B2">
        <v>1</v>
      </c>
      <c r="C2" t="s">
        <v>37</v>
      </c>
      <c r="D2" t="s">
        <v>70</v>
      </c>
    </row>
    <row r="3" spans="1:4" x14ac:dyDescent="0.75">
      <c r="A3" t="s">
        <v>65</v>
      </c>
      <c r="B3">
        <v>1</v>
      </c>
      <c r="C3" t="s">
        <v>37</v>
      </c>
      <c r="D3" t="s">
        <v>71</v>
      </c>
    </row>
    <row r="4" spans="1:4" x14ac:dyDescent="0.75">
      <c r="A4" t="s">
        <v>65</v>
      </c>
      <c r="B4">
        <v>1</v>
      </c>
      <c r="C4" t="s">
        <v>38</v>
      </c>
      <c r="D4" t="s">
        <v>71</v>
      </c>
    </row>
    <row r="5" spans="1:4" x14ac:dyDescent="0.75">
      <c r="A5" t="s">
        <v>66</v>
      </c>
      <c r="B5">
        <v>2</v>
      </c>
      <c r="C5" t="s">
        <v>38</v>
      </c>
      <c r="D5" t="s">
        <v>71</v>
      </c>
    </row>
    <row r="6" spans="1:4" x14ac:dyDescent="0.75">
      <c r="A6" t="s">
        <v>67</v>
      </c>
      <c r="B6">
        <v>1</v>
      </c>
      <c r="C6" t="s">
        <v>37</v>
      </c>
      <c r="D6" t="s">
        <v>71</v>
      </c>
    </row>
    <row r="7" spans="1:4" x14ac:dyDescent="0.75">
      <c r="A7" t="s">
        <v>68</v>
      </c>
      <c r="B7">
        <v>1</v>
      </c>
      <c r="C7" t="s">
        <v>38</v>
      </c>
      <c r="D7" t="s">
        <v>70</v>
      </c>
    </row>
    <row r="8" spans="1:4" x14ac:dyDescent="0.75">
      <c r="A8" t="s">
        <v>68</v>
      </c>
      <c r="B8">
        <v>1</v>
      </c>
      <c r="C8" t="s">
        <v>38</v>
      </c>
      <c r="D8" t="s">
        <v>71</v>
      </c>
    </row>
    <row r="9" spans="1:4" x14ac:dyDescent="0.75">
      <c r="A9" t="s">
        <v>69</v>
      </c>
      <c r="B9">
        <v>4</v>
      </c>
      <c r="C9" t="s">
        <v>37</v>
      </c>
      <c r="D9" t="s">
        <v>71</v>
      </c>
    </row>
    <row r="10" spans="1:4" x14ac:dyDescent="0.75">
      <c r="A10" t="s">
        <v>65</v>
      </c>
      <c r="B10">
        <v>2</v>
      </c>
      <c r="C10" t="s">
        <v>39</v>
      </c>
      <c r="D10" t="s">
        <v>71</v>
      </c>
    </row>
    <row r="11" spans="1:4" x14ac:dyDescent="0.75">
      <c r="A11" t="s">
        <v>68</v>
      </c>
      <c r="B11">
        <v>1</v>
      </c>
      <c r="C11" t="s">
        <v>40</v>
      </c>
      <c r="D11" t="s">
        <v>70</v>
      </c>
    </row>
    <row r="12" spans="1:4" x14ac:dyDescent="0.75">
      <c r="A12" t="s">
        <v>65</v>
      </c>
      <c r="B12">
        <v>2</v>
      </c>
      <c r="C12" t="s">
        <v>39</v>
      </c>
      <c r="D12" t="s">
        <v>70</v>
      </c>
    </row>
    <row r="13" spans="1:4" x14ac:dyDescent="0.75">
      <c r="A13" t="s">
        <v>65</v>
      </c>
      <c r="B13">
        <v>1</v>
      </c>
      <c r="C13" t="s">
        <v>37</v>
      </c>
      <c r="D13" t="s">
        <v>70</v>
      </c>
    </row>
    <row r="14" spans="1:4" x14ac:dyDescent="0.75">
      <c r="A14" t="s">
        <v>66</v>
      </c>
      <c r="B14">
        <v>1</v>
      </c>
      <c r="C14" t="s">
        <v>41</v>
      </c>
      <c r="D14" t="s">
        <v>71</v>
      </c>
    </row>
    <row r="15" spans="1:4" x14ac:dyDescent="0.75">
      <c r="A15" t="s">
        <v>66</v>
      </c>
      <c r="B15">
        <v>1</v>
      </c>
      <c r="C15" t="s">
        <v>42</v>
      </c>
      <c r="D15" t="s">
        <v>71</v>
      </c>
    </row>
    <row r="16" spans="1:4" x14ac:dyDescent="0.75">
      <c r="A16" t="s">
        <v>67</v>
      </c>
      <c r="B16">
        <v>1</v>
      </c>
      <c r="C16" t="s">
        <v>42</v>
      </c>
      <c r="D16" t="s">
        <v>71</v>
      </c>
    </row>
    <row r="17" spans="1:4" x14ac:dyDescent="0.75">
      <c r="A17" t="s">
        <v>67</v>
      </c>
      <c r="B17">
        <v>1</v>
      </c>
      <c r="C17" t="s">
        <v>41</v>
      </c>
      <c r="D17" t="s">
        <v>71</v>
      </c>
    </row>
    <row r="18" spans="1:4" x14ac:dyDescent="0.75">
      <c r="A18" t="s">
        <v>65</v>
      </c>
      <c r="B18">
        <v>2</v>
      </c>
      <c r="C18" t="s">
        <v>37</v>
      </c>
      <c r="D18" t="s">
        <v>71</v>
      </c>
    </row>
    <row r="19" spans="1:4" x14ac:dyDescent="0.75">
      <c r="A19" t="s">
        <v>65</v>
      </c>
      <c r="B19">
        <v>1</v>
      </c>
      <c r="C19" t="s">
        <v>38</v>
      </c>
      <c r="D19" t="s">
        <v>71</v>
      </c>
    </row>
    <row r="20" spans="1:4" x14ac:dyDescent="0.75">
      <c r="A20" t="s">
        <v>68</v>
      </c>
      <c r="B20">
        <v>1</v>
      </c>
      <c r="C20" t="s">
        <v>38</v>
      </c>
      <c r="D20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G20" sqref="G20"/>
    </sheetView>
  </sheetViews>
  <sheetFormatPr defaultRowHeight="14.75" x14ac:dyDescent="0.75"/>
  <cols>
    <col min="1" max="1" width="10.1328125" bestFit="1" customWidth="1"/>
  </cols>
  <sheetData>
    <row r="1" spans="1:8" x14ac:dyDescent="0.75">
      <c r="A1" s="1" t="s">
        <v>1</v>
      </c>
      <c r="B1" s="1" t="s">
        <v>63</v>
      </c>
      <c r="C1" s="1" t="s">
        <v>64</v>
      </c>
      <c r="D1" s="1" t="s">
        <v>72</v>
      </c>
      <c r="E1" s="1" t="s">
        <v>73</v>
      </c>
      <c r="F1" s="1" t="s">
        <v>74</v>
      </c>
      <c r="G1" s="3" t="s">
        <v>75</v>
      </c>
      <c r="H1" s="3" t="s">
        <v>71</v>
      </c>
    </row>
    <row r="2" spans="1:8" x14ac:dyDescent="0.75">
      <c r="A2" s="2" t="s">
        <v>65</v>
      </c>
      <c r="B2" s="2" t="s">
        <v>38</v>
      </c>
      <c r="C2" s="2" t="s">
        <v>71</v>
      </c>
      <c r="D2" s="2">
        <v>2</v>
      </c>
      <c r="E2" s="2">
        <v>2</v>
      </c>
      <c r="F2" s="2">
        <f>D2-E2</f>
        <v>0</v>
      </c>
      <c r="G2">
        <f>IF(C2="Black",D2,0)</f>
        <v>2</v>
      </c>
      <c r="H2">
        <f>IF(C2="Green",D2,0)</f>
        <v>0</v>
      </c>
    </row>
    <row r="3" spans="1:8" x14ac:dyDescent="0.75">
      <c r="A3" s="2" t="s">
        <v>65</v>
      </c>
      <c r="B3" s="2" t="s">
        <v>37</v>
      </c>
      <c r="C3" s="2" t="s">
        <v>71</v>
      </c>
      <c r="D3" s="2">
        <v>3</v>
      </c>
      <c r="E3" s="2">
        <v>3</v>
      </c>
      <c r="F3" s="2">
        <f t="shared" ref="F3:F16" si="0">D3-E3</f>
        <v>0</v>
      </c>
      <c r="G3">
        <f t="shared" ref="G3:G16" si="1">IF(C3="Black",D3,0)</f>
        <v>3</v>
      </c>
      <c r="H3">
        <f t="shared" ref="H3:H16" si="2">IF(C3="Green",D3,0)</f>
        <v>0</v>
      </c>
    </row>
    <row r="4" spans="1:8" x14ac:dyDescent="0.75">
      <c r="A4" s="2" t="s">
        <v>65</v>
      </c>
      <c r="B4" s="2" t="s">
        <v>40</v>
      </c>
      <c r="C4" s="2" t="s">
        <v>71</v>
      </c>
      <c r="D4" s="2">
        <v>2</v>
      </c>
      <c r="E4" s="2">
        <v>0</v>
      </c>
      <c r="F4" s="2">
        <f t="shared" si="0"/>
        <v>2</v>
      </c>
      <c r="G4">
        <f t="shared" si="1"/>
        <v>2</v>
      </c>
      <c r="H4">
        <f t="shared" si="2"/>
        <v>0</v>
      </c>
    </row>
    <row r="5" spans="1:8" x14ac:dyDescent="0.75">
      <c r="A5" s="2" t="s">
        <v>65</v>
      </c>
      <c r="B5" s="2" t="s">
        <v>37</v>
      </c>
      <c r="C5" s="2" t="s">
        <v>70</v>
      </c>
      <c r="D5" s="2">
        <v>2</v>
      </c>
      <c r="E5" s="2">
        <v>0</v>
      </c>
      <c r="F5" s="2">
        <f t="shared" si="0"/>
        <v>2</v>
      </c>
      <c r="G5">
        <f t="shared" si="1"/>
        <v>0</v>
      </c>
      <c r="H5">
        <f t="shared" si="2"/>
        <v>2</v>
      </c>
    </row>
    <row r="6" spans="1:8" x14ac:dyDescent="0.75">
      <c r="A6" s="2" t="s">
        <v>65</v>
      </c>
      <c r="B6" s="2" t="s">
        <v>40</v>
      </c>
      <c r="C6" s="2" t="s">
        <v>70</v>
      </c>
      <c r="D6" s="2">
        <v>2</v>
      </c>
      <c r="E6" s="2">
        <v>0</v>
      </c>
      <c r="F6" s="2">
        <f t="shared" si="0"/>
        <v>2</v>
      </c>
      <c r="G6">
        <f t="shared" si="1"/>
        <v>0</v>
      </c>
      <c r="H6">
        <f t="shared" si="2"/>
        <v>2</v>
      </c>
    </row>
    <row r="7" spans="1:8" x14ac:dyDescent="0.75">
      <c r="A7" s="2" t="s">
        <v>66</v>
      </c>
      <c r="B7" s="2" t="s">
        <v>41</v>
      </c>
      <c r="C7" s="2" t="s">
        <v>71</v>
      </c>
      <c r="D7" s="2">
        <v>1</v>
      </c>
      <c r="E7" s="2">
        <v>0</v>
      </c>
      <c r="F7" s="2">
        <f t="shared" si="0"/>
        <v>1</v>
      </c>
      <c r="G7">
        <f t="shared" si="1"/>
        <v>1</v>
      </c>
      <c r="H7">
        <f t="shared" si="2"/>
        <v>0</v>
      </c>
    </row>
    <row r="8" spans="1:8" x14ac:dyDescent="0.75">
      <c r="A8" s="2" t="s">
        <v>66</v>
      </c>
      <c r="B8" s="2" t="s">
        <v>38</v>
      </c>
      <c r="C8" s="2" t="s">
        <v>71</v>
      </c>
      <c r="D8" s="2">
        <v>2</v>
      </c>
      <c r="E8" s="2">
        <v>0</v>
      </c>
      <c r="F8" s="2">
        <f t="shared" si="0"/>
        <v>2</v>
      </c>
      <c r="G8">
        <f t="shared" si="1"/>
        <v>2</v>
      </c>
      <c r="H8">
        <f t="shared" si="2"/>
        <v>0</v>
      </c>
    </row>
    <row r="9" spans="1:8" x14ac:dyDescent="0.75">
      <c r="A9" s="2" t="s">
        <v>66</v>
      </c>
      <c r="B9" s="2" t="s">
        <v>42</v>
      </c>
      <c r="C9" s="2" t="s">
        <v>71</v>
      </c>
      <c r="D9" s="2">
        <v>1</v>
      </c>
      <c r="E9" s="2">
        <v>0</v>
      </c>
      <c r="F9" s="2">
        <f t="shared" si="0"/>
        <v>1</v>
      </c>
      <c r="G9">
        <f t="shared" si="1"/>
        <v>1</v>
      </c>
      <c r="H9">
        <f t="shared" si="2"/>
        <v>0</v>
      </c>
    </row>
    <row r="10" spans="1:8" x14ac:dyDescent="0.75">
      <c r="A10" s="2" t="s">
        <v>67</v>
      </c>
      <c r="B10" s="2" t="s">
        <v>41</v>
      </c>
      <c r="C10" s="2" t="s">
        <v>71</v>
      </c>
      <c r="D10" s="2">
        <v>1</v>
      </c>
      <c r="E10" s="2">
        <v>0</v>
      </c>
      <c r="F10" s="2">
        <f t="shared" si="0"/>
        <v>1</v>
      </c>
      <c r="G10">
        <f t="shared" si="1"/>
        <v>1</v>
      </c>
      <c r="H10">
        <f t="shared" si="2"/>
        <v>0</v>
      </c>
    </row>
    <row r="11" spans="1:8" x14ac:dyDescent="0.75">
      <c r="A11" s="2" t="s">
        <v>67</v>
      </c>
      <c r="B11" s="2" t="s">
        <v>37</v>
      </c>
      <c r="C11" s="2" t="s">
        <v>71</v>
      </c>
      <c r="D11" s="2">
        <v>1</v>
      </c>
      <c r="E11" s="2">
        <v>0</v>
      </c>
      <c r="F11" s="2">
        <f t="shared" si="0"/>
        <v>1</v>
      </c>
      <c r="G11">
        <f t="shared" si="1"/>
        <v>1</v>
      </c>
      <c r="H11">
        <f t="shared" si="2"/>
        <v>0</v>
      </c>
    </row>
    <row r="12" spans="1:8" x14ac:dyDescent="0.75">
      <c r="A12" s="2" t="s">
        <v>67</v>
      </c>
      <c r="B12" s="2" t="s">
        <v>42</v>
      </c>
      <c r="C12" s="2" t="s">
        <v>71</v>
      </c>
      <c r="D12" s="2">
        <v>1</v>
      </c>
      <c r="E12" s="2">
        <v>0</v>
      </c>
      <c r="F12" s="2">
        <f t="shared" si="0"/>
        <v>1</v>
      </c>
      <c r="G12">
        <f t="shared" si="1"/>
        <v>1</v>
      </c>
      <c r="H12">
        <f t="shared" si="2"/>
        <v>0</v>
      </c>
    </row>
    <row r="13" spans="1:8" x14ac:dyDescent="0.75">
      <c r="A13" s="2" t="s">
        <v>69</v>
      </c>
      <c r="B13" s="2" t="s">
        <v>37</v>
      </c>
      <c r="C13" s="2" t="s">
        <v>71</v>
      </c>
      <c r="D13" s="2">
        <v>4</v>
      </c>
      <c r="E13" s="2">
        <v>4</v>
      </c>
      <c r="F13" s="2">
        <f t="shared" si="0"/>
        <v>0</v>
      </c>
      <c r="G13">
        <f t="shared" si="1"/>
        <v>4</v>
      </c>
      <c r="H13">
        <f t="shared" si="2"/>
        <v>0</v>
      </c>
    </row>
    <row r="14" spans="1:8" x14ac:dyDescent="0.75">
      <c r="A14" s="2" t="s">
        <v>68</v>
      </c>
      <c r="B14" s="2" t="s">
        <v>38</v>
      </c>
      <c r="C14" s="2" t="s">
        <v>71</v>
      </c>
      <c r="D14" s="2">
        <v>2</v>
      </c>
      <c r="E14" s="2">
        <v>2</v>
      </c>
      <c r="F14" s="2">
        <f t="shared" si="0"/>
        <v>0</v>
      </c>
      <c r="G14">
        <f t="shared" si="1"/>
        <v>2</v>
      </c>
      <c r="H14">
        <f t="shared" si="2"/>
        <v>0</v>
      </c>
    </row>
    <row r="15" spans="1:8" x14ac:dyDescent="0.75">
      <c r="A15" s="2" t="s">
        <v>68</v>
      </c>
      <c r="B15" s="2" t="s">
        <v>38</v>
      </c>
      <c r="C15" s="2" t="s">
        <v>70</v>
      </c>
      <c r="D15" s="2">
        <v>1</v>
      </c>
      <c r="E15" s="2">
        <v>0</v>
      </c>
      <c r="F15" s="2">
        <f t="shared" si="0"/>
        <v>1</v>
      </c>
      <c r="G15">
        <f t="shared" si="1"/>
        <v>0</v>
      </c>
      <c r="H15">
        <f t="shared" si="2"/>
        <v>1</v>
      </c>
    </row>
    <row r="16" spans="1:8" x14ac:dyDescent="0.75">
      <c r="A16" s="2" t="s">
        <v>68</v>
      </c>
      <c r="B16" s="2" t="s">
        <v>40</v>
      </c>
      <c r="C16" s="2" t="s">
        <v>70</v>
      </c>
      <c r="D16" s="2">
        <v>1</v>
      </c>
      <c r="E16" s="2">
        <v>0</v>
      </c>
      <c r="F16" s="2">
        <f t="shared" si="0"/>
        <v>1</v>
      </c>
      <c r="G16">
        <f t="shared" si="1"/>
        <v>0</v>
      </c>
      <c r="H16">
        <f t="shared" si="2"/>
        <v>1</v>
      </c>
    </row>
    <row r="17" spans="5:9" x14ac:dyDescent="0.75">
      <c r="G17">
        <f>SUM(G2:G16)</f>
        <v>20</v>
      </c>
      <c r="H17">
        <f>SUM(H2:H16)</f>
        <v>6</v>
      </c>
    </row>
    <row r="18" spans="5:9" x14ac:dyDescent="0.75">
      <c r="F18" t="s">
        <v>77</v>
      </c>
      <c r="G18" t="s">
        <v>75</v>
      </c>
      <c r="H18" t="s">
        <v>71</v>
      </c>
      <c r="I18" t="s">
        <v>78</v>
      </c>
    </row>
    <row r="19" spans="5:9" x14ac:dyDescent="0.75">
      <c r="E19" t="s">
        <v>76</v>
      </c>
      <c r="F19">
        <f>SUM(D7:D12)</f>
        <v>7</v>
      </c>
      <c r="G19">
        <f>G17-F19</f>
        <v>13</v>
      </c>
      <c r="H19">
        <f>H17</f>
        <v>6</v>
      </c>
      <c r="I19">
        <f>F19</f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/>
  </sheetViews>
  <sheetFormatPr defaultRowHeight="14.75" x14ac:dyDescent="0.75"/>
  <sheetData>
    <row r="1" spans="1:9" x14ac:dyDescent="0.75">
      <c r="A1" s="1" t="s">
        <v>0</v>
      </c>
      <c r="B1" s="1" t="s">
        <v>9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75">
      <c r="A2" t="s">
        <v>20</v>
      </c>
      <c r="B2">
        <v>93.7</v>
      </c>
      <c r="C2" t="s">
        <v>45</v>
      </c>
      <c r="D2" t="s">
        <v>48</v>
      </c>
      <c r="E2" t="s">
        <v>51</v>
      </c>
      <c r="F2" t="s">
        <v>54</v>
      </c>
      <c r="G2" t="s">
        <v>57</v>
      </c>
      <c r="H2" t="s">
        <v>55</v>
      </c>
      <c r="I2" t="s">
        <v>60</v>
      </c>
    </row>
    <row r="3" spans="1:9" x14ac:dyDescent="0.75">
      <c r="A3" t="s">
        <v>22</v>
      </c>
      <c r="B3">
        <v>22.9</v>
      </c>
      <c r="C3" t="s">
        <v>47</v>
      </c>
      <c r="D3" t="s">
        <v>50</v>
      </c>
      <c r="E3" t="s">
        <v>53</v>
      </c>
      <c r="F3" t="s">
        <v>56</v>
      </c>
      <c r="G3" t="s">
        <v>59</v>
      </c>
      <c r="H3" t="s">
        <v>55</v>
      </c>
      <c r="I3" t="s">
        <v>62</v>
      </c>
    </row>
    <row r="4" spans="1:9" x14ac:dyDescent="0.75">
      <c r="A4" t="s">
        <v>21</v>
      </c>
      <c r="B4">
        <v>253.5</v>
      </c>
      <c r="C4" t="s">
        <v>46</v>
      </c>
      <c r="D4" t="s">
        <v>49</v>
      </c>
      <c r="E4" t="s">
        <v>52</v>
      </c>
      <c r="F4" t="s">
        <v>55</v>
      </c>
      <c r="G4" t="s">
        <v>58</v>
      </c>
      <c r="I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Production Summary Detailed</vt:lpstr>
      <vt:lpstr>Production Summary Sorted</vt:lpstr>
      <vt:lpstr>Shipping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Tedesco</cp:lastModifiedBy>
  <cp:lastPrinted>2024-04-01T00:27:23Z</cp:lastPrinted>
  <dcterms:created xsi:type="dcterms:W3CDTF">2024-04-01T00:25:46Z</dcterms:created>
  <dcterms:modified xsi:type="dcterms:W3CDTF">2024-04-28T20:10:30Z</dcterms:modified>
</cp:coreProperties>
</file>