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LRZ_Sync_Share\Joshua\Studium\TUM\Semester-3-WS2122\Micromouse\Micromouse\documents\"/>
    </mc:Choice>
  </mc:AlternateContent>
  <xr:revisionPtr revIDLastSave="0" documentId="13_ncr:1_{74ABAB2A-C071-482B-8727-E07D6FBF2455}" xr6:coauthVersionLast="47" xr6:coauthVersionMax="47" xr10:uidLastSave="{00000000-0000-0000-0000-000000000000}"/>
  <bookViews>
    <workbookView xWindow="-93" yWindow="-93" windowWidth="18426" windowHeight="11626" tabRatio="500" activeTab="1" xr2:uid="{00000000-000D-0000-FFFF-FFFF00000000}"/>
  </bookViews>
  <sheets>
    <sheet name="RS-online" sheetId="1" r:id="rId1"/>
    <sheet name="Mouser" sheetId="2" r:id="rId2"/>
    <sheet name="Pololu" sheetId="3" r:id="rId3"/>
    <sheet name="nicht relevant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8" i="4" l="1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9" i="4"/>
  <c r="G8" i="4"/>
  <c r="G7" i="4"/>
  <c r="G8" i="3"/>
  <c r="F8" i="3"/>
  <c r="G7" i="3"/>
  <c r="F7" i="3"/>
  <c r="H25" i="2"/>
  <c r="G25" i="2"/>
  <c r="H24" i="2"/>
  <c r="H27" i="2" s="1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G27" i="2" s="1"/>
  <c r="H9" i="2"/>
  <c r="G9" i="2"/>
  <c r="H8" i="2"/>
  <c r="G8" i="2"/>
  <c r="H7" i="2"/>
  <c r="G7" i="2"/>
  <c r="H15" i="1"/>
  <c r="G15" i="1"/>
  <c r="H10" i="1"/>
  <c r="G10" i="1"/>
  <c r="H9" i="1"/>
  <c r="G9" i="1"/>
  <c r="H8" i="1"/>
  <c r="G8" i="1"/>
  <c r="H7" i="1"/>
  <c r="H14" i="1" s="1"/>
  <c r="G7" i="1"/>
  <c r="G14" i="1" s="1"/>
  <c r="H26" i="2" l="1"/>
  <c r="G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tc={F868EDA1-4D54-45F1-BD94-E7704720F399}</author>
  </authors>
  <commentList>
    <comment ref="B13" authorId="0" shapeId="0" xr:uid="{F868EDA1-4D54-45F1-BD94-E7704720F399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Product number. The number is for a 3.3V regulator, we need a 5V regulator</t>
      </text>
    </comment>
  </commentList>
</comments>
</file>

<file path=xl/sharedStrings.xml><?xml version="1.0" encoding="utf-8"?>
<sst xmlns="http://schemas.openxmlformats.org/spreadsheetml/2006/main" count="162" uniqueCount="110">
  <si>
    <t>Micromouse WS 2021/22</t>
  </si>
  <si>
    <t>Lieferant: RS</t>
  </si>
  <si>
    <t>https://de.rs-online.com/</t>
  </si>
  <si>
    <t>Name</t>
  </si>
  <si>
    <t>Bestellnummer</t>
  </si>
  <si>
    <t>Beschreibung</t>
  </si>
  <si>
    <t>Menge</t>
  </si>
  <si>
    <t>Menge mit
 Ersatz</t>
  </si>
  <si>
    <t>Einzelpreis
 (ohne Mwst)</t>
  </si>
  <si>
    <t>Gesamtpreis</t>
  </si>
  <si>
    <t>Gesamtpreis mit 
Ersatz</t>
  </si>
  <si>
    <t>Haben wir?</t>
  </si>
  <si>
    <t>Kommentar</t>
  </si>
  <si>
    <t>Proximity
Sensor</t>
  </si>
  <si>
    <t>666-6568</t>
  </si>
  <si>
    <t>Sharp Reflektierender Sensor, 300mm, Herst. Teile-Nr.: GP2Y0A41SK0F</t>
  </si>
  <si>
    <t>nein</t>
  </si>
  <si>
    <t>brauchen wir nicht, wenn wir die ...51... nehmen!!</t>
  </si>
  <si>
    <t>Motor</t>
  </si>
  <si>
    <t>921-1307</t>
  </si>
  <si>
    <t>Faulhaber 2619 SR Bürsten-Getriebemotor DC-Getriebemotor bis 10 Ncm 1257:1, 6 V / 1,11 W, Wellen-Ø 3mm, 26 (Dia.)mm</t>
  </si>
  <si>
    <t>ja</t>
  </si>
  <si>
    <t>nicht lieferbar, aber Alex hat wohl noch einige</t>
  </si>
  <si>
    <t>Chip</t>
  </si>
  <si>
    <t>666-8491</t>
  </si>
  <si>
    <t>Digitaler Signalprozessor 16bit dsPIC33FJ64MC804-I/PT, 40MHz 16 KB 64 KB Flash, TQFP 44-Pin 9-Kanal x 10 Bit, 9-Kanal x</t>
  </si>
  <si>
    <t>nur einer lieferbar! Danach ab 25.04.22
Alex hat evtl. noch welche</t>
  </si>
  <si>
    <t xml:space="preserve">Push-Button </t>
  </si>
  <si>
    <t>682-1131</t>
  </si>
  <si>
    <t>button B3f-10XX (6mm x 6mm models)</t>
  </si>
  <si>
    <t>Gesamtsumme:</t>
  </si>
  <si>
    <t>Summe Bestellung:</t>
  </si>
  <si>
    <t>Lieferant: Mouser</t>
  </si>
  <si>
    <t>https://www.mouser.de/</t>
  </si>
  <si>
    <t>Mouser-Nr</t>
  </si>
  <si>
    <t>Menge mit
Ersatz</t>
  </si>
  <si>
    <t>Einzelpreis 
(ohne Mwst)</t>
  </si>
  <si>
    <t>Gesamtpreis mit
Ersatz</t>
  </si>
  <si>
    <t xml:space="preserve">375-BTM-01 </t>
  </si>
  <si>
    <t xml:space="preserve">Bluetooth Development Tools – 802.15.1 HC-06 Bluetooth Module </t>
  </si>
  <si>
    <t>749-SM0805HCL</t>
  </si>
  <si>
    <t>LED low current, red, surface mount</t>
  </si>
  <si>
    <t>593-LTH5MM12VFR4400</t>
  </si>
  <si>
    <t xml:space="preserve">LED 5MM </t>
  </si>
  <si>
    <t>511-L293B</t>
  </si>
  <si>
    <t>H-Brücke L293B</t>
  </si>
  <si>
    <t xml:space="preserve">549-CY16BPS </t>
  </si>
  <si>
    <t>HC49/S 16MHz Crystal</t>
  </si>
  <si>
    <t>nicht lieferbar</t>
  </si>
  <si>
    <t>424-6-PIN-HEADER</t>
  </si>
  <si>
    <t>Male Pin Headers 1 x 6 pins</t>
  </si>
  <si>
    <t>Voltage Regulator TO-220 5V</t>
  </si>
  <si>
    <t>926-LM1085IT33NOPB</t>
  </si>
  <si>
    <t>Voltage Regulator TO-220 3.3 V (LDO)</t>
  </si>
  <si>
    <t>71-RCG080547K0JNEA</t>
  </si>
  <si>
    <t>47 kOhm, 0805, E24 +/-5%</t>
  </si>
  <si>
    <t>E12 nicht lieferbar</t>
  </si>
  <si>
    <t>71-RCG080510K0JNEA</t>
  </si>
  <si>
    <t>10 kOhm, 0805, E24 +/-5%</t>
  </si>
  <si>
    <t>E12 3x so teuer</t>
  </si>
  <si>
    <t>71-RCG08051K00JNEA</t>
  </si>
  <si>
    <t>1 kOhm, 0805, E24 +/-5%</t>
  </si>
  <si>
    <t>852-GP2Y0A51SK0F</t>
  </si>
  <si>
    <t>Sharp distance sensor</t>
  </si>
  <si>
    <t xml:space="preserve">241-SS0520_R1_00001 </t>
  </si>
  <si>
    <t>diode, surface mount, 20V, 0.5A, SOD-123</t>
  </si>
  <si>
    <t>80-C0805X104K3RAUTO</t>
  </si>
  <si>
    <t>capacitor ceramic, 100nF, 0805</t>
  </si>
  <si>
    <t>80-C0805C150G8HACTU</t>
  </si>
  <si>
    <t>capacitor ceramic, 15pF, 0805</t>
  </si>
  <si>
    <t>80-C0805C334J3REAULR</t>
  </si>
  <si>
    <t>capacitor ceramic, 0.33uF, 0805</t>
  </si>
  <si>
    <t xml:space="preserve">963-LMR212BD7106KG-T </t>
  </si>
  <si>
    <t>capacitor ceramic, 10uF, 0805</t>
  </si>
  <si>
    <t xml:space="preserve">80-T529P106M06AAE200 </t>
  </si>
  <si>
    <t>capacitor tantalum, 10uF, 0805</t>
  </si>
  <si>
    <t>581-F381A475MSA</t>
  </si>
  <si>
    <t>capacitor tantalum, 4.7uF, 0805</t>
  </si>
  <si>
    <t>keine gefunden, möglich 1 x4:  437-811S100410016101</t>
  </si>
  <si>
    <t>1 x 3 Pins, Male Headers</t>
  </si>
  <si>
    <t>keine gefunden</t>
  </si>
  <si>
    <t>2 x 3 Pins, Male Headers</t>
  </si>
  <si>
    <t xml:space="preserve">nur 1x6 gefunden(437-8018300710001101) </t>
  </si>
  <si>
    <t>1 x 4 Pins, Female Headers</t>
  </si>
  <si>
    <t>Lieferant: Pololu</t>
  </si>
  <si>
    <t>https://www.pololu.com/</t>
  </si>
  <si>
    <t>Pololu-Nr</t>
  </si>
  <si>
    <t>Pololu Wheel 60×8mm Pair - Black</t>
  </si>
  <si>
    <t>Preis in USD</t>
  </si>
  <si>
    <t>Einzelpreis</t>
  </si>
  <si>
    <t>146-0786</t>
  </si>
  <si>
    <t>Sharp Reflektierender Sensor, Oberflächenmontage, 15cm, 27 x 13.2 x 12mm</t>
  </si>
  <si>
    <t>Sharp Reflektierender Sensor, 300mm</t>
  </si>
  <si>
    <t xml:space="preserve"> 666-8444</t>
  </si>
  <si>
    <t xml:space="preserve">
DSP 16bit dsPIC33FJ32MC304-I/PT, 40MHz 4 KB 32 KB Flash, TQFP 44-Pin 9-Kanal x 10 Bit, 9-Kanal x 12 Bit ADC, 1 2 </t>
  </si>
  <si>
    <t>636-384</t>
  </si>
  <si>
    <t>IC-Motortreiber L298N, 4A MULTIWATT V 15-Pin 4,8 → 46 V</t>
  </si>
  <si>
    <t>536-1546</t>
  </si>
  <si>
    <t>LDO-Regler LM3940IMP-3.3/NOPB, fest 1A 3,3 Vout 1 SOT-223, 3+Tab-Pin, 4,5 → 7,5 Vin</t>
  </si>
  <si>
    <t xml:space="preserve"> 795-7124</t>
  </si>
  <si>
    <t>Operationsverstärker TSV632IDT Low Power, 1,5 → 5,5 V 880kHz SOIC, 8-Pin</t>
  </si>
  <si>
    <t>549-356</t>
  </si>
  <si>
    <t>DSP 16bit DSPIC33FJ64MC802-I/SP, 40MIPS 16 KB 64 KB Flash, SPDIP 28-Pin 6 x 10/12 Bit ADC, 1 0 1 0 6 2 0USB</t>
  </si>
  <si>
    <t>ARRIVED?</t>
  </si>
  <si>
    <t>yes</t>
  </si>
  <si>
    <t>595-UA78M33CKCS</t>
  </si>
  <si>
    <t>Legend:</t>
  </si>
  <si>
    <t xml:space="preserve"> received</t>
  </si>
  <si>
    <t>not received, but have it</t>
  </si>
  <si>
    <t>do not have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</si>
</sst>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  <charset val="1"/>
    </font>
    <font>
      <b/>
      <sz val="18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  <charset val="1"/>
    </font>
    <font>
      <sz val="10"/>
      <color rgb="FF333333"/>
      <name val="Arial"/>
      <family val="2"/>
      <charset val="1"/>
    </font>
    <font>
      <sz val="8"/>
      <color rgb="FF333333"/>
      <name val="Arial"/>
      <family val="2"/>
      <charset val="1"/>
    </font>
    <font>
      <sz val="8"/>
      <name val="Arial"/>
      <family val="2"/>
      <charset val="1"/>
    </font>
    <font>
      <u/>
      <sz val="10"/>
      <color rgb="FF0563C1"/>
      <name val="Arial"/>
      <family val="2"/>
      <charset val="1"/>
    </font>
    <font>
      <sz val="8"/>
      <color rgb="FFFF0000"/>
      <name val="Arial"/>
      <family val="2"/>
      <charset val="1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Border="0" applyProtection="0"/>
  </cellStyleXfs>
  <cellXfs count="36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/>
    <xf numFmtId="0" fontId="2" fillId="0" borderId="0" xfId="0" applyFont="1"/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 wrapText="1"/>
    </xf>
    <xf numFmtId="0" fontId="7" fillId="0" borderId="0" xfId="1" applyFont="1" applyBorder="1" applyAlignment="1" applyProtection="1"/>
    <xf numFmtId="0" fontId="2" fillId="0" borderId="0" xfId="0" applyFont="1" applyAlignment="1">
      <alignment wrapText="1"/>
    </xf>
    <xf numFmtId="0" fontId="0" fillId="0" borderId="0" xfId="0" applyFont="1"/>
    <xf numFmtId="0" fontId="0" fillId="2" borderId="0" xfId="0" applyFont="1" applyFill="1"/>
    <xf numFmtId="0" fontId="0" fillId="2" borderId="0" xfId="0" applyFont="1" applyFill="1" applyAlignment="1">
      <alignment wrapText="1"/>
    </xf>
    <xf numFmtId="49" fontId="0" fillId="2" borderId="0" xfId="0" applyNumberFormat="1" applyFont="1" applyFill="1" applyAlignment="1">
      <alignment wrapText="1"/>
    </xf>
    <xf numFmtId="0" fontId="0" fillId="2" borderId="0" xfId="0" applyFill="1"/>
    <xf numFmtId="0" fontId="5" fillId="2" borderId="0" xfId="0" applyFont="1" applyFill="1"/>
    <xf numFmtId="49" fontId="0" fillId="2" borderId="0" xfId="0" applyNumberFormat="1" applyFill="1" applyAlignment="1">
      <alignment wrapText="1"/>
    </xf>
    <xf numFmtId="0" fontId="6" fillId="2" borderId="0" xfId="0" applyFont="1" applyFill="1"/>
    <xf numFmtId="0" fontId="6" fillId="3" borderId="0" xfId="0" applyFont="1" applyFill="1"/>
    <xf numFmtId="49" fontId="0" fillId="3" borderId="0" xfId="0" applyNumberFormat="1" applyFill="1" applyAlignment="1">
      <alignment wrapText="1"/>
    </xf>
    <xf numFmtId="0" fontId="0" fillId="3" borderId="0" xfId="0" applyFill="1"/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8" fillId="3" borderId="0" xfId="0" applyFont="1" applyFill="1"/>
    <xf numFmtId="0" fontId="5" fillId="3" borderId="0" xfId="0" applyFont="1" applyFill="1"/>
    <xf numFmtId="0" fontId="0" fillId="4" borderId="0" xfId="0" applyFill="1"/>
    <xf numFmtId="0" fontId="5" fillId="4" borderId="0" xfId="0" applyFont="1" applyFill="1"/>
    <xf numFmtId="49" fontId="0" fillId="4" borderId="0" xfId="0" applyNumberFormat="1" applyFill="1" applyAlignment="1">
      <alignment wrapText="1"/>
    </xf>
    <xf numFmtId="0" fontId="0" fillId="4" borderId="0" xfId="0" applyFont="1" applyFill="1"/>
    <xf numFmtId="0" fontId="0" fillId="4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h We" id="{64E38227-198E-4AC9-A857-8E363B0C9BC1}" userId="01672c123e631df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3" dT="2022-03-14T16:37:16.81" personId="{64E38227-198E-4AC9-A857-8E363B0C9BC1}" id="{F868EDA1-4D54-45F1-BD94-E7704720F399}">
    <text>Wrong Product number. The number is for a 3.3V regulator, we need a 5V regulator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lol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zoomScale="85" zoomScaleNormal="85" workbookViewId="0">
      <selection activeCell="A8" sqref="A8:XFD8"/>
    </sheetView>
  </sheetViews>
  <sheetFormatPr defaultColWidth="11.5859375" defaultRowHeight="12.7" x14ac:dyDescent="0.4"/>
  <cols>
    <col min="2" max="2" width="22.703125" customWidth="1"/>
    <col min="3" max="3" width="35.1171875" style="1" customWidth="1"/>
    <col min="6" max="6" width="20.1171875" customWidth="1"/>
    <col min="7" max="8" width="17.703125" customWidth="1"/>
    <col min="9" max="9" width="6.703125" customWidth="1"/>
    <col min="10" max="10" width="19.5859375" customWidth="1"/>
  </cols>
  <sheetData>
    <row r="1" spans="1:10" ht="22.7" x14ac:dyDescent="0.7">
      <c r="A1" s="2" t="s">
        <v>0</v>
      </c>
    </row>
    <row r="3" spans="1:10" x14ac:dyDescent="0.4">
      <c r="A3" s="3" t="s">
        <v>1</v>
      </c>
      <c r="C3" s="4"/>
    </row>
    <row r="4" spans="1:10" x14ac:dyDescent="0.4">
      <c r="A4" t="s">
        <v>2</v>
      </c>
    </row>
    <row r="6" spans="1:10" s="8" customFormat="1" ht="25.35" x14ac:dyDescent="0.4">
      <c r="A6" s="5" t="s">
        <v>3</v>
      </c>
      <c r="B6" s="5" t="s">
        <v>4</v>
      </c>
      <c r="C6" s="6" t="s">
        <v>5</v>
      </c>
      <c r="D6" s="5" t="s">
        <v>6</v>
      </c>
      <c r="E6" s="7" t="s">
        <v>7</v>
      </c>
      <c r="F6" s="7" t="s">
        <v>8</v>
      </c>
      <c r="G6" s="5" t="s">
        <v>9</v>
      </c>
      <c r="H6" s="7" t="s">
        <v>10</v>
      </c>
      <c r="I6" s="7" t="s">
        <v>11</v>
      </c>
      <c r="J6" s="5" t="s">
        <v>12</v>
      </c>
    </row>
    <row r="7" spans="1:10" ht="38" x14ac:dyDescent="0.4">
      <c r="A7" s="9" t="s">
        <v>13</v>
      </c>
      <c r="B7" t="s">
        <v>14</v>
      </c>
      <c r="C7" s="1" t="s">
        <v>15</v>
      </c>
      <c r="D7">
        <v>3</v>
      </c>
      <c r="E7">
        <v>4</v>
      </c>
      <c r="F7">
        <v>9.7200000000000006</v>
      </c>
      <c r="G7">
        <f>F7*D7</f>
        <v>29.160000000000004</v>
      </c>
      <c r="H7">
        <f>F7*E7</f>
        <v>38.880000000000003</v>
      </c>
      <c r="I7" s="10" t="s">
        <v>16</v>
      </c>
      <c r="J7" s="10" t="s">
        <v>17</v>
      </c>
    </row>
    <row r="8" spans="1:10" ht="38" x14ac:dyDescent="0.4">
      <c r="A8" s="11" t="s">
        <v>18</v>
      </c>
      <c r="B8" t="s">
        <v>19</v>
      </c>
      <c r="C8" s="1" t="s">
        <v>20</v>
      </c>
      <c r="D8">
        <v>2</v>
      </c>
      <c r="E8">
        <v>2</v>
      </c>
      <c r="F8">
        <v>203.47</v>
      </c>
      <c r="G8">
        <f>F8*D8</f>
        <v>406.94</v>
      </c>
      <c r="H8">
        <f>F8*E8</f>
        <v>406.94</v>
      </c>
      <c r="I8" t="s">
        <v>21</v>
      </c>
      <c r="J8" s="10" t="s">
        <v>22</v>
      </c>
    </row>
    <row r="9" spans="1:10" ht="50.7" x14ac:dyDescent="0.4">
      <c r="A9" s="11" t="s">
        <v>23</v>
      </c>
      <c r="B9" t="s">
        <v>24</v>
      </c>
      <c r="C9" s="1" t="s">
        <v>25</v>
      </c>
      <c r="D9">
        <v>1</v>
      </c>
      <c r="E9">
        <v>2</v>
      </c>
      <c r="F9">
        <v>5.62</v>
      </c>
      <c r="G9">
        <f>F9*D9</f>
        <v>5.62</v>
      </c>
      <c r="H9">
        <f>F9*E9</f>
        <v>11.24</v>
      </c>
      <c r="I9" t="s">
        <v>16</v>
      </c>
      <c r="J9" s="10" t="s">
        <v>26</v>
      </c>
    </row>
    <row r="10" spans="1:10" x14ac:dyDescent="0.4">
      <c r="A10" s="11" t="s">
        <v>27</v>
      </c>
      <c r="B10" s="12" t="s">
        <v>28</v>
      </c>
      <c r="C10" s="1" t="s">
        <v>29</v>
      </c>
      <c r="D10">
        <v>2</v>
      </c>
      <c r="E10">
        <v>4</v>
      </c>
      <c r="F10">
        <v>0.59599999999999997</v>
      </c>
      <c r="G10">
        <f>F10*D10</f>
        <v>1.1919999999999999</v>
      </c>
      <c r="H10">
        <f>F10*E10</f>
        <v>2.3839999999999999</v>
      </c>
      <c r="I10" t="s">
        <v>16</v>
      </c>
      <c r="J10" s="10"/>
    </row>
    <row r="14" spans="1:10" x14ac:dyDescent="0.4">
      <c r="A14" s="3"/>
      <c r="F14" s="3" t="s">
        <v>30</v>
      </c>
      <c r="G14" s="3">
        <f>SUM(G7:G9)</f>
        <v>441.72</v>
      </c>
      <c r="H14" s="3">
        <f>SUM(H7:H9)</f>
        <v>457.06</v>
      </c>
      <c r="J14" s="10"/>
    </row>
    <row r="15" spans="1:10" ht="20.45" customHeight="1" x14ac:dyDescent="0.4">
      <c r="A15" s="3"/>
      <c r="F15" s="3" t="s">
        <v>31</v>
      </c>
      <c r="G15" s="3">
        <f>SUM(G10,G9,G7)</f>
        <v>35.972000000000001</v>
      </c>
      <c r="H15" s="3">
        <f>SUM(H10,H9,H7)</f>
        <v>52.504000000000005</v>
      </c>
    </row>
    <row r="16" spans="1:10" x14ac:dyDescent="0.4">
      <c r="A16" s="3"/>
    </row>
    <row r="17" spans="1:1" x14ac:dyDescent="0.4">
      <c r="A17" s="3"/>
    </row>
    <row r="18" spans="1:1" x14ac:dyDescent="0.4">
      <c r="A18" s="3"/>
    </row>
    <row r="19" spans="1:1" ht="20.45" customHeight="1" x14ac:dyDescent="0.4">
      <c r="A19" s="3"/>
    </row>
    <row r="20" spans="1:1" ht="20.45" customHeight="1" x14ac:dyDescent="0.4"/>
    <row r="21" spans="1:1" ht="20.45" customHeight="1" x14ac:dyDescent="0.4"/>
    <row r="22" spans="1:1" ht="20.45" customHeight="1" x14ac:dyDescent="0.4"/>
    <row r="23" spans="1:1" ht="20.45" customHeight="1" x14ac:dyDescent="0.4"/>
    <row r="24" spans="1:1" ht="20.45" customHeight="1" x14ac:dyDescent="0.4"/>
    <row r="25" spans="1:1" ht="20.45" customHeight="1" x14ac:dyDescent="0.4"/>
    <row r="26" spans="1:1" ht="20.45" customHeight="1" x14ac:dyDescent="0.4"/>
    <row r="27" spans="1:1" ht="20.45" customHeight="1" x14ac:dyDescent="0.4"/>
    <row r="28" spans="1:1" ht="20.45" customHeight="1" x14ac:dyDescent="0.4"/>
    <row r="29" spans="1:1" ht="20.45" customHeight="1" x14ac:dyDescent="0.4"/>
    <row r="30" spans="1:1" ht="20.45" customHeight="1" x14ac:dyDescent="0.4"/>
    <row r="31" spans="1:1" ht="20.45" customHeight="1" x14ac:dyDescent="0.4"/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tabSelected="1" zoomScale="70" zoomScaleNormal="70" workbookViewId="0">
      <selection activeCell="A20" sqref="A20:XFD20"/>
    </sheetView>
  </sheetViews>
  <sheetFormatPr defaultColWidth="11.5859375" defaultRowHeight="12.7" x14ac:dyDescent="0.4"/>
  <cols>
    <col min="2" max="2" width="22.703125" customWidth="1"/>
    <col min="3" max="3" width="35.1171875" style="1" customWidth="1"/>
    <col min="6" max="6" width="18.8203125" customWidth="1"/>
    <col min="7" max="8" width="17.703125" customWidth="1"/>
    <col min="9" max="9" width="6.703125" customWidth="1"/>
    <col min="10" max="10" width="19.5859375" customWidth="1"/>
  </cols>
  <sheetData>
    <row r="1" spans="1:10" ht="22.7" x14ac:dyDescent="0.7">
      <c r="B1" s="2" t="s">
        <v>0</v>
      </c>
    </row>
    <row r="3" spans="1:10" x14ac:dyDescent="0.4">
      <c r="B3" s="3" t="s">
        <v>32</v>
      </c>
      <c r="C3" s="4"/>
      <c r="D3" t="s">
        <v>106</v>
      </c>
      <c r="E3" s="20" t="s">
        <v>107</v>
      </c>
      <c r="F3" s="26" t="s">
        <v>108</v>
      </c>
      <c r="G3" s="31" t="s">
        <v>109</v>
      </c>
    </row>
    <row r="4" spans="1:10" x14ac:dyDescent="0.4">
      <c r="B4" t="s">
        <v>33</v>
      </c>
    </row>
    <row r="6" spans="1:10" s="13" customFormat="1" ht="25.35" x14ac:dyDescent="0.4">
      <c r="A6" s="13" t="s">
        <v>103</v>
      </c>
      <c r="B6" s="7" t="s">
        <v>34</v>
      </c>
      <c r="C6" s="6" t="s">
        <v>5</v>
      </c>
      <c r="D6" s="7" t="s">
        <v>6</v>
      </c>
      <c r="E6" s="7" t="s">
        <v>35</v>
      </c>
      <c r="F6" s="7" t="s">
        <v>36</v>
      </c>
      <c r="G6" s="7" t="s">
        <v>9</v>
      </c>
      <c r="H6" s="7" t="s">
        <v>37</v>
      </c>
      <c r="I6" s="7" t="s">
        <v>11</v>
      </c>
      <c r="J6" s="7" t="s">
        <v>12</v>
      </c>
    </row>
    <row r="7" spans="1:10" s="17" customFormat="1" ht="25.35" x14ac:dyDescent="0.4">
      <c r="A7" s="17" t="s">
        <v>104</v>
      </c>
      <c r="B7" s="17" t="s">
        <v>38</v>
      </c>
      <c r="C7" s="19" t="s">
        <v>39</v>
      </c>
      <c r="D7" s="17">
        <v>1</v>
      </c>
      <c r="E7" s="17">
        <v>1</v>
      </c>
      <c r="F7" s="17">
        <v>20.170000000000002</v>
      </c>
      <c r="G7" s="17">
        <f t="shared" ref="G7:G25" si="0">F7*D7</f>
        <v>20.170000000000002</v>
      </c>
      <c r="H7" s="17">
        <f t="shared" ref="H7:H25" si="1">F7*E7</f>
        <v>20.170000000000002</v>
      </c>
      <c r="I7" s="18" t="s">
        <v>16</v>
      </c>
      <c r="J7" s="18"/>
    </row>
    <row r="8" spans="1:10" s="20" customFormat="1" x14ac:dyDescent="0.4">
      <c r="B8" s="21" t="s">
        <v>40</v>
      </c>
      <c r="C8" s="22" t="s">
        <v>41</v>
      </c>
      <c r="D8" s="20">
        <v>2</v>
      </c>
      <c r="E8" s="20">
        <v>4</v>
      </c>
      <c r="F8" s="20">
        <v>0.49</v>
      </c>
      <c r="G8" s="20">
        <f t="shared" si="0"/>
        <v>0.98</v>
      </c>
      <c r="H8" s="17">
        <f t="shared" si="1"/>
        <v>1.96</v>
      </c>
      <c r="I8" s="20" t="s">
        <v>16</v>
      </c>
      <c r="J8" s="18"/>
    </row>
    <row r="9" spans="1:10" s="20" customFormat="1" x14ac:dyDescent="0.4">
      <c r="B9" s="21" t="s">
        <v>42</v>
      </c>
      <c r="C9" s="22" t="s">
        <v>43</v>
      </c>
      <c r="D9" s="20">
        <v>1</v>
      </c>
      <c r="E9" s="20">
        <v>2</v>
      </c>
      <c r="F9" s="20">
        <v>0.97099999999999997</v>
      </c>
      <c r="G9" s="20">
        <f t="shared" si="0"/>
        <v>0.97099999999999997</v>
      </c>
      <c r="H9" s="17">
        <f t="shared" si="1"/>
        <v>1.9419999999999999</v>
      </c>
      <c r="I9" s="20" t="s">
        <v>16</v>
      </c>
      <c r="J9" s="18"/>
    </row>
    <row r="10" spans="1:10" s="20" customFormat="1" x14ac:dyDescent="0.4">
      <c r="B10" s="21" t="s">
        <v>44</v>
      </c>
      <c r="C10" s="22" t="s">
        <v>45</v>
      </c>
      <c r="D10" s="20">
        <v>1</v>
      </c>
      <c r="E10" s="20">
        <v>2</v>
      </c>
      <c r="F10" s="20">
        <v>4.7699999999999996</v>
      </c>
      <c r="G10" s="20">
        <f t="shared" si="0"/>
        <v>4.7699999999999996</v>
      </c>
      <c r="H10" s="17">
        <f t="shared" si="1"/>
        <v>9.5399999999999991</v>
      </c>
      <c r="I10" s="20" t="s">
        <v>16</v>
      </c>
      <c r="J10" s="18"/>
    </row>
    <row r="11" spans="1:10" s="26" customFormat="1" x14ac:dyDescent="0.4">
      <c r="B11" s="30" t="s">
        <v>46</v>
      </c>
      <c r="C11" s="25" t="s">
        <v>47</v>
      </c>
      <c r="D11" s="26">
        <v>1</v>
      </c>
      <c r="E11" s="26">
        <v>2</v>
      </c>
      <c r="F11" s="26">
        <v>0.57799999999999996</v>
      </c>
      <c r="G11" s="26">
        <f t="shared" si="0"/>
        <v>0.57799999999999996</v>
      </c>
      <c r="H11" s="27">
        <f t="shared" si="1"/>
        <v>1.1559999999999999</v>
      </c>
      <c r="I11" s="26" t="s">
        <v>16</v>
      </c>
      <c r="J11" s="28" t="s">
        <v>48</v>
      </c>
    </row>
    <row r="12" spans="1:10" s="20" customFormat="1" x14ac:dyDescent="0.4">
      <c r="B12" s="21" t="s">
        <v>49</v>
      </c>
      <c r="C12" s="22" t="s">
        <v>50</v>
      </c>
      <c r="D12" s="20">
        <v>3</v>
      </c>
      <c r="E12" s="20">
        <v>6</v>
      </c>
      <c r="F12" s="20">
        <v>1.3</v>
      </c>
      <c r="G12" s="20">
        <f t="shared" si="0"/>
        <v>3.9000000000000004</v>
      </c>
      <c r="H12" s="17">
        <f t="shared" si="1"/>
        <v>7.8000000000000007</v>
      </c>
      <c r="I12" s="20" t="s">
        <v>16</v>
      </c>
      <c r="J12" s="18"/>
    </row>
    <row r="13" spans="1:10" s="26" customFormat="1" x14ac:dyDescent="0.4">
      <c r="B13" s="29" t="s">
        <v>105</v>
      </c>
      <c r="C13" s="25" t="s">
        <v>51</v>
      </c>
      <c r="D13" s="26">
        <v>1</v>
      </c>
      <c r="E13" s="26">
        <v>2</v>
      </c>
      <c r="F13" s="26">
        <v>3.17</v>
      </c>
      <c r="G13" s="26">
        <f t="shared" si="0"/>
        <v>3.17</v>
      </c>
      <c r="H13" s="27">
        <f t="shared" si="1"/>
        <v>6.34</v>
      </c>
      <c r="I13" s="26" t="s">
        <v>21</v>
      </c>
      <c r="J13" s="28" t="s">
        <v>48</v>
      </c>
    </row>
    <row r="14" spans="1:10" s="20" customFormat="1" ht="20.45" customHeight="1" x14ac:dyDescent="0.4">
      <c r="B14" s="23" t="s">
        <v>52</v>
      </c>
      <c r="C14" s="22" t="s">
        <v>53</v>
      </c>
      <c r="D14" s="20">
        <v>1</v>
      </c>
      <c r="E14" s="20">
        <v>2</v>
      </c>
      <c r="F14" s="20">
        <v>0.89300000000000002</v>
      </c>
      <c r="G14" s="20">
        <f t="shared" si="0"/>
        <v>0.89300000000000002</v>
      </c>
      <c r="H14" s="17">
        <f t="shared" si="1"/>
        <v>1.786</v>
      </c>
      <c r="I14" s="20" t="s">
        <v>21</v>
      </c>
      <c r="J14" s="18"/>
    </row>
    <row r="15" spans="1:10" s="20" customFormat="1" ht="20.45" customHeight="1" x14ac:dyDescent="0.4">
      <c r="B15" s="23" t="s">
        <v>54</v>
      </c>
      <c r="C15" s="22" t="s">
        <v>55</v>
      </c>
      <c r="D15" s="20">
        <v>1</v>
      </c>
      <c r="E15" s="20">
        <v>2</v>
      </c>
      <c r="F15" s="20">
        <v>9.6000000000000002E-2</v>
      </c>
      <c r="G15" s="20">
        <f t="shared" si="0"/>
        <v>9.6000000000000002E-2</v>
      </c>
      <c r="H15" s="17">
        <f t="shared" si="1"/>
        <v>0.192</v>
      </c>
      <c r="I15" s="20" t="s">
        <v>16</v>
      </c>
      <c r="J15" s="18" t="s">
        <v>56</v>
      </c>
    </row>
    <row r="16" spans="1:10" s="20" customFormat="1" ht="20.45" customHeight="1" x14ac:dyDescent="0.4">
      <c r="B16" s="23" t="s">
        <v>57</v>
      </c>
      <c r="C16" s="22" t="s">
        <v>58</v>
      </c>
      <c r="D16" s="20">
        <v>1</v>
      </c>
      <c r="E16" s="20">
        <v>2</v>
      </c>
      <c r="F16" s="20">
        <v>9.6000000000000002E-2</v>
      </c>
      <c r="G16" s="20">
        <f t="shared" si="0"/>
        <v>9.6000000000000002E-2</v>
      </c>
      <c r="H16" s="17">
        <f t="shared" si="1"/>
        <v>0.192</v>
      </c>
      <c r="I16" s="20" t="s">
        <v>16</v>
      </c>
      <c r="J16" s="18" t="s">
        <v>59</v>
      </c>
    </row>
    <row r="17" spans="2:10" s="20" customFormat="1" ht="20.45" customHeight="1" x14ac:dyDescent="0.4">
      <c r="B17" s="23" t="s">
        <v>60</v>
      </c>
      <c r="C17" s="22" t="s">
        <v>61</v>
      </c>
      <c r="D17" s="20">
        <v>2</v>
      </c>
      <c r="E17" s="20">
        <v>4</v>
      </c>
      <c r="F17" s="20">
        <v>9.6000000000000002E-2</v>
      </c>
      <c r="G17" s="20">
        <f t="shared" si="0"/>
        <v>0.192</v>
      </c>
      <c r="H17" s="17">
        <f t="shared" si="1"/>
        <v>0.38400000000000001</v>
      </c>
      <c r="I17" s="20" t="s">
        <v>16</v>
      </c>
      <c r="J17" s="18" t="s">
        <v>59</v>
      </c>
    </row>
    <row r="18" spans="2:10" s="26" customFormat="1" ht="20.45" customHeight="1" x14ac:dyDescent="0.4">
      <c r="B18" s="24" t="s">
        <v>62</v>
      </c>
      <c r="C18" s="25" t="s">
        <v>63</v>
      </c>
      <c r="D18" s="26">
        <v>3</v>
      </c>
      <c r="E18" s="26">
        <v>4</v>
      </c>
      <c r="F18" s="26">
        <v>8.35</v>
      </c>
      <c r="G18" s="26">
        <f t="shared" si="0"/>
        <v>25.049999999999997</v>
      </c>
      <c r="H18" s="27">
        <f t="shared" si="1"/>
        <v>33.4</v>
      </c>
      <c r="I18" s="26" t="s">
        <v>21</v>
      </c>
      <c r="J18" s="28" t="s">
        <v>48</v>
      </c>
    </row>
    <row r="19" spans="2:10" s="20" customFormat="1" ht="20.45" customHeight="1" x14ac:dyDescent="0.4">
      <c r="B19" s="23" t="s">
        <v>64</v>
      </c>
      <c r="C19" s="22" t="s">
        <v>65</v>
      </c>
      <c r="D19" s="20">
        <v>9</v>
      </c>
      <c r="E19" s="20">
        <v>15</v>
      </c>
      <c r="F19" s="20">
        <v>0.245</v>
      </c>
      <c r="G19" s="20">
        <f t="shared" si="0"/>
        <v>2.2050000000000001</v>
      </c>
      <c r="H19" s="17">
        <f t="shared" si="1"/>
        <v>3.6749999999999998</v>
      </c>
      <c r="I19" s="20" t="s">
        <v>16</v>
      </c>
      <c r="J19" s="18"/>
    </row>
    <row r="20" spans="2:10" s="31" customFormat="1" ht="20.45" customHeight="1" x14ac:dyDescent="0.4">
      <c r="B20" s="32" t="s">
        <v>66</v>
      </c>
      <c r="C20" s="33" t="s">
        <v>67</v>
      </c>
      <c r="D20" s="31">
        <v>10</v>
      </c>
      <c r="E20" s="31">
        <v>15</v>
      </c>
      <c r="F20" s="31">
        <v>0.376</v>
      </c>
      <c r="G20" s="31">
        <f t="shared" si="0"/>
        <v>3.76</v>
      </c>
      <c r="H20" s="34">
        <f t="shared" si="1"/>
        <v>5.64</v>
      </c>
      <c r="I20" s="31" t="s">
        <v>16</v>
      </c>
      <c r="J20" s="35"/>
    </row>
    <row r="21" spans="2:10" s="20" customFormat="1" ht="39" customHeight="1" x14ac:dyDescent="0.4">
      <c r="B21" s="21" t="s">
        <v>68</v>
      </c>
      <c r="C21" s="22" t="s">
        <v>69</v>
      </c>
      <c r="D21" s="20">
        <v>2</v>
      </c>
      <c r="E21" s="20">
        <v>4</v>
      </c>
      <c r="F21" s="20">
        <v>0.17499999999999999</v>
      </c>
      <c r="G21" s="20">
        <f t="shared" si="0"/>
        <v>0.35</v>
      </c>
      <c r="H21" s="17">
        <f t="shared" si="1"/>
        <v>0.7</v>
      </c>
      <c r="I21" s="20" t="s">
        <v>16</v>
      </c>
      <c r="J21" s="18"/>
    </row>
    <row r="22" spans="2:10" s="20" customFormat="1" ht="20.45" customHeight="1" x14ac:dyDescent="0.4">
      <c r="B22" s="21" t="s">
        <v>70</v>
      </c>
      <c r="C22" s="22" t="s">
        <v>71</v>
      </c>
      <c r="D22" s="20">
        <v>1</v>
      </c>
      <c r="E22" s="20">
        <v>2</v>
      </c>
      <c r="F22" s="20">
        <v>0.29799999999999999</v>
      </c>
      <c r="G22" s="20">
        <f t="shared" si="0"/>
        <v>0.29799999999999999</v>
      </c>
      <c r="H22" s="17">
        <f t="shared" si="1"/>
        <v>0.59599999999999997</v>
      </c>
      <c r="I22" s="20" t="s">
        <v>16</v>
      </c>
      <c r="J22" s="18"/>
    </row>
    <row r="23" spans="2:10" s="20" customFormat="1" ht="25.95" customHeight="1" x14ac:dyDescent="0.4">
      <c r="B23" s="23" t="s">
        <v>72</v>
      </c>
      <c r="C23" s="22" t="s">
        <v>73</v>
      </c>
      <c r="D23" s="20">
        <v>1</v>
      </c>
      <c r="E23" s="20">
        <v>2</v>
      </c>
      <c r="F23" s="20">
        <v>0.36799999999999999</v>
      </c>
      <c r="G23" s="20">
        <f t="shared" si="0"/>
        <v>0.36799999999999999</v>
      </c>
      <c r="H23" s="17">
        <f t="shared" si="1"/>
        <v>0.73599999999999999</v>
      </c>
      <c r="I23" s="20" t="s">
        <v>16</v>
      </c>
      <c r="J23" s="18"/>
    </row>
    <row r="24" spans="2:10" s="20" customFormat="1" ht="20.45" customHeight="1" x14ac:dyDescent="0.4">
      <c r="B24" s="23" t="s">
        <v>74</v>
      </c>
      <c r="C24" s="22" t="s">
        <v>75</v>
      </c>
      <c r="D24" s="20">
        <v>1</v>
      </c>
      <c r="E24" s="20">
        <v>2</v>
      </c>
      <c r="F24" s="20">
        <v>1.29</v>
      </c>
      <c r="G24" s="20">
        <f t="shared" si="0"/>
        <v>1.29</v>
      </c>
      <c r="H24" s="17">
        <f t="shared" si="1"/>
        <v>2.58</v>
      </c>
      <c r="I24" s="20" t="s">
        <v>16</v>
      </c>
      <c r="J24" s="18"/>
    </row>
    <row r="25" spans="2:10" s="20" customFormat="1" ht="20.45" customHeight="1" x14ac:dyDescent="0.4">
      <c r="B25" s="21" t="s">
        <v>76</v>
      </c>
      <c r="C25" s="22" t="s">
        <v>77</v>
      </c>
      <c r="D25" s="20">
        <v>1</v>
      </c>
      <c r="E25" s="20">
        <v>2</v>
      </c>
      <c r="F25" s="20">
        <v>0.90100000000000002</v>
      </c>
      <c r="G25" s="20">
        <f t="shared" si="0"/>
        <v>0.90100000000000002</v>
      </c>
      <c r="H25" s="17">
        <f t="shared" si="1"/>
        <v>1.802</v>
      </c>
      <c r="I25" s="20" t="s">
        <v>16</v>
      </c>
      <c r="J25" s="18"/>
    </row>
    <row r="26" spans="2:10" ht="20.45" customHeight="1" x14ac:dyDescent="0.4">
      <c r="F26" s="3" t="s">
        <v>30</v>
      </c>
      <c r="G26" s="3">
        <f>SUM(G7:G25)</f>
        <v>70.037999999999982</v>
      </c>
      <c r="H26" s="3">
        <f>SUM(H7:H25)</f>
        <v>100.59100000000001</v>
      </c>
      <c r="J26" s="10"/>
    </row>
    <row r="27" spans="2:10" ht="20.45" customHeight="1" x14ac:dyDescent="0.4">
      <c r="F27" s="3" t="s">
        <v>31</v>
      </c>
      <c r="G27" s="3">
        <f>SUM(G7:G12,G15:G17,G19:G25)</f>
        <v>40.925000000000004</v>
      </c>
      <c r="H27" s="3">
        <f>SUM(H7:H12,H15:H17,H19:H25)</f>
        <v>59.064999999999991</v>
      </c>
    </row>
    <row r="28" spans="2:10" ht="38" x14ac:dyDescent="0.4">
      <c r="B28" s="10" t="s">
        <v>78</v>
      </c>
      <c r="C28" s="1" t="s">
        <v>79</v>
      </c>
      <c r="D28">
        <v>3</v>
      </c>
    </row>
    <row r="29" spans="2:10" x14ac:dyDescent="0.4">
      <c r="B29" s="10" t="s">
        <v>80</v>
      </c>
      <c r="C29" s="1" t="s">
        <v>81</v>
      </c>
      <c r="D29">
        <v>2</v>
      </c>
    </row>
    <row r="30" spans="2:10" ht="25.35" x14ac:dyDescent="0.4">
      <c r="B30" s="10" t="s">
        <v>82</v>
      </c>
      <c r="C30" s="1" t="s">
        <v>83</v>
      </c>
      <c r="D30">
        <v>1</v>
      </c>
    </row>
    <row r="31" spans="2:10" ht="20.45" customHeight="1" x14ac:dyDescent="0.4"/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zoomScaleNormal="100" workbookViewId="0">
      <selection activeCell="A7" sqref="A7:XFD7"/>
    </sheetView>
  </sheetViews>
  <sheetFormatPr defaultColWidth="11.5859375" defaultRowHeight="12.7" x14ac:dyDescent="0.4"/>
  <cols>
    <col min="1" max="1" width="22.703125" customWidth="1"/>
    <col min="2" max="2" width="35.1171875" style="1" customWidth="1"/>
    <col min="5" max="5" width="18.8203125" customWidth="1"/>
    <col min="6" max="7" width="17.703125" customWidth="1"/>
    <col min="8" max="8" width="6.703125" customWidth="1"/>
    <col min="9" max="9" width="19.5859375" customWidth="1"/>
  </cols>
  <sheetData>
    <row r="1" spans="1:9" ht="22.7" x14ac:dyDescent="0.7">
      <c r="A1" s="2" t="s">
        <v>0</v>
      </c>
    </row>
    <row r="3" spans="1:9" x14ac:dyDescent="0.4">
      <c r="A3" s="3" t="s">
        <v>84</v>
      </c>
      <c r="B3" s="4"/>
    </row>
    <row r="4" spans="1:9" x14ac:dyDescent="0.4">
      <c r="A4" s="14" t="s">
        <v>85</v>
      </c>
    </row>
    <row r="6" spans="1:9" s="13" customFormat="1" ht="25.35" x14ac:dyDescent="0.4">
      <c r="A6" s="7" t="s">
        <v>86</v>
      </c>
      <c r="B6" s="6" t="s">
        <v>5</v>
      </c>
      <c r="C6" s="7" t="s">
        <v>6</v>
      </c>
      <c r="D6" s="7" t="s">
        <v>35</v>
      </c>
      <c r="E6" s="7" t="s">
        <v>36</v>
      </c>
      <c r="F6" s="7" t="s">
        <v>9</v>
      </c>
      <c r="G6" s="7" t="s">
        <v>37</v>
      </c>
      <c r="H6" s="7" t="s">
        <v>11</v>
      </c>
      <c r="I6" s="7" t="s">
        <v>12</v>
      </c>
    </row>
    <row r="7" spans="1:9" s="17" customFormat="1" x14ac:dyDescent="0.4">
      <c r="A7" s="17">
        <v>1420</v>
      </c>
      <c r="B7" s="17" t="s">
        <v>87</v>
      </c>
      <c r="C7" s="17">
        <v>2</v>
      </c>
      <c r="D7" s="17">
        <v>2</v>
      </c>
      <c r="E7" s="17">
        <v>4.25</v>
      </c>
      <c r="F7" s="17">
        <f>E7*D7</f>
        <v>8.5</v>
      </c>
      <c r="G7" s="17">
        <f>D7*E7</f>
        <v>8.5</v>
      </c>
      <c r="H7" s="17" t="s">
        <v>21</v>
      </c>
      <c r="I7" s="18" t="s">
        <v>88</v>
      </c>
    </row>
    <row r="8" spans="1:9" ht="20.45" customHeight="1" x14ac:dyDescent="0.4">
      <c r="E8" s="3" t="s">
        <v>30</v>
      </c>
      <c r="F8" s="3">
        <f>SUM(F7:F7)</f>
        <v>8.5</v>
      </c>
      <c r="G8" s="3">
        <f>SUM(G7:G7)</f>
        <v>8.5</v>
      </c>
      <c r="I8" s="10"/>
    </row>
    <row r="9" spans="1:9" ht="20.45" customHeight="1" x14ac:dyDescent="0.4">
      <c r="E9" s="3" t="s">
        <v>31</v>
      </c>
      <c r="F9" s="3">
        <v>0</v>
      </c>
      <c r="G9" s="3">
        <v>0</v>
      </c>
    </row>
    <row r="10" spans="1:9" x14ac:dyDescent="0.4">
      <c r="A10" s="10"/>
    </row>
    <row r="11" spans="1:9" x14ac:dyDescent="0.4">
      <c r="A11" s="10"/>
    </row>
    <row r="12" spans="1:9" x14ac:dyDescent="0.4">
      <c r="A12" s="10"/>
    </row>
    <row r="13" spans="1:9" ht="20.45" customHeight="1" x14ac:dyDescent="0.4"/>
  </sheetData>
  <hyperlinks>
    <hyperlink ref="A4" r:id="rId1" xr:uid="{00000000-0004-0000-0200-000000000000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H28"/>
  <sheetViews>
    <sheetView topLeftCell="A4" zoomScaleNormal="100" workbookViewId="0">
      <selection activeCell="K9" sqref="K9"/>
    </sheetView>
  </sheetViews>
  <sheetFormatPr defaultColWidth="11.5859375" defaultRowHeight="12.7" x14ac:dyDescent="0.4"/>
  <cols>
    <col min="3" max="3" width="22.703125" customWidth="1"/>
    <col min="4" max="4" width="35.1171875" style="1" customWidth="1"/>
    <col min="6" max="6" width="17.1171875" customWidth="1"/>
    <col min="7" max="7" width="17.703125" customWidth="1"/>
    <col min="8" max="8" width="6.703125" customWidth="1"/>
  </cols>
  <sheetData>
    <row r="3" spans="3:8" x14ac:dyDescent="0.4">
      <c r="C3" s="3" t="s">
        <v>1</v>
      </c>
      <c r="D3" s="4"/>
    </row>
    <row r="4" spans="3:8" x14ac:dyDescent="0.4">
      <c r="C4" t="s">
        <v>2</v>
      </c>
    </row>
    <row r="6" spans="3:8" x14ac:dyDescent="0.4">
      <c r="C6" s="3" t="s">
        <v>4</v>
      </c>
      <c r="D6" s="4" t="s">
        <v>5</v>
      </c>
      <c r="E6" s="3" t="s">
        <v>6</v>
      </c>
      <c r="F6" s="3" t="s">
        <v>89</v>
      </c>
      <c r="G6" s="3" t="s">
        <v>9</v>
      </c>
      <c r="H6" s="15"/>
    </row>
    <row r="7" spans="3:8" ht="42.45" customHeight="1" x14ac:dyDescent="0.4">
      <c r="C7" s="10" t="s">
        <v>90</v>
      </c>
      <c r="D7" s="1" t="s">
        <v>91</v>
      </c>
      <c r="E7">
        <v>1</v>
      </c>
      <c r="F7">
        <v>6.63</v>
      </c>
      <c r="G7">
        <f>E7*F7</f>
        <v>6.63</v>
      </c>
      <c r="H7" s="10"/>
    </row>
    <row r="8" spans="3:8" ht="20.45" customHeight="1" x14ac:dyDescent="0.4">
      <c r="C8" t="s">
        <v>14</v>
      </c>
      <c r="D8" s="1" t="s">
        <v>92</v>
      </c>
      <c r="E8">
        <v>2</v>
      </c>
      <c r="F8">
        <v>7.19</v>
      </c>
      <c r="G8">
        <f>E8*F8</f>
        <v>14.38</v>
      </c>
    </row>
    <row r="9" spans="3:8" ht="76.2" customHeight="1" x14ac:dyDescent="0.4">
      <c r="C9" t="s">
        <v>93</v>
      </c>
      <c r="D9" s="1" t="s">
        <v>94</v>
      </c>
      <c r="E9">
        <v>1</v>
      </c>
      <c r="F9">
        <v>4.29</v>
      </c>
      <c r="G9">
        <f>E9*F9</f>
        <v>4.29</v>
      </c>
    </row>
    <row r="10" spans="3:8" ht="31.2" customHeight="1" x14ac:dyDescent="0.4">
      <c r="C10" t="s">
        <v>95</v>
      </c>
      <c r="D10" s="1" t="s">
        <v>96</v>
      </c>
      <c r="E10">
        <v>3</v>
      </c>
      <c r="F10">
        <v>4.63</v>
      </c>
    </row>
    <row r="11" spans="3:8" ht="42.45" customHeight="1" x14ac:dyDescent="0.4">
      <c r="C11" t="s">
        <v>97</v>
      </c>
      <c r="D11" s="1" t="s">
        <v>98</v>
      </c>
      <c r="E11">
        <v>3</v>
      </c>
      <c r="F11">
        <v>1.37</v>
      </c>
      <c r="G11">
        <f>E11*F11</f>
        <v>4.1100000000000003</v>
      </c>
    </row>
    <row r="12" spans="3:8" ht="31.2" customHeight="1" x14ac:dyDescent="0.4">
      <c r="C12" t="s">
        <v>99</v>
      </c>
      <c r="D12" s="1" t="s">
        <v>100</v>
      </c>
      <c r="E12">
        <v>10</v>
      </c>
      <c r="F12">
        <v>0.67700000000000005</v>
      </c>
      <c r="G12">
        <f>E12*F12</f>
        <v>6.7700000000000005</v>
      </c>
    </row>
    <row r="13" spans="3:8" ht="42.45" customHeight="1" x14ac:dyDescent="0.4">
      <c r="C13" t="s">
        <v>101</v>
      </c>
      <c r="D13" s="1" t="s">
        <v>102</v>
      </c>
      <c r="E13">
        <v>2</v>
      </c>
      <c r="F13">
        <v>5</v>
      </c>
      <c r="G13">
        <f>E13*F13</f>
        <v>10</v>
      </c>
    </row>
    <row r="14" spans="3:8" ht="20.45" customHeight="1" x14ac:dyDescent="0.4">
      <c r="F14" s="16"/>
      <c r="G14">
        <f>E14*F14</f>
        <v>0</v>
      </c>
    </row>
    <row r="15" spans="3:8" ht="20.45" customHeight="1" x14ac:dyDescent="0.4">
      <c r="F15" s="3" t="s">
        <v>30</v>
      </c>
      <c r="G15" s="3">
        <f>SUM(G7:G13)</f>
        <v>46.18</v>
      </c>
    </row>
    <row r="16" spans="3:8" ht="20.45" customHeight="1" x14ac:dyDescent="0.4">
      <c r="G16">
        <f t="shared" ref="G16:G28" si="0">E16*F16</f>
        <v>0</v>
      </c>
    </row>
    <row r="17" spans="7:7" ht="20.45" customHeight="1" x14ac:dyDescent="0.4">
      <c r="G17">
        <f t="shared" si="0"/>
        <v>0</v>
      </c>
    </row>
    <row r="18" spans="7:7" ht="20.45" customHeight="1" x14ac:dyDescent="0.4">
      <c r="G18">
        <f t="shared" si="0"/>
        <v>0</v>
      </c>
    </row>
    <row r="19" spans="7:7" ht="20.45" customHeight="1" x14ac:dyDescent="0.4">
      <c r="G19">
        <f t="shared" si="0"/>
        <v>0</v>
      </c>
    </row>
    <row r="20" spans="7:7" ht="20.45" customHeight="1" x14ac:dyDescent="0.4">
      <c r="G20">
        <f t="shared" si="0"/>
        <v>0</v>
      </c>
    </row>
    <row r="21" spans="7:7" ht="20.45" customHeight="1" x14ac:dyDescent="0.4">
      <c r="G21">
        <f t="shared" si="0"/>
        <v>0</v>
      </c>
    </row>
    <row r="22" spans="7:7" ht="20.45" customHeight="1" x14ac:dyDescent="0.4">
      <c r="G22">
        <f t="shared" si="0"/>
        <v>0</v>
      </c>
    </row>
    <row r="23" spans="7:7" ht="20.45" customHeight="1" x14ac:dyDescent="0.4">
      <c r="G23">
        <f t="shared" si="0"/>
        <v>0</v>
      </c>
    </row>
    <row r="24" spans="7:7" ht="20.45" customHeight="1" x14ac:dyDescent="0.4">
      <c r="G24">
        <f t="shared" si="0"/>
        <v>0</v>
      </c>
    </row>
    <row r="25" spans="7:7" ht="20.45" customHeight="1" x14ac:dyDescent="0.4">
      <c r="G25">
        <f t="shared" si="0"/>
        <v>0</v>
      </c>
    </row>
    <row r="26" spans="7:7" ht="20.45" customHeight="1" x14ac:dyDescent="0.4">
      <c r="G26">
        <f t="shared" si="0"/>
        <v>0</v>
      </c>
    </row>
    <row r="27" spans="7:7" ht="20.45" customHeight="1" x14ac:dyDescent="0.4">
      <c r="G27">
        <f t="shared" si="0"/>
        <v>0</v>
      </c>
    </row>
    <row r="28" spans="7:7" x14ac:dyDescent="0.4">
      <c r="G28">
        <f t="shared" si="0"/>
        <v>0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RS-online</vt:lpstr>
      <vt:lpstr>Mouser</vt:lpstr>
      <vt:lpstr>Pololu</vt:lpstr>
      <vt:lpstr>nicht relevant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 We</dc:creator>
  <dc:description/>
  <cp:lastModifiedBy>Josh We</cp:lastModifiedBy>
  <cp:revision>1</cp:revision>
  <dcterms:created xsi:type="dcterms:W3CDTF">2022-01-11T12:03:19Z</dcterms:created>
  <dcterms:modified xsi:type="dcterms:W3CDTF">2022-03-14T18:31:52Z</dcterms:modified>
  <dc:language>en-US</dc:language>
</cp:coreProperties>
</file>