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oshualevy\Documents\ioCapture\lancieri_posner_zingales\"/>
    </mc:Choice>
  </mc:AlternateContent>
  <bookViews>
    <workbookView xWindow="0" yWindow="0" windowWidth="20160" windowHeight="7875" activeTab="4"/>
  </bookViews>
  <sheets>
    <sheet name="Collection" sheetId="1" r:id="rId1"/>
    <sheet name="Computation" sheetId="2" r:id="rId2"/>
    <sheet name="IO" sheetId="3" r:id="rId3"/>
    <sheet name="Law and Econ" sheetId="4" r:id="rId4"/>
    <sheet name="Associates v Fellows" sheetId="5"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318" i="5" l="1"/>
  <c r="T318" i="5"/>
  <c r="U318" i="5"/>
  <c r="V318" i="5"/>
  <c r="N318" i="5"/>
  <c r="S317" i="5"/>
  <c r="T317" i="5"/>
  <c r="U317" i="5"/>
  <c r="V317" i="5"/>
  <c r="N317" i="5"/>
  <c r="V316" i="5"/>
  <c r="U316" i="5"/>
  <c r="S316" i="5"/>
  <c r="U315" i="5"/>
  <c r="V315" i="5" s="1"/>
  <c r="S315" i="5"/>
  <c r="U314" i="5"/>
  <c r="V314" i="5" s="1"/>
  <c r="S314" i="5"/>
  <c r="U313" i="5"/>
  <c r="V313" i="5" s="1"/>
  <c r="S313" i="5"/>
  <c r="V312" i="5"/>
  <c r="U312" i="5"/>
  <c r="S312" i="5"/>
  <c r="U311" i="5"/>
  <c r="V311" i="5" s="1"/>
  <c r="S311" i="5"/>
  <c r="U310" i="5"/>
  <c r="V310" i="5" s="1"/>
  <c r="S310" i="5"/>
  <c r="V309" i="5"/>
  <c r="U309" i="5"/>
  <c r="S309" i="5"/>
  <c r="U308" i="5"/>
  <c r="V308" i="5" s="1"/>
  <c r="S308" i="5"/>
  <c r="U307" i="5"/>
  <c r="V307" i="5" s="1"/>
  <c r="S307" i="5"/>
  <c r="U306" i="5"/>
  <c r="V306" i="5" s="1"/>
  <c r="S306" i="5"/>
  <c r="V305" i="5"/>
  <c r="U305" i="5"/>
  <c r="S305" i="5"/>
  <c r="U304" i="5"/>
  <c r="V304" i="5" s="1"/>
  <c r="S304" i="5"/>
  <c r="U303" i="5"/>
  <c r="V303" i="5" s="1"/>
  <c r="S303" i="5"/>
  <c r="U302" i="5"/>
  <c r="V302" i="5" s="1"/>
  <c r="S302" i="5"/>
  <c r="V301" i="5"/>
  <c r="U301" i="5"/>
  <c r="S301" i="5"/>
  <c r="U300" i="5"/>
  <c r="V300" i="5" s="1"/>
  <c r="S300" i="5"/>
  <c r="U299" i="5"/>
  <c r="V299" i="5" s="1"/>
  <c r="S299" i="5"/>
  <c r="U298" i="5"/>
  <c r="V298" i="5" s="1"/>
  <c r="S298" i="5"/>
  <c r="V297" i="5"/>
  <c r="U297" i="5"/>
  <c r="S297" i="5"/>
  <c r="U296" i="5"/>
  <c r="V296" i="5" s="1"/>
  <c r="S296" i="5"/>
  <c r="U295" i="5"/>
  <c r="V295" i="5" s="1"/>
  <c r="S295" i="5"/>
  <c r="U294" i="5"/>
  <c r="V294" i="5" s="1"/>
  <c r="S294" i="5"/>
  <c r="V293" i="5"/>
  <c r="U293" i="5"/>
  <c r="S293" i="5"/>
  <c r="U292" i="5"/>
  <c r="V292" i="5" s="1"/>
  <c r="S292" i="5"/>
  <c r="U291" i="5"/>
  <c r="V291" i="5" s="1"/>
  <c r="S291" i="5"/>
  <c r="U290" i="5"/>
  <c r="V290" i="5" s="1"/>
  <c r="S290" i="5"/>
  <c r="V289" i="5"/>
  <c r="U289" i="5"/>
  <c r="S289" i="5"/>
  <c r="U288" i="5"/>
  <c r="V288" i="5" s="1"/>
  <c r="S288" i="5"/>
  <c r="U287" i="5"/>
  <c r="V287" i="5" s="1"/>
  <c r="S287" i="5"/>
  <c r="U286" i="5"/>
  <c r="V286" i="5" s="1"/>
  <c r="S286" i="5"/>
  <c r="V285" i="5"/>
  <c r="U285" i="5"/>
  <c r="S285" i="5"/>
  <c r="U284" i="5"/>
  <c r="V284" i="5" s="1"/>
  <c r="S284" i="5"/>
  <c r="U283" i="5"/>
  <c r="V283" i="5" s="1"/>
  <c r="S283" i="5"/>
  <c r="U282" i="5"/>
  <c r="V282" i="5" s="1"/>
  <c r="S282" i="5"/>
  <c r="N278" i="5"/>
  <c r="N279" i="5" s="1"/>
  <c r="T278" i="5"/>
  <c r="T279" i="5" s="1"/>
  <c r="U277" i="5"/>
  <c r="V277" i="5" s="1"/>
  <c r="S277" i="5"/>
  <c r="U276" i="5"/>
  <c r="V276" i="5" s="1"/>
  <c r="S276" i="5"/>
  <c r="U275" i="5"/>
  <c r="V275" i="5" s="1"/>
  <c r="S275" i="5"/>
  <c r="U274" i="5"/>
  <c r="V274" i="5" s="1"/>
  <c r="S274" i="5"/>
  <c r="U273" i="5"/>
  <c r="V273" i="5" s="1"/>
  <c r="S273" i="5"/>
  <c r="U272" i="5"/>
  <c r="V272" i="5" s="1"/>
  <c r="S272" i="5"/>
  <c r="U271" i="5"/>
  <c r="V271" i="5" s="1"/>
  <c r="S271" i="5"/>
  <c r="U270" i="5"/>
  <c r="V270" i="5" s="1"/>
  <c r="S270" i="5"/>
  <c r="U269" i="5"/>
  <c r="V269" i="5" s="1"/>
  <c r="S269" i="5"/>
  <c r="U268" i="5"/>
  <c r="V268" i="5" s="1"/>
  <c r="S268" i="5"/>
  <c r="U267" i="5"/>
  <c r="V267" i="5" s="1"/>
  <c r="S267" i="5"/>
  <c r="V266" i="5"/>
  <c r="U266" i="5"/>
  <c r="S266" i="5"/>
  <c r="V265" i="5"/>
  <c r="U265" i="5"/>
  <c r="S265" i="5"/>
  <c r="U264" i="5"/>
  <c r="V264" i="5" s="1"/>
  <c r="S264" i="5"/>
  <c r="U263" i="5"/>
  <c r="V263" i="5" s="1"/>
  <c r="S263" i="5"/>
  <c r="U262" i="5"/>
  <c r="V262" i="5" s="1"/>
  <c r="S262" i="5"/>
  <c r="U261" i="5"/>
  <c r="V261" i="5" s="1"/>
  <c r="S261" i="5"/>
  <c r="U260" i="5"/>
  <c r="V260" i="5" s="1"/>
  <c r="S260" i="5"/>
  <c r="U259" i="5"/>
  <c r="V259" i="5" s="1"/>
  <c r="S259" i="5"/>
  <c r="U258" i="5"/>
  <c r="V258" i="5" s="1"/>
  <c r="S258" i="5"/>
  <c r="U257" i="5"/>
  <c r="V257" i="5" s="1"/>
  <c r="S257" i="5"/>
  <c r="U256" i="5"/>
  <c r="V256" i="5" s="1"/>
  <c r="S256" i="5"/>
  <c r="U255" i="5"/>
  <c r="V255" i="5" s="1"/>
  <c r="S255" i="5"/>
  <c r="V254" i="5"/>
  <c r="U254" i="5"/>
  <c r="S254" i="5"/>
  <c r="U253" i="5"/>
  <c r="V253" i="5" s="1"/>
  <c r="S253" i="5"/>
  <c r="U252" i="5"/>
  <c r="V252" i="5" s="1"/>
  <c r="S252" i="5"/>
  <c r="U251" i="5"/>
  <c r="V251" i="5" s="1"/>
  <c r="S251" i="5"/>
  <c r="U250" i="5"/>
  <c r="V250" i="5" s="1"/>
  <c r="S250" i="5"/>
  <c r="U249" i="5"/>
  <c r="V249" i="5" s="1"/>
  <c r="S249" i="5"/>
  <c r="U248" i="5"/>
  <c r="V248" i="5" s="1"/>
  <c r="S248" i="5"/>
  <c r="U247" i="5"/>
  <c r="V247" i="5" s="1"/>
  <c r="S247" i="5"/>
  <c r="U246" i="5"/>
  <c r="V246" i="5" s="1"/>
  <c r="S246" i="5"/>
  <c r="U245" i="5"/>
  <c r="V245" i="5" s="1"/>
  <c r="S245" i="5"/>
  <c r="U244" i="5"/>
  <c r="V244" i="5" s="1"/>
  <c r="S244" i="5"/>
  <c r="U243" i="5"/>
  <c r="V243" i="5" s="1"/>
  <c r="S243" i="5"/>
  <c r="V242" i="5"/>
  <c r="U242" i="5"/>
  <c r="S242" i="5"/>
  <c r="V241" i="5"/>
  <c r="U241" i="5"/>
  <c r="S241" i="5"/>
  <c r="U240" i="5"/>
  <c r="V240" i="5" s="1"/>
  <c r="S240" i="5"/>
  <c r="U239" i="5"/>
  <c r="V239" i="5" s="1"/>
  <c r="S239" i="5"/>
  <c r="U238" i="5"/>
  <c r="V238" i="5" s="1"/>
  <c r="S238" i="5"/>
  <c r="U237" i="5"/>
  <c r="V237" i="5" s="1"/>
  <c r="S237" i="5"/>
  <c r="U236" i="5"/>
  <c r="V236" i="5" s="1"/>
  <c r="S236" i="5"/>
  <c r="U235" i="5"/>
  <c r="V235" i="5" s="1"/>
  <c r="S235" i="5"/>
  <c r="U234" i="5"/>
  <c r="V234" i="5" s="1"/>
  <c r="S234" i="5"/>
  <c r="U233" i="5"/>
  <c r="V233" i="5" s="1"/>
  <c r="S233" i="5"/>
  <c r="U232" i="5"/>
  <c r="V232" i="5" s="1"/>
  <c r="S232" i="5"/>
  <c r="U231" i="5"/>
  <c r="V231" i="5" s="1"/>
  <c r="S231" i="5"/>
  <c r="U230" i="5"/>
  <c r="V230" i="5" s="1"/>
  <c r="S230" i="5"/>
  <c r="U229" i="5"/>
  <c r="V229" i="5" s="1"/>
  <c r="S229" i="5"/>
  <c r="U228" i="5"/>
  <c r="V228" i="5" s="1"/>
  <c r="S228" i="5"/>
  <c r="U227" i="5"/>
  <c r="V227" i="5" s="1"/>
  <c r="S227" i="5"/>
  <c r="U226" i="5"/>
  <c r="V226" i="5" s="1"/>
  <c r="S226" i="5"/>
  <c r="U225" i="5"/>
  <c r="V225" i="5" s="1"/>
  <c r="S225" i="5"/>
  <c r="U224" i="5"/>
  <c r="V224" i="5" s="1"/>
  <c r="S224" i="5"/>
  <c r="U223" i="5"/>
  <c r="V223" i="5" s="1"/>
  <c r="S223" i="5"/>
  <c r="U222" i="5"/>
  <c r="V222" i="5" s="1"/>
  <c r="S222" i="5"/>
  <c r="U221" i="5"/>
  <c r="V221" i="5" s="1"/>
  <c r="S221" i="5"/>
  <c r="U220" i="5"/>
  <c r="V220" i="5" s="1"/>
  <c r="S220" i="5"/>
  <c r="U219" i="5"/>
  <c r="V219" i="5" s="1"/>
  <c r="S219" i="5"/>
  <c r="U218" i="5"/>
  <c r="V218" i="5" s="1"/>
  <c r="S218" i="5"/>
  <c r="U217" i="5"/>
  <c r="V217" i="5" s="1"/>
  <c r="S217" i="5"/>
  <c r="U216" i="5"/>
  <c r="V216" i="5" s="1"/>
  <c r="S216" i="5"/>
  <c r="U215" i="5"/>
  <c r="V215" i="5" s="1"/>
  <c r="S215" i="5"/>
  <c r="U214" i="5"/>
  <c r="V214" i="5" s="1"/>
  <c r="S214" i="5"/>
  <c r="U213" i="5"/>
  <c r="V213" i="5" s="1"/>
  <c r="S213" i="5"/>
  <c r="U212" i="5"/>
  <c r="V212" i="5" s="1"/>
  <c r="S212" i="5"/>
  <c r="U211" i="5"/>
  <c r="V211" i="5" s="1"/>
  <c r="S211" i="5"/>
  <c r="U210" i="5"/>
  <c r="V210" i="5" s="1"/>
  <c r="S210" i="5"/>
  <c r="U209" i="5"/>
  <c r="V209" i="5" s="1"/>
  <c r="S209" i="5"/>
  <c r="U208" i="5"/>
  <c r="V208" i="5" s="1"/>
  <c r="S208" i="5"/>
  <c r="U207" i="5"/>
  <c r="V207" i="5" s="1"/>
  <c r="S207" i="5"/>
  <c r="U206" i="5"/>
  <c r="V206" i="5" s="1"/>
  <c r="S206" i="5"/>
  <c r="U205" i="5"/>
  <c r="V205" i="5" s="1"/>
  <c r="S205" i="5"/>
  <c r="U204" i="5"/>
  <c r="V204" i="5" s="1"/>
  <c r="S204" i="5"/>
  <c r="U203" i="5"/>
  <c r="V203" i="5" s="1"/>
  <c r="S203" i="5"/>
  <c r="U202" i="5"/>
  <c r="V202" i="5" s="1"/>
  <c r="S202" i="5"/>
  <c r="U201" i="5"/>
  <c r="V201" i="5" s="1"/>
  <c r="S201" i="5"/>
  <c r="U200" i="5"/>
  <c r="V200" i="5" s="1"/>
  <c r="S200" i="5"/>
  <c r="U199" i="5"/>
  <c r="V199" i="5" s="1"/>
  <c r="S199" i="5"/>
  <c r="U198" i="5"/>
  <c r="V198" i="5" s="1"/>
  <c r="S198" i="5"/>
  <c r="U197" i="5"/>
  <c r="V197" i="5" s="1"/>
  <c r="S197" i="5"/>
  <c r="U196" i="5"/>
  <c r="V196" i="5" s="1"/>
  <c r="S196" i="5"/>
  <c r="U195" i="5"/>
  <c r="V195" i="5" s="1"/>
  <c r="S195" i="5"/>
  <c r="U194" i="5"/>
  <c r="V194" i="5" s="1"/>
  <c r="S194" i="5"/>
  <c r="U193" i="5"/>
  <c r="V193" i="5" s="1"/>
  <c r="S193" i="5"/>
  <c r="U192" i="5"/>
  <c r="V192" i="5" s="1"/>
  <c r="S192" i="5"/>
  <c r="U191" i="5"/>
  <c r="V191" i="5" s="1"/>
  <c r="S191" i="5"/>
  <c r="U190" i="5"/>
  <c r="V190" i="5" s="1"/>
  <c r="S190" i="5"/>
  <c r="U189" i="5"/>
  <c r="V189" i="5" s="1"/>
  <c r="S189" i="5"/>
  <c r="U188" i="5"/>
  <c r="V188" i="5" s="1"/>
  <c r="S188" i="5"/>
  <c r="U187" i="5"/>
  <c r="V187" i="5" s="1"/>
  <c r="S187" i="5"/>
  <c r="U186" i="5"/>
  <c r="V186" i="5" s="1"/>
  <c r="S186" i="5"/>
  <c r="U185" i="5"/>
  <c r="V185" i="5" s="1"/>
  <c r="S185" i="5"/>
  <c r="U184" i="5"/>
  <c r="V184" i="5" s="1"/>
  <c r="S184" i="5"/>
  <c r="U183" i="5"/>
  <c r="V183" i="5" s="1"/>
  <c r="S183" i="5"/>
  <c r="U182" i="5"/>
  <c r="V182" i="5" s="1"/>
  <c r="S182" i="5"/>
  <c r="U181" i="5"/>
  <c r="V181" i="5" s="1"/>
  <c r="S181" i="5"/>
  <c r="U180" i="5"/>
  <c r="V180" i="5" s="1"/>
  <c r="S180" i="5"/>
  <c r="U179" i="5"/>
  <c r="V179" i="5" s="1"/>
  <c r="S179" i="5"/>
  <c r="U178" i="5"/>
  <c r="V178" i="5" s="1"/>
  <c r="S178" i="5"/>
  <c r="U177" i="5"/>
  <c r="V177" i="5" s="1"/>
  <c r="S177" i="5"/>
  <c r="U176" i="5"/>
  <c r="V176" i="5" s="1"/>
  <c r="S176" i="5"/>
  <c r="U175" i="5"/>
  <c r="V175" i="5" s="1"/>
  <c r="S175" i="5"/>
  <c r="U174" i="5"/>
  <c r="V174" i="5" s="1"/>
  <c r="S174" i="5"/>
  <c r="U173" i="5"/>
  <c r="V173" i="5" s="1"/>
  <c r="S173" i="5"/>
  <c r="U172" i="5"/>
  <c r="V172" i="5" s="1"/>
  <c r="S172" i="5"/>
  <c r="U171" i="5"/>
  <c r="V171" i="5" s="1"/>
  <c r="S171" i="5"/>
  <c r="U170" i="5"/>
  <c r="V170" i="5" s="1"/>
  <c r="S170" i="5"/>
  <c r="U169" i="5"/>
  <c r="V169" i="5" s="1"/>
  <c r="S169" i="5"/>
  <c r="S278" i="5" s="1"/>
  <c r="S279" i="5" s="1"/>
  <c r="U168" i="5"/>
  <c r="V168" i="5" s="1"/>
  <c r="S168" i="5"/>
  <c r="U167" i="5"/>
  <c r="V167" i="5" s="1"/>
  <c r="S167" i="5"/>
  <c r="U166" i="5"/>
  <c r="V166" i="5" s="1"/>
  <c r="S166" i="5"/>
  <c r="N163" i="5"/>
  <c r="T155" i="5"/>
  <c r="N155" i="5"/>
  <c r="N112" i="5"/>
  <c r="N113" i="5" s="1"/>
  <c r="T162" i="5"/>
  <c r="T163" i="5" s="1"/>
  <c r="N162" i="5"/>
  <c r="T154" i="5"/>
  <c r="N154" i="5"/>
  <c r="T112" i="5"/>
  <c r="T113" i="5" s="1"/>
  <c r="S112" i="5"/>
  <c r="S113" i="5" s="1"/>
  <c r="U147" i="5"/>
  <c r="V147" i="5" s="1"/>
  <c r="S147" i="5"/>
  <c r="N78" i="5"/>
  <c r="N79" i="5" s="1"/>
  <c r="T78" i="5"/>
  <c r="T79" i="5" s="1"/>
  <c r="U153" i="5"/>
  <c r="V153" i="5" s="1"/>
  <c r="S153" i="5"/>
  <c r="U152" i="5"/>
  <c r="V152" i="5" s="1"/>
  <c r="S152" i="5"/>
  <c r="U151" i="5"/>
  <c r="V151" i="5" s="1"/>
  <c r="S151" i="5"/>
  <c r="U150" i="5"/>
  <c r="V150" i="5" s="1"/>
  <c r="S150" i="5"/>
  <c r="U149" i="5"/>
  <c r="V149" i="5" s="1"/>
  <c r="S149" i="5"/>
  <c r="U148" i="5"/>
  <c r="V148" i="5" s="1"/>
  <c r="S148" i="5"/>
  <c r="U161" i="5"/>
  <c r="V161" i="5" s="1"/>
  <c r="S161" i="5"/>
  <c r="U146" i="5"/>
  <c r="V146" i="5" s="1"/>
  <c r="S146" i="5"/>
  <c r="U145" i="5"/>
  <c r="V145" i="5" s="1"/>
  <c r="S145" i="5"/>
  <c r="U144" i="5"/>
  <c r="V144" i="5" s="1"/>
  <c r="S144" i="5"/>
  <c r="U143" i="5"/>
  <c r="V143" i="5" s="1"/>
  <c r="S143" i="5"/>
  <c r="U142" i="5"/>
  <c r="V142" i="5" s="1"/>
  <c r="S142" i="5"/>
  <c r="U141" i="5"/>
  <c r="V141" i="5" s="1"/>
  <c r="S141" i="5"/>
  <c r="U140" i="5"/>
  <c r="V140" i="5" s="1"/>
  <c r="S140" i="5"/>
  <c r="U139" i="5"/>
  <c r="V139" i="5" s="1"/>
  <c r="S139" i="5"/>
  <c r="U138" i="5"/>
  <c r="V138" i="5" s="1"/>
  <c r="S138" i="5"/>
  <c r="U137" i="5"/>
  <c r="V137" i="5" s="1"/>
  <c r="S137" i="5"/>
  <c r="U136" i="5"/>
  <c r="V136" i="5" s="1"/>
  <c r="S136" i="5"/>
  <c r="U135" i="5"/>
  <c r="V135" i="5" s="1"/>
  <c r="S135" i="5"/>
  <c r="U134" i="5"/>
  <c r="V134" i="5" s="1"/>
  <c r="S134" i="5"/>
  <c r="U133" i="5"/>
  <c r="V133" i="5" s="1"/>
  <c r="S133" i="5"/>
  <c r="U132" i="5"/>
  <c r="V132" i="5" s="1"/>
  <c r="S132" i="5"/>
  <c r="U131" i="5"/>
  <c r="V131" i="5" s="1"/>
  <c r="S131" i="5"/>
  <c r="U160" i="5"/>
  <c r="V160" i="5" s="1"/>
  <c r="S160" i="5"/>
  <c r="U130" i="5"/>
  <c r="V130" i="5" s="1"/>
  <c r="S130" i="5"/>
  <c r="U129" i="5"/>
  <c r="V129" i="5" s="1"/>
  <c r="S129" i="5"/>
  <c r="U128" i="5"/>
  <c r="V128" i="5" s="1"/>
  <c r="S128" i="5"/>
  <c r="U127" i="5"/>
  <c r="V127" i="5" s="1"/>
  <c r="S127" i="5"/>
  <c r="U126" i="5"/>
  <c r="V126" i="5" s="1"/>
  <c r="S126" i="5"/>
  <c r="U125" i="5"/>
  <c r="V125" i="5" s="1"/>
  <c r="S125" i="5"/>
  <c r="U124" i="5"/>
  <c r="V124" i="5" s="1"/>
  <c r="S124" i="5"/>
  <c r="U159" i="5"/>
  <c r="V159" i="5" s="1"/>
  <c r="S159" i="5"/>
  <c r="U123" i="5"/>
  <c r="V123" i="5" s="1"/>
  <c r="S123" i="5"/>
  <c r="U122" i="5"/>
  <c r="V122" i="5" s="1"/>
  <c r="S122" i="5"/>
  <c r="U121" i="5"/>
  <c r="V121" i="5" s="1"/>
  <c r="S121" i="5"/>
  <c r="U120" i="5"/>
  <c r="V120" i="5" s="1"/>
  <c r="S120" i="5"/>
  <c r="U119" i="5"/>
  <c r="V119" i="5" s="1"/>
  <c r="S119" i="5"/>
  <c r="U118" i="5"/>
  <c r="V118" i="5" s="1"/>
  <c r="S118" i="5"/>
  <c r="U158" i="5"/>
  <c r="V158" i="5" s="1"/>
  <c r="S158" i="5"/>
  <c r="U157" i="5"/>
  <c r="V157" i="5" s="1"/>
  <c r="V162" i="5" s="1"/>
  <c r="V163" i="5" s="1"/>
  <c r="S157" i="5"/>
  <c r="S162" i="5" s="1"/>
  <c r="S163" i="5" s="1"/>
  <c r="U117" i="5"/>
  <c r="V117" i="5" s="1"/>
  <c r="S117" i="5"/>
  <c r="S154" i="5" s="1"/>
  <c r="S155" i="5" s="1"/>
  <c r="U116" i="5"/>
  <c r="V116" i="5" s="1"/>
  <c r="S116" i="5"/>
  <c r="U115" i="5"/>
  <c r="V115" i="5" s="1"/>
  <c r="V154" i="5" s="1"/>
  <c r="V155" i="5" s="1"/>
  <c r="S115" i="5"/>
  <c r="U77" i="5"/>
  <c r="V77" i="5" s="1"/>
  <c r="S77" i="5"/>
  <c r="U76" i="5"/>
  <c r="V76" i="5" s="1"/>
  <c r="S76" i="5"/>
  <c r="U111" i="5"/>
  <c r="V111" i="5" s="1"/>
  <c r="S111" i="5"/>
  <c r="U4" i="5"/>
  <c r="V4" i="5" s="1"/>
  <c r="S4" i="5"/>
  <c r="S78" i="5" s="1"/>
  <c r="S79" i="5" s="1"/>
  <c r="U75" i="5"/>
  <c r="V75" i="5" s="1"/>
  <c r="S75" i="5"/>
  <c r="U110" i="5"/>
  <c r="V110" i="5" s="1"/>
  <c r="S110" i="5"/>
  <c r="U74" i="5"/>
  <c r="V74" i="5" s="1"/>
  <c r="S74" i="5"/>
  <c r="U109" i="5"/>
  <c r="V109" i="5" s="1"/>
  <c r="S109" i="5"/>
  <c r="U73" i="5"/>
  <c r="V73" i="5" s="1"/>
  <c r="S73" i="5"/>
  <c r="U108" i="5"/>
  <c r="V108" i="5" s="1"/>
  <c r="S108" i="5"/>
  <c r="U72" i="5"/>
  <c r="V72" i="5" s="1"/>
  <c r="S72" i="5"/>
  <c r="U107" i="5"/>
  <c r="V107" i="5" s="1"/>
  <c r="S107" i="5"/>
  <c r="U71" i="5"/>
  <c r="V71" i="5" s="1"/>
  <c r="S71" i="5"/>
  <c r="U70" i="5"/>
  <c r="V70" i="5" s="1"/>
  <c r="S70" i="5"/>
  <c r="U69" i="5"/>
  <c r="V69" i="5" s="1"/>
  <c r="S69" i="5"/>
  <c r="U68" i="5"/>
  <c r="V68" i="5" s="1"/>
  <c r="S68" i="5"/>
  <c r="U106" i="5"/>
  <c r="V106" i="5" s="1"/>
  <c r="S106" i="5"/>
  <c r="U67" i="5"/>
  <c r="V67" i="5" s="1"/>
  <c r="S67" i="5"/>
  <c r="U105" i="5"/>
  <c r="V105" i="5" s="1"/>
  <c r="S105" i="5"/>
  <c r="U104" i="5"/>
  <c r="V104" i="5" s="1"/>
  <c r="S104" i="5"/>
  <c r="U103" i="5"/>
  <c r="V103" i="5" s="1"/>
  <c r="S103" i="5"/>
  <c r="U66" i="5"/>
  <c r="V66" i="5" s="1"/>
  <c r="S66" i="5"/>
  <c r="U65" i="5"/>
  <c r="V65" i="5" s="1"/>
  <c r="S65" i="5"/>
  <c r="U64" i="5"/>
  <c r="V64" i="5" s="1"/>
  <c r="S64" i="5"/>
  <c r="U102" i="5"/>
  <c r="V102" i="5" s="1"/>
  <c r="S102" i="5"/>
  <c r="U63" i="5"/>
  <c r="V63" i="5" s="1"/>
  <c r="S63" i="5"/>
  <c r="U62" i="5"/>
  <c r="V62" i="5" s="1"/>
  <c r="S62" i="5"/>
  <c r="U61" i="5"/>
  <c r="V61" i="5" s="1"/>
  <c r="S61" i="5"/>
  <c r="U60" i="5"/>
  <c r="V60" i="5" s="1"/>
  <c r="S60" i="5"/>
  <c r="U59" i="5"/>
  <c r="V59" i="5" s="1"/>
  <c r="S59" i="5"/>
  <c r="U58" i="5"/>
  <c r="V58" i="5" s="1"/>
  <c r="S58" i="5"/>
  <c r="U57" i="5"/>
  <c r="V57" i="5" s="1"/>
  <c r="S57" i="5"/>
  <c r="U56" i="5"/>
  <c r="V56" i="5" s="1"/>
  <c r="S56" i="5"/>
  <c r="U55" i="5"/>
  <c r="V55" i="5" s="1"/>
  <c r="S55" i="5"/>
  <c r="U54" i="5"/>
  <c r="V54" i="5" s="1"/>
  <c r="S54" i="5"/>
  <c r="U53" i="5"/>
  <c r="V53" i="5" s="1"/>
  <c r="S53" i="5"/>
  <c r="U52" i="5"/>
  <c r="V52" i="5" s="1"/>
  <c r="S52" i="5"/>
  <c r="U101" i="5"/>
  <c r="V101" i="5" s="1"/>
  <c r="S101" i="5"/>
  <c r="U51" i="5"/>
  <c r="V51" i="5" s="1"/>
  <c r="S51" i="5"/>
  <c r="U50" i="5"/>
  <c r="V50" i="5" s="1"/>
  <c r="S50" i="5"/>
  <c r="U49" i="5"/>
  <c r="V49" i="5" s="1"/>
  <c r="S49" i="5"/>
  <c r="U48" i="5"/>
  <c r="V48" i="5" s="1"/>
  <c r="S48" i="5"/>
  <c r="U47" i="5"/>
  <c r="V47" i="5" s="1"/>
  <c r="S47" i="5"/>
  <c r="U100" i="5"/>
  <c r="V100" i="5" s="1"/>
  <c r="S100" i="5"/>
  <c r="U46" i="5"/>
  <c r="V46" i="5" s="1"/>
  <c r="S46" i="5"/>
  <c r="U45" i="5"/>
  <c r="V45" i="5" s="1"/>
  <c r="S45" i="5"/>
  <c r="U99" i="5"/>
  <c r="V99" i="5" s="1"/>
  <c r="S99" i="5"/>
  <c r="U44" i="5"/>
  <c r="V44" i="5" s="1"/>
  <c r="S44" i="5"/>
  <c r="U98" i="5"/>
  <c r="V98" i="5" s="1"/>
  <c r="S98" i="5"/>
  <c r="U97" i="5"/>
  <c r="V97" i="5" s="1"/>
  <c r="S97" i="5"/>
  <c r="U43" i="5"/>
  <c r="V43" i="5" s="1"/>
  <c r="S43" i="5"/>
  <c r="U42" i="5"/>
  <c r="V42" i="5" s="1"/>
  <c r="S42" i="5"/>
  <c r="U96" i="5"/>
  <c r="V96" i="5" s="1"/>
  <c r="S96" i="5"/>
  <c r="U41" i="5"/>
  <c r="V41" i="5" s="1"/>
  <c r="S41" i="5"/>
  <c r="U40" i="5"/>
  <c r="V40" i="5" s="1"/>
  <c r="S40" i="5"/>
  <c r="U39" i="5"/>
  <c r="V39" i="5" s="1"/>
  <c r="S39" i="5"/>
  <c r="U38" i="5"/>
  <c r="V38" i="5" s="1"/>
  <c r="S38" i="5"/>
  <c r="U95" i="5"/>
  <c r="V95" i="5" s="1"/>
  <c r="S95" i="5"/>
  <c r="U37" i="5"/>
  <c r="V37" i="5" s="1"/>
  <c r="S37" i="5"/>
  <c r="U36" i="5"/>
  <c r="V36" i="5" s="1"/>
  <c r="S36" i="5"/>
  <c r="U35" i="5"/>
  <c r="V35" i="5" s="1"/>
  <c r="S35" i="5"/>
  <c r="U34" i="5"/>
  <c r="V34" i="5" s="1"/>
  <c r="S34" i="5"/>
  <c r="U33" i="5"/>
  <c r="V33" i="5" s="1"/>
  <c r="S33" i="5"/>
  <c r="U32" i="5"/>
  <c r="V32" i="5" s="1"/>
  <c r="S32" i="5"/>
  <c r="U31" i="5"/>
  <c r="V31" i="5" s="1"/>
  <c r="S31" i="5"/>
  <c r="U94" i="5"/>
  <c r="V94" i="5" s="1"/>
  <c r="S94" i="5"/>
  <c r="U30" i="5"/>
  <c r="V30" i="5" s="1"/>
  <c r="S30" i="5"/>
  <c r="U29" i="5"/>
  <c r="V29" i="5" s="1"/>
  <c r="S29" i="5"/>
  <c r="U28" i="5"/>
  <c r="V28" i="5" s="1"/>
  <c r="S28" i="5"/>
  <c r="U27" i="5"/>
  <c r="V27" i="5" s="1"/>
  <c r="S27" i="5"/>
  <c r="U26" i="5"/>
  <c r="V26" i="5" s="1"/>
  <c r="S26" i="5"/>
  <c r="U25" i="5"/>
  <c r="V25" i="5" s="1"/>
  <c r="S25" i="5"/>
  <c r="U24" i="5"/>
  <c r="V24" i="5" s="1"/>
  <c r="S24" i="5"/>
  <c r="U93" i="5"/>
  <c r="V93" i="5" s="1"/>
  <c r="S93" i="5"/>
  <c r="U23" i="5"/>
  <c r="V23" i="5" s="1"/>
  <c r="S23" i="5"/>
  <c r="U22" i="5"/>
  <c r="V22" i="5" s="1"/>
  <c r="S22" i="5"/>
  <c r="U21" i="5"/>
  <c r="V21" i="5" s="1"/>
  <c r="S21" i="5"/>
  <c r="U20" i="5"/>
  <c r="V20" i="5" s="1"/>
  <c r="S20" i="5"/>
  <c r="U92" i="5"/>
  <c r="V92" i="5" s="1"/>
  <c r="S92" i="5"/>
  <c r="U91" i="5"/>
  <c r="V91" i="5" s="1"/>
  <c r="S91" i="5"/>
  <c r="U19" i="5"/>
  <c r="V19" i="5" s="1"/>
  <c r="S19" i="5"/>
  <c r="U90" i="5"/>
  <c r="V90" i="5" s="1"/>
  <c r="S90" i="5"/>
  <c r="U18" i="5"/>
  <c r="V18" i="5" s="1"/>
  <c r="S18" i="5"/>
  <c r="U89" i="5"/>
  <c r="V89" i="5" s="1"/>
  <c r="S89" i="5"/>
  <c r="U88" i="5"/>
  <c r="V88" i="5" s="1"/>
  <c r="S88" i="5"/>
  <c r="U87" i="5"/>
  <c r="V87" i="5" s="1"/>
  <c r="S87" i="5"/>
  <c r="U17" i="5"/>
  <c r="V17" i="5" s="1"/>
  <c r="S17" i="5"/>
  <c r="U16" i="5"/>
  <c r="V16" i="5" s="1"/>
  <c r="S16" i="5"/>
  <c r="U15" i="5"/>
  <c r="V15" i="5" s="1"/>
  <c r="S15" i="5"/>
  <c r="U14" i="5"/>
  <c r="V14" i="5" s="1"/>
  <c r="S14" i="5"/>
  <c r="U13" i="5"/>
  <c r="V13" i="5" s="1"/>
  <c r="S13" i="5"/>
  <c r="U86" i="5"/>
  <c r="V86" i="5" s="1"/>
  <c r="S86" i="5"/>
  <c r="U85" i="5"/>
  <c r="V85" i="5" s="1"/>
  <c r="S85" i="5"/>
  <c r="U12" i="5"/>
  <c r="V12" i="5" s="1"/>
  <c r="S12" i="5"/>
  <c r="U84" i="5"/>
  <c r="V84" i="5" s="1"/>
  <c r="S84" i="5"/>
  <c r="U11" i="5"/>
  <c r="V11" i="5" s="1"/>
  <c r="S11" i="5"/>
  <c r="U10" i="5"/>
  <c r="V10" i="5" s="1"/>
  <c r="S10" i="5"/>
  <c r="U9" i="5"/>
  <c r="V9" i="5" s="1"/>
  <c r="S9" i="5"/>
  <c r="U83" i="5"/>
  <c r="V83" i="5" s="1"/>
  <c r="S83" i="5"/>
  <c r="U8" i="5"/>
  <c r="V8" i="5" s="1"/>
  <c r="S8" i="5"/>
  <c r="U7" i="5"/>
  <c r="V7" i="5" s="1"/>
  <c r="S7" i="5"/>
  <c r="U82" i="5"/>
  <c r="V82" i="5" s="1"/>
  <c r="V112" i="5" s="1"/>
  <c r="V113" i="5" s="1"/>
  <c r="S82" i="5"/>
  <c r="U6" i="5"/>
  <c r="V6" i="5" s="1"/>
  <c r="S6" i="5"/>
  <c r="U5" i="5"/>
  <c r="V5" i="5" s="1"/>
  <c r="S5" i="5"/>
  <c r="P47" i="4"/>
  <c r="N47" i="4"/>
  <c r="R47" i="4"/>
  <c r="S47" i="4"/>
  <c r="T47" i="4"/>
  <c r="U47" i="4"/>
  <c r="M47" i="4"/>
  <c r="N46" i="4"/>
  <c r="P46" i="4"/>
  <c r="R46" i="4"/>
  <c r="S46" i="4"/>
  <c r="T46" i="4"/>
  <c r="U46" i="4"/>
  <c r="M46" i="4"/>
  <c r="T38" i="4"/>
  <c r="U38" i="4" s="1"/>
  <c r="R38" i="4"/>
  <c r="N107" i="3"/>
  <c r="P107" i="3"/>
  <c r="R107" i="3"/>
  <c r="S107" i="3"/>
  <c r="T107" i="3"/>
  <c r="U107" i="3"/>
  <c r="M107" i="3"/>
  <c r="N106" i="3"/>
  <c r="P106" i="3"/>
  <c r="R106" i="3"/>
  <c r="S106" i="3"/>
  <c r="T106" i="3"/>
  <c r="U106" i="3"/>
  <c r="M106" i="3"/>
  <c r="T45" i="4"/>
  <c r="U45" i="4" s="1"/>
  <c r="R45" i="4"/>
  <c r="T44" i="4"/>
  <c r="U44" i="4" s="1"/>
  <c r="R44" i="4"/>
  <c r="T43" i="4"/>
  <c r="U43" i="4" s="1"/>
  <c r="R43" i="4"/>
  <c r="T42" i="4"/>
  <c r="U42" i="4" s="1"/>
  <c r="R42" i="4"/>
  <c r="T41" i="4"/>
  <c r="U41" i="4" s="1"/>
  <c r="R41" i="4"/>
  <c r="T40" i="4"/>
  <c r="U40" i="4" s="1"/>
  <c r="R40" i="4"/>
  <c r="T39" i="4"/>
  <c r="U39" i="4" s="1"/>
  <c r="R39" i="4"/>
  <c r="T37" i="4"/>
  <c r="U37" i="4" s="1"/>
  <c r="R37" i="4"/>
  <c r="T36" i="4"/>
  <c r="U36" i="4" s="1"/>
  <c r="R36" i="4"/>
  <c r="T35" i="4"/>
  <c r="U35" i="4" s="1"/>
  <c r="R35" i="4"/>
  <c r="T34" i="4"/>
  <c r="U34" i="4" s="1"/>
  <c r="R34" i="4"/>
  <c r="T33" i="4"/>
  <c r="U33" i="4" s="1"/>
  <c r="R33" i="4"/>
  <c r="T32" i="4"/>
  <c r="U32" i="4" s="1"/>
  <c r="R32" i="4"/>
  <c r="T31" i="4"/>
  <c r="U31" i="4" s="1"/>
  <c r="R31" i="4"/>
  <c r="T30" i="4"/>
  <c r="U30" i="4" s="1"/>
  <c r="R30" i="4"/>
  <c r="U29" i="4"/>
  <c r="T29" i="4"/>
  <c r="R29" i="4"/>
  <c r="T28" i="4"/>
  <c r="U28" i="4" s="1"/>
  <c r="R28" i="4"/>
  <c r="T27" i="4"/>
  <c r="U27" i="4" s="1"/>
  <c r="R27" i="4"/>
  <c r="T26" i="4"/>
  <c r="U26" i="4" s="1"/>
  <c r="R26" i="4"/>
  <c r="T25" i="4"/>
  <c r="U25" i="4" s="1"/>
  <c r="R25" i="4"/>
  <c r="T24" i="4"/>
  <c r="U24" i="4" s="1"/>
  <c r="R24" i="4"/>
  <c r="T23" i="4"/>
  <c r="U23" i="4" s="1"/>
  <c r="R23" i="4"/>
  <c r="T22" i="4"/>
  <c r="U22" i="4" s="1"/>
  <c r="R22" i="4"/>
  <c r="U21" i="4"/>
  <c r="T21" i="4"/>
  <c r="R21" i="4"/>
  <c r="T20" i="4"/>
  <c r="U20" i="4" s="1"/>
  <c r="R20" i="4"/>
  <c r="T19" i="4"/>
  <c r="U19" i="4" s="1"/>
  <c r="R19" i="4"/>
  <c r="T18" i="4"/>
  <c r="U18" i="4" s="1"/>
  <c r="R18" i="4"/>
  <c r="T17" i="4"/>
  <c r="U17" i="4" s="1"/>
  <c r="R17" i="4"/>
  <c r="T16" i="4"/>
  <c r="U16" i="4" s="1"/>
  <c r="R16" i="4"/>
  <c r="T15" i="4"/>
  <c r="U15" i="4" s="1"/>
  <c r="R15" i="4"/>
  <c r="T14" i="4"/>
  <c r="U14" i="4" s="1"/>
  <c r="R14" i="4"/>
  <c r="T13" i="4"/>
  <c r="U13" i="4" s="1"/>
  <c r="R13" i="4"/>
  <c r="T12" i="4"/>
  <c r="U12" i="4" s="1"/>
  <c r="R12" i="4"/>
  <c r="U11" i="4"/>
  <c r="T11" i="4"/>
  <c r="R11" i="4"/>
  <c r="T10" i="4"/>
  <c r="U10" i="4" s="1"/>
  <c r="R10" i="4"/>
  <c r="T9" i="4"/>
  <c r="U9" i="4" s="1"/>
  <c r="R9" i="4"/>
  <c r="T8" i="4"/>
  <c r="U8" i="4" s="1"/>
  <c r="R8" i="4"/>
  <c r="T7" i="4"/>
  <c r="U7" i="4" s="1"/>
  <c r="R7" i="4"/>
  <c r="T6" i="4"/>
  <c r="U6" i="4" s="1"/>
  <c r="R6" i="4"/>
  <c r="T5" i="4"/>
  <c r="U5" i="4" s="1"/>
  <c r="R5" i="4"/>
  <c r="T4" i="4"/>
  <c r="U4" i="4" s="1"/>
  <c r="R4" i="4"/>
  <c r="T3" i="4"/>
  <c r="U3" i="4" s="1"/>
  <c r="R3" i="4"/>
  <c r="U2" i="4"/>
  <c r="T2" i="4"/>
  <c r="R2" i="4"/>
  <c r="U105" i="3"/>
  <c r="T105" i="3"/>
  <c r="R105" i="3"/>
  <c r="T104" i="3"/>
  <c r="U104" i="3" s="1"/>
  <c r="R104" i="3"/>
  <c r="T103" i="3"/>
  <c r="U103" i="3" s="1"/>
  <c r="R103" i="3"/>
  <c r="U102" i="3"/>
  <c r="T102" i="3"/>
  <c r="R102" i="3"/>
  <c r="U101" i="3"/>
  <c r="T101" i="3"/>
  <c r="R101" i="3"/>
  <c r="T100" i="3"/>
  <c r="U100" i="3" s="1"/>
  <c r="R100" i="3"/>
  <c r="T99" i="3"/>
  <c r="U99" i="3" s="1"/>
  <c r="R99" i="3"/>
  <c r="U98" i="3"/>
  <c r="T98" i="3"/>
  <c r="R98" i="3"/>
  <c r="U97" i="3"/>
  <c r="T97" i="3"/>
  <c r="R97" i="3"/>
  <c r="T96" i="3"/>
  <c r="U96" i="3" s="1"/>
  <c r="R96" i="3"/>
  <c r="T95" i="3"/>
  <c r="U95" i="3" s="1"/>
  <c r="R95" i="3"/>
  <c r="U94" i="3"/>
  <c r="T94" i="3"/>
  <c r="R94" i="3"/>
  <c r="U93" i="3"/>
  <c r="T93" i="3"/>
  <c r="R93" i="3"/>
  <c r="T92" i="3"/>
  <c r="U92" i="3" s="1"/>
  <c r="R92" i="3"/>
  <c r="T91" i="3"/>
  <c r="U91" i="3" s="1"/>
  <c r="R91" i="3"/>
  <c r="U90" i="3"/>
  <c r="T90" i="3"/>
  <c r="R90" i="3"/>
  <c r="U89" i="3"/>
  <c r="T89" i="3"/>
  <c r="R89" i="3"/>
  <c r="T88" i="3"/>
  <c r="U88" i="3" s="1"/>
  <c r="R88" i="3"/>
  <c r="T87" i="3"/>
  <c r="U87" i="3" s="1"/>
  <c r="R87" i="3"/>
  <c r="U86" i="3"/>
  <c r="T86" i="3"/>
  <c r="R86" i="3"/>
  <c r="U85" i="3"/>
  <c r="T85" i="3"/>
  <c r="R85" i="3"/>
  <c r="T84" i="3"/>
  <c r="U84" i="3" s="1"/>
  <c r="R84" i="3"/>
  <c r="T83" i="3"/>
  <c r="U83" i="3" s="1"/>
  <c r="R83" i="3"/>
  <c r="U82" i="3"/>
  <c r="T82" i="3"/>
  <c r="R82" i="3"/>
  <c r="U81" i="3"/>
  <c r="T81" i="3"/>
  <c r="R81" i="3"/>
  <c r="T80" i="3"/>
  <c r="U80" i="3" s="1"/>
  <c r="R80" i="3"/>
  <c r="T79" i="3"/>
  <c r="U79" i="3" s="1"/>
  <c r="R79" i="3"/>
  <c r="U78" i="3"/>
  <c r="T78" i="3"/>
  <c r="R78" i="3"/>
  <c r="U77" i="3"/>
  <c r="T77" i="3"/>
  <c r="R77" i="3"/>
  <c r="T76" i="3"/>
  <c r="U76" i="3" s="1"/>
  <c r="R76" i="3"/>
  <c r="T75" i="3"/>
  <c r="U75" i="3" s="1"/>
  <c r="R75" i="3"/>
  <c r="U74" i="3"/>
  <c r="T74" i="3"/>
  <c r="R74" i="3"/>
  <c r="U73" i="3"/>
  <c r="T73" i="3"/>
  <c r="R73" i="3"/>
  <c r="T72" i="3"/>
  <c r="U72" i="3" s="1"/>
  <c r="R72" i="3"/>
  <c r="T71" i="3"/>
  <c r="U71" i="3" s="1"/>
  <c r="R71" i="3"/>
  <c r="U70" i="3"/>
  <c r="T70" i="3"/>
  <c r="R70" i="3"/>
  <c r="U69" i="3"/>
  <c r="T69" i="3"/>
  <c r="R69" i="3"/>
  <c r="T68" i="3"/>
  <c r="U68" i="3" s="1"/>
  <c r="R68" i="3"/>
  <c r="T67" i="3"/>
  <c r="U67" i="3" s="1"/>
  <c r="R67" i="3"/>
  <c r="U66" i="3"/>
  <c r="T66" i="3"/>
  <c r="R66" i="3"/>
  <c r="U65" i="3"/>
  <c r="T65" i="3"/>
  <c r="R65" i="3"/>
  <c r="T64" i="3"/>
  <c r="U64" i="3" s="1"/>
  <c r="R64" i="3"/>
  <c r="T63" i="3"/>
  <c r="U63" i="3" s="1"/>
  <c r="R63" i="3"/>
  <c r="U62" i="3"/>
  <c r="T62" i="3"/>
  <c r="R62" i="3"/>
  <c r="U61" i="3"/>
  <c r="T61" i="3"/>
  <c r="R61" i="3"/>
  <c r="T60" i="3"/>
  <c r="U60" i="3" s="1"/>
  <c r="R60" i="3"/>
  <c r="T59" i="3"/>
  <c r="U59" i="3" s="1"/>
  <c r="R59" i="3"/>
  <c r="U58" i="3"/>
  <c r="T58" i="3"/>
  <c r="R58" i="3"/>
  <c r="U57" i="3"/>
  <c r="T57" i="3"/>
  <c r="R57" i="3"/>
  <c r="T56" i="3"/>
  <c r="U56" i="3" s="1"/>
  <c r="R56" i="3"/>
  <c r="T55" i="3"/>
  <c r="U55" i="3" s="1"/>
  <c r="R55" i="3"/>
  <c r="U54" i="3"/>
  <c r="T54" i="3"/>
  <c r="R54" i="3"/>
  <c r="U53" i="3"/>
  <c r="T53" i="3"/>
  <c r="R53" i="3"/>
  <c r="T52" i="3"/>
  <c r="U52" i="3" s="1"/>
  <c r="R52" i="3"/>
  <c r="T51" i="3"/>
  <c r="U51" i="3" s="1"/>
  <c r="R51" i="3"/>
  <c r="U50" i="3"/>
  <c r="T50" i="3"/>
  <c r="R50" i="3"/>
  <c r="U49" i="3"/>
  <c r="T49" i="3"/>
  <c r="R49" i="3"/>
  <c r="T48" i="3"/>
  <c r="U48" i="3" s="1"/>
  <c r="R48" i="3"/>
  <c r="T47" i="3"/>
  <c r="U47" i="3" s="1"/>
  <c r="R47" i="3"/>
  <c r="U46" i="3"/>
  <c r="T46" i="3"/>
  <c r="R46" i="3"/>
  <c r="U45" i="3"/>
  <c r="T45" i="3"/>
  <c r="R45" i="3"/>
  <c r="T44" i="3"/>
  <c r="U44" i="3" s="1"/>
  <c r="R44" i="3"/>
  <c r="T43" i="3"/>
  <c r="U43" i="3" s="1"/>
  <c r="R43" i="3"/>
  <c r="U42" i="3"/>
  <c r="T42" i="3"/>
  <c r="R42" i="3"/>
  <c r="U41" i="3"/>
  <c r="T41" i="3"/>
  <c r="R41" i="3"/>
  <c r="T40" i="3"/>
  <c r="U40" i="3" s="1"/>
  <c r="R40" i="3"/>
  <c r="T39" i="3"/>
  <c r="U39" i="3" s="1"/>
  <c r="R39" i="3"/>
  <c r="U38" i="3"/>
  <c r="T38" i="3"/>
  <c r="R38" i="3"/>
  <c r="U37" i="3"/>
  <c r="T37" i="3"/>
  <c r="R37" i="3"/>
  <c r="T36" i="3"/>
  <c r="U36" i="3" s="1"/>
  <c r="R36" i="3"/>
  <c r="T35" i="3"/>
  <c r="U35" i="3" s="1"/>
  <c r="R35" i="3"/>
  <c r="U34" i="3"/>
  <c r="T34" i="3"/>
  <c r="R34" i="3"/>
  <c r="U33" i="3"/>
  <c r="T33" i="3"/>
  <c r="R33" i="3"/>
  <c r="T32" i="3"/>
  <c r="U32" i="3" s="1"/>
  <c r="R32" i="3"/>
  <c r="T31" i="3"/>
  <c r="U31" i="3" s="1"/>
  <c r="R31" i="3"/>
  <c r="U30" i="3"/>
  <c r="T30" i="3"/>
  <c r="R30" i="3"/>
  <c r="U29" i="3"/>
  <c r="T29" i="3"/>
  <c r="R29" i="3"/>
  <c r="T28" i="3"/>
  <c r="U28" i="3" s="1"/>
  <c r="R28" i="3"/>
  <c r="T27" i="3"/>
  <c r="U27" i="3" s="1"/>
  <c r="R27" i="3"/>
  <c r="U26" i="3"/>
  <c r="T26" i="3"/>
  <c r="R26" i="3"/>
  <c r="U25" i="3"/>
  <c r="T25" i="3"/>
  <c r="R25" i="3"/>
  <c r="U24" i="3"/>
  <c r="T24" i="3"/>
  <c r="R24" i="3"/>
  <c r="T23" i="3"/>
  <c r="U23" i="3" s="1"/>
  <c r="R23" i="3"/>
  <c r="U22" i="3"/>
  <c r="T22" i="3"/>
  <c r="R22" i="3"/>
  <c r="U21" i="3"/>
  <c r="T21" i="3"/>
  <c r="R21" i="3"/>
  <c r="U20" i="3"/>
  <c r="T20" i="3"/>
  <c r="R20" i="3"/>
  <c r="T19" i="3"/>
  <c r="U19" i="3" s="1"/>
  <c r="R19" i="3"/>
  <c r="U18" i="3"/>
  <c r="T18" i="3"/>
  <c r="R18" i="3"/>
  <c r="U17" i="3"/>
  <c r="T17" i="3"/>
  <c r="R17" i="3"/>
  <c r="U16" i="3"/>
  <c r="T16" i="3"/>
  <c r="R16" i="3"/>
  <c r="T15" i="3"/>
  <c r="U15" i="3" s="1"/>
  <c r="R15" i="3"/>
  <c r="U14" i="3"/>
  <c r="T14" i="3"/>
  <c r="R14" i="3"/>
  <c r="U13" i="3"/>
  <c r="T13" i="3"/>
  <c r="R13" i="3"/>
  <c r="U12" i="3"/>
  <c r="T12" i="3"/>
  <c r="R12" i="3"/>
  <c r="T11" i="3"/>
  <c r="U11" i="3" s="1"/>
  <c r="R11" i="3"/>
  <c r="U10" i="3"/>
  <c r="T10" i="3"/>
  <c r="R10" i="3"/>
  <c r="U9" i="3"/>
  <c r="T9" i="3"/>
  <c r="R9" i="3"/>
  <c r="U8" i="3"/>
  <c r="T8" i="3"/>
  <c r="R8" i="3"/>
  <c r="T7" i="3"/>
  <c r="U7" i="3" s="1"/>
  <c r="R7" i="3"/>
  <c r="U6" i="3"/>
  <c r="T6" i="3"/>
  <c r="R6" i="3"/>
  <c r="U5" i="3"/>
  <c r="T5" i="3"/>
  <c r="R5" i="3"/>
  <c r="U4" i="3"/>
  <c r="T4" i="3"/>
  <c r="R4" i="3"/>
  <c r="T3" i="3"/>
  <c r="U3" i="3" s="1"/>
  <c r="R3" i="3"/>
  <c r="U2" i="3"/>
  <c r="T2" i="3"/>
  <c r="R2" i="3"/>
  <c r="V278" i="5" l="1"/>
  <c r="V279" i="5" s="1"/>
  <c r="U278" i="5"/>
  <c r="U279" i="5" s="1"/>
  <c r="U112" i="5"/>
  <c r="U113" i="5" s="1"/>
  <c r="U154" i="5"/>
  <c r="U155" i="5" s="1"/>
  <c r="U162" i="5"/>
  <c r="U163" i="5" s="1"/>
  <c r="V78" i="5"/>
  <c r="V79" i="5" s="1"/>
  <c r="U78" i="5"/>
  <c r="U79" i="5" s="1"/>
  <c r="V149" i="2"/>
  <c r="V3" i="2"/>
  <c r="V4"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V84" i="2"/>
  <c r="V85" i="2"/>
  <c r="V86" i="2"/>
  <c r="V87" i="2"/>
  <c r="V88" i="2"/>
  <c r="V89" i="2"/>
  <c r="V90" i="2"/>
  <c r="V91" i="2"/>
  <c r="V92" i="2"/>
  <c r="V93" i="2"/>
  <c r="V94" i="2"/>
  <c r="V95" i="2"/>
  <c r="V96" i="2"/>
  <c r="V97" i="2"/>
  <c r="V98" i="2"/>
  <c r="V99" i="2"/>
  <c r="V100" i="2"/>
  <c r="V101" i="2"/>
  <c r="V102" i="2"/>
  <c r="V103" i="2"/>
  <c r="V104" i="2"/>
  <c r="V105" i="2"/>
  <c r="V106" i="2"/>
  <c r="V107" i="2"/>
  <c r="V108" i="2"/>
  <c r="V109" i="2"/>
  <c r="V110" i="2"/>
  <c r="V111" i="2"/>
  <c r="V112" i="2"/>
  <c r="V113" i="2"/>
  <c r="V114" i="2"/>
  <c r="V115" i="2"/>
  <c r="V116" i="2"/>
  <c r="V117" i="2"/>
  <c r="V118" i="2"/>
  <c r="V119" i="2"/>
  <c r="V120" i="2"/>
  <c r="V121" i="2"/>
  <c r="V122" i="2"/>
  <c r="V123" i="2"/>
  <c r="V124" i="2"/>
  <c r="V125" i="2"/>
  <c r="V126" i="2"/>
  <c r="V127" i="2"/>
  <c r="V128" i="2"/>
  <c r="V129" i="2"/>
  <c r="V130" i="2"/>
  <c r="V131" i="2"/>
  <c r="V132" i="2"/>
  <c r="V133" i="2"/>
  <c r="V134" i="2"/>
  <c r="V135" i="2"/>
  <c r="V136" i="2"/>
  <c r="V137" i="2"/>
  <c r="V138" i="2"/>
  <c r="V139" i="2"/>
  <c r="V140" i="2"/>
  <c r="V141" i="2"/>
  <c r="V142" i="2"/>
  <c r="V143" i="2"/>
  <c r="V144" i="2"/>
  <c r="V145" i="2"/>
  <c r="V146" i="2"/>
  <c r="V147" i="2"/>
  <c r="V148" i="2"/>
  <c r="V2" i="2"/>
  <c r="U149" i="2"/>
  <c r="U3"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2" i="2"/>
  <c r="N149" i="2"/>
  <c r="T149"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2" i="2"/>
  <c r="Q149" i="2"/>
  <c r="O149" i="2"/>
  <c r="S149" i="2" l="1"/>
</calcChain>
</file>

<file path=xl/sharedStrings.xml><?xml version="1.0" encoding="utf-8"?>
<sst xmlns="http://schemas.openxmlformats.org/spreadsheetml/2006/main" count="5115" uniqueCount="694">
  <si>
    <t>name</t>
  </si>
  <si>
    <t>nber_link</t>
  </si>
  <si>
    <t>nber_program</t>
  </si>
  <si>
    <t>current_university_affiliation</t>
  </si>
  <si>
    <t>compass_lexecon</t>
  </si>
  <si>
    <t>nera</t>
  </si>
  <si>
    <t>analysis_group</t>
  </si>
  <si>
    <t>cra</t>
  </si>
  <si>
    <t>brg</t>
  </si>
  <si>
    <t>bates_white</t>
  </si>
  <si>
    <t>cornerstone</t>
  </si>
  <si>
    <t>cv_disclosure</t>
  </si>
  <si>
    <t>google_search</t>
  </si>
  <si>
    <t>notes</t>
  </si>
  <si>
    <t>Nikhil Agarwal</t>
  </si>
  <si>
    <t>https://www.nber.org/people/nikhil_agarwal</t>
  </si>
  <si>
    <t>Industrial Organization</t>
  </si>
  <si>
    <t>Massachusetts Institute of Technology</t>
  </si>
  <si>
    <t>Hunt Allcott</t>
  </si>
  <si>
    <t>https://www.nber.org/people/hunt_allcott?page=1&amp;perPage=50</t>
  </si>
  <si>
    <t>CV discloses being a consultant to Harvard Cambridge Energy Research Associates (2002-2006). CV discloses being a researcher for ICICI Bank (India) (2006). CV discloses being a consulting researcher at Microsoft Research (2015-2018). CV discloses being a faculty affiliate for E2e (2014-present). CV discloses being the scientific director for ideas42 (2009-present).</t>
  </si>
  <si>
    <t>Claudia Allende</t>
  </si>
  <si>
    <t>https://www.nber.org/people/claudia_allende?page=1&amp;perPage=50</t>
  </si>
  <si>
    <t>Stanford University</t>
  </si>
  <si>
    <t>NA</t>
  </si>
  <si>
    <t>Current CV unavailable at scholar personal website. Using old student CV from Yale SOM. CV discloses being an economic advisor at the antitrust court of Chile.</t>
  </si>
  <si>
    <t>personal_website_link</t>
  </si>
  <si>
    <t>https://www.claudiaallendesc.com/</t>
  </si>
  <si>
    <t>https://sites.google.com/site/allcott/home</t>
  </si>
  <si>
    <t>http://economics.mit.edu/faculty/agarwaln/webcasts</t>
  </si>
  <si>
    <t>John Asker</t>
  </si>
  <si>
    <t>https://www.nber.org/people/john_asker?page=1&amp;perPage=50</t>
  </si>
  <si>
    <t>http://www.johnasker.com/</t>
  </si>
  <si>
    <t>University of California, Los Angeles</t>
  </si>
  <si>
    <t>Susan Athey</t>
  </si>
  <si>
    <t>https://www.nber.org/people/susan_athey?page=1&amp;perPage=50</t>
  </si>
  <si>
    <t>https://athey.people.stanford.edu/</t>
  </si>
  <si>
    <t>https://www.nber.org/people/matthew_backus?page=1&amp;perPage=50</t>
  </si>
  <si>
    <t>https://mbackus.github.io/</t>
  </si>
  <si>
    <t>Matthew Backus</t>
  </si>
  <si>
    <t>Panle Jia Barwick</t>
  </si>
  <si>
    <t>https://www.nber.org/people/panle_barwick?page=1&amp;perPage=50</t>
  </si>
  <si>
    <t>CV discloses being a consulting researcher for eBay Research Labs (2013-present)</t>
  </si>
  <si>
    <t>https://barwick.economics.cornell.edu/</t>
  </si>
  <si>
    <t>Cornell University</t>
  </si>
  <si>
    <t>C. Lanier Benkard</t>
  </si>
  <si>
    <t>https://www.nber.org/people/lanier_benkard?page=1&amp;perPage=50</t>
  </si>
  <si>
    <t>https://web.stanford.edu/~lanierb/</t>
  </si>
  <si>
    <t>CV discloses "various consulting for General Motors, Coca-Cola, AT&amp;T, WFA." (1993-1997)</t>
  </si>
  <si>
    <t>Steven T. Berry</t>
  </si>
  <si>
    <t>https://www.nber.org/people/steven_berry?page=1&amp;perPage=50</t>
  </si>
  <si>
    <t>https://www.steventberry.com/cv</t>
  </si>
  <si>
    <t>Google search results reveal that Berry consulted for Compass Lexecon in 2018 with respect to the DOJ's challenge to the AT&amp;T/TimeWarner* merger. This is NOT disclosed on CV (and Berry no longer appears as an expert on Compass Lexecon's website). https://www.compasslexecon.com/cases/compass-lexecon-clients-att-and-time-warner-prevail-in-historic-merger-case/</t>
  </si>
  <si>
    <t>Vivek Bhattacharya</t>
  </si>
  <si>
    <t>https://www.nber.org/people/vivek_bhattacharya?page=1&amp;perPage=50</t>
  </si>
  <si>
    <t>https://sites.northwestern.edu/vivek/</t>
  </si>
  <si>
    <t>Severin Borenstein</t>
  </si>
  <si>
    <t>https://www.nber.org/people/severin_borenstein?page=1&amp;perPage=50</t>
  </si>
  <si>
    <t>http://faculty.haas.berkeley.edu/borenste/?_ga=2.209708818.1824419715.1652810014-543175740.1641244159</t>
  </si>
  <si>
    <t>Giulia Brancaccio</t>
  </si>
  <si>
    <t>https://www.nber.org/people/giulia_brancaccio?page=1&amp;perPage=50</t>
  </si>
  <si>
    <t>http://www.giulia-brancaccio.com/</t>
  </si>
  <si>
    <t>Zach Y. Brown</t>
  </si>
  <si>
    <t>https://www.nber.org/people/zach_brown?page=1&amp;perPage=50</t>
  </si>
  <si>
    <t>http://www-personal.umich.edu/~zachb/</t>
  </si>
  <si>
    <t>University of Michigan</t>
  </si>
  <si>
    <t>CV discloses former (pre-PhD) employment by Cornerstone. There is no evidence of current work for Cornerstone as an expert witness.</t>
  </si>
  <si>
    <t>Eric Budish</t>
  </si>
  <si>
    <t>https://www.nber.org/people/eric_budish?page=1&amp;perPage=50</t>
  </si>
  <si>
    <t>https://faculty.chicagobooth.edu/eric.budish/index.html</t>
  </si>
  <si>
    <t>New York Unversity: Stern</t>
  </si>
  <si>
    <t>Stanford University: GSB</t>
  </si>
  <si>
    <t>Yale University</t>
  </si>
  <si>
    <t>Northwestern University</t>
  </si>
  <si>
    <t>University of California, Berkeley: Haas</t>
  </si>
  <si>
    <t>CV discloses board membership of Cognomos LLC. CV discloses advisor position at CowSwap.</t>
  </si>
  <si>
    <t>Meghan R. Busse</t>
  </si>
  <si>
    <t>https://www.nber.org/people/meghan_busse?page=1&amp;perPage=50</t>
  </si>
  <si>
    <t>https://www.kellogg.northwestern.edu/faculty/directory/busse_meghan.aspx</t>
  </si>
  <si>
    <t>Northwestern University: Kellogg</t>
  </si>
  <si>
    <t>Dennis W. Carlton</t>
  </si>
  <si>
    <t>https://www.nber.org/people/dennis_carlton?page=1&amp;perPage=50</t>
  </si>
  <si>
    <t>https://www.chicagobooth.edu/faculty/directory/c/dennis-w-carlton</t>
  </si>
  <si>
    <t>University of Chicago: Booth</t>
  </si>
  <si>
    <t>Judith A. Chevalier</t>
  </si>
  <si>
    <t>https://www.nber.org/people/judith_chevalier?page=1&amp;perPage=50</t>
  </si>
  <si>
    <t>Yale University: SOM</t>
  </si>
  <si>
    <t>https://faculty.som.yale.edu/judychevalier/</t>
  </si>
  <si>
    <t>CV does NOT disclose affiliation with Analysis Group. Analysis Group website identifies Chevalier's participation in a case of Qualcomm* vs. Apple (In the matter of certain Mobile Electronic Devices and Radio Frequency and Processing Components Thereof (Inv. No. 337-TA-1093) and in the case of Apple vs. Samsung* (see https://www.analysisgroup.com/experts-and-consultants/affiliated-experts/judith-a--chevalier/).  Google search results reveal further participation in the case of Miles vs. Google*. https://cases.justia.com/federal/appellate-courts/ca2/13-4829/46/0.pdf?ts=1397023192</t>
  </si>
  <si>
    <t>Allan Collard-Wexler</t>
  </si>
  <si>
    <t>https://www.nber.org/people/allan_collardwexler?page=1&amp;perPage=50</t>
  </si>
  <si>
    <t>https://sites.duke.edu/collardwexler/</t>
  </si>
  <si>
    <t>Duke University</t>
  </si>
  <si>
    <t>Christopher Conlon</t>
  </si>
  <si>
    <t>https://www.nber.org/people/christopher_conlon?page=1&amp;perPage=50</t>
  </si>
  <si>
    <t>https://chrisconlon.github.io/</t>
  </si>
  <si>
    <t>https://www.nber.org/people/thomas_covert?page=1&amp;perPage=50</t>
  </si>
  <si>
    <t>Thomas R. Covert</t>
  </si>
  <si>
    <t>https://www.tcovert.com/</t>
  </si>
  <si>
    <t>Jose Ignacio Cuesta</t>
  </si>
  <si>
    <t>https://www.nber.org/people/ignacio_cuesta?page=1&amp;perPage=50</t>
  </si>
  <si>
    <t>https://sites.google.com/site/ignaciocuesta/</t>
  </si>
  <si>
    <t>Stanford university</t>
  </si>
  <si>
    <t>Jan De Loecker</t>
  </si>
  <si>
    <t>https://www.nber.org/people/jan_deloecker?page=1&amp;perPage=50</t>
  </si>
  <si>
    <t>https://sites.google.com/site/deloeckerjan/</t>
  </si>
  <si>
    <t>Katholieke Universiteit Leuven</t>
  </si>
  <si>
    <t>Adam Dearing</t>
  </si>
  <si>
    <t>https://www.nber.org/people/adam_dearing?page=1&amp;perPage=50</t>
  </si>
  <si>
    <t>https://sites.google.com/a/umich.edu/adamdea/</t>
  </si>
  <si>
    <t>Cornell University: Johnson</t>
  </si>
  <si>
    <t>Rebecca Diamond</t>
  </si>
  <si>
    <t>https://www.nber.org/people/rebecca_diamond?page=1&amp;perPage=50</t>
  </si>
  <si>
    <t>https://www.rebecca-diamond.com/</t>
  </si>
  <si>
    <t>Michael J. Dickstein</t>
  </si>
  <si>
    <t>https://www.nber.org/people/michael_dickstein?page=1&amp;perPage=50</t>
  </si>
  <si>
    <t>http://www.michaeljdickstein.com/</t>
  </si>
  <si>
    <t>CV discloses former (pre-PhD) employment by Charles River Associates There is no evidence of current work for Charles River Associates as an expert witness.</t>
  </si>
  <si>
    <t>Michael Dinerstein</t>
  </si>
  <si>
    <t>https://www.nber.org/people/michael_dinerstein?page=1&amp;perPage=50</t>
  </si>
  <si>
    <t>https://sites.google.com/site/michaeldinerstein/</t>
  </si>
  <si>
    <t>University of Chicago</t>
  </si>
  <si>
    <t>Ulrich Doraszelski</t>
  </si>
  <si>
    <t>https://www.nber.org/people/ulrich_doraszelski?page=1&amp;perPage=50</t>
  </si>
  <si>
    <t>University of Pennsylvania: Wharton</t>
  </si>
  <si>
    <t xml:space="preserve">CV does NOT disclose affiliation with Vega Economics. Google search results reveal Ulrich's name in an undated promotional pamphlet (https://vegaeconomics.com/webfiles/Network%20Booklet.pdf). Ulrich no longer appears in Vega's directory of experts. </t>
  </si>
  <si>
    <t>Jean-Pierre H. Dube</t>
  </si>
  <si>
    <t>https://www.nber.org/people/jean-pierre_dube?page=1&amp;perPage=50</t>
  </si>
  <si>
    <t>https://www.jp-dube.com/</t>
  </si>
  <si>
    <t>https://bepp.wharton.upenn.edu/profile/ulrichd/</t>
  </si>
  <si>
    <t>Liran Einav</t>
  </si>
  <si>
    <t>https://www.nber.org/people/liran_einav?page=1&amp;perPage=50</t>
  </si>
  <si>
    <t>https://leinav.people.stanford.edu/</t>
  </si>
  <si>
    <t>CV discloses paid speaking engagements and consulting arrangements (both are many). Despite disclosing consulting for Charles River Associates on his CV, Dube does not appear on CRA's directory of consultants. CV does NOT disclose consulting with Compass Lexecon (press release dated Feb 21, 2022) (https://www.compasslexecon.com/renowned-quantitative-marketing-expert-professor-jean-pierre-dube-affiliates-with-compass-lexecon/). Despite CV being dated April 2022, this discrepancy may be caused by timing of switch. Google search results reveal Dube participating in Beef Product, Inc et al vs ABC* (https://siouxcityjournal.com/business/local/judge-rules-on-scope-of-witness-testimony-at-bpi-trial/article_54f36430-6118-5a94-84bb-53be4c5c29ae.html) and American Institute of Physics v Schwegman Lundberg &amp; Woessner* (https://www.leagle.com/decision/infdco20130903a91)</t>
  </si>
  <si>
    <t>Glenn Ellison</t>
  </si>
  <si>
    <t>https://www.nber.org/people/glenn_ellison?page=1&amp;perPage=50</t>
  </si>
  <si>
    <t>http://economics.mit.edu/faculty/gellison</t>
  </si>
  <si>
    <t>Ying Fan</t>
  </si>
  <si>
    <t>https://www.nber.org/people/ying_fan?page=1&amp;perPage=50</t>
  </si>
  <si>
    <t>http://www-personal.umich.edu/~yingfan/</t>
  </si>
  <si>
    <t>Amy Finkelstein</t>
  </si>
  <si>
    <t>https://www.nber.org/people/amy_finkelstein?page=1&amp;perPage=50</t>
  </si>
  <si>
    <t>http://economics.mit.edu/faculty/afink</t>
  </si>
  <si>
    <t>Meredith Fowlie</t>
  </si>
  <si>
    <t>https://www.nber.org/people/meredith_fowlie?page=1&amp;perPage=50</t>
  </si>
  <si>
    <t>University of California, Berkeley: ARE</t>
  </si>
  <si>
    <t>https://www.meredithfowlie.com/</t>
  </si>
  <si>
    <t>Jeremy T. Fox</t>
  </si>
  <si>
    <t>https://www.nber.org/people/jeremy_fox?page=1&amp;perPage=50</t>
  </si>
  <si>
    <t>http://fox.web.rice.edu/</t>
  </si>
  <si>
    <t>Rice University</t>
  </si>
  <si>
    <t>Martin Gaynor</t>
  </si>
  <si>
    <t>https://www.nber.org/people/martin_gaynor?page=1&amp;perPage=50</t>
  </si>
  <si>
    <t>https://www.heinz.cmu.edu/faculty-research/profiles/gaynor-martins</t>
  </si>
  <si>
    <t>Carnegie Mellon university: Heinz</t>
  </si>
  <si>
    <t>CV discloses consulting for Analsysis Group (2001-2013). CV discloses consulting for Bates White (2016-present). CV discloses antitrust cases. CV discloses signature on Amici Curiae briefs.</t>
  </si>
  <si>
    <t>Matthew Gentzkow</t>
  </si>
  <si>
    <t>https://www.nber.org/people/matthew_gentzkow?page=1&amp;perPage=50</t>
  </si>
  <si>
    <t>https://gentzkow.people.stanford.edu/</t>
  </si>
  <si>
    <t>Website contains separate disclosure document -- similar to CV. This document discloses consulting for Compass Lexecon and Analysis Group. This document discloses firm-related work with Facebook. This document discloses paid consulting for Amazon. Google search results reveal the same.</t>
  </si>
  <si>
    <t>Gautam Gowrisankaran</t>
  </si>
  <si>
    <t>https://www.nber.org/people/gautam_gowrisankaran?page=1&amp;perPage=50</t>
  </si>
  <si>
    <t>https://www.gautamgowrisankaran.com/</t>
  </si>
  <si>
    <t>Columbia University</t>
  </si>
  <si>
    <t>Shane Greenstein</t>
  </si>
  <si>
    <t>https://www.nber.org/people/shane_greenstein?page=1&amp;perPage=50</t>
  </si>
  <si>
    <t>https://www.hbs.edu/faculty/Pages/profile.aspx?facId=718917</t>
  </si>
  <si>
    <t>Harvard University: Business</t>
  </si>
  <si>
    <t>CV discloses consulting for Compass Lexecon, then Lexecon (1998, 2006). There is no longer any evidence of consulting on Compass Lexecon's website.</t>
  </si>
  <si>
    <t>Matthew Grennan</t>
  </si>
  <si>
    <t>https://www.nber.org/people/matthew_grennan?page=1&amp;perPage=50</t>
  </si>
  <si>
    <t>https://www.matthewgrennan.com/</t>
  </si>
  <si>
    <t>CV does NOT disclose conuslting for Cornerstone Research. Cornerstone does not list cases. CV does NOT disclose consulting for Analysis Group. Analysis Group does not list cases. CV does disclose presentations/conferences sponsored by Analysis Group.</t>
  </si>
  <si>
    <t>Philip Haile</t>
  </si>
  <si>
    <t>https://www.nber.org/people/philip_haile?page=1&amp;perPage=50</t>
  </si>
  <si>
    <t>http://www.econ.yale.edu/~pah29/</t>
  </si>
  <si>
    <t>CV discloses consulting for Compass Lexecon (2015-present). CV discloses consulting for AT&amp;T (2012-2015) and the National Association of State Attorneys General (2003, 2008). Compass Lexecon discloses Haile consulting for AT&amp;T/Time Warner merger.</t>
  </si>
  <si>
    <t>https://www.nber.org/people/bronwyn_hall?page=1&amp;perPage=50</t>
  </si>
  <si>
    <t>https://eml.berkeley.edu/~bhhall/index.html</t>
  </si>
  <si>
    <t>University of California, Berkeley</t>
  </si>
  <si>
    <t>Benjamin R. Handel</t>
  </si>
  <si>
    <t>https://www.nber.org/people/benjamin_handel?page=1&amp;perPage=50</t>
  </si>
  <si>
    <t>https://www.benjaminhandel.com/</t>
  </si>
  <si>
    <t xml:space="preserve">CV discloses consulting for Cornerstone (2017-present). CV discloses consulting for Bates White (2017-present). There is no evidence of this on either the Cornerstone or Bates White websites. This may be due to out of date CV. CV discloses being and advisor or consultant to Picwell (2014-present), Precision Health Economics (2014-2016), and Connected Health (2011). </t>
  </si>
  <si>
    <t>Justine S. Hastings</t>
  </si>
  <si>
    <t>https://www.nber.org/people/justine_hastings?page=1&amp;perPage=50</t>
  </si>
  <si>
    <t>http://www.justinehastings.com/</t>
  </si>
  <si>
    <t>University of Washington</t>
  </si>
  <si>
    <t>Igal Hendel</t>
  </si>
  <si>
    <t>https://www.nber.org/people/igal_hendel?page=1&amp;perPage=50</t>
  </si>
  <si>
    <t>https://sites.northwestern.edu/ieh758/</t>
  </si>
  <si>
    <t>Kenneth Hendricks</t>
  </si>
  <si>
    <t>https://www.nber.org/people/kenneth_hendricks?page=1&amp;perPage=50</t>
  </si>
  <si>
    <t>https://www.ssc.wisc.edu/~hendrick/</t>
  </si>
  <si>
    <t>University of Wisconsin, Madison</t>
  </si>
  <si>
    <t>Google Search results reveal that Hendricks consults for Competition Economics LLC (http://www.competitioneconomics.com/professionals/academic-affiliates/). CV does NOT disclose this consultantcy. Competition Economics' website does not list cases. Google search results reveal that Hendricks was announced in a PR release as a new academic affilaite of Berkeley Research Group in 2020 (https://www.prnewswire.com/news-releases/brg-adds-leading-economists-300995501.html). CV does NOT disclose this. There is no evidence on BRG's website of this consultantcy.</t>
  </si>
  <si>
    <t>Kate Ho</t>
  </si>
  <si>
    <t>https://www.nber.org/people/kate_ho?page=1&amp;perPage=50</t>
  </si>
  <si>
    <t>https://scholar.princeton.edu/kateho#</t>
  </si>
  <si>
    <t>Princeton University</t>
  </si>
  <si>
    <t xml:space="preserve">CV discloses former (pre-PhD) employment by McKinsey and Co. </t>
  </si>
  <si>
    <t>Charles Hodgson</t>
  </si>
  <si>
    <t>https://www.nber.org/people/charles_hodgson?page=1&amp;perPage=50</t>
  </si>
  <si>
    <t>https://campuspress.yale.edu/hodgson/</t>
  </si>
  <si>
    <t>https://www.nber.org/people/thomas_holmes?page=1&amp;perPage=50</t>
  </si>
  <si>
    <t>https://www.thomas-holmes.com/home</t>
  </si>
  <si>
    <t>University of Minnesota</t>
  </si>
  <si>
    <t>CV discloses consulting for the Minneapolis Fed.</t>
  </si>
  <si>
    <t>Ali Hortacsu</t>
  </si>
  <si>
    <t>https://www.nber.org/people/ali_hortacsu?page=1&amp;perPage=50</t>
  </si>
  <si>
    <t>http://home.uchicago.edu/~hortacsu/</t>
  </si>
  <si>
    <t xml:space="preserve">CV discloses consulting for HomoExperimentalis  (2010-2012), RedPeak Consulting (2014), Sidley Austin LLP (2015-2016, 2017), and Amazon (2016-present). CV discloses being a researcher/advisor/consultant for Google (2007), Microsoft Research (2012-2014), Zetrip Inc, Global Consequences Inc. and Metanautix Inc. </t>
  </si>
  <si>
    <t>Jean-Francois Houde</t>
  </si>
  <si>
    <t>https://www.nber.org/people/jean-francois_houde?page=1&amp;perPage=50</t>
  </si>
  <si>
    <t>Univeristy of Wisconsin, Madison</t>
  </si>
  <si>
    <t>https://jfhoude.econ.wisc.edu/</t>
  </si>
  <si>
    <t>Thomas N. Hubbard</t>
  </si>
  <si>
    <t>https://www.nber.org/people/thomas_hubbard?page=1&amp;perPage=50</t>
  </si>
  <si>
    <t>https://www.kellogg.northwestern.edu/faculty/hubbard/htm/research/index.htm</t>
  </si>
  <si>
    <t>CV discloses consulting for Charles River Associates (2013-present). Charles River Associates' website does not disclose cases. CV discloses consulting/principal for Navigant Economics (2008-2013). CV discloses consulting/speaking/strategic relationships with Booz and Company, Cisco, Eastman Chemical Company, Monosol, Symantec, and the William F Kellogg Foundation dating back to 2010. Google Search results reveal Hubbard joined Economists Incorporated (EI, now Secretariat Economists) as a consultant in 2009 (https://ei.com/northwestern-university-professor-of-management-and-strategy-thomas-hubbard/). CV discloses Hubbard's former (pre-PhD) employment by EI but no consulting position. Secretariat Economists' website no longer has any evidence of Hubbard working as a consultant.</t>
  </si>
  <si>
    <t>Gaston Illanes</t>
  </si>
  <si>
    <t>https://www.nber.org/people/gaston_illanes?page=1&amp;perPage=50</t>
  </si>
  <si>
    <t>https://sites.northwestern.edu/gil208/</t>
  </si>
  <si>
    <t>Ginger Zhe Jin</t>
  </si>
  <si>
    <t>https://www.nber.org/people/ginger_jin?page=1&amp;perPage=50</t>
  </si>
  <si>
    <t>https://www.gingerjin.com/</t>
  </si>
  <si>
    <t>University of Maryland, College Park</t>
  </si>
  <si>
    <t>CV discloses being an academic research consultant for Amazon (2020-present). CV discloses being the co-founder of Hazel Analytics (2020-present). CV discloses being a academic advisor to the Brattle Group (2021-present). CV has a section labelled "Paid Consultancies (optional)" that is left blank. Brattle website has no evidence of Jin's affiliation.  Personal website notes "indpendent consultatnt for companies in and out of US" but does not specify.</t>
  </si>
  <si>
    <t>Paul L. Joskow</t>
  </si>
  <si>
    <t>https://www.nber.org/people/paul_joskow?page=1&amp;perPage=50</t>
  </si>
  <si>
    <t>https://economics.mit.edu/faculty/pjoskow</t>
  </si>
  <si>
    <t>Myrto Kalouptsidi</t>
  </si>
  <si>
    <t>https://www.nber.org/people/myrto_kalouptsidi?page=1&amp;perPage=50</t>
  </si>
  <si>
    <t>https://sites.google.com/site/myrtokaloup/</t>
  </si>
  <si>
    <t>Harvard University</t>
  </si>
  <si>
    <t>Adam Kapor</t>
  </si>
  <si>
    <t>https://www.nber.org/people/adam_kapor?page=1&amp;perPage=50</t>
  </si>
  <si>
    <t>https://sites.google.com/site/adamkapor/</t>
  </si>
  <si>
    <t>Jakub Kastl</t>
  </si>
  <si>
    <t>https://www.nber.org/people/jakub_kastl?page=1&amp;perPage=50</t>
  </si>
  <si>
    <t>http://www.princeton.edu/~jkastl/</t>
  </si>
  <si>
    <t>Kei Kawai</t>
  </si>
  <si>
    <t>https://www.nber.org/people/kei_kawai?page=1&amp;perPage=50</t>
  </si>
  <si>
    <t>http://www.keikawai.com/</t>
  </si>
  <si>
    <t>Ryan Kellogg</t>
  </si>
  <si>
    <t>https://www.nber.org/people/ryan_kellogg?page=1&amp;perPage=50</t>
  </si>
  <si>
    <t>http://kelloggryan.com/</t>
  </si>
  <si>
    <t>Univeristy of Chicago: Harris</t>
  </si>
  <si>
    <t xml:space="preserve">CV discloses former (pre-PhD) employment by BP. </t>
  </si>
  <si>
    <t>Christopher R. Knittel</t>
  </si>
  <si>
    <t>https://www.nber.org/people/christopher_knittel?page=1&amp;perPage=50</t>
  </si>
  <si>
    <t>http://knittel.world/</t>
  </si>
  <si>
    <t>CV does NOT disclose consulting for Analysis Group BUT does disclose consulting on specific cases (for which AG was retained). CV discloses being an expert witness in or consulting for Apple v Qualcomm*, CBL Associates Properties Inc, AVM Technologies LLP, the US Department of Justice, a class action lawsuit regarding an unnnamed manufactureur of front-loader washing machines, the US Internal Revenue Service, the Wisconsin Alumni Research Foundation* v Apple, Texas Instruments, Rebrandt Vision Technologies, St Clair Intellectual Property Consultants, Delta Airlines, Customers First! Coalition, DOE Energy Information Agency, Korean Electric Power Company, California Air Resource Board, and the City of west Sacramento. Analysis Group website discloses selected cases (https://www.analysisgroup.com/experts-and-consultants/affiliated-experts/christopher-r--knittel/). Personal website discloses additional government testimony. Google search results reveal documents from Wisconsin Alumni Research Foundation v Apple and St Clair Intellectual Property Consultants v Acer.</t>
  </si>
  <si>
    <t>Bradley Larsen</t>
  </si>
  <si>
    <t>https://www.nber.org/people/bradley_larsen?page=1&amp;perPage=50</t>
  </si>
  <si>
    <t>https://web.stanford.edu/~bjlarsen/</t>
  </si>
  <si>
    <t>CV discloses various affiliations with eBay (2013-2017).</t>
  </si>
  <si>
    <t>https://www.nber.org/people/robin_lee?page=1&amp;perPage=50</t>
  </si>
  <si>
    <t>http://www.people.fas.harvard.edu/~robinlee//</t>
  </si>
  <si>
    <t>CV does NOT disclose consulting for Bates White. Bates White website does not disclose cases. Google search results reveal Lee consults for Bates White and Keystone Strategy. CV does NOT disclose consulting for Keystone Strategy. Keystone Strategy website does not disclose cases.</t>
  </si>
  <si>
    <t>Robin S. Lee</t>
  </si>
  <si>
    <t>Jonathan D. Levin</t>
  </si>
  <si>
    <t>https://www.nber.org/people/jonathan_levin?page=1&amp;perPage=50</t>
  </si>
  <si>
    <t>https://www.gsb.stanford.edu/faculty-research/faculty/jonathan-levin</t>
  </si>
  <si>
    <t>NO DOWNLOADABLE CV AVAILABLE</t>
  </si>
  <si>
    <t>Erin T. Mansur</t>
  </si>
  <si>
    <t>https://www.nber.org/people/erin_mansur?page=1&amp;perPage=50</t>
  </si>
  <si>
    <t>https://mansur.host.dartmouth.edu/</t>
  </si>
  <si>
    <t>Dartmouth College: Tuck</t>
  </si>
  <si>
    <t>Julie Holland Mortimer</t>
  </si>
  <si>
    <t>https://www.nber.org/people/julie_mortimer?page=1&amp;perPage=50</t>
  </si>
  <si>
    <t>https://juliemortimer.weebly.com/</t>
  </si>
  <si>
    <t>Boston College</t>
  </si>
  <si>
    <t>Fiona Scott Morton</t>
  </si>
  <si>
    <t>https://www.nber.org/people/fiona_scottmorton?page=1&amp;perPage=50</t>
  </si>
  <si>
    <t>https://faculty.som.yale.edu/fionascottmorton/</t>
  </si>
  <si>
    <t>Christopher Neilson</t>
  </si>
  <si>
    <t>https://www.nber.org/people/christopher_neilson?page=1&amp;perPage=50</t>
  </si>
  <si>
    <t>https://christopherneilson.github.io/index.html</t>
  </si>
  <si>
    <t>CV discloses consulting for Charles River Associates (2006-2011, 2013-present). Charles River Associates' website discloses only selected cases. CRA website identifies the Microsoft/LinkedIn acquisition. Google search results reveal additional expert witness testimony in the case of Mylan v Sanofi* (https://www.govinfo.gov/content/pkg/USCOURTS-ksd-2_17-md-02785/pdf/USCOURTS-ksd-2_17-md-02785-59.pdf), Wisconsin v Abott Laboratories and Kentucky v Watson (AstraZeneca) (https://courtroomcast.lexisnexis.com/witnesses/scott-morton-fiona). CV discloses additionaly testimony to/for government bodies.</t>
  </si>
  <si>
    <t>Aviv Nevo</t>
  </si>
  <si>
    <t>https://www.nber.org/people/aviv_nevo?page=1&amp;perPage=50</t>
  </si>
  <si>
    <t>https://web.sas.upenn.edu/anevo/</t>
  </si>
  <si>
    <t xml:space="preserve">CV does NOT disclose consulting for Cornerstone Research. Cornerstone Research webstite lists selected cases. Cases disclosed include FTC v Qualcomm*, FTC* v. Wilhelmsen et al, FTC* in the matter of Ball Coporation and Rexam PLC, the Cigna*/Express Scripts merger, the Big Tex Trailers/American Trailer Works merger, the Walt Disney Co/21st Centurty Fox* merger, the Commercial Metals Co*/Gerdau SA acquisitions, and the Department of Justice's* enjoinment of the Aetna/Humana merger. Google search results reveal additional expert witness testimony in the case of the Sabre/Farelogix merger, (https://appliedantitrust.com/14_merger_litigation/cases_doj/sabre2019/2_d_del/sabre_ddel_proposed_pto2020_01_10.pdf). Google search results reveal that Nevo formerly consulted for Bates White. CV does NOT disclose consulting for Bates White (prior to appointment as DAAG at DOJ). Subsequent investigation of Bates White's website indicates that Nevo consulted in the case of AMD* v Intel (https://www.bateswhite.com/work-82.html).   </t>
  </si>
  <si>
    <t>Michael Ostrovsky</t>
  </si>
  <si>
    <t>https://www.nber.org/people/michael_ostrovsky?page=1&amp;perPage=50</t>
  </si>
  <si>
    <t>https://web.stanford.edu/~ost/</t>
  </si>
  <si>
    <t>CV discloses being a visiting researcher at Microsoft Research (2017-2018)</t>
  </si>
  <si>
    <t xml:space="preserve">Google search results reveal Ostrovsky was retained as expert winess for respondent in FTC v 1-800 Contacts*. CV does NOT disclose this. It is unclear if an organized consulting firm was retained by respondent counsel (https://www.ftc.gov/system/files/documents/cases/d09372_opposition_5expert_witnesses.pdf). </t>
  </si>
  <si>
    <t>Ariel Pakes</t>
  </si>
  <si>
    <t>https://www.nber.org/people/ariel_pakes?page=1&amp;perPage=50</t>
  </si>
  <si>
    <t>https://scholar.harvard.edu/pakes/home</t>
  </si>
  <si>
    <t>CV discloses participating on panels hosted by Cornerstone and Research and Brattle. CV does NOT disclose consulting for Cornerstone Research. CV does disclose receiving the Global Competition Review Annual Award for Prosectuion of Collusion and being the American Antitrust Institute honorree for Outstanding Antitrust Litigation Achievement in Economics with resepct to Blue Cross Blue Shield antirust litigation. Cornerstone Research does not disclose cases for which Pakes was retained or served as expert witness. Google search reveals that the Blue Cross Blue Shield antitrust litigation was done in assocation with the Brattle Group. (https://www.brattle.com/insights-events/news/brattle-team-recognized-at-american-antitrust-institute-2021-antitrust-enforcement-awards/). CV does NOT disclose consulting for the Brattle Group.</t>
  </si>
  <si>
    <t>Parag A. Pathak</t>
  </si>
  <si>
    <t>https://www.nber.org/people/parag_pathak?page=1&amp;perPage=50</t>
  </si>
  <si>
    <t>http://economics.mit.edu/faculty/ppathak</t>
  </si>
  <si>
    <t>CV discloses being a co-founder of Avela Education.</t>
  </si>
  <si>
    <t>Amil Petrin</t>
  </si>
  <si>
    <t>https://www.nber.org/people/amil_petrin?page=1&amp;perPage=50</t>
  </si>
  <si>
    <t>https://sites.google.com/umn.edu/amil-petrin/home</t>
  </si>
  <si>
    <t>Robert S. Pindyck</t>
  </si>
  <si>
    <t>https://www.nber.org/people/robert_pindyck?page=1&amp;perPage=50</t>
  </si>
  <si>
    <t>http://web.mit.edu/rpindyck/www/</t>
  </si>
  <si>
    <t>Massachusetts Institute of Technology: Sloan</t>
  </si>
  <si>
    <t>Robert H. Porter</t>
  </si>
  <si>
    <t>https://www.nber.org/people/robert_porter?page=1&amp;perPage=50</t>
  </si>
  <si>
    <t>https://sites.northwestern.edu/rhp516/</t>
  </si>
  <si>
    <t>CV does NOT disclose consulting for Cornerstone Research. Cornerstone Research website does not list cases. Google search results do not reveal additional cases.</t>
  </si>
  <si>
    <t>Mar Reguant</t>
  </si>
  <si>
    <t>https://www.nber.org/people/mar_reguant?page=1&amp;perPage=50</t>
  </si>
  <si>
    <t>https://mreguant.github.io/</t>
  </si>
  <si>
    <t>Peter C. Reiss</t>
  </si>
  <si>
    <t>https://www.nber.org/people/peter_reiss?page=1&amp;perPage=50</t>
  </si>
  <si>
    <t>https://web.stanford.edu/~preiss/</t>
  </si>
  <si>
    <t>James W. Roberts</t>
  </si>
  <si>
    <t>https://www.nber.org/people/james_roberts?page=1&amp;perPage=50</t>
  </si>
  <si>
    <t>https://sites.duke.edu/roberts/</t>
  </si>
  <si>
    <t>Duke Univeresity</t>
  </si>
  <si>
    <t>CV discloses former (pre-PhD) employment by the Carlyle Group. There is no evidence of any current work with the Carlyle Group</t>
  </si>
  <si>
    <t>Nancy L. Rose</t>
  </si>
  <si>
    <t>https://www.nber.org/people/nancy_rose?page=1&amp;perPage=50</t>
  </si>
  <si>
    <t>http://economics.mit.edu/faculty/nrose/</t>
  </si>
  <si>
    <t>CV discloses being an independent director for Charles River Associates (2004-2014). CV additionally discloses board service for the Whitehead Institute for Biomedical Research (2009-2014), Sentinal Investments (2003-2013), and the MIT Medical Management Board (1994-2000). Google search results return a profile of Rose published by NERA upon her apppointment to DAAG of the DOJ. It notes that to date of publication, she " has not engaged in any publicly known economic consulting or expert witness assignments." (https://www.nera.com/content/dam/nera/publications/2014/PUB_AT_Source_1014.pdf). Google search results also return a 2021 article in The American Prospect that suggests that Rose "has apparently not joined a firm since leaving the DOJ". (https://prospect.org/economy/closing-the-revolving-door-in-antitrust/)</t>
  </si>
  <si>
    <t>Stephen P. Ryan</t>
  </si>
  <si>
    <t>https://www.nber.org/people/stephen_ryan?page=1&amp;perPage=50</t>
  </si>
  <si>
    <t>http://sites.wustl.edu/stephenpryan/</t>
  </si>
  <si>
    <t>Washington University in St Louis: Olin</t>
  </si>
  <si>
    <t>NB: Not to be confused with Stephen G Ryan.</t>
  </si>
  <si>
    <t>Tobias Salz</t>
  </si>
  <si>
    <t>https://www.nber.org/people/tobias_salz?page=1&amp;perPage=50</t>
  </si>
  <si>
    <t>http://economics.mit.edu/faculty/tsalz</t>
  </si>
  <si>
    <t>Katja Seim</t>
  </si>
  <si>
    <t>https://www.nber.org/people/katja_seim?page=1&amp;perPage=50</t>
  </si>
  <si>
    <t>https://sites.google.com/site/katjaseim</t>
  </si>
  <si>
    <t>CV does NOT disclose consulting for Compass Lexecon. Google search results reveal articles that claim Seim formerly consulted for Vega economics (https://www.mlexwatch.com/articles/3379/print?section=ftcwatch, https://www.openmarketsinstitute.org/publications/break-tech-giants-not-ask-economists-take-money). CV does NOT disclose consulting for Vega Economics. There is no evidence on Vega Economics' website of Seim consulting. Neither Compass Lexecon's nor Vega Economics' websites disclose cases.</t>
  </si>
  <si>
    <t>Jesse M. Shapiro</t>
  </si>
  <si>
    <t>https://www.nber.org/people/jesse_shapiro?page=1&amp;perPage=50</t>
  </si>
  <si>
    <t>https://scholar.harvard.edu/shapiro</t>
  </si>
  <si>
    <t>Carl Shapiro</t>
  </si>
  <si>
    <t>https://www.nber.org/people/carl_shapiro?page=1&amp;perPage=50</t>
  </si>
  <si>
    <t>http://faculty.haas.berkeley.edu/shapiro/</t>
  </si>
  <si>
    <t>Bradley Shapiro</t>
  </si>
  <si>
    <t>https://www.nber.org/people/bradley_shapiro?page=1&amp;perPage=50</t>
  </si>
  <si>
    <t>https://voices.uchicago.edu/bradleyshapiro/</t>
  </si>
  <si>
    <t>CV discloses consulting for Charles River Associates (1998-2009, 2012-present). Shapiro additionally provides two documents disclosing past consultations and potential conflicts of interest (hereafter referred to as CV). CV discloses specific cases (dating to 2012) for which he served as expert witness in anti-trust cases but only for government agencies. These include State AGs challenge the T-Mobile/Sprint Merger, FTC challenge to Qualcomm's patent licesing practices, DOJ challenge to AT&amp;T/Time Warner merger, Steves Doors challenge to JELD-WEN/CMI acquisition, FTC monopolization case against AbbVie, UK CMA's pay-for-delay case agasint GlaxoSmith Kline, FTC's pay-for-delay case against Actavis, FTC challenge to the Staples/Office Depot merger, and DOJ challenge to BazaarVoice Acquiistion of PowerReviews. Shaprio discloses additional antitrust and intellectual property consulting services for Google, Intel, Apple, and Sirius XM. Charles River Associates' website discloses selected cases including several of the above and a case in which General Electric successfully acquired a division of Alstom. I.e Shapiro discloses cases in which he opposes concentration but not the ones in which he supports it. Google search results reveal many of the above cases</t>
  </si>
  <si>
    <t>Michael Sinkinson</t>
  </si>
  <si>
    <t>https://www.nber.org/people/michael_sinkinson?page=1&amp;perPage=50</t>
  </si>
  <si>
    <t>https://sites.google.com/view/msinkinson</t>
  </si>
  <si>
    <t>CV discloses former employement (pre-PhD) by McKinsey and Co (2004-2005) and Cornerstone Research (2005-2006). There is no evidence of any continued work for either of these firms on their websites.</t>
  </si>
  <si>
    <t>Paulo J. Somaini</t>
  </si>
  <si>
    <t>https://www.nber.org/people/paulo_somaini?page=1&amp;perPage=50</t>
  </si>
  <si>
    <t>https://gsb-faculty.stanford.edu/paulo-somaini/</t>
  </si>
  <si>
    <t>https://www.nber.org/people/alan_sorensen?page=1&amp;perPage=50</t>
  </si>
  <si>
    <t>https://ssc.wisc.edu/~sorensen/</t>
  </si>
  <si>
    <t>Amanda Starc</t>
  </si>
  <si>
    <t>https://www.nber.org/people/amanda_starc?page=1&amp;perPage=50</t>
  </si>
  <si>
    <t>https://sites.google.com/site/amandastarc/</t>
  </si>
  <si>
    <t>Google search results reveal that Starc worked as an expert witness for the American Medical Association when it recommended to the DOJ and FTC challenging the proposed merger of CVS and Aetna (http://www.insurance.ca.gov/01-consumers/110-health/60-resources/upload/StarcReport-revised_070318.pdf https://www.ama-assn.org/delivering-care/patient-support-advocacy/cvs-aetna-merger). It's unclear if this was done through a firm or independently. CV does NOT disclose this.</t>
  </si>
  <si>
    <t>Scott Stern</t>
  </si>
  <si>
    <t>https://www.nber.org/people/scott_stern?page=1&amp;perPage=50</t>
  </si>
  <si>
    <t>http://www.scott-stern.com/</t>
  </si>
  <si>
    <t>Andrew Sweeting</t>
  </si>
  <si>
    <t>https://www.nber.org/people/andrew_sweeting?page=1&amp;perPage=50</t>
  </si>
  <si>
    <t>https://www.econ.umd.edu/facultyprofile/sweeting/andrew</t>
  </si>
  <si>
    <t>https://www.nber.org/people/chad_syverson?page=1&amp;perPage=50</t>
  </si>
  <si>
    <t>https://faculty.chicagobooth.edu/chad-syverson/about-chad-syverson</t>
  </si>
  <si>
    <t>Chad Syverson</t>
  </si>
  <si>
    <t>Steven Tadelis</t>
  </si>
  <si>
    <t>https://www.nber.org/people/steven_tadelis?page=1&amp;perPage=50</t>
  </si>
  <si>
    <t>http://faculty.haas.berkeley.edu/stadelis/</t>
  </si>
  <si>
    <t>Pietro Tebaldi</t>
  </si>
  <si>
    <t>https://www.nber.org/people/pietro_tebaldi?page=1&amp;perPage=50</t>
  </si>
  <si>
    <t>https://www.pietrotebaldi.com/</t>
  </si>
  <si>
    <t>Robert Town</t>
  </si>
  <si>
    <t>https://www.nber.org/people/robert_town?page=1&amp;perPage=50</t>
  </si>
  <si>
    <t>https://www.robertjtown.com/</t>
  </si>
  <si>
    <t>University of Texas, Austin</t>
  </si>
  <si>
    <t>CV does NOT disclose consulting for Charles River Associates. However, CV does disclose consulting services to the US DOJ, FTC, Virginia Office of the Attorney General, States of Virginia, West Viriginia, and Pennsylvania, Sanford Health, and North Memorial Hospital. CV also discloses specific trial testimony. Charles River Associates website does not disclose specific cases. CV discloses consulting for, board service, and affiliations with Amazon, Picwell, and the Health Care Cost Institute.  Google search results reveal similar cases.</t>
  </si>
  <si>
    <t>Shoshana Vasserman</t>
  </si>
  <si>
    <t>https://www.nber.org/people/shoshana_vasserman?page=1&amp;perPage=50</t>
  </si>
  <si>
    <t>https://shoshanavasserman.com/</t>
  </si>
  <si>
    <t>Joel Waldfogel</t>
  </si>
  <si>
    <t>https://www.nber.org/people/joel_waldfogel?page=1&amp;perPage=50</t>
  </si>
  <si>
    <t>https://carlsonschool.umn.edu/faculty/joel-waldfogel</t>
  </si>
  <si>
    <t>University of Minnesota: Carlson</t>
  </si>
  <si>
    <t>CV does NOT disclose consulting for Cornerstone Research. Cornerestone Research's website does not disclose specific cases. CV does disclose consulting for or affiliiation with Tango Card, and HowMutch.CV discloses former employment (pre-PhD) with FW Dodge. Google search results reveal former expert testimony before the Copyright Royalty Board (at least in 2004) (https://app.crb.gov/document/download/1972 and https://public-inspection.federalregister.gov/2019-01544.pdf?1549892722). Unclear if this was done independently or in consultation with a firm.</t>
  </si>
  <si>
    <t>Daniel C. Waldinger</t>
  </si>
  <si>
    <t>https://www.nber.org/people/daniel_waldinger?page=1&amp;perPage=50</t>
  </si>
  <si>
    <t>https://sites.google.com/view/danielwaldinger</t>
  </si>
  <si>
    <t>New York University</t>
  </si>
  <si>
    <t>Michael D. Whinston</t>
  </si>
  <si>
    <t>https://www.nber.org/people/michael_whinston?page=1&amp;perPage=50</t>
  </si>
  <si>
    <t>http://economics.mit.edu/faculty/whinston</t>
  </si>
  <si>
    <t>Kevin R. Williams</t>
  </si>
  <si>
    <t>https://www.nber.org/people/kevin_williams?page=1&amp;perPage=50</t>
  </si>
  <si>
    <t>http://kevinrwilliams.com/</t>
  </si>
  <si>
    <t>Frank A. Wolak</t>
  </si>
  <si>
    <t>https://www.nber.org/people/frank_wolak?page=1&amp;perPage=50</t>
  </si>
  <si>
    <t>http://web.stanford.edu/group/fwolak/cgi-bin/</t>
  </si>
  <si>
    <t xml:space="preserve">NO DOWNLOADABLE CV AVAILABLE. Peronal website discloses affiliations with California ISO, Woods Institute for the Environment, and government/legislative testimony. </t>
  </si>
  <si>
    <t>Catherine Wolfram</t>
  </si>
  <si>
    <t>https://www.nber.org/people/catherine_wolfram?page=1&amp;perPage=50</t>
  </si>
  <si>
    <t>http://www.catherine-wolfram.com/</t>
  </si>
  <si>
    <t>Thomas G. Wollmann</t>
  </si>
  <si>
    <t>https://www.nber.org/people/thomas_wollmann?page=1&amp;perPage=50</t>
  </si>
  <si>
    <t>https://sites.google.com/view/thomaswollmann</t>
  </si>
  <si>
    <t>CV discloses fomer (pre-PhD) employment by Bank of America Merrill Lynch and B&amp;G Beverage. There is no evidence in any current work with either of these firms.</t>
  </si>
  <si>
    <t>Ali Yurukoglu</t>
  </si>
  <si>
    <t>https://www.nber.org/people/ali_yurukoglu?page=1&amp;perPage=50</t>
  </si>
  <si>
    <t>https://web.stanford.edu/~ayurukog/</t>
  </si>
  <si>
    <t>CV discloses consulting for Compass Lexecon (2019-present). Compass Lexecon's website does not disclose specific cases.</t>
  </si>
  <si>
    <t>Florian Zettelmeyer</t>
  </si>
  <si>
    <t>https://www.nber.org/people/florian_zettelmeyer?page=1&amp;perPage=50</t>
  </si>
  <si>
    <t>https://www.kellogg.northwestern.edu/faculty/directory/zettelmeyer_florian.aspx</t>
  </si>
  <si>
    <t>CV discloses employment/consulting for Amazon and Cornerstone Research. However, Zettelmer does not appear on Cornerstone's website. Specific cases are not disclosed. CV discloses former (pre-PhD) employment by McKinsey and Co.</t>
  </si>
  <si>
    <t>Orley C. Ashenfelter</t>
  </si>
  <si>
    <t>https://www.nber.org/people/orley_ashenfelter?page=1&amp;perPage=50</t>
  </si>
  <si>
    <t>https://irs.princeton.edu/people/orley-c-ashenfelter-leave-ay22</t>
  </si>
  <si>
    <t xml:space="preserve">CV does NOT disclose consulting with Ashenfelter &amp; Ashmore LLP. Google search results suggest that Ashenfelter has testified in Merenda v Detroit Medical Center* (https://www.govinfo.gov/content/pkg/USCOURTS-mied-2_06-cv-15601/pdf/USCOURTS-mied-2_06-cv-15601-14.pdf), Resident Physicians Antitrust Litigation (https://stanford.edu/~alroth/Ashenfelter_Rpt_Redacted.pdf), Apple e-book price-fixing case (https://www.justice.gov/sites/default/files/atr/legacy/2013/06/24/px-1097.pdf) among others. </t>
  </si>
  <si>
    <t>Ian Ayres</t>
  </si>
  <si>
    <t>https://www.nber.org/people/ian_ayres?page=1&amp;perPage=50</t>
  </si>
  <si>
    <t>Law and Economics</t>
  </si>
  <si>
    <t>Yale University: Law</t>
  </si>
  <si>
    <t>https://ianayres.yale.edu/</t>
  </si>
  <si>
    <t xml:space="preserve">CV does NOT disclose any form of consulting of expert testimony. Google search results suggest extensive testimony as an expert. See (https://appliedantitrust.com/05_class_actions/class_actions/nhl_broadcast/settlement/laumann_sdny_attorneys_fees_application8_12_2015dec_ayres.pdf) Appendix 3 for over 50 cases in which Ayres has testified or filed a public report. Other search results identify Ayres as an expert in Adkins* v Morgan Stanley (https://www.aclu.org/sites/default/files/field_document/docket_259_-_memo_iso_msj.pdf), BlackRock Mutual Funds Advisory Fee Litigation (https://www.skadden.com/-/media/files/publications/2019/03/inside-the-courts/bench_memorandum.pdf and https://www.lexvisio.com/article/2019/03/04/keeping-expert-witnesses-off-balance) Wells Fargo Litigation (https://www.casemine.com/judgement/us/591461c7add7b04934245c67) </t>
  </si>
  <si>
    <t>Lucian A. Bebchuk</t>
  </si>
  <si>
    <t>https://www.nber.org/people/lucian_bebchuk?page=1&amp;perPage=50</t>
  </si>
  <si>
    <t>http://www.law.harvard.edu/faculty/bebchuk/</t>
  </si>
  <si>
    <t>Harvard University: Law</t>
  </si>
  <si>
    <t>Aaron Chalfin</t>
  </si>
  <si>
    <t>https://www.nber.org/people/aaron_chalfin?page=1&amp;perPage=50</t>
  </si>
  <si>
    <t>University of Pennsylvania</t>
  </si>
  <si>
    <t>http://achalfin.weebly.com/</t>
  </si>
  <si>
    <t>Alma Cohen</t>
  </si>
  <si>
    <t>https://www.nber.org/people/alma_cohen?page=1&amp;perPage=50</t>
  </si>
  <si>
    <t>http://www.law.harvard.edu/programs/corp_gov/cohen.shtml</t>
  </si>
  <si>
    <t>Philip J. Cook</t>
  </si>
  <si>
    <t>https://www.nber.org/people/philip_cook?page=1&amp;perPage=50</t>
  </si>
  <si>
    <t>https://sanford.duke.edu/profile/philip-j-cook/</t>
  </si>
  <si>
    <t>Duke University: Sanford</t>
  </si>
  <si>
    <t>John M. de Figueiredo</t>
  </si>
  <si>
    <t>https://www.nber.org/people/john_defigueiredo?page=1&amp;perPage=50</t>
  </si>
  <si>
    <t>https://law.duke.edu/fac/defigueiredo</t>
  </si>
  <si>
    <t>Duke University: Law</t>
  </si>
  <si>
    <t>CV discloses being a consultant, panel member, or providing expert testimony to various government entities (Department of Treasury, Social Security Administration, U.S. Senate subcommittees).</t>
  </si>
  <si>
    <t>CV discloses former (pre-PhD) employment by Monitor Company (I believe this is now Monitor Delloitte) (1989-1992). CV discloses being a "technical advisor to the Court in economics and antitrust matters in Intellectual Ventures I LLC, et al v Capital One Financial Corp". CV does not specify whether this was done independently or through a firm. (https://casetext.com/case/intellectual-ventures-i-llc-v-capital-one-fin-corp-13)</t>
  </si>
  <si>
    <t>John J. Donohue</t>
  </si>
  <si>
    <t>https://www.nber.org/people/john_donohue?page=1&amp;perPage=50</t>
  </si>
  <si>
    <t>https://law.stanford.edu/directory/john-j-donohue-iii/</t>
  </si>
  <si>
    <t>Stanford University: Law</t>
  </si>
  <si>
    <t xml:space="preserve">CV does NOT disclose consulting for Cornerstone Research. Cornerstone Research's website does not list specific cases. CV discloses former (post-JD, pre-PhD) employment by Covington &amp; Burling LLP. Google search results reveal Donohue's expert testimony in gun-related cases including Flanagan v Becerra (https://crimeresearch.org/wp-content/uploads/2017/08/Donohue-Expert-Report-California.pdf). See also (https://www.hamilton.edu/news/story/in-pursuit-of-good-laws) (https://spectrumlocalnews.com/nys/rochester/ap-top-news/2021/11/30/court-upholds-california-ban-on-high-capacity-magazines) (https://stanfordmag.medium.com/stanford-law-professor-john-donohue-conducts-empirical-research-on-guns-crime-and-abortion-2cfc2531c687) (https://www.courant.com/politics/hc-lender-death-penalty-expert-fee-0914-20140913-column.html) </t>
  </si>
  <si>
    <t>https://irs.princeton.edu/people/henry-farber</t>
  </si>
  <si>
    <t>https://www.nber.org/people/henry_farber?page=1&amp;perPage=50</t>
  </si>
  <si>
    <t>CV does NOT disclose consulting for Ashenfelter &amp; Ashmore, LLP. Ashenfelter &amp; Ashmore's website does not list specific cases. Google search results reavel Farber serving as expert witness in Little* v WMATA (https://www.courthousenews.com/wp-content/uploads/2017/04/WMATA.pdf) Milwaukee County v Mercer Inc* (https://archive.jsonline.com/news/milwaukee/34183514.html/), Chen-Oster* v Goldman Sachs (http://goldmangendercase.com/wp-content/uploads/2022/03/Goldman-Gender-Summary-judgment-order-20220317.pdf) and Maderazo v VHS San Antonio Partners (https://images.law.com/contrib/content/uploads/documents/401/15176/Maderazo-Class-Cert-Ruling.pdf).</t>
  </si>
  <si>
    <t>Henry S. Farber</t>
  </si>
  <si>
    <t>Allen Ferrell</t>
  </si>
  <si>
    <t>https://www.nber.org/people/allen_ferrell?page=1&amp;perPage=50</t>
  </si>
  <si>
    <t>https://hls.harvard.edu/faculty/directory/10259/Ferrell</t>
  </si>
  <si>
    <t>CV does NOT disclose consulting for Compass Lexecon. Compass Lexecon's website discloses select cases. CV discloses select cases between 2014 and 2019 (without acknowledging Compass Lexecon). Cases for which Ferrell served as expert witness include United States* v Block, New York v ExxonMobil*, and Fosbre v Las Vegas Sands*. Google search results reaveal similar cases.</t>
  </si>
  <si>
    <t>Edward L. Glaeser</t>
  </si>
  <si>
    <t>https://www.nber.org/people/edward_glaeser?page=1&amp;perPage=50</t>
  </si>
  <si>
    <t>https://scholar.harvard.edu/glaeser/home</t>
  </si>
  <si>
    <t>Felipe M. Goncalves</t>
  </si>
  <si>
    <t>https://www.nber.org/people/felipe_goncalves?page=1&amp;perPage=50</t>
  </si>
  <si>
    <t>https://www.fmgoncalves.com/</t>
  </si>
  <si>
    <t>Oliver D. Hart</t>
  </si>
  <si>
    <t>https://www.nber.org/people/oliver_hart?page=1&amp;perPage=50</t>
  </si>
  <si>
    <t>https://scholar.harvard.edu/hart</t>
  </si>
  <si>
    <t>Wei Jiang</t>
  </si>
  <si>
    <t>https://www.nber.org/people/wei_jiang?page=1&amp;perPage=50</t>
  </si>
  <si>
    <t>https://www.weijiang-finance.com/</t>
  </si>
  <si>
    <t>Columbia University: Business</t>
  </si>
  <si>
    <t>CV does NOT disclose consulting for Compass Lexecon. Compass Lexecon's website does not list cases. Google search results do not reveal any cases.</t>
  </si>
  <si>
    <t>Christine Jolls</t>
  </si>
  <si>
    <t>https://www.nber.org/people/christine_jolls?page=1&amp;perPage=50</t>
  </si>
  <si>
    <t>https://law.yale.edu/christine-jolls</t>
  </si>
  <si>
    <t>Louis Kaplow</t>
  </si>
  <si>
    <t>https://www.nber.org/people/louis_kaplow?page=1&amp;perPage=50</t>
  </si>
  <si>
    <t>https://hls.harvard.edu/faculty/directory/10453/Kaplow</t>
  </si>
  <si>
    <t>CV discloses consulting for DOJ, FTC, Legal Reform Project (Russian Federation), Controller of Restrictive Trade Practices (Israel), State Antitrust Enforcers, and "Private parties and organizations." CV does NOT disclose these parties or firms. Personal website discloses  Kaplow "ocasionally consult[s] on antitrust matters." Google search results do not reveal cases or firms (</t>
  </si>
  <si>
    <t>Daniel Kessler</t>
  </si>
  <si>
    <t>https://www.nber.org/people/daniel_kessler?page=1&amp;perPage=50</t>
  </si>
  <si>
    <t>https://www.gsb.stanford.edu/faculty-research/faculty/daniel-philip-kessler</t>
  </si>
  <si>
    <t xml:space="preserve">CV does NOT disclose consulting for Cornerstone Research. Cornerstone Research's website lists selected cases. All of the selected cases are for unnamed firms (https://www.cornerstone.com/experts/daniel-kessler/). Google search results reaveal Kessler's participation in an opioid damages case (https://www.law360.com/articles/1494449/ohio-counties-put-on-show-in-opioid-damages-trial). </t>
  </si>
  <si>
    <t>Steven D. Levitt</t>
  </si>
  <si>
    <t>https://www.nber.org/people/steven_levitt?page=1&amp;perPage=50</t>
  </si>
  <si>
    <t>https://voices.uchicago.edu/levitt/</t>
  </si>
  <si>
    <t>CV discloses former (pre-PhD) employment by Corporate Decisions Inc. Google search results methodology is basiclaly useless.</t>
  </si>
  <si>
    <t>W. Bentley MacLeod</t>
  </si>
  <si>
    <t>https://www.nber.org/people/bentley_macleod?page=1&amp;perPage=50</t>
  </si>
  <si>
    <t>https://www.wbmacleod.net/</t>
  </si>
  <si>
    <t>Steven Mello</t>
  </si>
  <si>
    <t>https://www.nber.org/people/steven_mello?page=1&amp;perPage=50</t>
  </si>
  <si>
    <t>https://mello.github.io/</t>
  </si>
  <si>
    <t>Dartmouth College</t>
  </si>
  <si>
    <t>Amalia R. Miller</t>
  </si>
  <si>
    <t>https://www.nber.org/people/amalia_miller?page=1&amp;perPage=50</t>
  </si>
  <si>
    <t>https://amaliarmiller.faculty.virginia.edu/</t>
  </si>
  <si>
    <t>University of Virginia</t>
  </si>
  <si>
    <t>Naci H. Mocan</t>
  </si>
  <si>
    <t>https://www.nber.org/people/naci_mocan?page=1&amp;perPage=50</t>
  </si>
  <si>
    <t>https://nacimocan.com/</t>
  </si>
  <si>
    <t>Louisiana State University</t>
  </si>
  <si>
    <t>Edward Morrison</t>
  </si>
  <si>
    <t>https://www.nber.org/people/edward_morrison?page=1&amp;perPage=50</t>
  </si>
  <si>
    <t>https://edwardrmorrison.com/</t>
  </si>
  <si>
    <t>Columbia University: Law</t>
  </si>
  <si>
    <t>CV does NOT disclose consulting for Analysis Group. Analysis Group's website does not list any cases Morrison consulted for. CV discloses signatures on amicus briefs and work comissioned by government agencies/entities. Google search results reveal Morrison's afilliations with Intensity and with Vega Economics. Morrison is described as a "Senior Advisor" on Inensity's website; cases are not listed. Vega Econoimcs' website does not list cases.</t>
  </si>
  <si>
    <t>Paul Oyer</t>
  </si>
  <si>
    <t>https://www.nber.org/people/paul_oyer?page=1&amp;perPage=50</t>
  </si>
  <si>
    <t>https://pauloyer.people.stanford.edu/</t>
  </si>
  <si>
    <t>CV does NOT disclose consulting for Analysis Group. CV does NOT disclose consulting for Cornerstone Research. Neither website lists cases. CV discloses former (pre-PhD) employment by Booz Allen and Hamilton, 3Com, and ASK Computer Systems. Google search results reveal Oyer gave expert witness tesimony in class action Le et al v UFC* (https://www.forbes.com/sites/paulgift/2019/10/22/games-being-played-in-ufc-antitrust-lawsuit-class-certification-hearings-mma-news/?sh=7e65de16607c)</t>
  </si>
  <si>
    <t>Nicola Persico</t>
  </si>
  <si>
    <t>https://www.nber.org/people/nicola_persico?page=1&amp;perPage=50</t>
  </si>
  <si>
    <t>https://nicolapersico.com/</t>
  </si>
  <si>
    <t>Anne Piehl</t>
  </si>
  <si>
    <t>https://www.nber.org/people/anne_piehl?page=1&amp;perPage=50</t>
  </si>
  <si>
    <t>http://econweb.rutgers.edu/apiehl/</t>
  </si>
  <si>
    <t>Rutgers University</t>
  </si>
  <si>
    <t>CV discloses testimony before government entities (legislature and US Sentencing Commission0</t>
  </si>
  <si>
    <t>A. Mitchell Polinsky</t>
  </si>
  <si>
    <t>https://www.nber.org/affiliated-scholars?facet=user_programs%3ALaw%20and%20Economics&amp;page=1&amp;perPage=50&amp;sortBy=alpha#listing-2019022</t>
  </si>
  <si>
    <t>https://law.stanford.edu/directory/a-mitchell-polinsky/</t>
  </si>
  <si>
    <t>Stanford Univeristy: Law</t>
  </si>
  <si>
    <t>CV does NOT disclose consulting for Analysis Group. CV does NOT disclose consulting for Cornerstone Research. Analysis Group's website does not list cases. Cornerstone Research's website describes as follows: "He has consulted on numerous high-profile cases involving oil spills, defective products, consumer fraud, and class action fee awards." Google search results reveal Polinsky offered expert witness testimony in Rekdahl v Owen-Corning Fiberglas Co.* (https://books.google.com/books?id=WaILgTYYIMsC&amp;lpg=RA1-PA71&amp;ots=gG2KPNSOd5&amp;dq=a%20mitchell%20polinsky%20expert%20witness&amp;pg=RA1-PA71#v=onepage&amp;q&amp;f=false)</t>
  </si>
  <si>
    <t>Daniel L. Rubinfeld</t>
  </si>
  <si>
    <t>https://www.nber.org/people/daniel_rubinfeld?page=1&amp;perPage=50</t>
  </si>
  <si>
    <t>https://www.law.berkeley.edu/our-faculty/faculty-profiles/daniel-rubinfeld/#tab_profile</t>
  </si>
  <si>
    <t>University of California, Berkeley: Law</t>
  </si>
  <si>
    <t>Bruce Sacerdote</t>
  </si>
  <si>
    <t>https://www.nber.org/people/bruce_sacerdote?page=1&amp;perPage=50</t>
  </si>
  <si>
    <t>https://faculty-directory.dartmouth.edu/bruce-i-sacerdote</t>
  </si>
  <si>
    <t>Steven Shavell</t>
  </si>
  <si>
    <t>https://www.nber.org/people/steven_shavell?page=1&amp;perPage=50</t>
  </si>
  <si>
    <t>https://hls.harvard.edu/faculty/directory/10793/Shavell</t>
  </si>
  <si>
    <t>CV does NOT disclose consulting for Compass Lexecon. CV discloses consulting for government agencies (DOJ, FCC etc.) but not for private firms. Compass Lexecon's website lists selected cases including but not limited to San Francisco Print Media v Hearst Corp.*, Valspar et al. v Dupont et al.*, the Dell/EMC merger (https://www.compasslexecon.com/all-cases/?fwp_professionals=3671). Google search results reveal some of the above cases as well as Rubinfeld's expert testimony for Epic Games v Apple* (https://blog.expertpages.com/in-the-news/epic-games-ceo-calls-apples-expert-witness-claims-baloney.htm) CV discloses formers employment as DAAG (DOJ).</t>
  </si>
  <si>
    <t>CV does NOT disclose consulting for Compass Lexecon. CV does NOT disclose consulting for Analysis Group. CV does NOT disclose consulting for Cornerstone Research. Compass Lexecon's website does not list cases. Analysis Group's website lists a singel selected case: Steadfast Insurance v Purdue Frederick* (https://www.analysisgroup.com/Insights/cases/steadfast-insurance-company-v--purdue-frederick-company/). Cornerstone Research's website does not list cases. Google search results (perhaps constrained by methodology) does not return additional results.</t>
  </si>
  <si>
    <t>https://www.nber.org/people/andrei_shleifer?page=1&amp;perPage=50</t>
  </si>
  <si>
    <t>https://scholar.harvard.edu/shleifer/home</t>
  </si>
  <si>
    <t>Andrei Shleifer</t>
  </si>
  <si>
    <t>Christopher Snyder</t>
  </si>
  <si>
    <t>https://www.nber.org/people/christopher_snyder?page=1&amp;perPage=50</t>
  </si>
  <si>
    <t>https://sites.dartmouth.edu/csnyder/</t>
  </si>
  <si>
    <t>CV discloses being an advisor to Frontier.</t>
  </si>
  <si>
    <t>https://www.nber.org/people/pablo_spiller?page=1&amp;perPage=50</t>
  </si>
  <si>
    <t>https://haas.berkeley.edu/faculty/spiller-pablo/</t>
  </si>
  <si>
    <t>Pablo T. Spiller</t>
  </si>
  <si>
    <t>CV discloses consulting for Compass Lexecon. Compass Lexecon's website lists selected cases including a number of arbitration awards involving foreign governments (https://www.compasslexecon.com/all-cases/?fwp_professionals=3850). Google search results reveal similar international arbitration cases in addition to Havana Docks Co. v MSC Cruises SA et al .(https://casetext.com/case/havana-docks-corp-v-carnival-corp-9)</t>
  </si>
  <si>
    <t>Kathryn E. Spier</t>
  </si>
  <si>
    <t>https://www.nber.org/people/kathryn_spier?page=1&amp;perPage=50</t>
  </si>
  <si>
    <t>https://hls.harvard.edu/faculty/directory/10835/Spier</t>
  </si>
  <si>
    <t>Betsey Stevenson</t>
  </si>
  <si>
    <t>https://www.nber.org/people/betsey_stevenson?page=1&amp;perPage=50</t>
  </si>
  <si>
    <t>https://fordschool.umich.edu/faculty/betsey-stevenson</t>
  </si>
  <si>
    <t>University of Michigan: Ford</t>
  </si>
  <si>
    <t>CV discloses formerly consulting for Forrester Research (2001-2004). CV discloses congressional testimony. CV discloses former employment as Chief Economist of the US Department of Labor. Google search results reveal the same affiliations and congressional testimony.</t>
  </si>
  <si>
    <t>https://www.nber.org/people/kip_viscusi?page=1&amp;perPage=50</t>
  </si>
  <si>
    <t>W. Kip Viscusi</t>
  </si>
  <si>
    <t>https://law.vanderbilt.edu/bio/w-kip-viscusi</t>
  </si>
  <si>
    <t>Vanderbilt University: Law</t>
  </si>
  <si>
    <t>Jialan Wang</t>
  </si>
  <si>
    <t>https://www.nber.org/people/jialan_wang?page=1&amp;perPage=50</t>
  </si>
  <si>
    <t>https://sites.google.com/site/jialanw/</t>
  </si>
  <si>
    <t>University of Illinois, Urbana-Champaign: Gies</t>
  </si>
  <si>
    <t>CV discloses former employment by the CFPB.</t>
  </si>
  <si>
    <t>Michelle J. White</t>
  </si>
  <si>
    <t>https://www.nber.org/people/michelle_white?page=1&amp;perPage=50</t>
  </si>
  <si>
    <t>https://econweb.ucsd.edu/~miwhite/</t>
  </si>
  <si>
    <t>University of California, San Diego</t>
  </si>
  <si>
    <t xml:space="preserve">NO DOWNLOADABLE CV AVAILABLE. Personal website only lists published papers. </t>
  </si>
  <si>
    <t>Justin Wolfers</t>
  </si>
  <si>
    <t>https://www.nber.org/people/justin_wolfers?page=1&amp;perPage=50</t>
  </si>
  <si>
    <t>https://users.nber.org/~jwolfers/index.php</t>
  </si>
  <si>
    <t>CV and additional disclosure documents disclose being an advisor to the Social Progress Imperative, the Good Judgment Project, and the Congressional Budget Office. Wolfers additionally discloses paid speeches (mostly at universities). Disclosure document only discloses engagements between 2011 and 2014.</t>
  </si>
  <si>
    <t>Crystal Yang</t>
  </si>
  <si>
    <t>https://www.nber.org/people/crystal_yang?page=1&amp;perPage=50</t>
  </si>
  <si>
    <t>https://hls.harvard.edu/faculty/directory/11405/Yang</t>
  </si>
  <si>
    <t>CV discloses former (pre-PhD) employment at Wachtell, Lipton, Rosen &amp; Katz. There is no evidence of any continued work. CV discloses employment by various US Attorney's offices.</t>
  </si>
  <si>
    <t>David Yermack</t>
  </si>
  <si>
    <t>https://www.nber.org/people/david_yermack?page=1&amp;perPage=50</t>
  </si>
  <si>
    <t>https://pages.stern.nyu.edu/~dyermack/</t>
  </si>
  <si>
    <t>New York University: Stern</t>
  </si>
  <si>
    <t>CV discloses former legal and management consulting employment (pre-PhD) by Skadden, Arps, slate, Meagher and Flom, Bain and Co, Premier/USTravel, and JSA international. Google search results reveal that Yermack served as expert witnessd testimony in Chen-Oster v Goldman Sachs* (http://goldmangendercase.com/wp-content/uploads/2022/03/Goldman-Gender-Summary-judgment-order-20220317.pdf). It is not clear if this was done independently or through a firm.</t>
  </si>
  <si>
    <t>Jonathan Zinman</t>
  </si>
  <si>
    <t>https://www.nber.org/people/jonathan_zinman?page=1&amp;perPage=50</t>
  </si>
  <si>
    <t>https://sites.dartmouth.edu/jzinman/</t>
  </si>
  <si>
    <t>CV discloses various affiliations or advisor positions with JPAL, ideas42, Cinch Finanancial (aka Connect Financial) CashPath, CFPB, Global Economics Group/Market Platform Dyanmics et.</t>
  </si>
  <si>
    <t>Eric Zitzewitz</t>
  </si>
  <si>
    <t>https://www.nber.org/people/eric_zitzewitz?page=1&amp;perPage=50</t>
  </si>
  <si>
    <t>https://faculty-directory.dartmouth.edu/eric-w-zitzewitz</t>
  </si>
  <si>
    <t>CV discloses former (pre-PhD) employment by McKinsey and Co. There is no evidence of any continued work for McKinsey. CV discloses former affiliation with Google (2008). CV discloses congressional testimony.</t>
  </si>
  <si>
    <t>CV does NOT disclose any kind of consulting. However, Google search results reaveal extensive expert testimony provided in tobacco litigation.</t>
  </si>
  <si>
    <t xml:space="preserve">CV discloses consulting for Cornerstone Research. Cornerstone Research identifies participation or consultation on several cases: Meta*/Kustomer; Merger T-Mobile/Sprint* Merger; US-Canada Softwood* Lumber Dispute;  Alleged Price Discrimination and Unfair Competition among Automobile Dealerships (for automotive manufacturer*) case.  CV discloses various comments, contributions, testimony, and legal briefs. Includes: "Submission to DOJ-FTC Merger Guidelines RFI;" "Comments for the FTC's Multilateral Pharmaceutical Merger Task Force;" contributor to "Proving Antitrust Damages: Legal and Economic Issues" (American Bar Association, 2017); Amicus Curiae Brief of Economics and Professors in Support of Petitioner for Writ of Certiorari in Motorola Mobility LLC vs Au Optronics Corp. (US Supreme Court, Case No. 14-1122, 2015); Amicus Curiae Brief of Economists and Professors in Support of Appellant in Motorola Mobility LLC vs Au Optronics Corp (7th Circuit Court of Appeals, Case No. 09-cv-6610, 2014); Amicus Curiae Brief of Economists and Professors in Support of Appellant's Petition for Rehearing En Banc in Motorla Mobility LLC vs Au Optronics Corp. (7th Circuit Court of Appeals, Case No. 09-cv-6610, 2014); Amicus Curiae Brief of 118 Law, Economics and Business Professors and the AAI in Support of Petitioners in Federal Trade Commission v Watson Pharmaceuticals (US Supreme Court, Case No. 12-416, 2013). Google search reveals former affiliation with Analysis Group (not disclosed in CV) and co-publication with Analysis Group. https://www.analysisgroup.com/globalassets/content/insights/publishing/2013_seitz_asker_verticalpractices_cpi_antitrust_chronicle.pdf; https://www.businesswire.com/news/home/20140306005327/en/Analysis-Group-Welcomes-New-Affiliates-Announces-Staff-Promotions Google search also reveals working as an expert in Teradata Corp* v SAP SE </t>
  </si>
  <si>
    <t>CV discloses consulting for Compass Lexecon. Compass Lexecon website indicates Carlton's participation in dozens of cases. See https://www.compasslexecon.com/all-cases/?fwp_professionals=3691.</t>
  </si>
  <si>
    <t>CV discloses having participated in the 2003-04 Cornerstone conference on market manipulation. CV does NOT disclose consulting for Cornerstone Research (cases/testimony undisclosed on Cornerstone website). In 2006 testimony to the US Senate Judiciary Committee, Borenstein testifies under oath that seince 1994 he has "done no private consulting in the energy industry." (https://www.judiciary.senate.gov/imo/media/doc/Borenstein%20Testimony%20031406.pdf) (It is unclear if this is still true today). Google search results reveal consulting for Cornerstone.</t>
  </si>
  <si>
    <t>CV discloses consultations, expert witness testimony and reports at the case-level. Many cases are identified. CV does NOT disclose consulting for Cornerstone Research. CV discloses formerly consulting for MiCRA (1995-1997), Competition Economics (1998), Minesota Attorney General's Office (2001), Federal Trade Commission (2007-2008), and US DOJ (2008, 2010, 2013).</t>
  </si>
  <si>
    <t>CV discloses consulting for Analysis Group (1988-present) and NERA (1986-1988). Pindyck discloses a partial list of firms and years of consulting including: Dynamics Associates (1969-1977), New England Electric System (1977-1978, 1987-1988, 1993-1995), AT&amp;T (1978-1979), IBM (1983-1984), NERA (1986-1988), Analysis Group (1988-present), Mitsubishi Bank (1989), Nippon Steel Company (1990-1991), Microsoft (1992), Siemens (1992), Lotus Development Corporation (1993-1995), Compaq (1996-1996, 1999-2002), British Airways (1994-1999, 2007-present), Cadence Design Systems (1998-1999), Hasbro (1998-1999), MasterCard (1998-2003), Verizon (2003-2005), Medtronic (2011-2015), and Aeromexico (2015-2017). Analysis Group discloses selected cases including DOJ v MasterCard International* and Visa, the Archipelago/NYSE Merger, an instance of litigation invovling an unknown brand name prescription drug, GlaxoSmithKline* v IRS, the P&amp;O Princes Cruses/Carnival Corporation merger, US Airways v British Airways*, Virgin Atlantic v British Airways*, and a instance of antitrust litigation brought against a number of large vitman manufacturers*. Google search results reveal the same cases.</t>
  </si>
  <si>
    <t xml:space="preserve">CV does NOT disclose consulting for Analysis Group. Analysis Group does not list specific cases. CV discloses former employment by or consulting for Amazon, eBay, and Elbit. </t>
  </si>
  <si>
    <t>CV does NOT disclose consulting for Cornerstone Research. Cornerstone Research's website does not disclose specific cases. CV does disclose consulting for or affiliiation with Tango Card, and HowMutch.CV discloses former employment (pre-PhD) with FW Dodge. Google search results reveal former expert testimony before the Copyright Royalty Board (at least in 2004) (https://app.crb.gov/document/download/1972 and https://public-inspection.federalregister.gov/2019-01544.pdf?1549892722). Unclear if this was done independently or in consultation with a firm.</t>
  </si>
  <si>
    <t>CV does NOT disclose beign a partner at Bates White. Bates White's website lists selected cases including the DuPont*/Dow Chemical merger, DOJ challenge to the ElextroLux acquisition of General Electric's appliances division, cathode ray tube antitrust litigation, dynamic random access memory antitrust litigation, BHP Billiton/PotashCorp merger, among others (https://www.bateswhite.com/people-Michael-Whinston.html#Selected-Work).  Google search results reveal similar cases (eg. https://appliedantitrust.com/14_merger_litigation/cases_doj/electrolux/electrolux_ddc_exclusion_motion10_30_2015.pdf) and additional participation in dealer management systems antitrust litigation (https://casetext.com/case/in-re-dealer-mgmt-sys-antitrust-litig-5)</t>
  </si>
  <si>
    <t>CV has generic disclosed of having "been engaged, including as consultant or expert, in matters involving financial, and governance analysis of legal rules and contractual arrangements, as well as ownerships structures, governance provisions and corporate transactions and reorganizations, including at companies that are widely held, controlled, pyramidal, dua-class, or private. Clients have included US and foreign law firms and business associations and the government of Israel. Served as a member of the Board of Directors of MMC Norilsk Nickel." CV does NOT disclose consulting for Analysis Group. Analysis Group's website does not disclose specific cases. Google search results do not return any results for expert testimony (in the "first-three-pages" methodology) likely because of Bebchuk's considerable controversies.</t>
  </si>
  <si>
    <t>CV discloses former (immediately post-PhD) employment by Analysis Group (2002-2004). There is no evidence of any consultation work for Analysis Group since then.</t>
  </si>
  <si>
    <t>CV discloses consulting for Analysis Group. CV discloses select cases including Black &amp; Decker v United States*, Wells Fargo v United States*, Apple v Qualcomm*, and Tribune Media Company v Commission of Internal Revenue*. Analysis Group website lists selected cases (Apple v Qualcomm and Wells Fargo v United States). Google search results reveal similar cases. Google search results reveal Hart's affiliation with Prysm Group (https://www.forbes.com/sites/michaeldelcastillo/2018/08/01/nobel-prize-winner-joins-blockchain-startup-to-fix-smart-contracts/?sh=1b1ed0a07cc7) . CV does NOT disclose this arrangement.</t>
  </si>
  <si>
    <t>CV discloses employment by Amazon. Google search results reveal that Hastings is a consultant for Competition Economics LLC (http://www.competitioneconomics.com/professionals/academic-affiliates/)&gt; CV does NOT disclose this.</t>
  </si>
  <si>
    <t>CV discloses consuling for Compass Lexecon (2014-2017) and Cornerstone Research (2018-2019, 2021-present). CV discloses employment by the FTC (2020-2021) and DOJ Antitrust Division (2017). Neither CV, Cornerstone, nor Compass Lexecon disclose cases. Google search results reveal the same</t>
  </si>
  <si>
    <t>CV discloses consulting for Microsoft Research (2008-2018). CV discloses consulting for Microsoft Coporation (2007-2016). CV discloses being a board director for Lending Club (2018-present), Expedia (2015-present), Ripple (2014-present), Rover (2016-present), Turo (2019-present) and Innovations for Poverty Action (2019-present). Google search results reveal being an expert for Keystone.ai https://www.keystone.ai/. CV does NOT disclose consulting for Keystone.ai.  Google search results reveal being an expert in Epic Games* vs Apple. This is NOT disclosed on CV. Google search results reveal being an expert in United States* vs AT&amp;T. This is NOT disclosed on CV. Modified Google search results reveal being an expert in FTC* vs 1-800 Contacts. This is NOT disclosed on CV. modified search: susan athey expert witness -Apple</t>
  </si>
  <si>
    <t>CV discloses former consulting activity for the Brattle Group (2013-2015), the FTC (2010-2010), the Bureau of Labor Statistics (2004-2005), Economists Advocate (2000-2000), and AG Economics (1995-1996), among others. CV discloses being a consulting researcher with Microsoft Research. modified search: scott stern expert witness economics</t>
  </si>
  <si>
    <t>nber_web_disclosure</t>
  </si>
  <si>
    <t>nber_web_disclosure_notes</t>
  </si>
  <si>
    <t xml:space="preserve">At least one paper discloses being a paid researcher for Microsoft Research. </t>
  </si>
  <si>
    <t>At least one paper discloses being a paid researchers/consultant for Microsoft Research/Corporation. At least one paper discloses being a board member of multiple companies. At least one paper discloses being an advisor to X/Seed capital and NYCA partners. One paper discloses being a consultant with Keystone.</t>
  </si>
  <si>
    <t>At least one paper discloses being a paid researcher/consultant with eBay.</t>
  </si>
  <si>
    <t>At least one paper discloses previous funding from the German Marshall fund. No papers disclose consulting for Compass Lexecon</t>
  </si>
  <si>
    <t>At least one paper discloses being a member of the California Air Resources Board Market Simulations Group. At least one paper discloses having received funding from the Energy Foundation. No papers disclose consulting for Cornerstone.</t>
  </si>
  <si>
    <t>At least one paper discloses being a co-founder of Cognomos.</t>
  </si>
  <si>
    <t>At least one paper discloses being an expert witness adverse to Microsoft. At least one paper discloses serving as DAAG DOJ. No papers disclose consulting for Compass Lexecon.</t>
  </si>
  <si>
    <t>At least one paper negatively discloses Chevalier having no material relationship/conflict of interest with companies mentioned in the research. No paper positively identifies material relationships. No paper discloses consulting for Analysis Group.</t>
  </si>
  <si>
    <t>No papers disclose Doraszelski's consulting affiliations</t>
  </si>
  <si>
    <t>No papers disclose consulting Dube's consulting engagements. No papers disclose consulting for Charles River Associates or Compass Lexecon.</t>
  </si>
  <si>
    <t>CV discloses freelance consulting for Amnon Neubach, Israeli economic minister (1996-1997). CV discloses being an advisor to NunaHealth.</t>
  </si>
  <si>
    <t>At least one paper discloses being an advisor to NunaHealth.</t>
  </si>
  <si>
    <t>At least one paper discloses sources of funding. No papers disclose consulting for Analysis Group or Bates White.</t>
  </si>
  <si>
    <t>At least one paper discloses that the Toulouse Network of Information Technology is itself funded by Microsoft. No papers disclose consulting for Analysis Group, Bates White, or Cornerstone.</t>
  </si>
  <si>
    <t>At least one paper discloses consulting for Compass Lexecon. At least one paper discloses consutling for Cornerstone Research</t>
  </si>
  <si>
    <t>At least one paper discloses serving as an expert witness to the FTC on the Comcast/TimeWarner merger. No papers disclose consulting for Compass Lexecon.</t>
  </si>
  <si>
    <t>No papers disclose consulting for Cornerstone Research.</t>
  </si>
  <si>
    <t>No papers disclose consulting for Cornerstone Research. No papers disclose consulting for Analysis Group</t>
  </si>
  <si>
    <t>No papers disclose consulting for Compass Lexecon.</t>
  </si>
  <si>
    <t>Bronwyn H. Hall</t>
  </si>
  <si>
    <t>At least one paper discloses having a financial interest in Picwell. No papers disclose consulting for Cornerstone Research or Bates White.</t>
  </si>
  <si>
    <t>No papers disclose consulting for Competition Economics.</t>
  </si>
  <si>
    <t>No papers disclose consulting for Berkeley Research Group</t>
  </si>
  <si>
    <t>At least one paper negatively discloses Ho having no material or financial relationship/conflicts of interest.</t>
  </si>
  <si>
    <t>Thomas J. Holmes</t>
  </si>
  <si>
    <t>At leats one paper discloses consulting for the Minneapolis Fed</t>
  </si>
  <si>
    <t>At least one paper discloses that Hortacsu "has done consulting work in the retail industry, without relation to this research project"</t>
  </si>
  <si>
    <t>No papers disclose consulting for Charles River Associates.</t>
  </si>
  <si>
    <t>At least one paper discloses Jin's employment by/consulting for an anonymous e-commerce firm. At least one appear discloses that Jin has a financial stake greater than $10,000 in one of the firms that appears in a sample. .</t>
  </si>
  <si>
    <t>At least one paper discloses Joskow being on Exelon's Board of Directors.</t>
  </si>
  <si>
    <t>CV discloses government witness expert testimony. CV discloses being on the board of directors of Exelon.</t>
  </si>
  <si>
    <t>At least one paper discloses Knittel having served as a consultant to Delta Airlines. At least one paper negatively acknowledges that Knittel has no material financial interest in the research enclosed. No papers disclose consulting for Bates White.</t>
  </si>
  <si>
    <t>At least one paper discloses Larsen's affiliation with eBay and the research involved.</t>
  </si>
  <si>
    <t>No papers disclose consulting for Bates White.</t>
  </si>
  <si>
    <t>At least one paper discloses being an economic expert for the AMC pneumoccocal pilot described in those papers. At least one paper discloses Levin's consulting for firms bidding in radio spectrum auctions as well as advising the FCC on the design of the broadcast spectrum incentive auction.</t>
  </si>
  <si>
    <t>At least one paper generically discloses engaging in consulting. No papers disclose consulting for Charles River Associates.</t>
  </si>
  <si>
    <t>At least one paper negatively discloses not having a consulting engagement with a telecommunications firm that provided data. No papers disclose consulting for Cornerstone Research.</t>
  </si>
  <si>
    <t>No papers disclose any consulting relationships.</t>
  </si>
  <si>
    <t>At least one paper discloses Pathak being a co-founder of Avela education. At least one paper discloses Pathak being on the scientific advisory board of the Institute for Innocation in Public School Choice.</t>
  </si>
  <si>
    <t>At least one paper discloses that the authors have no material or financial interests related to the research enclosed. No papers disclose consulting for Analysis Group.</t>
  </si>
  <si>
    <t xml:space="preserve">No papers disclose consulting for Cornerstone Research. </t>
  </si>
  <si>
    <t>NO DOWNLOADABLE CV AVAILABLE. Personal website does NOT disclose consulting for Cornerstone Research. Cornerstone Reseach's website discloses selected cases including class action law suits in the matter of International Air Transporataion Surchage Anti Trust Litigation against Virgina Atlantic and British Airways* and a class action suit broght against an unnamed window manufacturer*. Cornerstone's website also acknowledges Reiss' expert testimony relating to the Master Settlement Agreement in the tobacco industry. Google search results reveal a press release when Reiss joined Cornerstone (https://www.globenewswire.com/news-release/2014/12/11/690369/30044/en/Cornerstone-Research-Adds-Economics-Experts-in-Antitrust-Product-Liability-and-Labor.html) That release suggests that Reiss had formerly worked as an expert witness but does not disclose which cases or which firms this might have been done in association with.</t>
  </si>
  <si>
    <t>No papers disclose consulting engagements</t>
  </si>
  <si>
    <t>No papers disclose affiliate relationships.</t>
  </si>
  <si>
    <t>At least one paper discloses having been a paid researcher at Microsoft Researcher. At least one paper discloses consulting for FutureofCapitalism LLC. At least one paper discloses having been a consultant to an unnamed digital news startup.</t>
  </si>
  <si>
    <t>Alan T. Sorensen</t>
  </si>
  <si>
    <t>At least one paper discloses having been a paid consultant for the American Medical Association and having received financial support for work related to the proposed merger between Aetna/CVS. At least one paper discloses being on the scientific advisory committee for the Health Care Cost Institute.</t>
  </si>
  <si>
    <t>At least one paper discloses generically consulting or teaching about innovation policy and the Startup Cartography Project, "typically at events organized by government agencies or other institutions involved in the policy process."</t>
  </si>
  <si>
    <t>At least one paper states not having any 'material or relevant financial interest to disclosure [sic]'. No papers disclose consulting for Compass Lexecon. No papers disclose consulting for Cornerstone Research.</t>
  </si>
  <si>
    <t>At leaste one paper discloses that 'Syverson was paid to discuss issues unrelated to the content of this paper with managers of a firm having operations in the audit industry.</t>
  </si>
  <si>
    <t>At least one paper discloses having been employed/paid by eBay. No papers disclose consulting for Analysis Group.</t>
  </si>
  <si>
    <t>At least one paper discloses having been hosted by Microsoft Research while writing.</t>
  </si>
  <si>
    <t>At least one paper discloses having been a consultant to the European Commission. At least one paper discloses having been a consultant to Pandora. No papers disclose having been a consultant for Cornerstone Research.</t>
  </si>
  <si>
    <t>At least one paper discloses being a partner at Bates White.</t>
  </si>
  <si>
    <t>At least one paper negatively discloses having "no financial interests related to this research". No papers disclose consulting for Compass Lexecon</t>
  </si>
  <si>
    <t>No papers disclose consutling with Ashenfelter &amp; Ashmore.</t>
  </si>
  <si>
    <t>No papers disclose consulting for Analysis Group.</t>
  </si>
  <si>
    <t>At least one paper negatively discloses that "neither author has a conflict of interest with respect to the research reported here."</t>
  </si>
  <si>
    <t>At least one paper discloses that Donohue has formerly been an expert witness in gun regulation litigation. No papers disclose consulting for Cornerstone Research.</t>
  </si>
  <si>
    <t>No papers disclose consulting for Ashenfelter &amp; Ashmore.</t>
  </si>
  <si>
    <t>At least one paper discloses that Glaeser has "received speaking fees from organizations that organize members that invest in real estate markets, including the National Association of Real Estate Investment Managers and the Pension Real Estate Association."</t>
  </si>
  <si>
    <t>At least one paper discloses that "Hart served as a testifying expert and Borek provided research support on behalf of the United States in WFC Holdings Corporation v. United States of America Civil Action No. 07-03320 (USDC D. Minn.) and Black &amp; Decker Corp. v. United States Civill Action No. 02-2070 (USDC D. Md.)"</t>
  </si>
  <si>
    <t>At least one paper discloses that Kaplow "occasonally consults on antritrust cases".</t>
  </si>
  <si>
    <t>At least one paper discloses consulting for Cornerstone Research. At least one paper discloses that Kaplow has received consulting/speaking fees from at least AHIP, United HealthCare, Vhi Healthcare, Sutter Health, California State Compensation Insurance Fund and Aon Hewitt.</t>
  </si>
  <si>
    <t>No papers disclose consulting for Analysis Group. No papers disclose consulting for Cornerstone Research.</t>
  </si>
  <si>
    <t>At least one paper discloses that the authors have no material or financial interests related to the research enclosed.</t>
  </si>
  <si>
    <t>At least one paper discloses having receiped data and funding from Gallup due to a prior consulting relationship. At least one papre discloses being paid to write op-eds for Bloomberg.</t>
  </si>
  <si>
    <t>consults_at_all</t>
  </si>
  <si>
    <t xml:space="preserve">CV does NOT disclose affiliation with Vega Economics. Google search results reveal Doraszelski's name in an undated promotional pamphlet (https://vegaeconomics.com/webfiles/Network%20Booklet.pdf). Doraszelski no longer appears in Vega's directory of experts. </t>
  </si>
  <si>
    <t>CV discloses employment/consulting for Amazon and Cornerstone Research. However, Zettelmeyer does not appear on Cornerstone's website. Specific cases are not disclosed. CV discloses former (pre-PhD) employment by McKinsey and Co.</t>
  </si>
  <si>
    <t>dicloses_cv_nber</t>
  </si>
  <si>
    <t>nber_status</t>
  </si>
  <si>
    <t>Research Associate</t>
  </si>
  <si>
    <t>Faculty Research Fellow</t>
  </si>
  <si>
    <t>Affiliate (on leave)</t>
  </si>
  <si>
    <t>INDUSTRIAL ORGANIZATION (74) RESEARCH ASSOCIATES</t>
  </si>
  <si>
    <t>INDUSTRIAL ORGANIZATION (30) FACULTY RESEARCH FELLOWS</t>
  </si>
  <si>
    <t>LAW AND ECONOMICS (5) FACULTY RESEARCH FELLOWS</t>
  </si>
  <si>
    <t>LAW AND ECONOMICS (39) RESEARCH ASSOCIATES</t>
  </si>
  <si>
    <t>firm_website_or_cv_nber</t>
  </si>
  <si>
    <t>appears_on_firm_website</t>
  </si>
  <si>
    <t>RESEARCH ASSOCIATES (113) IO &amp; LAW AND ECONOMICS</t>
  </si>
  <si>
    <t>FACULTY RESEARCH FELLOWS (35) IO &amp; LAW AND ECONOMICS</t>
  </si>
  <si>
    <t>IN RE 05/27 EMAIL: All figures here go into Table 1. Table row corresponds to Excel column as follows (TABLE:EXCEL). (1.: S) (2.:U) (2a.:T) (2b.:M) (3.:R)</t>
  </si>
  <si>
    <t>IN RE 05/27 EMAIL: All figures here go into Tables 2 and 3. Table row corresponds to Excel column as follows (TABLE:EXCEL). (1.: T) (2.:V) (2a.:U) (2b.:N) (3.:S)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</si>
</sst>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u/>
      <sz val="11"/>
      <color theme="10"/>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1" fillId="0" borderId="0" xfId="1"/>
    <xf numFmtId="4" fontId="0" fillId="0" borderId="0" xfId="0" applyNumberFormat="1"/>
    <xf numFmtId="0" fontId="0" fillId="0" borderId="0" xfId="0" applyAlignment="1">
      <alignment horizontal="center"/>
    </xf>
    <xf numFmtId="0" fontId="2" fillId="0" borderId="0" xfId="0" applyFont="1" applyAlignment="1">
      <alignment horizontal="center"/>
    </xf>
    <xf numFmtId="0" fontId="2" fillId="0" borderId="0" xfId="0" applyFont="1" applyAlignment="1"/>
  </cellXfs>
  <cellStyles count="2">
    <cellStyle name="Hyperlink" xfId="1" builtinId="8"/>
    <cellStyle name="Normal" xfId="0" builtinId="0"/>
  </cellStyles>
  <dxfs count="24">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ber.org/people/steven_berry?page=1&amp;perPage=50" TargetMode="External"/><Relationship Id="rId13" Type="http://schemas.openxmlformats.org/officeDocument/2006/relationships/hyperlink" Target="https://amaliarmiller.faculty.virginia.edu/" TargetMode="External"/><Relationship Id="rId18" Type="http://schemas.openxmlformats.org/officeDocument/2006/relationships/hyperlink" Target="https://www.nber.org/people/adam_dearing?page=1&amp;perPage=50" TargetMode="External"/><Relationship Id="rId3" Type="http://schemas.openxmlformats.org/officeDocument/2006/relationships/hyperlink" Target="https://www.claudiaallendesc.com/" TargetMode="External"/><Relationship Id="rId21" Type="http://schemas.openxmlformats.org/officeDocument/2006/relationships/hyperlink" Target="https://www.nber.org/people/ali_hortacsu?page=1&amp;perPage=50" TargetMode="External"/><Relationship Id="rId7" Type="http://schemas.openxmlformats.org/officeDocument/2006/relationships/hyperlink" Target="https://mbackus.github.io/" TargetMode="External"/><Relationship Id="rId12" Type="http://schemas.openxmlformats.org/officeDocument/2006/relationships/hyperlink" Target="https://www.nber.org/people/parag_pathak?page=1&amp;perPage=50" TargetMode="External"/><Relationship Id="rId17" Type="http://schemas.openxmlformats.org/officeDocument/2006/relationships/hyperlink" Target="https://www.nber.org/people/ignacio_cuesta?page=1&amp;perPage=50" TargetMode="External"/><Relationship Id="rId25" Type="http://schemas.openxmlformats.org/officeDocument/2006/relationships/printerSettings" Target="../printerSettings/printerSettings1.bin"/><Relationship Id="rId2" Type="http://schemas.openxmlformats.org/officeDocument/2006/relationships/hyperlink" Target="https://www.nber.org/people/claudia_allende?page=1&amp;perPage=50" TargetMode="External"/><Relationship Id="rId16" Type="http://schemas.openxmlformats.org/officeDocument/2006/relationships/hyperlink" Target="https://www.nber.org/people/meghan_busse?page=1&amp;perPage=50" TargetMode="External"/><Relationship Id="rId20" Type="http://schemas.openxmlformats.org/officeDocument/2006/relationships/hyperlink" Target="https://www.nber.org/people/bronwyn_hall?page=1&amp;perPage=50" TargetMode="External"/><Relationship Id="rId1" Type="http://schemas.openxmlformats.org/officeDocument/2006/relationships/hyperlink" Target="https://www.nber.org/people/nikhil_agarwal" TargetMode="External"/><Relationship Id="rId6" Type="http://schemas.openxmlformats.org/officeDocument/2006/relationships/hyperlink" Target="https://www.nber.org/people/john_asker?page=1&amp;perPage=50" TargetMode="External"/><Relationship Id="rId11" Type="http://schemas.openxmlformats.org/officeDocument/2006/relationships/hyperlink" Target="http://home.uchicago.edu/~hortacsu/" TargetMode="External"/><Relationship Id="rId24" Type="http://schemas.openxmlformats.org/officeDocument/2006/relationships/hyperlink" Target="https://www.nber.org/people/steven_mello?page=1&amp;perPage=50" TargetMode="External"/><Relationship Id="rId5" Type="http://schemas.openxmlformats.org/officeDocument/2006/relationships/hyperlink" Target="http://economics.mit.edu/faculty/agarwaln/webcasts" TargetMode="External"/><Relationship Id="rId15" Type="http://schemas.openxmlformats.org/officeDocument/2006/relationships/hyperlink" Target="https://www.nber.org/people/lanier_benkard?page=1&amp;perPage=50" TargetMode="External"/><Relationship Id="rId23" Type="http://schemas.openxmlformats.org/officeDocument/2006/relationships/hyperlink" Target="https://www.nber.org/people/felipe_goncalves?page=1&amp;perPage=50" TargetMode="External"/><Relationship Id="rId10" Type="http://schemas.openxmlformats.org/officeDocument/2006/relationships/hyperlink" Target="https://www.rebecca-diamond.com/" TargetMode="External"/><Relationship Id="rId19" Type="http://schemas.openxmlformats.org/officeDocument/2006/relationships/hyperlink" Target="https://www.nber.org/people/jean-pierre_dube?page=1&amp;perPage=50" TargetMode="External"/><Relationship Id="rId4" Type="http://schemas.openxmlformats.org/officeDocument/2006/relationships/hyperlink" Target="https://sites.google.com/site/allcott/home" TargetMode="External"/><Relationship Id="rId9" Type="http://schemas.openxmlformats.org/officeDocument/2006/relationships/hyperlink" Target="https://www.nber.org/people/dennis_carlton?page=1&amp;perPage=50" TargetMode="External"/><Relationship Id="rId14" Type="http://schemas.openxmlformats.org/officeDocument/2006/relationships/hyperlink" Target="https://edwardrmorrison.com/" TargetMode="External"/><Relationship Id="rId22" Type="http://schemas.openxmlformats.org/officeDocument/2006/relationships/hyperlink" Target="https://www.nber.org/people/philip_cook?page=1&amp;perPage=5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9"/>
  <sheetViews>
    <sheetView workbookViewId="0">
      <pane xSplit="1" ySplit="1" topLeftCell="B135" activePane="bottomRight" state="frozen"/>
      <selection pane="topRight" activeCell="B1" sqref="B1"/>
      <selection pane="bottomLeft" activeCell="A2" sqref="A2"/>
      <selection pane="bottomRight" activeCell="A142" sqref="A142:Q142"/>
    </sheetView>
  </sheetViews>
  <sheetFormatPr defaultRowHeight="15" x14ac:dyDescent="0.25"/>
  <cols>
    <col min="1" max="1" width="21" customWidth="1"/>
    <col min="2" max="5" width="2.7109375" customWidth="1"/>
    <col min="6" max="6" width="16.7109375" bestFit="1" customWidth="1"/>
    <col min="7" max="7" width="5" bestFit="1" customWidth="1"/>
    <col min="8" max="8" width="14.28515625" bestFit="1" customWidth="1"/>
    <col min="9" max="9" width="3.5703125" bestFit="1" customWidth="1"/>
    <col min="10" max="10" width="3.85546875" bestFit="1" customWidth="1"/>
    <col min="11" max="11" width="12" bestFit="1" customWidth="1"/>
    <col min="12" max="12" width="11.7109375" bestFit="1" customWidth="1"/>
    <col min="13" max="13" width="12.85546875" bestFit="1" customWidth="1"/>
    <col min="14" max="14" width="13.85546875" bestFit="1" customWidth="1"/>
    <col min="15" max="15" width="53.85546875" customWidth="1"/>
    <col min="16" max="16" width="14.5703125" customWidth="1"/>
    <col min="17" max="17" width="61.85546875" customWidth="1"/>
  </cols>
  <sheetData>
    <row r="1" spans="1:17" x14ac:dyDescent="0.25">
      <c r="A1" t="s">
        <v>0</v>
      </c>
      <c r="B1" t="s">
        <v>1</v>
      </c>
      <c r="C1" t="s">
        <v>2</v>
      </c>
      <c r="D1" t="s">
        <v>26</v>
      </c>
      <c r="E1" t="s">
        <v>3</v>
      </c>
      <c r="F1" t="s">
        <v>4</v>
      </c>
      <c r="G1" t="s">
        <v>5</v>
      </c>
      <c r="H1" t="s">
        <v>6</v>
      </c>
      <c r="I1" t="s">
        <v>7</v>
      </c>
      <c r="J1" t="s">
        <v>8</v>
      </c>
      <c r="K1" t="s">
        <v>9</v>
      </c>
      <c r="L1" t="s">
        <v>10</v>
      </c>
      <c r="M1" t="s">
        <v>11</v>
      </c>
      <c r="N1" t="s">
        <v>12</v>
      </c>
      <c r="O1" t="s">
        <v>13</v>
      </c>
      <c r="P1" t="s">
        <v>607</v>
      </c>
      <c r="Q1" t="s">
        <v>608</v>
      </c>
    </row>
    <row r="2" spans="1:17" x14ac:dyDescent="0.25">
      <c r="A2" t="s">
        <v>14</v>
      </c>
      <c r="B2" s="1" t="s">
        <v>15</v>
      </c>
      <c r="C2" t="s">
        <v>16</v>
      </c>
      <c r="D2" s="1" t="s">
        <v>29</v>
      </c>
      <c r="E2" t="s">
        <v>17</v>
      </c>
      <c r="F2">
        <v>0</v>
      </c>
      <c r="G2">
        <v>0</v>
      </c>
      <c r="H2">
        <v>0</v>
      </c>
      <c r="I2">
        <v>0</v>
      </c>
      <c r="J2">
        <v>0</v>
      </c>
      <c r="K2">
        <v>0</v>
      </c>
      <c r="L2">
        <v>0</v>
      </c>
      <c r="M2">
        <v>0</v>
      </c>
      <c r="N2">
        <v>0</v>
      </c>
      <c r="P2">
        <v>0</v>
      </c>
    </row>
    <row r="3" spans="1:17" x14ac:dyDescent="0.25">
      <c r="A3" t="s">
        <v>18</v>
      </c>
      <c r="B3" t="s">
        <v>19</v>
      </c>
      <c r="C3" t="s">
        <v>16</v>
      </c>
      <c r="D3" s="1" t="s">
        <v>28</v>
      </c>
      <c r="E3" t="s">
        <v>70</v>
      </c>
      <c r="F3">
        <v>0</v>
      </c>
      <c r="G3">
        <v>0</v>
      </c>
      <c r="H3">
        <v>0</v>
      </c>
      <c r="I3">
        <v>0</v>
      </c>
      <c r="J3">
        <v>0</v>
      </c>
      <c r="K3">
        <v>0</v>
      </c>
      <c r="L3">
        <v>0</v>
      </c>
      <c r="M3">
        <v>0</v>
      </c>
      <c r="N3">
        <v>0</v>
      </c>
      <c r="O3" t="s">
        <v>20</v>
      </c>
      <c r="P3">
        <v>0</v>
      </c>
      <c r="Q3" t="s">
        <v>609</v>
      </c>
    </row>
    <row r="4" spans="1:17" x14ac:dyDescent="0.25">
      <c r="A4" t="s">
        <v>21</v>
      </c>
      <c r="B4" s="1" t="s">
        <v>22</v>
      </c>
      <c r="C4" t="s">
        <v>16</v>
      </c>
      <c r="D4" s="1" t="s">
        <v>27</v>
      </c>
      <c r="E4" t="s">
        <v>71</v>
      </c>
      <c r="F4">
        <v>0</v>
      </c>
      <c r="G4">
        <v>0</v>
      </c>
      <c r="H4">
        <v>0</v>
      </c>
      <c r="I4">
        <v>0</v>
      </c>
      <c r="J4">
        <v>0</v>
      </c>
      <c r="K4">
        <v>0</v>
      </c>
      <c r="L4">
        <v>0</v>
      </c>
      <c r="M4">
        <v>0</v>
      </c>
      <c r="N4">
        <v>0</v>
      </c>
      <c r="O4" t="s">
        <v>25</v>
      </c>
      <c r="P4">
        <v>0</v>
      </c>
    </row>
    <row r="5" spans="1:17" x14ac:dyDescent="0.25">
      <c r="A5" t="s">
        <v>30</v>
      </c>
      <c r="B5" s="1" t="s">
        <v>31</v>
      </c>
      <c r="C5" t="s">
        <v>16</v>
      </c>
      <c r="D5" t="s">
        <v>32</v>
      </c>
      <c r="E5" t="s">
        <v>33</v>
      </c>
      <c r="F5">
        <v>0</v>
      </c>
      <c r="G5">
        <v>0</v>
      </c>
      <c r="H5">
        <v>0</v>
      </c>
      <c r="I5">
        <v>0</v>
      </c>
      <c r="J5">
        <v>0</v>
      </c>
      <c r="K5">
        <v>0</v>
      </c>
      <c r="L5">
        <v>1</v>
      </c>
      <c r="M5">
        <v>1</v>
      </c>
      <c r="N5">
        <v>1</v>
      </c>
      <c r="O5" t="s">
        <v>592</v>
      </c>
      <c r="P5">
        <v>0</v>
      </c>
    </row>
    <row r="6" spans="1:17" x14ac:dyDescent="0.25">
      <c r="A6" t="s">
        <v>34</v>
      </c>
      <c r="B6" t="s">
        <v>35</v>
      </c>
      <c r="C6" t="s">
        <v>16</v>
      </c>
      <c r="D6" t="s">
        <v>36</v>
      </c>
      <c r="E6" t="s">
        <v>71</v>
      </c>
      <c r="F6">
        <v>0</v>
      </c>
      <c r="G6">
        <v>0</v>
      </c>
      <c r="H6">
        <v>0</v>
      </c>
      <c r="I6">
        <v>0</v>
      </c>
      <c r="J6">
        <v>0</v>
      </c>
      <c r="K6">
        <v>0</v>
      </c>
      <c r="L6">
        <v>0</v>
      </c>
      <c r="M6">
        <v>0</v>
      </c>
      <c r="N6">
        <v>1</v>
      </c>
      <c r="O6" t="s">
        <v>605</v>
      </c>
      <c r="P6">
        <v>1</v>
      </c>
      <c r="Q6" t="s">
        <v>610</v>
      </c>
    </row>
    <row r="7" spans="1:17" x14ac:dyDescent="0.25">
      <c r="A7" t="s">
        <v>39</v>
      </c>
      <c r="B7" t="s">
        <v>37</v>
      </c>
      <c r="C7" t="s">
        <v>16</v>
      </c>
      <c r="D7" s="1" t="s">
        <v>38</v>
      </c>
      <c r="E7" t="s">
        <v>74</v>
      </c>
      <c r="F7">
        <v>0</v>
      </c>
      <c r="G7">
        <v>0</v>
      </c>
      <c r="H7">
        <v>0</v>
      </c>
      <c r="I7">
        <v>0</v>
      </c>
      <c r="J7">
        <v>0</v>
      </c>
      <c r="K7">
        <v>0</v>
      </c>
      <c r="L7">
        <v>0</v>
      </c>
      <c r="M7">
        <v>0</v>
      </c>
      <c r="N7">
        <v>0</v>
      </c>
      <c r="O7" t="s">
        <v>42</v>
      </c>
      <c r="P7">
        <v>0</v>
      </c>
      <c r="Q7" t="s">
        <v>611</v>
      </c>
    </row>
    <row r="8" spans="1:17" x14ac:dyDescent="0.25">
      <c r="A8" t="s">
        <v>40</v>
      </c>
      <c r="B8" t="s">
        <v>41</v>
      </c>
      <c r="C8" t="s">
        <v>16</v>
      </c>
      <c r="D8" t="s">
        <v>43</v>
      </c>
      <c r="E8" t="s">
        <v>44</v>
      </c>
      <c r="F8">
        <v>0</v>
      </c>
      <c r="G8">
        <v>0</v>
      </c>
      <c r="H8">
        <v>0</v>
      </c>
      <c r="I8">
        <v>0</v>
      </c>
      <c r="J8">
        <v>0</v>
      </c>
      <c r="K8">
        <v>0</v>
      </c>
      <c r="L8">
        <v>0</v>
      </c>
      <c r="M8">
        <v>0</v>
      </c>
      <c r="N8">
        <v>0</v>
      </c>
      <c r="P8">
        <v>0</v>
      </c>
    </row>
    <row r="9" spans="1:17" x14ac:dyDescent="0.25">
      <c r="A9" t="s">
        <v>45</v>
      </c>
      <c r="B9" s="1" t="s">
        <v>46</v>
      </c>
      <c r="C9" t="s">
        <v>16</v>
      </c>
      <c r="D9" t="s">
        <v>47</v>
      </c>
      <c r="E9" t="s">
        <v>71</v>
      </c>
      <c r="F9">
        <v>0</v>
      </c>
      <c r="G9">
        <v>0</v>
      </c>
      <c r="H9">
        <v>0</v>
      </c>
      <c r="I9">
        <v>0</v>
      </c>
      <c r="J9">
        <v>0</v>
      </c>
      <c r="K9">
        <v>0</v>
      </c>
      <c r="L9">
        <v>0</v>
      </c>
      <c r="M9">
        <v>0</v>
      </c>
      <c r="N9">
        <v>0</v>
      </c>
      <c r="O9" t="s">
        <v>48</v>
      </c>
      <c r="P9">
        <v>0</v>
      </c>
    </row>
    <row r="10" spans="1:17" x14ac:dyDescent="0.25">
      <c r="A10" t="s">
        <v>49</v>
      </c>
      <c r="B10" s="1" t="s">
        <v>50</v>
      </c>
      <c r="C10" t="s">
        <v>16</v>
      </c>
      <c r="D10" t="s">
        <v>51</v>
      </c>
      <c r="E10" t="s">
        <v>72</v>
      </c>
      <c r="F10">
        <v>1</v>
      </c>
      <c r="G10">
        <v>0</v>
      </c>
      <c r="H10">
        <v>0</v>
      </c>
      <c r="I10">
        <v>0</v>
      </c>
      <c r="J10">
        <v>0</v>
      </c>
      <c r="K10">
        <v>0</v>
      </c>
      <c r="L10">
        <v>0</v>
      </c>
      <c r="M10">
        <v>0</v>
      </c>
      <c r="N10">
        <v>1</v>
      </c>
      <c r="O10" t="s">
        <v>52</v>
      </c>
      <c r="P10">
        <v>0</v>
      </c>
      <c r="Q10" t="s">
        <v>612</v>
      </c>
    </row>
    <row r="11" spans="1:17" x14ac:dyDescent="0.25">
      <c r="A11" t="s">
        <v>53</v>
      </c>
      <c r="B11" t="s">
        <v>54</v>
      </c>
      <c r="C11" t="s">
        <v>16</v>
      </c>
      <c r="D11" t="s">
        <v>55</v>
      </c>
      <c r="E11" t="s">
        <v>73</v>
      </c>
      <c r="F11">
        <v>0</v>
      </c>
      <c r="G11">
        <v>0</v>
      </c>
      <c r="H11">
        <v>0</v>
      </c>
      <c r="I11">
        <v>0</v>
      </c>
      <c r="J11">
        <v>0</v>
      </c>
      <c r="K11">
        <v>0</v>
      </c>
      <c r="L11">
        <v>0</v>
      </c>
      <c r="M11">
        <v>0</v>
      </c>
      <c r="N11">
        <v>0</v>
      </c>
      <c r="P11">
        <v>0</v>
      </c>
    </row>
    <row r="12" spans="1:17" x14ac:dyDescent="0.25">
      <c r="A12" t="s">
        <v>56</v>
      </c>
      <c r="B12" t="s">
        <v>57</v>
      </c>
      <c r="C12" t="s">
        <v>16</v>
      </c>
      <c r="D12" t="s">
        <v>58</v>
      </c>
      <c r="E12" t="s">
        <v>74</v>
      </c>
      <c r="F12">
        <v>0</v>
      </c>
      <c r="G12">
        <v>0</v>
      </c>
      <c r="H12">
        <v>0</v>
      </c>
      <c r="I12">
        <v>0</v>
      </c>
      <c r="J12">
        <v>0</v>
      </c>
      <c r="K12">
        <v>0</v>
      </c>
      <c r="L12">
        <v>1</v>
      </c>
      <c r="M12">
        <v>0</v>
      </c>
      <c r="N12">
        <v>1</v>
      </c>
      <c r="O12" t="s">
        <v>594</v>
      </c>
      <c r="P12">
        <v>0</v>
      </c>
      <c r="Q12" t="s">
        <v>613</v>
      </c>
    </row>
    <row r="13" spans="1:17" x14ac:dyDescent="0.25">
      <c r="A13" t="s">
        <v>59</v>
      </c>
      <c r="B13" t="s">
        <v>60</v>
      </c>
      <c r="C13" t="s">
        <v>16</v>
      </c>
      <c r="D13" t="s">
        <v>61</v>
      </c>
      <c r="E13" t="s">
        <v>70</v>
      </c>
      <c r="F13">
        <v>0</v>
      </c>
      <c r="G13">
        <v>0</v>
      </c>
      <c r="H13">
        <v>0</v>
      </c>
      <c r="I13">
        <v>0</v>
      </c>
      <c r="J13">
        <v>0</v>
      </c>
      <c r="K13">
        <v>0</v>
      </c>
      <c r="L13">
        <v>0</v>
      </c>
      <c r="M13">
        <v>0</v>
      </c>
      <c r="N13">
        <v>0</v>
      </c>
      <c r="P13">
        <v>0</v>
      </c>
    </row>
    <row r="14" spans="1:17" x14ac:dyDescent="0.25">
      <c r="A14" t="s">
        <v>62</v>
      </c>
      <c r="B14" t="s">
        <v>63</v>
      </c>
      <c r="C14" t="s">
        <v>16</v>
      </c>
      <c r="D14" t="s">
        <v>64</v>
      </c>
      <c r="E14" t="s">
        <v>65</v>
      </c>
      <c r="F14">
        <v>0</v>
      </c>
      <c r="G14">
        <v>0</v>
      </c>
      <c r="H14">
        <v>0</v>
      </c>
      <c r="I14">
        <v>0</v>
      </c>
      <c r="J14">
        <v>0</v>
      </c>
      <c r="K14">
        <v>0</v>
      </c>
      <c r="L14">
        <v>0</v>
      </c>
      <c r="M14">
        <v>0</v>
      </c>
      <c r="N14">
        <v>0</v>
      </c>
      <c r="O14" t="s">
        <v>66</v>
      </c>
      <c r="P14">
        <v>0</v>
      </c>
    </row>
    <row r="15" spans="1:17" x14ac:dyDescent="0.25">
      <c r="A15" t="s">
        <v>67</v>
      </c>
      <c r="B15" t="s">
        <v>68</v>
      </c>
      <c r="C15" t="s">
        <v>16</v>
      </c>
      <c r="D15" t="s">
        <v>69</v>
      </c>
      <c r="E15" t="s">
        <v>83</v>
      </c>
      <c r="F15">
        <v>0</v>
      </c>
      <c r="G15">
        <v>0</v>
      </c>
      <c r="H15">
        <v>0</v>
      </c>
      <c r="I15">
        <v>0</v>
      </c>
      <c r="J15">
        <v>0</v>
      </c>
      <c r="K15">
        <v>0</v>
      </c>
      <c r="L15">
        <v>0</v>
      </c>
      <c r="M15">
        <v>0</v>
      </c>
      <c r="N15">
        <v>0</v>
      </c>
      <c r="O15" t="s">
        <v>75</v>
      </c>
      <c r="P15">
        <v>0</v>
      </c>
      <c r="Q15" t="s">
        <v>614</v>
      </c>
    </row>
    <row r="16" spans="1:17" x14ac:dyDescent="0.25">
      <c r="A16" t="s">
        <v>76</v>
      </c>
      <c r="B16" s="1" t="s">
        <v>77</v>
      </c>
      <c r="C16" t="s">
        <v>16</v>
      </c>
      <c r="D16" t="s">
        <v>78</v>
      </c>
      <c r="E16" t="s">
        <v>79</v>
      </c>
      <c r="F16">
        <v>0</v>
      </c>
      <c r="G16">
        <v>0</v>
      </c>
      <c r="H16">
        <v>0</v>
      </c>
      <c r="I16">
        <v>0</v>
      </c>
      <c r="J16">
        <v>0</v>
      </c>
      <c r="K16">
        <v>0</v>
      </c>
      <c r="L16">
        <v>0</v>
      </c>
      <c r="M16">
        <v>0</v>
      </c>
      <c r="N16">
        <v>0</v>
      </c>
      <c r="P16">
        <v>0</v>
      </c>
    </row>
    <row r="17" spans="1:17" x14ac:dyDescent="0.25">
      <c r="A17" t="s">
        <v>80</v>
      </c>
      <c r="B17" s="1" t="s">
        <v>81</v>
      </c>
      <c r="C17" t="s">
        <v>16</v>
      </c>
      <c r="D17" t="s">
        <v>82</v>
      </c>
      <c r="E17" t="s">
        <v>83</v>
      </c>
      <c r="F17">
        <v>1</v>
      </c>
      <c r="G17">
        <v>0</v>
      </c>
      <c r="H17">
        <v>0</v>
      </c>
      <c r="I17">
        <v>0</v>
      </c>
      <c r="J17">
        <v>0</v>
      </c>
      <c r="K17">
        <v>0</v>
      </c>
      <c r="L17">
        <v>0</v>
      </c>
      <c r="M17">
        <v>1</v>
      </c>
      <c r="N17">
        <v>1</v>
      </c>
      <c r="O17" t="s">
        <v>593</v>
      </c>
      <c r="P17">
        <v>1</v>
      </c>
      <c r="Q17" t="s">
        <v>615</v>
      </c>
    </row>
    <row r="18" spans="1:17" x14ac:dyDescent="0.25">
      <c r="A18" t="s">
        <v>84</v>
      </c>
      <c r="B18" t="s">
        <v>85</v>
      </c>
      <c r="C18" t="s">
        <v>16</v>
      </c>
      <c r="D18" t="s">
        <v>87</v>
      </c>
      <c r="E18" t="s">
        <v>86</v>
      </c>
      <c r="F18">
        <v>0</v>
      </c>
      <c r="G18">
        <v>0</v>
      </c>
      <c r="H18">
        <v>1</v>
      </c>
      <c r="I18">
        <v>0</v>
      </c>
      <c r="J18">
        <v>0</v>
      </c>
      <c r="K18">
        <v>0</v>
      </c>
      <c r="L18">
        <v>0</v>
      </c>
      <c r="M18">
        <v>0</v>
      </c>
      <c r="N18">
        <v>1</v>
      </c>
      <c r="O18" t="s">
        <v>88</v>
      </c>
      <c r="P18">
        <v>0</v>
      </c>
      <c r="Q18" t="s">
        <v>616</v>
      </c>
    </row>
    <row r="19" spans="1:17" x14ac:dyDescent="0.25">
      <c r="A19" t="s">
        <v>89</v>
      </c>
      <c r="B19" t="s">
        <v>90</v>
      </c>
      <c r="C19" t="s">
        <v>16</v>
      </c>
      <c r="D19" t="s">
        <v>91</v>
      </c>
      <c r="E19" t="s">
        <v>92</v>
      </c>
      <c r="F19">
        <v>0</v>
      </c>
      <c r="G19">
        <v>0</v>
      </c>
      <c r="H19">
        <v>0</v>
      </c>
      <c r="I19">
        <v>0</v>
      </c>
      <c r="J19">
        <v>0</v>
      </c>
      <c r="K19">
        <v>0</v>
      </c>
      <c r="L19">
        <v>0</v>
      </c>
      <c r="M19">
        <v>0</v>
      </c>
      <c r="N19">
        <v>0</v>
      </c>
      <c r="P19">
        <v>0</v>
      </c>
    </row>
    <row r="20" spans="1:17" x14ac:dyDescent="0.25">
      <c r="A20" t="s">
        <v>93</v>
      </c>
      <c r="B20" t="s">
        <v>94</v>
      </c>
      <c r="C20" t="s">
        <v>16</v>
      </c>
      <c r="D20" t="s">
        <v>95</v>
      </c>
      <c r="E20" t="s">
        <v>70</v>
      </c>
      <c r="F20">
        <v>0</v>
      </c>
      <c r="G20">
        <v>0</v>
      </c>
      <c r="H20">
        <v>0</v>
      </c>
      <c r="I20">
        <v>0</v>
      </c>
      <c r="J20">
        <v>0</v>
      </c>
      <c r="K20">
        <v>0</v>
      </c>
      <c r="L20">
        <v>0</v>
      </c>
      <c r="M20">
        <v>0</v>
      </c>
      <c r="N20">
        <v>0</v>
      </c>
      <c r="P20">
        <v>0</v>
      </c>
    </row>
    <row r="21" spans="1:17" x14ac:dyDescent="0.25">
      <c r="A21" t="s">
        <v>97</v>
      </c>
      <c r="B21" t="s">
        <v>96</v>
      </c>
      <c r="C21" t="s">
        <v>16</v>
      </c>
      <c r="D21" t="s">
        <v>98</v>
      </c>
      <c r="E21" t="s">
        <v>83</v>
      </c>
      <c r="F21">
        <v>0</v>
      </c>
      <c r="G21">
        <v>0</v>
      </c>
      <c r="H21">
        <v>0</v>
      </c>
      <c r="I21">
        <v>0</v>
      </c>
      <c r="J21">
        <v>0</v>
      </c>
      <c r="K21">
        <v>0</v>
      </c>
      <c r="L21">
        <v>0</v>
      </c>
      <c r="M21">
        <v>0</v>
      </c>
      <c r="N21">
        <v>0</v>
      </c>
      <c r="O21" t="s">
        <v>66</v>
      </c>
      <c r="P21">
        <v>0</v>
      </c>
    </row>
    <row r="22" spans="1:17" x14ac:dyDescent="0.25">
      <c r="A22" t="s">
        <v>99</v>
      </c>
      <c r="B22" s="1" t="s">
        <v>100</v>
      </c>
      <c r="C22" t="s">
        <v>16</v>
      </c>
      <c r="D22" t="s">
        <v>101</v>
      </c>
      <c r="E22" t="s">
        <v>102</v>
      </c>
      <c r="F22">
        <v>0</v>
      </c>
      <c r="G22">
        <v>0</v>
      </c>
      <c r="H22">
        <v>0</v>
      </c>
      <c r="I22">
        <v>0</v>
      </c>
      <c r="J22">
        <v>0</v>
      </c>
      <c r="K22">
        <v>0</v>
      </c>
      <c r="L22">
        <v>0</v>
      </c>
      <c r="M22">
        <v>0</v>
      </c>
      <c r="N22">
        <v>0</v>
      </c>
      <c r="P22">
        <v>0</v>
      </c>
    </row>
    <row r="23" spans="1:17" x14ac:dyDescent="0.25">
      <c r="A23" t="s">
        <v>103</v>
      </c>
      <c r="B23" t="s">
        <v>104</v>
      </c>
      <c r="C23" t="s">
        <v>16</v>
      </c>
      <c r="D23" t="s">
        <v>105</v>
      </c>
      <c r="E23" t="s">
        <v>106</v>
      </c>
      <c r="F23">
        <v>0</v>
      </c>
      <c r="G23">
        <v>0</v>
      </c>
      <c r="H23">
        <v>0</v>
      </c>
      <c r="I23">
        <v>0</v>
      </c>
      <c r="J23">
        <v>0</v>
      </c>
      <c r="K23">
        <v>0</v>
      </c>
      <c r="L23">
        <v>0</v>
      </c>
      <c r="M23">
        <v>0</v>
      </c>
      <c r="N23">
        <v>0</v>
      </c>
      <c r="P23">
        <v>0</v>
      </c>
    </row>
    <row r="24" spans="1:17" x14ac:dyDescent="0.25">
      <c r="A24" t="s">
        <v>107</v>
      </c>
      <c r="B24" s="1" t="s">
        <v>108</v>
      </c>
      <c r="C24" t="s">
        <v>16</v>
      </c>
      <c r="D24" t="s">
        <v>109</v>
      </c>
      <c r="E24" t="s">
        <v>110</v>
      </c>
      <c r="F24">
        <v>0</v>
      </c>
      <c r="G24">
        <v>0</v>
      </c>
      <c r="H24">
        <v>0</v>
      </c>
      <c r="I24">
        <v>0</v>
      </c>
      <c r="J24">
        <v>0</v>
      </c>
      <c r="K24">
        <v>0</v>
      </c>
      <c r="L24">
        <v>0</v>
      </c>
      <c r="M24">
        <v>0</v>
      </c>
      <c r="N24">
        <v>0</v>
      </c>
      <c r="P24">
        <v>0</v>
      </c>
    </row>
    <row r="25" spans="1:17" x14ac:dyDescent="0.25">
      <c r="A25" t="s">
        <v>111</v>
      </c>
      <c r="B25" t="s">
        <v>112</v>
      </c>
      <c r="C25" t="s">
        <v>16</v>
      </c>
      <c r="D25" s="1" t="s">
        <v>113</v>
      </c>
      <c r="E25" t="s">
        <v>71</v>
      </c>
      <c r="F25">
        <v>0</v>
      </c>
      <c r="G25">
        <v>0</v>
      </c>
      <c r="H25">
        <v>0</v>
      </c>
      <c r="I25">
        <v>0</v>
      </c>
      <c r="J25">
        <v>0</v>
      </c>
      <c r="K25">
        <v>0</v>
      </c>
      <c r="L25">
        <v>0</v>
      </c>
      <c r="M25">
        <v>0</v>
      </c>
      <c r="N25">
        <v>0</v>
      </c>
      <c r="P25">
        <v>0</v>
      </c>
    </row>
    <row r="26" spans="1:17" x14ac:dyDescent="0.25">
      <c r="A26" t="s">
        <v>114</v>
      </c>
      <c r="B26" t="s">
        <v>115</v>
      </c>
      <c r="C26" t="s">
        <v>16</v>
      </c>
      <c r="D26" t="s">
        <v>116</v>
      </c>
      <c r="E26" t="s">
        <v>70</v>
      </c>
      <c r="F26">
        <v>0</v>
      </c>
      <c r="G26">
        <v>0</v>
      </c>
      <c r="H26">
        <v>0</v>
      </c>
      <c r="I26">
        <v>0</v>
      </c>
      <c r="J26">
        <v>0</v>
      </c>
      <c r="K26">
        <v>0</v>
      </c>
      <c r="L26">
        <v>0</v>
      </c>
      <c r="M26">
        <v>0</v>
      </c>
      <c r="N26">
        <v>0</v>
      </c>
      <c r="O26" t="s">
        <v>117</v>
      </c>
      <c r="P26">
        <v>0</v>
      </c>
    </row>
    <row r="27" spans="1:17" x14ac:dyDescent="0.25">
      <c r="A27" t="s">
        <v>118</v>
      </c>
      <c r="B27" t="s">
        <v>119</v>
      </c>
      <c r="C27" t="s">
        <v>16</v>
      </c>
      <c r="D27" t="s">
        <v>120</v>
      </c>
      <c r="E27" t="s">
        <v>121</v>
      </c>
      <c r="F27">
        <v>0</v>
      </c>
      <c r="G27">
        <v>0</v>
      </c>
      <c r="H27">
        <v>0</v>
      </c>
      <c r="I27">
        <v>0</v>
      </c>
      <c r="J27">
        <v>0</v>
      </c>
      <c r="K27">
        <v>0</v>
      </c>
      <c r="L27">
        <v>0</v>
      </c>
      <c r="M27">
        <v>0</v>
      </c>
      <c r="N27">
        <v>0</v>
      </c>
      <c r="O27" t="s">
        <v>66</v>
      </c>
      <c r="P27">
        <v>0</v>
      </c>
    </row>
    <row r="28" spans="1:17" x14ac:dyDescent="0.25">
      <c r="A28" t="s">
        <v>122</v>
      </c>
      <c r="B28" t="s">
        <v>123</v>
      </c>
      <c r="C28" t="s">
        <v>16</v>
      </c>
      <c r="D28" t="s">
        <v>129</v>
      </c>
      <c r="E28" t="s">
        <v>124</v>
      </c>
      <c r="F28">
        <v>0</v>
      </c>
      <c r="G28">
        <v>0</v>
      </c>
      <c r="H28">
        <v>0</v>
      </c>
      <c r="I28">
        <v>0</v>
      </c>
      <c r="J28">
        <v>0</v>
      </c>
      <c r="K28">
        <v>0</v>
      </c>
      <c r="L28">
        <v>0</v>
      </c>
      <c r="M28">
        <v>0</v>
      </c>
      <c r="N28">
        <v>1</v>
      </c>
      <c r="O28" t="s">
        <v>125</v>
      </c>
      <c r="P28">
        <v>0</v>
      </c>
      <c r="Q28" t="s">
        <v>617</v>
      </c>
    </row>
    <row r="29" spans="1:17" x14ac:dyDescent="0.25">
      <c r="A29" t="s">
        <v>126</v>
      </c>
      <c r="B29" s="1" t="s">
        <v>127</v>
      </c>
      <c r="C29" t="s">
        <v>16</v>
      </c>
      <c r="D29" t="s">
        <v>128</v>
      </c>
      <c r="E29" t="s">
        <v>83</v>
      </c>
      <c r="F29">
        <v>1</v>
      </c>
      <c r="G29">
        <v>0</v>
      </c>
      <c r="H29">
        <v>0</v>
      </c>
      <c r="I29">
        <v>1</v>
      </c>
      <c r="J29">
        <v>0</v>
      </c>
      <c r="K29">
        <v>0</v>
      </c>
      <c r="L29">
        <v>0</v>
      </c>
      <c r="M29">
        <v>1</v>
      </c>
      <c r="N29">
        <v>1</v>
      </c>
      <c r="O29" t="s">
        <v>133</v>
      </c>
      <c r="P29">
        <v>0</v>
      </c>
      <c r="Q29" t="s">
        <v>618</v>
      </c>
    </row>
    <row r="30" spans="1:17" x14ac:dyDescent="0.25">
      <c r="A30" t="s">
        <v>130</v>
      </c>
      <c r="B30" t="s">
        <v>131</v>
      </c>
      <c r="C30" t="s">
        <v>16</v>
      </c>
      <c r="D30" t="s">
        <v>132</v>
      </c>
      <c r="E30" t="s">
        <v>23</v>
      </c>
      <c r="F30">
        <v>0</v>
      </c>
      <c r="G30">
        <v>0</v>
      </c>
      <c r="H30">
        <v>0</v>
      </c>
      <c r="I30">
        <v>0</v>
      </c>
      <c r="J30">
        <v>0</v>
      </c>
      <c r="K30">
        <v>0</v>
      </c>
      <c r="L30">
        <v>0</v>
      </c>
      <c r="M30">
        <v>0</v>
      </c>
      <c r="N30">
        <v>0</v>
      </c>
      <c r="O30" t="s">
        <v>619</v>
      </c>
      <c r="P30">
        <v>0</v>
      </c>
      <c r="Q30" t="s">
        <v>620</v>
      </c>
    </row>
    <row r="31" spans="1:17" x14ac:dyDescent="0.25">
      <c r="A31" t="s">
        <v>134</v>
      </c>
      <c r="B31" t="s">
        <v>135</v>
      </c>
      <c r="C31" t="s">
        <v>16</v>
      </c>
      <c r="D31" t="s">
        <v>136</v>
      </c>
      <c r="E31" t="s">
        <v>17</v>
      </c>
      <c r="F31">
        <v>0</v>
      </c>
      <c r="G31">
        <v>0</v>
      </c>
      <c r="H31">
        <v>0</v>
      </c>
      <c r="I31">
        <v>0</v>
      </c>
      <c r="J31">
        <v>0</v>
      </c>
      <c r="K31">
        <v>0</v>
      </c>
      <c r="L31">
        <v>0</v>
      </c>
      <c r="M31">
        <v>0</v>
      </c>
      <c r="N31">
        <v>0</v>
      </c>
      <c r="O31" t="s">
        <v>117</v>
      </c>
      <c r="P31">
        <v>0</v>
      </c>
    </row>
    <row r="32" spans="1:17" x14ac:dyDescent="0.25">
      <c r="A32" t="s">
        <v>137</v>
      </c>
      <c r="B32" t="s">
        <v>138</v>
      </c>
      <c r="C32" t="s">
        <v>16</v>
      </c>
      <c r="D32" t="s">
        <v>139</v>
      </c>
      <c r="E32" t="s">
        <v>65</v>
      </c>
      <c r="F32">
        <v>0</v>
      </c>
      <c r="G32">
        <v>0</v>
      </c>
      <c r="H32">
        <v>0</v>
      </c>
      <c r="I32">
        <v>0</v>
      </c>
      <c r="J32">
        <v>0</v>
      </c>
      <c r="K32">
        <v>0</v>
      </c>
      <c r="L32">
        <v>0</v>
      </c>
      <c r="M32">
        <v>0</v>
      </c>
      <c r="N32">
        <v>0</v>
      </c>
      <c r="P32">
        <v>0</v>
      </c>
    </row>
    <row r="33" spans="1:17" x14ac:dyDescent="0.25">
      <c r="A33" t="s">
        <v>140</v>
      </c>
      <c r="B33" t="s">
        <v>141</v>
      </c>
      <c r="C33" t="s">
        <v>16</v>
      </c>
      <c r="D33" t="s">
        <v>142</v>
      </c>
      <c r="E33" t="s">
        <v>17</v>
      </c>
      <c r="F33">
        <v>0</v>
      </c>
      <c r="G33">
        <v>0</v>
      </c>
      <c r="H33">
        <v>0</v>
      </c>
      <c r="I33">
        <v>0</v>
      </c>
      <c r="J33">
        <v>0</v>
      </c>
      <c r="K33">
        <v>0</v>
      </c>
      <c r="L33">
        <v>0</v>
      </c>
      <c r="M33">
        <v>0</v>
      </c>
      <c r="N33">
        <v>0</v>
      </c>
      <c r="P33">
        <v>0</v>
      </c>
    </row>
    <row r="34" spans="1:17" x14ac:dyDescent="0.25">
      <c r="A34" t="s">
        <v>143</v>
      </c>
      <c r="B34" t="s">
        <v>144</v>
      </c>
      <c r="C34" t="s">
        <v>16</v>
      </c>
      <c r="D34" t="s">
        <v>146</v>
      </c>
      <c r="E34" t="s">
        <v>145</v>
      </c>
      <c r="F34">
        <v>0</v>
      </c>
      <c r="G34">
        <v>0</v>
      </c>
      <c r="H34">
        <v>0</v>
      </c>
      <c r="I34">
        <v>0</v>
      </c>
      <c r="J34">
        <v>0</v>
      </c>
      <c r="K34">
        <v>0</v>
      </c>
      <c r="L34">
        <v>0</v>
      </c>
      <c r="M34">
        <v>0</v>
      </c>
      <c r="N34">
        <v>0</v>
      </c>
      <c r="P34">
        <v>0</v>
      </c>
    </row>
    <row r="35" spans="1:17" x14ac:dyDescent="0.25">
      <c r="A35" t="s">
        <v>147</v>
      </c>
      <c r="B35" t="s">
        <v>148</v>
      </c>
      <c r="C35" t="s">
        <v>16</v>
      </c>
      <c r="D35" t="s">
        <v>149</v>
      </c>
      <c r="E35" t="s">
        <v>150</v>
      </c>
      <c r="F35">
        <v>0</v>
      </c>
      <c r="G35">
        <v>0</v>
      </c>
      <c r="H35">
        <v>0</v>
      </c>
      <c r="I35">
        <v>0</v>
      </c>
      <c r="J35">
        <v>0</v>
      </c>
      <c r="K35">
        <v>0</v>
      </c>
      <c r="L35">
        <v>0</v>
      </c>
      <c r="M35">
        <v>0</v>
      </c>
      <c r="N35">
        <v>0</v>
      </c>
      <c r="P35">
        <v>0</v>
      </c>
    </row>
    <row r="36" spans="1:17" x14ac:dyDescent="0.25">
      <c r="A36" t="s">
        <v>151</v>
      </c>
      <c r="B36" t="s">
        <v>152</v>
      </c>
      <c r="C36" t="s">
        <v>16</v>
      </c>
      <c r="D36" t="s">
        <v>153</v>
      </c>
      <c r="E36" t="s">
        <v>154</v>
      </c>
      <c r="F36">
        <v>0</v>
      </c>
      <c r="G36">
        <v>0</v>
      </c>
      <c r="H36">
        <v>1</v>
      </c>
      <c r="I36">
        <v>0</v>
      </c>
      <c r="J36">
        <v>0</v>
      </c>
      <c r="K36">
        <v>1</v>
      </c>
      <c r="L36">
        <v>0</v>
      </c>
      <c r="M36">
        <v>1</v>
      </c>
      <c r="N36">
        <v>1</v>
      </c>
      <c r="O36" t="s">
        <v>155</v>
      </c>
      <c r="P36">
        <v>0</v>
      </c>
      <c r="Q36" t="s">
        <v>621</v>
      </c>
    </row>
    <row r="37" spans="1:17" x14ac:dyDescent="0.25">
      <c r="A37" t="s">
        <v>156</v>
      </c>
      <c r="B37" t="s">
        <v>157</v>
      </c>
      <c r="C37" t="s">
        <v>16</v>
      </c>
      <c r="D37" t="s">
        <v>158</v>
      </c>
      <c r="E37" t="s">
        <v>23</v>
      </c>
      <c r="F37">
        <v>1</v>
      </c>
      <c r="G37">
        <v>0</v>
      </c>
      <c r="H37">
        <v>1</v>
      </c>
      <c r="I37">
        <v>0</v>
      </c>
      <c r="J37">
        <v>0</v>
      </c>
      <c r="K37">
        <v>0</v>
      </c>
      <c r="L37">
        <v>0</v>
      </c>
      <c r="M37">
        <v>1</v>
      </c>
      <c r="N37">
        <v>1</v>
      </c>
      <c r="O37" t="s">
        <v>159</v>
      </c>
      <c r="P37">
        <v>0</v>
      </c>
      <c r="Q37" t="s">
        <v>622</v>
      </c>
    </row>
    <row r="38" spans="1:17" x14ac:dyDescent="0.25">
      <c r="A38" t="s">
        <v>160</v>
      </c>
      <c r="B38" t="s">
        <v>161</v>
      </c>
      <c r="C38" t="s">
        <v>16</v>
      </c>
      <c r="D38" t="s">
        <v>162</v>
      </c>
      <c r="E38" t="s">
        <v>163</v>
      </c>
      <c r="F38">
        <v>0</v>
      </c>
      <c r="G38">
        <v>0</v>
      </c>
      <c r="H38">
        <v>0</v>
      </c>
      <c r="I38">
        <v>0</v>
      </c>
      <c r="J38">
        <v>0</v>
      </c>
      <c r="K38">
        <v>0</v>
      </c>
      <c r="L38">
        <v>1</v>
      </c>
      <c r="M38">
        <v>0</v>
      </c>
      <c r="N38">
        <v>1</v>
      </c>
      <c r="O38" t="s">
        <v>595</v>
      </c>
      <c r="P38">
        <v>1</v>
      </c>
      <c r="Q38" t="s">
        <v>623</v>
      </c>
    </row>
    <row r="39" spans="1:17" x14ac:dyDescent="0.25">
      <c r="A39" t="s">
        <v>164</v>
      </c>
      <c r="B39" t="s">
        <v>165</v>
      </c>
      <c r="C39" t="s">
        <v>16</v>
      </c>
      <c r="D39" t="s">
        <v>166</v>
      </c>
      <c r="E39" t="s">
        <v>167</v>
      </c>
      <c r="F39">
        <v>1</v>
      </c>
      <c r="G39">
        <v>0</v>
      </c>
      <c r="H39">
        <v>0</v>
      </c>
      <c r="I39">
        <v>0</v>
      </c>
      <c r="J39">
        <v>0</v>
      </c>
      <c r="K39">
        <v>0</v>
      </c>
      <c r="L39">
        <v>0</v>
      </c>
      <c r="M39">
        <v>1</v>
      </c>
      <c r="N39">
        <v>0</v>
      </c>
      <c r="O39" t="s">
        <v>168</v>
      </c>
      <c r="P39">
        <v>0</v>
      </c>
      <c r="Q39" t="s">
        <v>624</v>
      </c>
    </row>
    <row r="40" spans="1:17" x14ac:dyDescent="0.25">
      <c r="A40" t="s">
        <v>169</v>
      </c>
      <c r="B40" t="s">
        <v>170</v>
      </c>
      <c r="C40" t="s">
        <v>16</v>
      </c>
      <c r="D40" t="s">
        <v>171</v>
      </c>
      <c r="E40" t="s">
        <v>74</v>
      </c>
      <c r="F40">
        <v>0</v>
      </c>
      <c r="G40">
        <v>0</v>
      </c>
      <c r="H40">
        <v>1</v>
      </c>
      <c r="I40">
        <v>0</v>
      </c>
      <c r="J40">
        <v>0</v>
      </c>
      <c r="K40">
        <v>0</v>
      </c>
      <c r="L40">
        <v>1</v>
      </c>
      <c r="M40">
        <v>0</v>
      </c>
      <c r="N40">
        <v>1</v>
      </c>
      <c r="O40" t="s">
        <v>172</v>
      </c>
      <c r="P40">
        <v>0</v>
      </c>
      <c r="Q40" t="s">
        <v>626</v>
      </c>
    </row>
    <row r="41" spans="1:17" x14ac:dyDescent="0.25">
      <c r="A41" t="s">
        <v>173</v>
      </c>
      <c r="B41" t="s">
        <v>174</v>
      </c>
      <c r="C41" t="s">
        <v>16</v>
      </c>
      <c r="D41" t="s">
        <v>175</v>
      </c>
      <c r="E41" t="s">
        <v>72</v>
      </c>
      <c r="F41">
        <v>1</v>
      </c>
      <c r="G41">
        <v>0</v>
      </c>
      <c r="H41">
        <v>0</v>
      </c>
      <c r="I41">
        <v>0</v>
      </c>
      <c r="J41">
        <v>0</v>
      </c>
      <c r="K41">
        <v>0</v>
      </c>
      <c r="L41">
        <v>0</v>
      </c>
      <c r="M41">
        <v>1</v>
      </c>
      <c r="N41">
        <v>1</v>
      </c>
      <c r="O41" t="s">
        <v>176</v>
      </c>
      <c r="P41">
        <v>0</v>
      </c>
      <c r="Q41" t="s">
        <v>627</v>
      </c>
    </row>
    <row r="42" spans="1:17" x14ac:dyDescent="0.25">
      <c r="A42" t="s">
        <v>628</v>
      </c>
      <c r="B42" s="1" t="s">
        <v>177</v>
      </c>
      <c r="C42" t="s">
        <v>16</v>
      </c>
      <c r="D42" t="s">
        <v>178</v>
      </c>
      <c r="E42" t="s">
        <v>179</v>
      </c>
      <c r="F42">
        <v>0</v>
      </c>
      <c r="G42">
        <v>0</v>
      </c>
      <c r="H42">
        <v>0</v>
      </c>
      <c r="I42">
        <v>0</v>
      </c>
      <c r="J42">
        <v>0</v>
      </c>
      <c r="K42">
        <v>0</v>
      </c>
      <c r="L42">
        <v>0</v>
      </c>
      <c r="M42">
        <v>0</v>
      </c>
      <c r="N42">
        <v>0</v>
      </c>
      <c r="P42">
        <v>0</v>
      </c>
    </row>
    <row r="43" spans="1:17" x14ac:dyDescent="0.25">
      <c r="A43" t="s">
        <v>180</v>
      </c>
      <c r="B43" t="s">
        <v>181</v>
      </c>
      <c r="C43" t="s">
        <v>16</v>
      </c>
      <c r="D43" t="s">
        <v>182</v>
      </c>
      <c r="E43" t="s">
        <v>179</v>
      </c>
      <c r="F43">
        <v>0</v>
      </c>
      <c r="G43">
        <v>0</v>
      </c>
      <c r="H43">
        <v>0</v>
      </c>
      <c r="I43">
        <v>0</v>
      </c>
      <c r="J43">
        <v>0</v>
      </c>
      <c r="K43">
        <v>1</v>
      </c>
      <c r="L43">
        <v>1</v>
      </c>
      <c r="M43">
        <v>1</v>
      </c>
      <c r="N43">
        <v>0</v>
      </c>
      <c r="O43" t="s">
        <v>183</v>
      </c>
      <c r="P43">
        <v>0</v>
      </c>
      <c r="Q43" t="s">
        <v>629</v>
      </c>
    </row>
    <row r="44" spans="1:17" x14ac:dyDescent="0.25">
      <c r="A44" t="s">
        <v>184</v>
      </c>
      <c r="B44" t="s">
        <v>185</v>
      </c>
      <c r="C44" t="s">
        <v>16</v>
      </c>
      <c r="D44" t="s">
        <v>186</v>
      </c>
      <c r="E44" t="s">
        <v>187</v>
      </c>
      <c r="F44">
        <v>0</v>
      </c>
      <c r="G44">
        <v>0</v>
      </c>
      <c r="H44">
        <v>0</v>
      </c>
      <c r="I44">
        <v>0</v>
      </c>
      <c r="J44">
        <v>0</v>
      </c>
      <c r="K44">
        <v>0</v>
      </c>
      <c r="L44">
        <v>0</v>
      </c>
      <c r="M44">
        <v>1</v>
      </c>
      <c r="N44">
        <v>1</v>
      </c>
      <c r="O44" t="s">
        <v>603</v>
      </c>
      <c r="P44">
        <v>0</v>
      </c>
      <c r="Q44" t="s">
        <v>630</v>
      </c>
    </row>
    <row r="45" spans="1:17" x14ac:dyDescent="0.25">
      <c r="A45" t="s">
        <v>188</v>
      </c>
      <c r="B45" t="s">
        <v>189</v>
      </c>
      <c r="C45" t="s">
        <v>16</v>
      </c>
      <c r="D45" t="s">
        <v>190</v>
      </c>
      <c r="E45" t="s">
        <v>73</v>
      </c>
      <c r="F45">
        <v>0</v>
      </c>
      <c r="G45">
        <v>0</v>
      </c>
      <c r="H45">
        <v>0</v>
      </c>
      <c r="I45">
        <v>0</v>
      </c>
      <c r="J45">
        <v>0</v>
      </c>
      <c r="K45">
        <v>0</v>
      </c>
      <c r="L45">
        <v>0</v>
      </c>
      <c r="M45">
        <v>0</v>
      </c>
      <c r="N45">
        <v>0</v>
      </c>
      <c r="P45">
        <v>0</v>
      </c>
    </row>
    <row r="46" spans="1:17" x14ac:dyDescent="0.25">
      <c r="A46" t="s">
        <v>191</v>
      </c>
      <c r="B46" t="s">
        <v>192</v>
      </c>
      <c r="C46" t="s">
        <v>16</v>
      </c>
      <c r="D46" t="s">
        <v>193</v>
      </c>
      <c r="E46" t="s">
        <v>194</v>
      </c>
      <c r="F46">
        <v>0</v>
      </c>
      <c r="G46">
        <v>0</v>
      </c>
      <c r="H46">
        <v>0</v>
      </c>
      <c r="I46">
        <v>0</v>
      </c>
      <c r="J46">
        <v>1</v>
      </c>
      <c r="K46">
        <v>0</v>
      </c>
      <c r="L46">
        <v>0</v>
      </c>
      <c r="M46">
        <v>0</v>
      </c>
      <c r="N46">
        <v>1</v>
      </c>
      <c r="O46" t="s">
        <v>195</v>
      </c>
      <c r="P46">
        <v>0</v>
      </c>
      <c r="Q46" t="s">
        <v>631</v>
      </c>
    </row>
    <row r="47" spans="1:17" x14ac:dyDescent="0.25">
      <c r="A47" t="s">
        <v>196</v>
      </c>
      <c r="B47" t="s">
        <v>197</v>
      </c>
      <c r="C47" t="s">
        <v>16</v>
      </c>
      <c r="D47" t="s">
        <v>198</v>
      </c>
      <c r="E47" t="s">
        <v>199</v>
      </c>
      <c r="F47">
        <v>0</v>
      </c>
      <c r="G47">
        <v>0</v>
      </c>
      <c r="H47">
        <v>0</v>
      </c>
      <c r="I47">
        <v>0</v>
      </c>
      <c r="J47">
        <v>0</v>
      </c>
      <c r="K47">
        <v>0</v>
      </c>
      <c r="L47">
        <v>0</v>
      </c>
      <c r="M47">
        <v>0</v>
      </c>
      <c r="N47">
        <v>0</v>
      </c>
      <c r="O47" t="s">
        <v>200</v>
      </c>
      <c r="P47">
        <v>0</v>
      </c>
      <c r="Q47" t="s">
        <v>632</v>
      </c>
    </row>
    <row r="48" spans="1:17" x14ac:dyDescent="0.25">
      <c r="A48" t="s">
        <v>201</v>
      </c>
      <c r="B48" t="s">
        <v>202</v>
      </c>
      <c r="C48" t="s">
        <v>16</v>
      </c>
      <c r="D48" t="s">
        <v>203</v>
      </c>
      <c r="E48" t="s">
        <v>72</v>
      </c>
      <c r="F48">
        <v>0</v>
      </c>
      <c r="G48">
        <v>0</v>
      </c>
      <c r="H48">
        <v>0</v>
      </c>
      <c r="I48">
        <v>0</v>
      </c>
      <c r="J48">
        <v>0</v>
      </c>
      <c r="K48">
        <v>0</v>
      </c>
      <c r="L48">
        <v>0</v>
      </c>
      <c r="M48">
        <v>0</v>
      </c>
      <c r="N48">
        <v>0</v>
      </c>
      <c r="P48">
        <v>0</v>
      </c>
    </row>
    <row r="49" spans="1:17" x14ac:dyDescent="0.25">
      <c r="A49" t="s">
        <v>633</v>
      </c>
      <c r="B49" t="s">
        <v>204</v>
      </c>
      <c r="C49" t="s">
        <v>16</v>
      </c>
      <c r="D49" t="s">
        <v>205</v>
      </c>
      <c r="E49" t="s">
        <v>206</v>
      </c>
      <c r="F49">
        <v>0</v>
      </c>
      <c r="G49">
        <v>0</v>
      </c>
      <c r="H49">
        <v>0</v>
      </c>
      <c r="I49">
        <v>0</v>
      </c>
      <c r="J49">
        <v>0</v>
      </c>
      <c r="K49">
        <v>0</v>
      </c>
      <c r="L49">
        <v>0</v>
      </c>
      <c r="M49">
        <v>0</v>
      </c>
      <c r="N49">
        <v>0</v>
      </c>
      <c r="O49" t="s">
        <v>207</v>
      </c>
      <c r="P49">
        <v>0</v>
      </c>
      <c r="Q49" t="s">
        <v>634</v>
      </c>
    </row>
    <row r="50" spans="1:17" x14ac:dyDescent="0.25">
      <c r="A50" t="s">
        <v>208</v>
      </c>
      <c r="B50" s="1" t="s">
        <v>209</v>
      </c>
      <c r="C50" t="s">
        <v>16</v>
      </c>
      <c r="D50" s="1" t="s">
        <v>210</v>
      </c>
      <c r="E50" t="s">
        <v>121</v>
      </c>
      <c r="F50">
        <v>0</v>
      </c>
      <c r="G50">
        <v>0</v>
      </c>
      <c r="H50">
        <v>0</v>
      </c>
      <c r="I50">
        <v>0</v>
      </c>
      <c r="J50">
        <v>0</v>
      </c>
      <c r="K50">
        <v>0</v>
      </c>
      <c r="L50">
        <v>0</v>
      </c>
      <c r="M50">
        <v>0</v>
      </c>
      <c r="N50">
        <v>0</v>
      </c>
      <c r="O50" t="s">
        <v>211</v>
      </c>
      <c r="P50">
        <v>1</v>
      </c>
      <c r="Q50" t="s">
        <v>635</v>
      </c>
    </row>
    <row r="51" spans="1:17" x14ac:dyDescent="0.25">
      <c r="A51" t="s">
        <v>212</v>
      </c>
      <c r="B51" t="s">
        <v>213</v>
      </c>
      <c r="C51" t="s">
        <v>16</v>
      </c>
      <c r="D51" t="s">
        <v>215</v>
      </c>
      <c r="E51" t="s">
        <v>214</v>
      </c>
      <c r="F51">
        <v>0</v>
      </c>
      <c r="G51">
        <v>0</v>
      </c>
      <c r="H51">
        <v>0</v>
      </c>
      <c r="I51">
        <v>0</v>
      </c>
      <c r="J51">
        <v>0</v>
      </c>
      <c r="K51">
        <v>0</v>
      </c>
      <c r="L51">
        <v>0</v>
      </c>
      <c r="M51">
        <v>0</v>
      </c>
      <c r="N51">
        <v>0</v>
      </c>
      <c r="P51">
        <v>0</v>
      </c>
    </row>
    <row r="52" spans="1:17" x14ac:dyDescent="0.25">
      <c r="A52" t="s">
        <v>216</v>
      </c>
      <c r="B52" t="s">
        <v>217</v>
      </c>
      <c r="C52" t="s">
        <v>16</v>
      </c>
      <c r="D52" t="s">
        <v>218</v>
      </c>
      <c r="E52" t="s">
        <v>79</v>
      </c>
      <c r="F52">
        <v>0</v>
      </c>
      <c r="G52">
        <v>0</v>
      </c>
      <c r="H52">
        <v>0</v>
      </c>
      <c r="I52">
        <v>1</v>
      </c>
      <c r="J52">
        <v>0</v>
      </c>
      <c r="K52">
        <v>0</v>
      </c>
      <c r="L52">
        <v>0</v>
      </c>
      <c r="M52">
        <v>1</v>
      </c>
      <c r="N52">
        <v>1</v>
      </c>
      <c r="O52" t="s">
        <v>219</v>
      </c>
      <c r="P52">
        <v>0</v>
      </c>
      <c r="Q52" t="s">
        <v>636</v>
      </c>
    </row>
    <row r="53" spans="1:17" x14ac:dyDescent="0.25">
      <c r="A53" t="s">
        <v>220</v>
      </c>
      <c r="B53" t="s">
        <v>221</v>
      </c>
      <c r="C53" t="s">
        <v>16</v>
      </c>
      <c r="D53" t="s">
        <v>222</v>
      </c>
      <c r="E53" t="s">
        <v>73</v>
      </c>
      <c r="F53">
        <v>0</v>
      </c>
      <c r="G53">
        <v>0</v>
      </c>
      <c r="H53">
        <v>0</v>
      </c>
      <c r="I53">
        <v>0</v>
      </c>
      <c r="J53">
        <v>0</v>
      </c>
      <c r="K53">
        <v>0</v>
      </c>
      <c r="L53">
        <v>0</v>
      </c>
      <c r="M53">
        <v>0</v>
      </c>
      <c r="N53">
        <v>0</v>
      </c>
      <c r="P53">
        <v>0</v>
      </c>
    </row>
    <row r="54" spans="1:17" x14ac:dyDescent="0.25">
      <c r="A54" t="s">
        <v>223</v>
      </c>
      <c r="B54" t="s">
        <v>224</v>
      </c>
      <c r="C54" t="s">
        <v>16</v>
      </c>
      <c r="D54" t="s">
        <v>225</v>
      </c>
      <c r="E54" t="s">
        <v>226</v>
      </c>
      <c r="F54">
        <v>0</v>
      </c>
      <c r="G54">
        <v>0</v>
      </c>
      <c r="H54">
        <v>0</v>
      </c>
      <c r="I54">
        <v>0</v>
      </c>
      <c r="J54">
        <v>0</v>
      </c>
      <c r="K54">
        <v>0</v>
      </c>
      <c r="L54">
        <v>0</v>
      </c>
      <c r="M54">
        <v>1</v>
      </c>
      <c r="N54">
        <v>0</v>
      </c>
      <c r="O54" t="s">
        <v>227</v>
      </c>
      <c r="P54">
        <v>1</v>
      </c>
      <c r="Q54" t="s">
        <v>637</v>
      </c>
    </row>
    <row r="55" spans="1:17" x14ac:dyDescent="0.25">
      <c r="A55" t="s">
        <v>228</v>
      </c>
      <c r="B55" t="s">
        <v>229</v>
      </c>
      <c r="C55" t="s">
        <v>16</v>
      </c>
      <c r="D55" t="s">
        <v>230</v>
      </c>
      <c r="E55" t="s">
        <v>17</v>
      </c>
      <c r="F55">
        <v>0</v>
      </c>
      <c r="G55">
        <v>0</v>
      </c>
      <c r="H55">
        <v>0</v>
      </c>
      <c r="I55">
        <v>0</v>
      </c>
      <c r="J55">
        <v>0</v>
      </c>
      <c r="K55">
        <v>0</v>
      </c>
      <c r="L55">
        <v>0</v>
      </c>
      <c r="M55">
        <v>0</v>
      </c>
      <c r="N55">
        <v>0</v>
      </c>
      <c r="O55" t="s">
        <v>639</v>
      </c>
      <c r="P55">
        <v>1</v>
      </c>
      <c r="Q55" t="s">
        <v>638</v>
      </c>
    </row>
    <row r="56" spans="1:17" x14ac:dyDescent="0.25">
      <c r="A56" t="s">
        <v>231</v>
      </c>
      <c r="B56" t="s">
        <v>232</v>
      </c>
      <c r="C56" t="s">
        <v>16</v>
      </c>
      <c r="D56" t="s">
        <v>233</v>
      </c>
      <c r="E56" t="s">
        <v>234</v>
      </c>
      <c r="F56">
        <v>0</v>
      </c>
      <c r="G56">
        <v>0</v>
      </c>
      <c r="H56">
        <v>0</v>
      </c>
      <c r="I56">
        <v>0</v>
      </c>
      <c r="J56">
        <v>0</v>
      </c>
      <c r="K56">
        <v>0</v>
      </c>
      <c r="L56">
        <v>0</v>
      </c>
      <c r="M56">
        <v>0</v>
      </c>
      <c r="N56">
        <v>0</v>
      </c>
      <c r="P56">
        <v>0</v>
      </c>
    </row>
    <row r="57" spans="1:17" x14ac:dyDescent="0.25">
      <c r="A57" t="s">
        <v>235</v>
      </c>
      <c r="B57" t="s">
        <v>236</v>
      </c>
      <c r="C57" t="s">
        <v>16</v>
      </c>
      <c r="D57" t="s">
        <v>237</v>
      </c>
      <c r="E57" t="s">
        <v>199</v>
      </c>
      <c r="F57">
        <v>0</v>
      </c>
      <c r="G57">
        <v>0</v>
      </c>
      <c r="H57">
        <v>0</v>
      </c>
      <c r="I57">
        <v>0</v>
      </c>
      <c r="J57">
        <v>0</v>
      </c>
      <c r="K57">
        <v>0</v>
      </c>
      <c r="L57">
        <v>0</v>
      </c>
      <c r="M57">
        <v>0</v>
      </c>
      <c r="N57">
        <v>0</v>
      </c>
      <c r="P57">
        <v>0</v>
      </c>
    </row>
    <row r="58" spans="1:17" x14ac:dyDescent="0.25">
      <c r="A58" t="s">
        <v>238</v>
      </c>
      <c r="B58" t="s">
        <v>239</v>
      </c>
      <c r="C58" t="s">
        <v>16</v>
      </c>
      <c r="D58" t="s">
        <v>240</v>
      </c>
      <c r="E58" t="s">
        <v>199</v>
      </c>
      <c r="F58">
        <v>0</v>
      </c>
      <c r="G58">
        <v>0</v>
      </c>
      <c r="H58">
        <v>0</v>
      </c>
      <c r="I58">
        <v>0</v>
      </c>
      <c r="J58">
        <v>0</v>
      </c>
      <c r="K58">
        <v>0</v>
      </c>
      <c r="L58">
        <v>0</v>
      </c>
      <c r="M58">
        <v>0</v>
      </c>
      <c r="N58">
        <v>0</v>
      </c>
      <c r="P58">
        <v>0</v>
      </c>
    </row>
    <row r="59" spans="1:17" x14ac:dyDescent="0.25">
      <c r="A59" t="s">
        <v>241</v>
      </c>
      <c r="B59" t="s">
        <v>242</v>
      </c>
      <c r="C59" t="s">
        <v>16</v>
      </c>
      <c r="D59" t="s">
        <v>243</v>
      </c>
      <c r="E59" t="s">
        <v>179</v>
      </c>
      <c r="F59">
        <v>0</v>
      </c>
      <c r="G59">
        <v>0</v>
      </c>
      <c r="H59">
        <v>0</v>
      </c>
      <c r="I59">
        <v>0</v>
      </c>
      <c r="J59">
        <v>0</v>
      </c>
      <c r="K59">
        <v>0</v>
      </c>
      <c r="L59">
        <v>0</v>
      </c>
      <c r="M59">
        <v>0</v>
      </c>
      <c r="N59">
        <v>0</v>
      </c>
      <c r="P59">
        <v>0</v>
      </c>
    </row>
    <row r="60" spans="1:17" x14ac:dyDescent="0.25">
      <c r="A60" t="s">
        <v>244</v>
      </c>
      <c r="B60" t="s">
        <v>245</v>
      </c>
      <c r="C60" t="s">
        <v>16</v>
      </c>
      <c r="D60" t="s">
        <v>246</v>
      </c>
      <c r="E60" t="s">
        <v>247</v>
      </c>
      <c r="F60">
        <v>0</v>
      </c>
      <c r="G60">
        <v>0</v>
      </c>
      <c r="H60">
        <v>0</v>
      </c>
      <c r="I60">
        <v>0</v>
      </c>
      <c r="J60">
        <v>0</v>
      </c>
      <c r="K60">
        <v>0</v>
      </c>
      <c r="L60">
        <v>0</v>
      </c>
      <c r="M60">
        <v>0</v>
      </c>
      <c r="N60">
        <v>0</v>
      </c>
      <c r="O60" t="s">
        <v>248</v>
      </c>
      <c r="P60">
        <v>0</v>
      </c>
    </row>
    <row r="61" spans="1:17" x14ac:dyDescent="0.25">
      <c r="A61" t="s">
        <v>249</v>
      </c>
      <c r="B61" t="s">
        <v>250</v>
      </c>
      <c r="C61" t="s">
        <v>16</v>
      </c>
      <c r="D61" t="s">
        <v>251</v>
      </c>
      <c r="E61" t="s">
        <v>17</v>
      </c>
      <c r="F61">
        <v>0</v>
      </c>
      <c r="G61">
        <v>0</v>
      </c>
      <c r="H61">
        <v>1</v>
      </c>
      <c r="I61">
        <v>0</v>
      </c>
      <c r="J61">
        <v>0</v>
      </c>
      <c r="K61">
        <v>0</v>
      </c>
      <c r="L61">
        <v>0</v>
      </c>
      <c r="M61">
        <v>1</v>
      </c>
      <c r="N61">
        <v>1</v>
      </c>
      <c r="O61" t="s">
        <v>252</v>
      </c>
      <c r="P61">
        <v>1</v>
      </c>
      <c r="Q61" t="s">
        <v>640</v>
      </c>
    </row>
    <row r="62" spans="1:17" x14ac:dyDescent="0.25">
      <c r="A62" t="s">
        <v>253</v>
      </c>
      <c r="B62" t="s">
        <v>254</v>
      </c>
      <c r="C62" t="s">
        <v>16</v>
      </c>
      <c r="D62" t="s">
        <v>255</v>
      </c>
      <c r="E62" t="s">
        <v>23</v>
      </c>
      <c r="F62">
        <v>0</v>
      </c>
      <c r="G62">
        <v>0</v>
      </c>
      <c r="H62">
        <v>0</v>
      </c>
      <c r="I62">
        <v>0</v>
      </c>
      <c r="J62">
        <v>0</v>
      </c>
      <c r="K62">
        <v>0</v>
      </c>
      <c r="L62">
        <v>0</v>
      </c>
      <c r="M62">
        <v>0</v>
      </c>
      <c r="N62">
        <v>0</v>
      </c>
      <c r="O62" t="s">
        <v>256</v>
      </c>
      <c r="P62">
        <v>1</v>
      </c>
      <c r="Q62" t="s">
        <v>641</v>
      </c>
    </row>
    <row r="63" spans="1:17" x14ac:dyDescent="0.25">
      <c r="A63" t="s">
        <v>260</v>
      </c>
      <c r="B63" t="s">
        <v>257</v>
      </c>
      <c r="C63" t="s">
        <v>16</v>
      </c>
      <c r="D63" t="s">
        <v>258</v>
      </c>
      <c r="E63" t="s">
        <v>234</v>
      </c>
      <c r="F63">
        <v>0</v>
      </c>
      <c r="G63">
        <v>0</v>
      </c>
      <c r="H63">
        <v>0</v>
      </c>
      <c r="I63">
        <v>0</v>
      </c>
      <c r="J63">
        <v>0</v>
      </c>
      <c r="K63">
        <v>1</v>
      </c>
      <c r="L63">
        <v>0</v>
      </c>
      <c r="M63">
        <v>0</v>
      </c>
      <c r="N63">
        <v>1</v>
      </c>
      <c r="O63" t="s">
        <v>259</v>
      </c>
      <c r="P63">
        <v>0</v>
      </c>
      <c r="Q63" t="s">
        <v>642</v>
      </c>
    </row>
    <row r="64" spans="1:17" x14ac:dyDescent="0.25">
      <c r="A64" t="s">
        <v>261</v>
      </c>
      <c r="B64" t="s">
        <v>262</v>
      </c>
      <c r="C64" t="s">
        <v>16</v>
      </c>
      <c r="D64" t="s">
        <v>263</v>
      </c>
      <c r="E64" t="s">
        <v>71</v>
      </c>
      <c r="F64">
        <v>0</v>
      </c>
      <c r="G64">
        <v>0</v>
      </c>
      <c r="H64">
        <v>0</v>
      </c>
      <c r="I64">
        <v>0</v>
      </c>
      <c r="J64">
        <v>0</v>
      </c>
      <c r="K64">
        <v>0</v>
      </c>
      <c r="L64">
        <v>0</v>
      </c>
      <c r="M64" t="s">
        <v>24</v>
      </c>
      <c r="N64">
        <v>0</v>
      </c>
      <c r="O64" t="s">
        <v>264</v>
      </c>
      <c r="P64">
        <v>1</v>
      </c>
      <c r="Q64" t="s">
        <v>643</v>
      </c>
    </row>
    <row r="65" spans="1:17" x14ac:dyDescent="0.25">
      <c r="A65" t="s">
        <v>265</v>
      </c>
      <c r="B65" t="s">
        <v>266</v>
      </c>
      <c r="C65" t="s">
        <v>16</v>
      </c>
      <c r="D65" t="s">
        <v>267</v>
      </c>
      <c r="E65" t="s">
        <v>268</v>
      </c>
      <c r="F65">
        <v>0</v>
      </c>
      <c r="G65">
        <v>0</v>
      </c>
      <c r="H65">
        <v>0</v>
      </c>
      <c r="I65">
        <v>0</v>
      </c>
      <c r="J65">
        <v>0</v>
      </c>
      <c r="K65">
        <v>0</v>
      </c>
      <c r="L65">
        <v>0</v>
      </c>
      <c r="M65">
        <v>0</v>
      </c>
      <c r="N65">
        <v>0</v>
      </c>
      <c r="P65">
        <v>0</v>
      </c>
    </row>
    <row r="66" spans="1:17" x14ac:dyDescent="0.25">
      <c r="A66" t="s">
        <v>269</v>
      </c>
      <c r="B66" t="s">
        <v>270</v>
      </c>
      <c r="C66" t="s">
        <v>16</v>
      </c>
      <c r="D66" t="s">
        <v>271</v>
      </c>
      <c r="E66" t="s">
        <v>272</v>
      </c>
      <c r="F66">
        <v>0</v>
      </c>
      <c r="G66">
        <v>0</v>
      </c>
      <c r="H66">
        <v>0</v>
      </c>
      <c r="I66">
        <v>0</v>
      </c>
      <c r="J66">
        <v>0</v>
      </c>
      <c r="K66">
        <v>0</v>
      </c>
      <c r="L66">
        <v>0</v>
      </c>
      <c r="M66">
        <v>0</v>
      </c>
      <c r="N66">
        <v>0</v>
      </c>
      <c r="P66">
        <v>0</v>
      </c>
    </row>
    <row r="67" spans="1:17" x14ac:dyDescent="0.25">
      <c r="A67" t="s">
        <v>273</v>
      </c>
      <c r="B67" t="s">
        <v>274</v>
      </c>
      <c r="C67" t="s">
        <v>16</v>
      </c>
      <c r="D67" t="s">
        <v>275</v>
      </c>
      <c r="E67" t="s">
        <v>86</v>
      </c>
      <c r="F67">
        <v>0</v>
      </c>
      <c r="G67">
        <v>0</v>
      </c>
      <c r="H67">
        <v>0</v>
      </c>
      <c r="I67">
        <v>1</v>
      </c>
      <c r="J67">
        <v>0</v>
      </c>
      <c r="K67">
        <v>0</v>
      </c>
      <c r="L67">
        <v>0</v>
      </c>
      <c r="M67">
        <v>1</v>
      </c>
      <c r="N67">
        <v>1</v>
      </c>
      <c r="O67" t="s">
        <v>279</v>
      </c>
      <c r="P67">
        <v>1</v>
      </c>
      <c r="Q67" t="s">
        <v>644</v>
      </c>
    </row>
    <row r="68" spans="1:17" x14ac:dyDescent="0.25">
      <c r="A68" t="s">
        <v>276</v>
      </c>
      <c r="B68" t="s">
        <v>277</v>
      </c>
      <c r="C68" t="s">
        <v>16</v>
      </c>
      <c r="D68" t="s">
        <v>278</v>
      </c>
      <c r="E68" t="s">
        <v>199</v>
      </c>
      <c r="F68">
        <v>0</v>
      </c>
      <c r="G68">
        <v>0</v>
      </c>
      <c r="H68">
        <v>0</v>
      </c>
      <c r="I68">
        <v>0</v>
      </c>
      <c r="J68">
        <v>0</v>
      </c>
      <c r="K68">
        <v>0</v>
      </c>
      <c r="L68">
        <v>0</v>
      </c>
      <c r="M68">
        <v>0</v>
      </c>
      <c r="N68">
        <v>0</v>
      </c>
      <c r="O68" t="s">
        <v>287</v>
      </c>
      <c r="P68">
        <v>0</v>
      </c>
    </row>
    <row r="69" spans="1:17" x14ac:dyDescent="0.25">
      <c r="A69" t="s">
        <v>280</v>
      </c>
      <c r="B69" t="s">
        <v>281</v>
      </c>
      <c r="C69" t="s">
        <v>16</v>
      </c>
      <c r="D69" t="s">
        <v>282</v>
      </c>
      <c r="E69" t="s">
        <v>124</v>
      </c>
      <c r="F69">
        <v>0</v>
      </c>
      <c r="G69">
        <v>0</v>
      </c>
      <c r="H69">
        <v>0</v>
      </c>
      <c r="I69">
        <v>0</v>
      </c>
      <c r="J69">
        <v>0</v>
      </c>
      <c r="K69">
        <v>0</v>
      </c>
      <c r="L69">
        <v>1</v>
      </c>
      <c r="M69">
        <v>0</v>
      </c>
      <c r="N69">
        <v>1</v>
      </c>
      <c r="O69" t="s">
        <v>283</v>
      </c>
      <c r="P69">
        <v>0</v>
      </c>
      <c r="Q69" t="s">
        <v>645</v>
      </c>
    </row>
    <row r="70" spans="1:17" x14ac:dyDescent="0.25">
      <c r="A70" t="s">
        <v>284</v>
      </c>
      <c r="B70" t="s">
        <v>285</v>
      </c>
      <c r="C70" t="s">
        <v>16</v>
      </c>
      <c r="D70" t="s">
        <v>286</v>
      </c>
      <c r="E70" t="s">
        <v>71</v>
      </c>
      <c r="F70">
        <v>0</v>
      </c>
      <c r="G70">
        <v>0</v>
      </c>
      <c r="H70">
        <v>0</v>
      </c>
      <c r="I70">
        <v>0</v>
      </c>
      <c r="J70">
        <v>0</v>
      </c>
      <c r="K70">
        <v>0</v>
      </c>
      <c r="L70">
        <v>0</v>
      </c>
      <c r="M70">
        <v>0</v>
      </c>
      <c r="N70">
        <v>1</v>
      </c>
      <c r="O70" t="s">
        <v>288</v>
      </c>
      <c r="P70">
        <v>0</v>
      </c>
      <c r="Q70" t="s">
        <v>646</v>
      </c>
    </row>
    <row r="71" spans="1:17" x14ac:dyDescent="0.25">
      <c r="A71" t="s">
        <v>289</v>
      </c>
      <c r="B71" t="s">
        <v>290</v>
      </c>
      <c r="C71" t="s">
        <v>16</v>
      </c>
      <c r="D71" t="s">
        <v>291</v>
      </c>
      <c r="E71" t="s">
        <v>234</v>
      </c>
      <c r="F71">
        <v>0</v>
      </c>
      <c r="G71">
        <v>0</v>
      </c>
      <c r="H71">
        <v>0</v>
      </c>
      <c r="I71">
        <v>0</v>
      </c>
      <c r="J71">
        <v>0</v>
      </c>
      <c r="K71">
        <v>0</v>
      </c>
      <c r="L71">
        <v>1</v>
      </c>
      <c r="M71">
        <v>0</v>
      </c>
      <c r="N71">
        <v>1</v>
      </c>
      <c r="O71" t="s">
        <v>292</v>
      </c>
      <c r="P71">
        <v>0</v>
      </c>
      <c r="Q71" t="s">
        <v>646</v>
      </c>
    </row>
    <row r="72" spans="1:17" x14ac:dyDescent="0.25">
      <c r="A72" t="s">
        <v>293</v>
      </c>
      <c r="B72" s="1" t="s">
        <v>294</v>
      </c>
      <c r="C72" t="s">
        <v>16</v>
      </c>
      <c r="D72" t="s">
        <v>295</v>
      </c>
      <c r="E72" t="s">
        <v>17</v>
      </c>
      <c r="F72">
        <v>0</v>
      </c>
      <c r="G72">
        <v>0</v>
      </c>
      <c r="H72">
        <v>0</v>
      </c>
      <c r="I72">
        <v>0</v>
      </c>
      <c r="J72">
        <v>0</v>
      </c>
      <c r="K72">
        <v>0</v>
      </c>
      <c r="L72">
        <v>0</v>
      </c>
      <c r="M72">
        <v>0</v>
      </c>
      <c r="N72">
        <v>0</v>
      </c>
      <c r="O72" t="s">
        <v>296</v>
      </c>
      <c r="P72">
        <v>0</v>
      </c>
      <c r="Q72" t="s">
        <v>647</v>
      </c>
    </row>
    <row r="73" spans="1:17" x14ac:dyDescent="0.25">
      <c r="A73" t="s">
        <v>297</v>
      </c>
      <c r="B73" t="s">
        <v>298</v>
      </c>
      <c r="C73" t="s">
        <v>16</v>
      </c>
      <c r="D73" t="s">
        <v>299</v>
      </c>
      <c r="E73" t="s">
        <v>206</v>
      </c>
      <c r="F73">
        <v>0</v>
      </c>
      <c r="G73">
        <v>0</v>
      </c>
      <c r="H73">
        <v>0</v>
      </c>
      <c r="I73">
        <v>0</v>
      </c>
      <c r="J73">
        <v>0</v>
      </c>
      <c r="K73">
        <v>0</v>
      </c>
      <c r="L73">
        <v>0</v>
      </c>
      <c r="M73">
        <v>0</v>
      </c>
      <c r="N73">
        <v>0</v>
      </c>
      <c r="P73">
        <v>0</v>
      </c>
    </row>
    <row r="74" spans="1:17" x14ac:dyDescent="0.25">
      <c r="A74" t="s">
        <v>300</v>
      </c>
      <c r="B74" t="s">
        <v>301</v>
      </c>
      <c r="C74" t="s">
        <v>16</v>
      </c>
      <c r="D74" t="s">
        <v>302</v>
      </c>
      <c r="E74" t="s">
        <v>303</v>
      </c>
      <c r="F74">
        <v>0</v>
      </c>
      <c r="G74">
        <v>0</v>
      </c>
      <c r="H74">
        <v>1</v>
      </c>
      <c r="I74">
        <v>0</v>
      </c>
      <c r="J74">
        <v>0</v>
      </c>
      <c r="K74">
        <v>0</v>
      </c>
      <c r="L74">
        <v>0</v>
      </c>
      <c r="M74">
        <v>1</v>
      </c>
      <c r="N74">
        <v>1</v>
      </c>
      <c r="O74" t="s">
        <v>596</v>
      </c>
      <c r="P74">
        <v>0</v>
      </c>
      <c r="Q74" t="s">
        <v>648</v>
      </c>
    </row>
    <row r="75" spans="1:17" x14ac:dyDescent="0.25">
      <c r="A75" t="s">
        <v>304</v>
      </c>
      <c r="B75" t="s">
        <v>305</v>
      </c>
      <c r="C75" t="s">
        <v>16</v>
      </c>
      <c r="D75" t="s">
        <v>306</v>
      </c>
      <c r="E75" t="s">
        <v>73</v>
      </c>
      <c r="F75">
        <v>0</v>
      </c>
      <c r="G75">
        <v>0</v>
      </c>
      <c r="H75">
        <v>0</v>
      </c>
      <c r="I75">
        <v>0</v>
      </c>
      <c r="J75">
        <v>0</v>
      </c>
      <c r="K75">
        <v>0</v>
      </c>
      <c r="L75">
        <v>1</v>
      </c>
      <c r="M75">
        <v>0</v>
      </c>
      <c r="N75">
        <v>0</v>
      </c>
      <c r="O75" t="s">
        <v>307</v>
      </c>
      <c r="P75">
        <v>0</v>
      </c>
      <c r="Q75" t="s">
        <v>649</v>
      </c>
    </row>
    <row r="76" spans="1:17" x14ac:dyDescent="0.25">
      <c r="A76" t="s">
        <v>308</v>
      </c>
      <c r="B76" t="s">
        <v>309</v>
      </c>
      <c r="C76" t="s">
        <v>16</v>
      </c>
      <c r="D76" t="s">
        <v>310</v>
      </c>
      <c r="E76" t="s">
        <v>73</v>
      </c>
      <c r="F76">
        <v>0</v>
      </c>
      <c r="G76">
        <v>0</v>
      </c>
      <c r="H76">
        <v>0</v>
      </c>
      <c r="I76">
        <v>0</v>
      </c>
      <c r="J76">
        <v>0</v>
      </c>
      <c r="K76">
        <v>0</v>
      </c>
      <c r="L76">
        <v>0</v>
      </c>
      <c r="M76">
        <v>0</v>
      </c>
      <c r="N76">
        <v>0</v>
      </c>
      <c r="P76">
        <v>0</v>
      </c>
    </row>
    <row r="77" spans="1:17" x14ac:dyDescent="0.25">
      <c r="A77" t="s">
        <v>311</v>
      </c>
      <c r="B77" t="s">
        <v>312</v>
      </c>
      <c r="C77" t="s">
        <v>16</v>
      </c>
      <c r="D77" t="s">
        <v>313</v>
      </c>
      <c r="E77" t="s">
        <v>71</v>
      </c>
      <c r="F77">
        <v>0</v>
      </c>
      <c r="G77">
        <v>0</v>
      </c>
      <c r="H77">
        <v>0</v>
      </c>
      <c r="I77">
        <v>0</v>
      </c>
      <c r="J77">
        <v>0</v>
      </c>
      <c r="K77">
        <v>0</v>
      </c>
      <c r="L77">
        <v>1</v>
      </c>
      <c r="M77">
        <v>0</v>
      </c>
      <c r="N77">
        <v>1</v>
      </c>
      <c r="O77" t="s">
        <v>650</v>
      </c>
      <c r="P77">
        <v>0</v>
      </c>
      <c r="Q77" t="s">
        <v>651</v>
      </c>
    </row>
    <row r="78" spans="1:17" x14ac:dyDescent="0.25">
      <c r="A78" t="s">
        <v>314</v>
      </c>
      <c r="B78" t="s">
        <v>315</v>
      </c>
      <c r="C78" t="s">
        <v>16</v>
      </c>
      <c r="D78" t="s">
        <v>316</v>
      </c>
      <c r="E78" t="s">
        <v>317</v>
      </c>
      <c r="F78">
        <v>0</v>
      </c>
      <c r="G78">
        <v>0</v>
      </c>
      <c r="H78">
        <v>0</v>
      </c>
      <c r="I78">
        <v>0</v>
      </c>
      <c r="J78">
        <v>0</v>
      </c>
      <c r="K78">
        <v>0</v>
      </c>
      <c r="L78">
        <v>0</v>
      </c>
      <c r="M78">
        <v>0</v>
      </c>
      <c r="N78">
        <v>0</v>
      </c>
      <c r="O78" t="s">
        <v>318</v>
      </c>
      <c r="P78">
        <v>0</v>
      </c>
    </row>
    <row r="79" spans="1:17" x14ac:dyDescent="0.25">
      <c r="A79" t="s">
        <v>319</v>
      </c>
      <c r="B79" t="s">
        <v>320</v>
      </c>
      <c r="C79" t="s">
        <v>16</v>
      </c>
      <c r="D79" t="s">
        <v>321</v>
      </c>
      <c r="E79" t="s">
        <v>17</v>
      </c>
      <c r="F79">
        <v>0</v>
      </c>
      <c r="G79">
        <v>0</v>
      </c>
      <c r="H79">
        <v>0</v>
      </c>
      <c r="I79">
        <v>1</v>
      </c>
      <c r="J79">
        <v>0</v>
      </c>
      <c r="K79">
        <v>0</v>
      </c>
      <c r="L79">
        <v>0</v>
      </c>
      <c r="M79">
        <v>1</v>
      </c>
      <c r="N79">
        <v>1</v>
      </c>
      <c r="O79" t="s">
        <v>322</v>
      </c>
      <c r="P79">
        <v>0</v>
      </c>
      <c r="Q79" t="s">
        <v>652</v>
      </c>
    </row>
    <row r="80" spans="1:17" x14ac:dyDescent="0.25">
      <c r="A80" t="s">
        <v>323</v>
      </c>
      <c r="B80" t="s">
        <v>324</v>
      </c>
      <c r="C80" t="s">
        <v>16</v>
      </c>
      <c r="D80" t="s">
        <v>325</v>
      </c>
      <c r="E80" t="s">
        <v>326</v>
      </c>
      <c r="F80">
        <v>0</v>
      </c>
      <c r="G80">
        <v>0</v>
      </c>
      <c r="H80">
        <v>0</v>
      </c>
      <c r="I80">
        <v>0</v>
      </c>
      <c r="J80">
        <v>0</v>
      </c>
      <c r="K80">
        <v>0</v>
      </c>
      <c r="L80">
        <v>0</v>
      </c>
      <c r="M80">
        <v>0</v>
      </c>
      <c r="N80">
        <v>0</v>
      </c>
      <c r="O80" t="s">
        <v>327</v>
      </c>
      <c r="P80">
        <v>0</v>
      </c>
    </row>
    <row r="81" spans="1:17" x14ac:dyDescent="0.25">
      <c r="A81" t="s">
        <v>328</v>
      </c>
      <c r="B81" t="s">
        <v>329</v>
      </c>
      <c r="C81" t="s">
        <v>16</v>
      </c>
      <c r="D81" t="s">
        <v>330</v>
      </c>
      <c r="E81" t="s">
        <v>17</v>
      </c>
      <c r="F81">
        <v>0</v>
      </c>
      <c r="G81">
        <v>0</v>
      </c>
      <c r="H81">
        <v>0</v>
      </c>
      <c r="I81">
        <v>0</v>
      </c>
      <c r="J81">
        <v>0</v>
      </c>
      <c r="K81">
        <v>0</v>
      </c>
      <c r="L81">
        <v>0</v>
      </c>
      <c r="M81">
        <v>0</v>
      </c>
      <c r="N81">
        <v>0</v>
      </c>
      <c r="P81">
        <v>0</v>
      </c>
    </row>
    <row r="82" spans="1:17" x14ac:dyDescent="0.25">
      <c r="A82" t="s">
        <v>331</v>
      </c>
      <c r="B82" t="s">
        <v>332</v>
      </c>
      <c r="C82" t="s">
        <v>16</v>
      </c>
      <c r="D82" t="s">
        <v>333</v>
      </c>
      <c r="E82" t="s">
        <v>86</v>
      </c>
      <c r="F82">
        <v>1</v>
      </c>
      <c r="G82">
        <v>0</v>
      </c>
      <c r="H82">
        <v>0</v>
      </c>
      <c r="I82">
        <v>0</v>
      </c>
      <c r="J82">
        <v>0</v>
      </c>
      <c r="K82">
        <v>0</v>
      </c>
      <c r="L82">
        <v>0</v>
      </c>
      <c r="M82">
        <v>0</v>
      </c>
      <c r="N82">
        <v>1</v>
      </c>
      <c r="O82" t="s">
        <v>334</v>
      </c>
      <c r="P82">
        <v>0</v>
      </c>
      <c r="Q82" t="s">
        <v>627</v>
      </c>
    </row>
    <row r="83" spans="1:17" x14ac:dyDescent="0.25">
      <c r="A83" t="s">
        <v>335</v>
      </c>
      <c r="B83" t="s">
        <v>336</v>
      </c>
      <c r="C83" t="s">
        <v>16</v>
      </c>
      <c r="D83" t="s">
        <v>337</v>
      </c>
      <c r="E83" t="s">
        <v>234</v>
      </c>
      <c r="F83">
        <v>0</v>
      </c>
      <c r="G83">
        <v>0</v>
      </c>
      <c r="H83">
        <v>0</v>
      </c>
      <c r="I83">
        <v>0</v>
      </c>
      <c r="J83">
        <v>0</v>
      </c>
      <c r="K83">
        <v>0</v>
      </c>
      <c r="L83">
        <v>0</v>
      </c>
      <c r="M83">
        <v>0</v>
      </c>
      <c r="N83">
        <v>0</v>
      </c>
      <c r="P83">
        <v>1</v>
      </c>
      <c r="Q83" t="s">
        <v>653</v>
      </c>
    </row>
    <row r="84" spans="1:17" x14ac:dyDescent="0.25">
      <c r="A84" t="s">
        <v>338</v>
      </c>
      <c r="B84" t="s">
        <v>339</v>
      </c>
      <c r="C84" t="s">
        <v>16</v>
      </c>
      <c r="D84" t="s">
        <v>340</v>
      </c>
      <c r="E84" t="s">
        <v>74</v>
      </c>
      <c r="F84">
        <v>0</v>
      </c>
      <c r="G84">
        <v>0</v>
      </c>
      <c r="H84">
        <v>0</v>
      </c>
      <c r="I84">
        <v>1</v>
      </c>
      <c r="J84">
        <v>0</v>
      </c>
      <c r="K84">
        <v>0</v>
      </c>
      <c r="L84">
        <v>0</v>
      </c>
      <c r="M84">
        <v>1</v>
      </c>
      <c r="N84">
        <v>1</v>
      </c>
      <c r="O84" t="s">
        <v>344</v>
      </c>
      <c r="P84">
        <v>0</v>
      </c>
    </row>
    <row r="85" spans="1:17" x14ac:dyDescent="0.25">
      <c r="A85" t="s">
        <v>341</v>
      </c>
      <c r="B85" t="s">
        <v>342</v>
      </c>
      <c r="C85" t="s">
        <v>16</v>
      </c>
      <c r="D85" t="s">
        <v>343</v>
      </c>
      <c r="E85" t="s">
        <v>83</v>
      </c>
      <c r="F85">
        <v>0</v>
      </c>
      <c r="G85">
        <v>0</v>
      </c>
      <c r="H85">
        <v>0</v>
      </c>
      <c r="I85">
        <v>0</v>
      </c>
      <c r="J85">
        <v>0</v>
      </c>
      <c r="K85">
        <v>0</v>
      </c>
      <c r="L85">
        <v>0</v>
      </c>
      <c r="M85">
        <v>0</v>
      </c>
      <c r="N85">
        <v>0</v>
      </c>
      <c r="P85">
        <v>0</v>
      </c>
    </row>
    <row r="86" spans="1:17" x14ac:dyDescent="0.25">
      <c r="A86" t="s">
        <v>345</v>
      </c>
      <c r="B86" t="s">
        <v>346</v>
      </c>
      <c r="C86" t="s">
        <v>16</v>
      </c>
      <c r="D86" t="s">
        <v>347</v>
      </c>
      <c r="E86" t="s">
        <v>86</v>
      </c>
      <c r="F86">
        <v>0</v>
      </c>
      <c r="G86">
        <v>0</v>
      </c>
      <c r="H86">
        <v>0</v>
      </c>
      <c r="I86">
        <v>0</v>
      </c>
      <c r="J86">
        <v>0</v>
      </c>
      <c r="K86">
        <v>0</v>
      </c>
      <c r="L86">
        <v>0</v>
      </c>
      <c r="M86">
        <v>0</v>
      </c>
      <c r="N86">
        <v>0</v>
      </c>
      <c r="O86" t="s">
        <v>348</v>
      </c>
      <c r="P86">
        <v>0</v>
      </c>
    </row>
    <row r="87" spans="1:17" x14ac:dyDescent="0.25">
      <c r="A87" t="s">
        <v>349</v>
      </c>
      <c r="B87" t="s">
        <v>350</v>
      </c>
      <c r="C87" t="s">
        <v>16</v>
      </c>
      <c r="D87" t="s">
        <v>351</v>
      </c>
      <c r="E87" t="s">
        <v>71</v>
      </c>
      <c r="F87">
        <v>0</v>
      </c>
      <c r="G87">
        <v>0</v>
      </c>
      <c r="H87">
        <v>0</v>
      </c>
      <c r="I87">
        <v>0</v>
      </c>
      <c r="J87">
        <v>0</v>
      </c>
      <c r="K87">
        <v>0</v>
      </c>
      <c r="L87">
        <v>0</v>
      </c>
      <c r="M87">
        <v>0</v>
      </c>
      <c r="N87">
        <v>0</v>
      </c>
      <c r="P87">
        <v>0</v>
      </c>
    </row>
    <row r="88" spans="1:17" x14ac:dyDescent="0.25">
      <c r="A88" t="s">
        <v>654</v>
      </c>
      <c r="B88" t="s">
        <v>352</v>
      </c>
      <c r="C88" t="s">
        <v>16</v>
      </c>
      <c r="D88" t="s">
        <v>353</v>
      </c>
      <c r="E88" t="s">
        <v>194</v>
      </c>
      <c r="F88">
        <v>0</v>
      </c>
      <c r="G88">
        <v>0</v>
      </c>
      <c r="H88">
        <v>0</v>
      </c>
      <c r="I88">
        <v>0</v>
      </c>
      <c r="J88">
        <v>0</v>
      </c>
      <c r="K88">
        <v>0</v>
      </c>
      <c r="L88">
        <v>0</v>
      </c>
      <c r="M88">
        <v>0</v>
      </c>
      <c r="N88">
        <v>0</v>
      </c>
      <c r="P88">
        <v>0</v>
      </c>
    </row>
    <row r="89" spans="1:17" x14ac:dyDescent="0.25">
      <c r="A89" t="s">
        <v>354</v>
      </c>
      <c r="B89" t="s">
        <v>355</v>
      </c>
      <c r="C89" t="s">
        <v>16</v>
      </c>
      <c r="D89" t="s">
        <v>356</v>
      </c>
      <c r="E89" t="s">
        <v>79</v>
      </c>
      <c r="F89">
        <v>0</v>
      </c>
      <c r="G89">
        <v>0</v>
      </c>
      <c r="H89">
        <v>0</v>
      </c>
      <c r="I89">
        <v>0</v>
      </c>
      <c r="J89">
        <v>0</v>
      </c>
      <c r="K89">
        <v>0</v>
      </c>
      <c r="L89">
        <v>0</v>
      </c>
      <c r="M89">
        <v>0</v>
      </c>
      <c r="N89">
        <v>1</v>
      </c>
      <c r="O89" t="s">
        <v>357</v>
      </c>
      <c r="P89">
        <v>1</v>
      </c>
      <c r="Q89" t="s">
        <v>655</v>
      </c>
    </row>
    <row r="90" spans="1:17" x14ac:dyDescent="0.25">
      <c r="A90" t="s">
        <v>358</v>
      </c>
      <c r="B90" t="s">
        <v>359</v>
      </c>
      <c r="C90" t="s">
        <v>16</v>
      </c>
      <c r="D90" t="s">
        <v>360</v>
      </c>
      <c r="E90" t="s">
        <v>303</v>
      </c>
      <c r="F90">
        <v>0</v>
      </c>
      <c r="G90">
        <v>0</v>
      </c>
      <c r="I90">
        <v>0</v>
      </c>
      <c r="J90">
        <v>0</v>
      </c>
      <c r="K90">
        <v>0</v>
      </c>
      <c r="L90">
        <v>0</v>
      </c>
      <c r="M90">
        <v>1</v>
      </c>
      <c r="N90">
        <v>0</v>
      </c>
      <c r="O90" t="s">
        <v>606</v>
      </c>
      <c r="P90">
        <v>1</v>
      </c>
      <c r="Q90" t="s">
        <v>656</v>
      </c>
    </row>
    <row r="91" spans="1:17" x14ac:dyDescent="0.25">
      <c r="A91" t="s">
        <v>361</v>
      </c>
      <c r="B91" t="s">
        <v>362</v>
      </c>
      <c r="C91" t="s">
        <v>16</v>
      </c>
      <c r="D91" t="s">
        <v>363</v>
      </c>
      <c r="E91" t="s">
        <v>226</v>
      </c>
      <c r="F91">
        <v>1</v>
      </c>
      <c r="G91">
        <v>0</v>
      </c>
      <c r="H91">
        <v>0</v>
      </c>
      <c r="I91">
        <v>0</v>
      </c>
      <c r="J91">
        <v>0</v>
      </c>
      <c r="K91">
        <v>0</v>
      </c>
      <c r="L91">
        <v>1</v>
      </c>
      <c r="M91">
        <v>1</v>
      </c>
      <c r="N91">
        <v>1</v>
      </c>
      <c r="O91" t="s">
        <v>604</v>
      </c>
      <c r="P91">
        <v>0</v>
      </c>
      <c r="Q91" t="s">
        <v>657</v>
      </c>
    </row>
    <row r="92" spans="1:17" x14ac:dyDescent="0.25">
      <c r="A92" t="s">
        <v>366</v>
      </c>
      <c r="B92" t="s">
        <v>364</v>
      </c>
      <c r="C92" t="s">
        <v>16</v>
      </c>
      <c r="D92" t="s">
        <v>365</v>
      </c>
      <c r="E92" t="s">
        <v>83</v>
      </c>
      <c r="F92">
        <v>0</v>
      </c>
      <c r="G92">
        <v>0</v>
      </c>
      <c r="H92">
        <v>0</v>
      </c>
      <c r="I92">
        <v>0</v>
      </c>
      <c r="J92">
        <v>0</v>
      </c>
      <c r="K92">
        <v>0</v>
      </c>
      <c r="L92">
        <v>0</v>
      </c>
      <c r="M92">
        <v>0</v>
      </c>
      <c r="N92">
        <v>0</v>
      </c>
      <c r="P92">
        <v>1</v>
      </c>
      <c r="Q92" t="s">
        <v>658</v>
      </c>
    </row>
    <row r="93" spans="1:17" x14ac:dyDescent="0.25">
      <c r="A93" t="s">
        <v>367</v>
      </c>
      <c r="B93" t="s">
        <v>368</v>
      </c>
      <c r="C93" t="s">
        <v>16</v>
      </c>
      <c r="D93" t="s">
        <v>369</v>
      </c>
      <c r="E93" t="s">
        <v>74</v>
      </c>
      <c r="F93">
        <v>0</v>
      </c>
      <c r="G93">
        <v>0</v>
      </c>
      <c r="H93">
        <v>1</v>
      </c>
      <c r="I93">
        <v>0</v>
      </c>
      <c r="J93">
        <v>0</v>
      </c>
      <c r="K93">
        <v>0</v>
      </c>
      <c r="L93">
        <v>0</v>
      </c>
      <c r="M93">
        <v>0</v>
      </c>
      <c r="N93">
        <v>1</v>
      </c>
      <c r="O93" t="s">
        <v>597</v>
      </c>
      <c r="P93">
        <v>1</v>
      </c>
      <c r="Q93" t="s">
        <v>659</v>
      </c>
    </row>
    <row r="94" spans="1:17" x14ac:dyDescent="0.25">
      <c r="A94" t="s">
        <v>370</v>
      </c>
      <c r="B94" t="s">
        <v>371</v>
      </c>
      <c r="C94" t="s">
        <v>16</v>
      </c>
      <c r="D94" t="s">
        <v>372</v>
      </c>
      <c r="E94" t="s">
        <v>163</v>
      </c>
      <c r="F94">
        <v>0</v>
      </c>
      <c r="G94">
        <v>0</v>
      </c>
      <c r="H94">
        <v>0</v>
      </c>
      <c r="I94">
        <v>0</v>
      </c>
      <c r="J94">
        <v>0</v>
      </c>
      <c r="K94">
        <v>0</v>
      </c>
      <c r="L94">
        <v>0</v>
      </c>
      <c r="M94">
        <v>0</v>
      </c>
      <c r="N94">
        <v>0</v>
      </c>
      <c r="P94">
        <v>0</v>
      </c>
    </row>
    <row r="95" spans="1:17" x14ac:dyDescent="0.25">
      <c r="A95" t="s">
        <v>373</v>
      </c>
      <c r="B95" t="s">
        <v>374</v>
      </c>
      <c r="C95" t="s">
        <v>16</v>
      </c>
      <c r="D95" t="s">
        <v>375</v>
      </c>
      <c r="E95" t="s">
        <v>376</v>
      </c>
      <c r="F95">
        <v>0</v>
      </c>
      <c r="G95">
        <v>0</v>
      </c>
      <c r="H95">
        <v>0</v>
      </c>
      <c r="I95">
        <v>1</v>
      </c>
      <c r="J95">
        <v>0</v>
      </c>
      <c r="K95">
        <v>0</v>
      </c>
      <c r="L95">
        <v>0</v>
      </c>
      <c r="M95">
        <v>0</v>
      </c>
      <c r="N95">
        <v>1</v>
      </c>
      <c r="O95" t="s">
        <v>377</v>
      </c>
      <c r="P95">
        <v>0</v>
      </c>
      <c r="Q95" t="s">
        <v>636</v>
      </c>
    </row>
    <row r="96" spans="1:17" x14ac:dyDescent="0.25">
      <c r="A96" t="s">
        <v>378</v>
      </c>
      <c r="B96" t="s">
        <v>379</v>
      </c>
      <c r="C96" t="s">
        <v>16</v>
      </c>
      <c r="D96" t="s">
        <v>380</v>
      </c>
      <c r="E96" t="s">
        <v>71</v>
      </c>
      <c r="F96">
        <v>0</v>
      </c>
      <c r="G96">
        <v>0</v>
      </c>
      <c r="H96">
        <v>0</v>
      </c>
      <c r="I96">
        <v>0</v>
      </c>
      <c r="J96">
        <v>0</v>
      </c>
      <c r="K96">
        <v>0</v>
      </c>
      <c r="L96">
        <v>0</v>
      </c>
      <c r="M96">
        <v>0</v>
      </c>
      <c r="N96">
        <v>0</v>
      </c>
      <c r="P96">
        <v>0</v>
      </c>
      <c r="Q96" t="s">
        <v>660</v>
      </c>
    </row>
    <row r="97" spans="1:17" x14ac:dyDescent="0.25">
      <c r="A97" t="s">
        <v>381</v>
      </c>
      <c r="B97" t="s">
        <v>382</v>
      </c>
      <c r="C97" t="s">
        <v>16</v>
      </c>
      <c r="D97" t="s">
        <v>383</v>
      </c>
      <c r="E97" t="s">
        <v>384</v>
      </c>
      <c r="F97">
        <v>0</v>
      </c>
      <c r="G97">
        <v>0</v>
      </c>
      <c r="H97">
        <v>0</v>
      </c>
      <c r="I97">
        <v>0</v>
      </c>
      <c r="J97">
        <v>0</v>
      </c>
      <c r="K97">
        <v>0</v>
      </c>
      <c r="L97">
        <v>1</v>
      </c>
      <c r="M97">
        <v>1</v>
      </c>
      <c r="N97">
        <v>1</v>
      </c>
      <c r="O97" t="s">
        <v>598</v>
      </c>
      <c r="P97">
        <v>1</v>
      </c>
      <c r="Q97" t="s">
        <v>661</v>
      </c>
    </row>
    <row r="98" spans="1:17" x14ac:dyDescent="0.25">
      <c r="A98" t="s">
        <v>386</v>
      </c>
      <c r="B98" t="s">
        <v>387</v>
      </c>
      <c r="C98" t="s">
        <v>16</v>
      </c>
      <c r="D98" t="s">
        <v>388</v>
      </c>
      <c r="E98" t="s">
        <v>389</v>
      </c>
      <c r="F98">
        <v>0</v>
      </c>
      <c r="G98">
        <v>0</v>
      </c>
      <c r="H98">
        <v>0</v>
      </c>
      <c r="I98">
        <v>0</v>
      </c>
      <c r="J98">
        <v>0</v>
      </c>
      <c r="K98">
        <v>0</v>
      </c>
      <c r="L98">
        <v>0</v>
      </c>
      <c r="M98">
        <v>0</v>
      </c>
      <c r="N98">
        <v>0</v>
      </c>
      <c r="P98">
        <v>0</v>
      </c>
    </row>
    <row r="99" spans="1:17" x14ac:dyDescent="0.25">
      <c r="A99" t="s">
        <v>390</v>
      </c>
      <c r="B99" t="s">
        <v>391</v>
      </c>
      <c r="C99" t="s">
        <v>16</v>
      </c>
      <c r="D99" t="s">
        <v>392</v>
      </c>
      <c r="E99" t="s">
        <v>17</v>
      </c>
      <c r="F99">
        <v>0</v>
      </c>
      <c r="G99">
        <v>0</v>
      </c>
      <c r="H99">
        <v>0</v>
      </c>
      <c r="I99">
        <v>0</v>
      </c>
      <c r="J99">
        <v>0</v>
      </c>
      <c r="K99">
        <v>1</v>
      </c>
      <c r="L99">
        <v>0</v>
      </c>
      <c r="M99">
        <v>0</v>
      </c>
      <c r="N99">
        <v>1</v>
      </c>
      <c r="O99" t="s">
        <v>599</v>
      </c>
      <c r="P99">
        <v>1</v>
      </c>
      <c r="Q99" t="s">
        <v>662</v>
      </c>
    </row>
    <row r="100" spans="1:17" x14ac:dyDescent="0.25">
      <c r="A100" t="s">
        <v>393</v>
      </c>
      <c r="B100" t="s">
        <v>394</v>
      </c>
      <c r="C100" t="s">
        <v>16</v>
      </c>
      <c r="D100" t="s">
        <v>395</v>
      </c>
      <c r="E100" t="s">
        <v>86</v>
      </c>
      <c r="F100">
        <v>0</v>
      </c>
      <c r="G100">
        <v>0</v>
      </c>
      <c r="H100">
        <v>0</v>
      </c>
      <c r="I100">
        <v>0</v>
      </c>
      <c r="J100">
        <v>0</v>
      </c>
      <c r="K100">
        <v>0</v>
      </c>
      <c r="L100">
        <v>0</v>
      </c>
      <c r="M100">
        <v>0</v>
      </c>
      <c r="N100">
        <v>0</v>
      </c>
      <c r="P100">
        <v>0</v>
      </c>
    </row>
    <row r="101" spans="1:17" x14ac:dyDescent="0.25">
      <c r="A101" t="s">
        <v>396</v>
      </c>
      <c r="B101" t="s">
        <v>397</v>
      </c>
      <c r="C101" t="s">
        <v>16</v>
      </c>
      <c r="D101" t="s">
        <v>398</v>
      </c>
      <c r="E101" t="s">
        <v>23</v>
      </c>
      <c r="F101">
        <v>0</v>
      </c>
      <c r="G101">
        <v>0</v>
      </c>
      <c r="H101">
        <v>0</v>
      </c>
      <c r="I101">
        <v>0</v>
      </c>
      <c r="J101">
        <v>0</v>
      </c>
      <c r="K101">
        <v>0</v>
      </c>
      <c r="L101">
        <v>0</v>
      </c>
      <c r="M101" t="s">
        <v>24</v>
      </c>
      <c r="N101">
        <v>0</v>
      </c>
      <c r="O101" t="s">
        <v>399</v>
      </c>
      <c r="P101">
        <v>0</v>
      </c>
    </row>
    <row r="102" spans="1:17" x14ac:dyDescent="0.25">
      <c r="A102" t="s">
        <v>400</v>
      </c>
      <c r="B102" t="s">
        <v>401</v>
      </c>
      <c r="C102" t="s">
        <v>16</v>
      </c>
      <c r="D102" t="s">
        <v>402</v>
      </c>
      <c r="E102" t="s">
        <v>74</v>
      </c>
      <c r="F102">
        <v>0</v>
      </c>
      <c r="G102">
        <v>0</v>
      </c>
      <c r="H102">
        <v>0</v>
      </c>
      <c r="I102">
        <v>0</v>
      </c>
      <c r="J102">
        <v>0</v>
      </c>
      <c r="K102">
        <v>0</v>
      </c>
      <c r="L102">
        <v>0</v>
      </c>
      <c r="M102">
        <v>0</v>
      </c>
      <c r="N102">
        <v>0</v>
      </c>
      <c r="P102">
        <v>0</v>
      </c>
    </row>
    <row r="103" spans="1:17" x14ac:dyDescent="0.25">
      <c r="A103" t="s">
        <v>403</v>
      </c>
      <c r="B103" t="s">
        <v>404</v>
      </c>
      <c r="C103" t="s">
        <v>16</v>
      </c>
      <c r="D103" t="s">
        <v>405</v>
      </c>
      <c r="E103" t="s">
        <v>83</v>
      </c>
      <c r="F103">
        <v>0</v>
      </c>
      <c r="G103">
        <v>0</v>
      </c>
      <c r="H103">
        <v>0</v>
      </c>
      <c r="I103">
        <v>0</v>
      </c>
      <c r="J103">
        <v>0</v>
      </c>
      <c r="K103">
        <v>0</v>
      </c>
      <c r="L103">
        <v>0</v>
      </c>
      <c r="M103">
        <v>1</v>
      </c>
      <c r="N103">
        <v>0</v>
      </c>
      <c r="O103" t="s">
        <v>406</v>
      </c>
      <c r="P103">
        <v>0</v>
      </c>
    </row>
    <row r="104" spans="1:17" x14ac:dyDescent="0.25">
      <c r="A104" t="s">
        <v>407</v>
      </c>
      <c r="B104" t="s">
        <v>408</v>
      </c>
      <c r="C104" t="s">
        <v>16</v>
      </c>
      <c r="D104" t="s">
        <v>409</v>
      </c>
      <c r="E104" t="s">
        <v>71</v>
      </c>
      <c r="F104">
        <v>1</v>
      </c>
      <c r="G104">
        <v>0</v>
      </c>
      <c r="H104">
        <v>0</v>
      </c>
      <c r="I104">
        <v>0</v>
      </c>
      <c r="J104">
        <v>0</v>
      </c>
      <c r="K104">
        <v>0</v>
      </c>
      <c r="L104">
        <v>0</v>
      </c>
      <c r="M104">
        <v>1</v>
      </c>
      <c r="N104">
        <v>0</v>
      </c>
      <c r="O104" t="s">
        <v>410</v>
      </c>
      <c r="P104">
        <v>0</v>
      </c>
      <c r="Q104" t="s">
        <v>663</v>
      </c>
    </row>
    <row r="105" spans="1:17" x14ac:dyDescent="0.25">
      <c r="A105" t="s">
        <v>411</v>
      </c>
      <c r="B105" t="s">
        <v>412</v>
      </c>
      <c r="C105" t="s">
        <v>16</v>
      </c>
      <c r="D105" t="s">
        <v>413</v>
      </c>
      <c r="E105" t="s">
        <v>79</v>
      </c>
      <c r="F105">
        <v>0</v>
      </c>
      <c r="G105">
        <v>0</v>
      </c>
      <c r="H105">
        <v>0</v>
      </c>
      <c r="I105">
        <v>0</v>
      </c>
      <c r="J105">
        <v>0</v>
      </c>
      <c r="K105">
        <v>0</v>
      </c>
      <c r="L105">
        <v>1</v>
      </c>
      <c r="M105">
        <v>1</v>
      </c>
      <c r="N105">
        <v>1</v>
      </c>
      <c r="O105" t="s">
        <v>414</v>
      </c>
      <c r="P105">
        <v>0</v>
      </c>
      <c r="Q105" t="s">
        <v>625</v>
      </c>
    </row>
    <row r="106" spans="1:17" x14ac:dyDescent="0.25">
      <c r="A106" t="s">
        <v>415</v>
      </c>
      <c r="B106" t="s">
        <v>416</v>
      </c>
      <c r="C106" t="s">
        <v>421</v>
      </c>
      <c r="D106" t="s">
        <v>417</v>
      </c>
      <c r="E106" t="s">
        <v>199</v>
      </c>
      <c r="F106">
        <v>0</v>
      </c>
      <c r="G106">
        <v>0</v>
      </c>
      <c r="H106">
        <v>0</v>
      </c>
      <c r="I106">
        <v>0</v>
      </c>
      <c r="J106">
        <v>0</v>
      </c>
      <c r="K106">
        <v>0</v>
      </c>
      <c r="L106">
        <v>0</v>
      </c>
      <c r="M106">
        <v>0</v>
      </c>
      <c r="N106">
        <v>1</v>
      </c>
      <c r="O106" t="s">
        <v>418</v>
      </c>
      <c r="P106">
        <v>0</v>
      </c>
      <c r="Q106" t="s">
        <v>664</v>
      </c>
    </row>
    <row r="107" spans="1:17" x14ac:dyDescent="0.25">
      <c r="A107" t="s">
        <v>419</v>
      </c>
      <c r="B107" t="s">
        <v>420</v>
      </c>
      <c r="C107" t="s">
        <v>421</v>
      </c>
      <c r="D107" t="s">
        <v>423</v>
      </c>
      <c r="E107" t="s">
        <v>422</v>
      </c>
      <c r="F107">
        <v>0</v>
      </c>
      <c r="G107">
        <v>0</v>
      </c>
      <c r="H107">
        <v>0</v>
      </c>
      <c r="I107">
        <v>0</v>
      </c>
      <c r="J107">
        <v>0</v>
      </c>
      <c r="K107">
        <v>0</v>
      </c>
      <c r="L107">
        <v>0</v>
      </c>
      <c r="M107">
        <v>0</v>
      </c>
      <c r="N107">
        <v>1</v>
      </c>
      <c r="O107" t="s">
        <v>424</v>
      </c>
      <c r="P107">
        <v>0</v>
      </c>
      <c r="Q107" t="s">
        <v>646</v>
      </c>
    </row>
    <row r="108" spans="1:17" x14ac:dyDescent="0.25">
      <c r="A108" t="s">
        <v>425</v>
      </c>
      <c r="B108" t="s">
        <v>426</v>
      </c>
      <c r="C108" t="s">
        <v>421</v>
      </c>
      <c r="D108" t="s">
        <v>427</v>
      </c>
      <c r="E108" t="s">
        <v>428</v>
      </c>
      <c r="F108">
        <v>0</v>
      </c>
      <c r="G108">
        <v>1</v>
      </c>
      <c r="H108">
        <v>0</v>
      </c>
      <c r="I108">
        <v>0</v>
      </c>
      <c r="J108">
        <v>0</v>
      </c>
      <c r="K108">
        <v>0</v>
      </c>
      <c r="L108">
        <v>0</v>
      </c>
      <c r="M108">
        <v>0</v>
      </c>
      <c r="N108">
        <v>1</v>
      </c>
      <c r="O108" t="s">
        <v>600</v>
      </c>
      <c r="P108">
        <v>0</v>
      </c>
      <c r="Q108" t="s">
        <v>646</v>
      </c>
    </row>
    <row r="109" spans="1:17" x14ac:dyDescent="0.25">
      <c r="A109" t="s">
        <v>429</v>
      </c>
      <c r="B109" t="s">
        <v>430</v>
      </c>
      <c r="C109" t="s">
        <v>421</v>
      </c>
      <c r="D109" t="s">
        <v>432</v>
      </c>
      <c r="E109" t="s">
        <v>431</v>
      </c>
      <c r="F109">
        <v>0</v>
      </c>
      <c r="G109">
        <v>0</v>
      </c>
      <c r="H109">
        <v>0</v>
      </c>
      <c r="I109">
        <v>0</v>
      </c>
      <c r="J109">
        <v>0</v>
      </c>
      <c r="K109">
        <v>0</v>
      </c>
      <c r="L109">
        <v>0</v>
      </c>
      <c r="M109">
        <v>0</v>
      </c>
      <c r="N109">
        <v>0</v>
      </c>
      <c r="P109">
        <v>0</v>
      </c>
    </row>
    <row r="110" spans="1:17" x14ac:dyDescent="0.25">
      <c r="A110" t="s">
        <v>433</v>
      </c>
      <c r="B110" t="s">
        <v>434</v>
      </c>
      <c r="C110" t="s">
        <v>421</v>
      </c>
      <c r="D110" t="s">
        <v>435</v>
      </c>
      <c r="E110" t="s">
        <v>428</v>
      </c>
      <c r="F110">
        <v>0</v>
      </c>
      <c r="G110">
        <v>0</v>
      </c>
      <c r="H110">
        <v>1</v>
      </c>
      <c r="I110">
        <v>0</v>
      </c>
      <c r="J110">
        <v>0</v>
      </c>
      <c r="K110">
        <v>0</v>
      </c>
      <c r="L110">
        <v>0</v>
      </c>
      <c r="M110">
        <v>1</v>
      </c>
      <c r="N110">
        <v>0</v>
      </c>
      <c r="O110" t="s">
        <v>601</v>
      </c>
      <c r="P110">
        <v>0</v>
      </c>
      <c r="Q110" t="s">
        <v>665</v>
      </c>
    </row>
    <row r="111" spans="1:17" x14ac:dyDescent="0.25">
      <c r="A111" t="s">
        <v>436</v>
      </c>
      <c r="B111" s="1" t="s">
        <v>437</v>
      </c>
      <c r="C111" t="s">
        <v>421</v>
      </c>
      <c r="D111" t="s">
        <v>438</v>
      </c>
      <c r="E111" t="s">
        <v>439</v>
      </c>
      <c r="F111">
        <v>0</v>
      </c>
      <c r="G111">
        <v>0</v>
      </c>
      <c r="H111">
        <v>0</v>
      </c>
      <c r="I111">
        <v>0</v>
      </c>
      <c r="J111">
        <v>0</v>
      </c>
      <c r="K111">
        <v>0</v>
      </c>
      <c r="L111">
        <v>0</v>
      </c>
      <c r="M111">
        <v>0</v>
      </c>
      <c r="N111">
        <v>0</v>
      </c>
      <c r="O111" t="s">
        <v>444</v>
      </c>
      <c r="P111">
        <v>0</v>
      </c>
    </row>
    <row r="112" spans="1:17" x14ac:dyDescent="0.25">
      <c r="A112" t="s">
        <v>440</v>
      </c>
      <c r="B112" t="s">
        <v>441</v>
      </c>
      <c r="C112" t="s">
        <v>421</v>
      </c>
      <c r="D112" t="s">
        <v>442</v>
      </c>
      <c r="E112" t="s">
        <v>443</v>
      </c>
      <c r="F112">
        <v>0</v>
      </c>
      <c r="G112">
        <v>0</v>
      </c>
      <c r="H112">
        <v>0</v>
      </c>
      <c r="I112">
        <v>0</v>
      </c>
      <c r="J112">
        <v>0</v>
      </c>
      <c r="K112">
        <v>0</v>
      </c>
      <c r="L112">
        <v>0</v>
      </c>
      <c r="M112">
        <v>1</v>
      </c>
      <c r="N112">
        <v>0</v>
      </c>
      <c r="O112" t="s">
        <v>445</v>
      </c>
      <c r="P112">
        <v>0</v>
      </c>
      <c r="Q112" t="s">
        <v>666</v>
      </c>
    </row>
    <row r="113" spans="1:17" x14ac:dyDescent="0.25">
      <c r="A113" t="s">
        <v>446</v>
      </c>
      <c r="B113" t="s">
        <v>447</v>
      </c>
      <c r="C113" t="s">
        <v>421</v>
      </c>
      <c r="D113" t="s">
        <v>448</v>
      </c>
      <c r="E113" t="s">
        <v>449</v>
      </c>
      <c r="F113">
        <v>0</v>
      </c>
      <c r="G113">
        <v>0</v>
      </c>
      <c r="H113">
        <v>0</v>
      </c>
      <c r="I113">
        <v>0</v>
      </c>
      <c r="J113">
        <v>0</v>
      </c>
      <c r="K113">
        <v>0</v>
      </c>
      <c r="L113">
        <v>1</v>
      </c>
      <c r="M113">
        <v>0</v>
      </c>
      <c r="N113">
        <v>1</v>
      </c>
      <c r="O113" t="s">
        <v>450</v>
      </c>
      <c r="P113">
        <v>1</v>
      </c>
      <c r="Q113" t="s">
        <v>667</v>
      </c>
    </row>
    <row r="114" spans="1:17" x14ac:dyDescent="0.25">
      <c r="A114" t="s">
        <v>454</v>
      </c>
      <c r="B114" t="s">
        <v>452</v>
      </c>
      <c r="C114" t="s">
        <v>421</v>
      </c>
      <c r="D114" t="s">
        <v>451</v>
      </c>
      <c r="E114" t="s">
        <v>199</v>
      </c>
      <c r="F114">
        <v>0</v>
      </c>
      <c r="G114">
        <v>0</v>
      </c>
      <c r="H114">
        <v>0</v>
      </c>
      <c r="I114">
        <v>0</v>
      </c>
      <c r="J114">
        <v>0</v>
      </c>
      <c r="K114">
        <v>0</v>
      </c>
      <c r="L114">
        <v>0</v>
      </c>
      <c r="M114">
        <v>0</v>
      </c>
      <c r="N114">
        <v>1</v>
      </c>
      <c r="O114" t="s">
        <v>453</v>
      </c>
      <c r="P114">
        <v>0</v>
      </c>
      <c r="Q114" t="s">
        <v>668</v>
      </c>
    </row>
    <row r="115" spans="1:17" x14ac:dyDescent="0.25">
      <c r="A115" t="s">
        <v>455</v>
      </c>
      <c r="B115" t="s">
        <v>456</v>
      </c>
      <c r="C115" t="s">
        <v>421</v>
      </c>
      <c r="D115" t="s">
        <v>457</v>
      </c>
      <c r="E115" t="s">
        <v>428</v>
      </c>
      <c r="F115">
        <v>1</v>
      </c>
      <c r="G115">
        <v>0</v>
      </c>
      <c r="H115">
        <v>0</v>
      </c>
      <c r="I115">
        <v>0</v>
      </c>
      <c r="J115">
        <v>0</v>
      </c>
      <c r="K115">
        <v>0</v>
      </c>
      <c r="L115">
        <v>0</v>
      </c>
      <c r="M115">
        <v>0</v>
      </c>
      <c r="N115">
        <v>1</v>
      </c>
      <c r="O115" t="s">
        <v>458</v>
      </c>
      <c r="P115">
        <v>0</v>
      </c>
      <c r="Q115" t="s">
        <v>627</v>
      </c>
    </row>
    <row r="116" spans="1:17" x14ac:dyDescent="0.25">
      <c r="A116" t="s">
        <v>459</v>
      </c>
      <c r="B116" t="s">
        <v>460</v>
      </c>
      <c r="C116" t="s">
        <v>421</v>
      </c>
      <c r="D116" t="s">
        <v>461</v>
      </c>
      <c r="E116" t="s">
        <v>234</v>
      </c>
      <c r="F116">
        <v>0</v>
      </c>
      <c r="G116">
        <v>0</v>
      </c>
      <c r="H116">
        <v>0</v>
      </c>
      <c r="I116">
        <v>0</v>
      </c>
      <c r="J116">
        <v>0</v>
      </c>
      <c r="K116">
        <v>0</v>
      </c>
      <c r="L116">
        <v>0</v>
      </c>
      <c r="M116">
        <v>0</v>
      </c>
      <c r="N116">
        <v>0</v>
      </c>
      <c r="P116">
        <v>0</v>
      </c>
      <c r="Q116" t="s">
        <v>669</v>
      </c>
    </row>
    <row r="117" spans="1:17" x14ac:dyDescent="0.25">
      <c r="A117" t="s">
        <v>462</v>
      </c>
      <c r="B117" s="1" t="s">
        <v>463</v>
      </c>
      <c r="C117" t="s">
        <v>421</v>
      </c>
      <c r="D117" t="s">
        <v>464</v>
      </c>
      <c r="E117" t="s">
        <v>33</v>
      </c>
      <c r="F117">
        <v>0</v>
      </c>
      <c r="G117">
        <v>0</v>
      </c>
      <c r="H117">
        <v>0</v>
      </c>
      <c r="I117">
        <v>0</v>
      </c>
      <c r="J117">
        <v>0</v>
      </c>
      <c r="K117">
        <v>0</v>
      </c>
      <c r="L117">
        <v>0</v>
      </c>
      <c r="M117">
        <v>0</v>
      </c>
      <c r="N117">
        <v>0</v>
      </c>
      <c r="P117">
        <v>0</v>
      </c>
    </row>
    <row r="118" spans="1:17" x14ac:dyDescent="0.25">
      <c r="A118" t="s">
        <v>465</v>
      </c>
      <c r="B118" t="s">
        <v>466</v>
      </c>
      <c r="C118" t="s">
        <v>421</v>
      </c>
      <c r="D118" t="s">
        <v>467</v>
      </c>
      <c r="E118" t="s">
        <v>234</v>
      </c>
      <c r="F118">
        <v>0</v>
      </c>
      <c r="G118">
        <v>0</v>
      </c>
      <c r="H118">
        <v>1</v>
      </c>
      <c r="I118">
        <v>0</v>
      </c>
      <c r="J118">
        <v>0</v>
      </c>
      <c r="K118">
        <v>0</v>
      </c>
      <c r="L118">
        <v>0</v>
      </c>
      <c r="M118">
        <v>1</v>
      </c>
      <c r="N118">
        <v>1</v>
      </c>
      <c r="O118" t="s">
        <v>602</v>
      </c>
      <c r="P118">
        <v>1</v>
      </c>
      <c r="Q118" t="s">
        <v>670</v>
      </c>
    </row>
    <row r="119" spans="1:17" x14ac:dyDescent="0.25">
      <c r="A119" t="s">
        <v>468</v>
      </c>
      <c r="B119" t="s">
        <v>469</v>
      </c>
      <c r="C119" t="s">
        <v>421</v>
      </c>
      <c r="D119" t="s">
        <v>470</v>
      </c>
      <c r="E119" t="s">
        <v>471</v>
      </c>
      <c r="F119">
        <v>1</v>
      </c>
      <c r="G119">
        <v>0</v>
      </c>
      <c r="H119">
        <v>0</v>
      </c>
      <c r="I119">
        <v>0</v>
      </c>
      <c r="J119">
        <v>0</v>
      </c>
      <c r="K119">
        <v>0</v>
      </c>
      <c r="L119">
        <v>0</v>
      </c>
      <c r="M119">
        <v>0</v>
      </c>
      <c r="N119">
        <v>0</v>
      </c>
      <c r="O119" t="s">
        <v>472</v>
      </c>
      <c r="P119">
        <v>0</v>
      </c>
      <c r="Q119" t="s">
        <v>627</v>
      </c>
    </row>
    <row r="120" spans="1:17" x14ac:dyDescent="0.25">
      <c r="A120" t="s">
        <v>473</v>
      </c>
      <c r="B120" t="s">
        <v>474</v>
      </c>
      <c r="C120" t="s">
        <v>421</v>
      </c>
      <c r="D120" t="s">
        <v>475</v>
      </c>
      <c r="E120" t="s">
        <v>422</v>
      </c>
      <c r="F120">
        <v>0</v>
      </c>
      <c r="G120">
        <v>0</v>
      </c>
      <c r="H120">
        <v>0</v>
      </c>
      <c r="I120">
        <v>0</v>
      </c>
      <c r="J120">
        <v>0</v>
      </c>
      <c r="K120">
        <v>0</v>
      </c>
      <c r="L120">
        <v>0</v>
      </c>
      <c r="M120">
        <v>0</v>
      </c>
      <c r="N120">
        <v>0</v>
      </c>
      <c r="P120">
        <v>0</v>
      </c>
    </row>
    <row r="121" spans="1:17" x14ac:dyDescent="0.25">
      <c r="A121" t="s">
        <v>476</v>
      </c>
      <c r="B121" t="s">
        <v>477</v>
      </c>
      <c r="C121" t="s">
        <v>421</v>
      </c>
      <c r="D121" t="s">
        <v>478</v>
      </c>
      <c r="E121" t="s">
        <v>428</v>
      </c>
      <c r="F121">
        <v>0</v>
      </c>
      <c r="G121">
        <v>0</v>
      </c>
      <c r="H121">
        <v>0</v>
      </c>
      <c r="I121">
        <v>0</v>
      </c>
      <c r="J121">
        <v>0</v>
      </c>
      <c r="K121">
        <v>0</v>
      </c>
      <c r="L121">
        <v>0</v>
      </c>
      <c r="M121">
        <v>1</v>
      </c>
      <c r="N121">
        <v>0</v>
      </c>
      <c r="O121" t="s">
        <v>479</v>
      </c>
      <c r="P121">
        <v>1</v>
      </c>
      <c r="Q121" t="s">
        <v>671</v>
      </c>
    </row>
    <row r="122" spans="1:17" x14ac:dyDescent="0.25">
      <c r="A122" t="s">
        <v>480</v>
      </c>
      <c r="B122" t="s">
        <v>481</v>
      </c>
      <c r="C122" t="s">
        <v>421</v>
      </c>
      <c r="D122" t="s">
        <v>482</v>
      </c>
      <c r="E122" t="s">
        <v>71</v>
      </c>
      <c r="F122">
        <v>0</v>
      </c>
      <c r="G122">
        <v>0</v>
      </c>
      <c r="H122">
        <v>0</v>
      </c>
      <c r="I122">
        <v>0</v>
      </c>
      <c r="J122">
        <v>0</v>
      </c>
      <c r="K122">
        <v>0</v>
      </c>
      <c r="L122">
        <v>1</v>
      </c>
      <c r="M122">
        <v>0</v>
      </c>
      <c r="N122">
        <v>1</v>
      </c>
      <c r="O122" t="s">
        <v>483</v>
      </c>
      <c r="P122">
        <v>1</v>
      </c>
      <c r="Q122" t="s">
        <v>672</v>
      </c>
    </row>
    <row r="123" spans="1:17" x14ac:dyDescent="0.25">
      <c r="A123" t="s">
        <v>484</v>
      </c>
      <c r="B123" t="s">
        <v>485</v>
      </c>
      <c r="C123" t="s">
        <v>421</v>
      </c>
      <c r="D123" t="s">
        <v>486</v>
      </c>
      <c r="E123" t="s">
        <v>121</v>
      </c>
      <c r="F123">
        <v>0</v>
      </c>
      <c r="G123">
        <v>0</v>
      </c>
      <c r="H123">
        <v>0</v>
      </c>
      <c r="I123">
        <v>0</v>
      </c>
      <c r="J123">
        <v>0</v>
      </c>
      <c r="K123">
        <v>0</v>
      </c>
      <c r="L123">
        <v>0</v>
      </c>
      <c r="M123">
        <v>1</v>
      </c>
      <c r="N123">
        <v>0</v>
      </c>
      <c r="O123" t="s">
        <v>487</v>
      </c>
      <c r="P123">
        <v>0</v>
      </c>
    </row>
    <row r="124" spans="1:17" x14ac:dyDescent="0.25">
      <c r="A124" t="s">
        <v>488</v>
      </c>
      <c r="B124" t="s">
        <v>489</v>
      </c>
      <c r="C124" t="s">
        <v>421</v>
      </c>
      <c r="D124" t="s">
        <v>490</v>
      </c>
      <c r="E124" t="s">
        <v>163</v>
      </c>
      <c r="F124">
        <v>0</v>
      </c>
      <c r="G124">
        <v>0</v>
      </c>
      <c r="H124">
        <v>0</v>
      </c>
      <c r="I124">
        <v>0</v>
      </c>
      <c r="J124">
        <v>0</v>
      </c>
      <c r="K124">
        <v>0</v>
      </c>
      <c r="L124">
        <v>0</v>
      </c>
      <c r="M124">
        <v>0</v>
      </c>
      <c r="N124">
        <v>0</v>
      </c>
      <c r="P124">
        <v>0</v>
      </c>
    </row>
    <row r="125" spans="1:17" x14ac:dyDescent="0.25">
      <c r="A125" t="s">
        <v>491</v>
      </c>
      <c r="B125" s="1" t="s">
        <v>492</v>
      </c>
      <c r="C125" t="s">
        <v>421</v>
      </c>
      <c r="D125" t="s">
        <v>493</v>
      </c>
      <c r="E125" t="s">
        <v>494</v>
      </c>
      <c r="F125">
        <v>0</v>
      </c>
      <c r="G125">
        <v>0</v>
      </c>
      <c r="H125">
        <v>0</v>
      </c>
      <c r="I125">
        <v>0</v>
      </c>
      <c r="J125">
        <v>0</v>
      </c>
      <c r="K125">
        <v>0</v>
      </c>
      <c r="L125">
        <v>0</v>
      </c>
      <c r="M125">
        <v>0</v>
      </c>
      <c r="N125">
        <v>0</v>
      </c>
      <c r="P125">
        <v>0</v>
      </c>
    </row>
    <row r="126" spans="1:17" x14ac:dyDescent="0.25">
      <c r="A126" t="s">
        <v>495</v>
      </c>
      <c r="B126" t="s">
        <v>496</v>
      </c>
      <c r="C126" t="s">
        <v>421</v>
      </c>
      <c r="D126" s="1" t="s">
        <v>497</v>
      </c>
      <c r="E126" t="s">
        <v>498</v>
      </c>
      <c r="F126">
        <v>0</v>
      </c>
      <c r="G126">
        <v>0</v>
      </c>
      <c r="H126">
        <v>0</v>
      </c>
      <c r="I126">
        <v>0</v>
      </c>
      <c r="J126">
        <v>0</v>
      </c>
      <c r="K126">
        <v>0</v>
      </c>
      <c r="L126">
        <v>0</v>
      </c>
      <c r="M126">
        <v>0</v>
      </c>
      <c r="N126">
        <v>0</v>
      </c>
      <c r="P126">
        <v>0</v>
      </c>
    </row>
    <row r="127" spans="1:17" x14ac:dyDescent="0.25">
      <c r="A127" t="s">
        <v>499</v>
      </c>
      <c r="B127" t="s">
        <v>500</v>
      </c>
      <c r="C127" t="s">
        <v>421</v>
      </c>
      <c r="D127" t="s">
        <v>501</v>
      </c>
      <c r="E127" t="s">
        <v>502</v>
      </c>
      <c r="F127">
        <v>0</v>
      </c>
      <c r="G127">
        <v>0</v>
      </c>
      <c r="H127">
        <v>0</v>
      </c>
      <c r="I127">
        <v>0</v>
      </c>
      <c r="J127">
        <v>0</v>
      </c>
      <c r="K127">
        <v>0</v>
      </c>
      <c r="L127">
        <v>0</v>
      </c>
      <c r="M127">
        <v>0</v>
      </c>
      <c r="N127">
        <v>0</v>
      </c>
      <c r="P127">
        <v>0</v>
      </c>
    </row>
    <row r="128" spans="1:17" x14ac:dyDescent="0.25">
      <c r="A128" t="s">
        <v>503</v>
      </c>
      <c r="B128" t="s">
        <v>504</v>
      </c>
      <c r="C128" t="s">
        <v>421</v>
      </c>
      <c r="D128" s="1" t="s">
        <v>505</v>
      </c>
      <c r="E128" t="s">
        <v>506</v>
      </c>
      <c r="F128">
        <v>0</v>
      </c>
      <c r="G128">
        <v>0</v>
      </c>
      <c r="H128">
        <v>1</v>
      </c>
      <c r="I128">
        <v>0</v>
      </c>
      <c r="J128">
        <v>0</v>
      </c>
      <c r="K128">
        <v>0</v>
      </c>
      <c r="L128">
        <v>0</v>
      </c>
      <c r="M128">
        <v>0</v>
      </c>
      <c r="N128">
        <v>1</v>
      </c>
      <c r="O128" t="s">
        <v>507</v>
      </c>
      <c r="P128">
        <v>0</v>
      </c>
      <c r="Q128" t="s">
        <v>665</v>
      </c>
    </row>
    <row r="129" spans="1:17" x14ac:dyDescent="0.25">
      <c r="A129" t="s">
        <v>508</v>
      </c>
      <c r="B129" t="s">
        <v>509</v>
      </c>
      <c r="C129" t="s">
        <v>421</v>
      </c>
      <c r="D129" t="s">
        <v>510</v>
      </c>
      <c r="E129" t="s">
        <v>71</v>
      </c>
      <c r="F129">
        <v>0</v>
      </c>
      <c r="G129">
        <v>0</v>
      </c>
      <c r="H129">
        <v>1</v>
      </c>
      <c r="I129">
        <v>0</v>
      </c>
      <c r="J129">
        <v>0</v>
      </c>
      <c r="K129">
        <v>0</v>
      </c>
      <c r="L129">
        <v>1</v>
      </c>
      <c r="M129">
        <v>0</v>
      </c>
      <c r="N129">
        <v>1</v>
      </c>
      <c r="O129" t="s">
        <v>511</v>
      </c>
      <c r="P129">
        <v>0</v>
      </c>
      <c r="Q129" t="s">
        <v>673</v>
      </c>
    </row>
    <row r="130" spans="1:17" x14ac:dyDescent="0.25">
      <c r="A130" t="s">
        <v>512</v>
      </c>
      <c r="B130" t="s">
        <v>513</v>
      </c>
      <c r="C130" t="s">
        <v>421</v>
      </c>
      <c r="D130" t="s">
        <v>514</v>
      </c>
      <c r="E130" t="s">
        <v>79</v>
      </c>
      <c r="F130">
        <v>0</v>
      </c>
      <c r="G130">
        <v>0</v>
      </c>
      <c r="H130">
        <v>0</v>
      </c>
      <c r="I130">
        <v>0</v>
      </c>
      <c r="J130">
        <v>0</v>
      </c>
      <c r="K130">
        <v>0</v>
      </c>
      <c r="L130">
        <v>0</v>
      </c>
      <c r="M130">
        <v>0</v>
      </c>
      <c r="N130">
        <v>0</v>
      </c>
      <c r="P130">
        <v>0</v>
      </c>
    </row>
    <row r="131" spans="1:17" x14ac:dyDescent="0.25">
      <c r="A131" t="s">
        <v>515</v>
      </c>
      <c r="B131" t="s">
        <v>516</v>
      </c>
      <c r="C131" t="s">
        <v>421</v>
      </c>
      <c r="D131" t="s">
        <v>517</v>
      </c>
      <c r="E131" t="s">
        <v>518</v>
      </c>
      <c r="F131">
        <v>0</v>
      </c>
      <c r="G131">
        <v>0</v>
      </c>
      <c r="H131">
        <v>0</v>
      </c>
      <c r="I131">
        <v>0</v>
      </c>
      <c r="J131">
        <v>0</v>
      </c>
      <c r="K131">
        <v>0</v>
      </c>
      <c r="L131">
        <v>0</v>
      </c>
      <c r="M131">
        <v>0</v>
      </c>
      <c r="N131">
        <v>0</v>
      </c>
      <c r="O131" t="s">
        <v>519</v>
      </c>
      <c r="P131">
        <v>0</v>
      </c>
    </row>
    <row r="132" spans="1:17" x14ac:dyDescent="0.25">
      <c r="A132" t="s">
        <v>520</v>
      </c>
      <c r="B132" t="s">
        <v>521</v>
      </c>
      <c r="C132" t="s">
        <v>421</v>
      </c>
      <c r="D132" t="s">
        <v>522</v>
      </c>
      <c r="E132" t="s">
        <v>523</v>
      </c>
      <c r="F132">
        <v>0</v>
      </c>
      <c r="G132">
        <v>0</v>
      </c>
      <c r="H132">
        <v>1</v>
      </c>
      <c r="I132">
        <v>0</v>
      </c>
      <c r="J132">
        <v>0</v>
      </c>
      <c r="K132">
        <v>0</v>
      </c>
      <c r="L132">
        <v>1</v>
      </c>
      <c r="M132">
        <v>0</v>
      </c>
      <c r="N132">
        <v>1</v>
      </c>
      <c r="O132" t="s">
        <v>524</v>
      </c>
      <c r="P132">
        <v>0</v>
      </c>
      <c r="Q132" t="s">
        <v>673</v>
      </c>
    </row>
    <row r="133" spans="1:17" x14ac:dyDescent="0.25">
      <c r="A133" t="s">
        <v>525</v>
      </c>
      <c r="B133" t="s">
        <v>526</v>
      </c>
      <c r="C133" t="s">
        <v>421</v>
      </c>
      <c r="D133" t="s">
        <v>527</v>
      </c>
      <c r="E133" t="s">
        <v>528</v>
      </c>
      <c r="F133">
        <v>1</v>
      </c>
      <c r="G133">
        <v>0</v>
      </c>
      <c r="H133">
        <v>0</v>
      </c>
      <c r="I133">
        <v>0</v>
      </c>
      <c r="J133">
        <v>0</v>
      </c>
      <c r="K133">
        <v>0</v>
      </c>
      <c r="L133">
        <v>0</v>
      </c>
      <c r="M133">
        <v>0</v>
      </c>
      <c r="N133">
        <v>1</v>
      </c>
      <c r="O133" t="s">
        <v>535</v>
      </c>
      <c r="P133">
        <v>0</v>
      </c>
      <c r="Q133" t="s">
        <v>627</v>
      </c>
    </row>
    <row r="134" spans="1:17" x14ac:dyDescent="0.25">
      <c r="A134" t="s">
        <v>529</v>
      </c>
      <c r="B134" t="s">
        <v>530</v>
      </c>
      <c r="C134" t="s">
        <v>421</v>
      </c>
      <c r="D134" t="s">
        <v>531</v>
      </c>
      <c r="E134" t="s">
        <v>494</v>
      </c>
      <c r="F134">
        <v>0</v>
      </c>
      <c r="G134">
        <v>0</v>
      </c>
      <c r="H134">
        <v>0</v>
      </c>
      <c r="I134">
        <v>0</v>
      </c>
      <c r="J134">
        <v>0</v>
      </c>
      <c r="K134">
        <v>0</v>
      </c>
      <c r="L134">
        <v>0</v>
      </c>
      <c r="M134">
        <v>0</v>
      </c>
      <c r="N134">
        <v>0</v>
      </c>
      <c r="P134">
        <v>0</v>
      </c>
    </row>
    <row r="135" spans="1:17" x14ac:dyDescent="0.25">
      <c r="A135" t="s">
        <v>532</v>
      </c>
      <c r="B135" t="s">
        <v>533</v>
      </c>
      <c r="C135" t="s">
        <v>421</v>
      </c>
      <c r="D135" t="s">
        <v>534</v>
      </c>
      <c r="E135" t="s">
        <v>428</v>
      </c>
      <c r="F135">
        <v>1</v>
      </c>
      <c r="G135">
        <v>0</v>
      </c>
      <c r="H135">
        <v>1</v>
      </c>
      <c r="I135">
        <v>0</v>
      </c>
      <c r="J135">
        <v>0</v>
      </c>
      <c r="K135">
        <v>0</v>
      </c>
      <c r="L135">
        <v>1</v>
      </c>
      <c r="M135">
        <v>0</v>
      </c>
      <c r="N135">
        <v>0</v>
      </c>
      <c r="O135" t="s">
        <v>536</v>
      </c>
      <c r="P135">
        <v>0</v>
      </c>
      <c r="Q135" t="s">
        <v>627</v>
      </c>
    </row>
    <row r="136" spans="1:17" x14ac:dyDescent="0.25">
      <c r="A136" t="s">
        <v>539</v>
      </c>
      <c r="B136" t="s">
        <v>537</v>
      </c>
      <c r="C136" t="s">
        <v>421</v>
      </c>
      <c r="D136" t="s">
        <v>538</v>
      </c>
      <c r="E136" t="s">
        <v>234</v>
      </c>
      <c r="F136">
        <v>0</v>
      </c>
      <c r="G136">
        <v>0</v>
      </c>
      <c r="H136">
        <v>0</v>
      </c>
      <c r="I136">
        <v>0</v>
      </c>
      <c r="J136">
        <v>0</v>
      </c>
      <c r="K136">
        <v>0</v>
      </c>
      <c r="L136">
        <v>0</v>
      </c>
      <c r="M136">
        <v>0</v>
      </c>
      <c r="N136">
        <v>0</v>
      </c>
      <c r="P136">
        <v>0</v>
      </c>
      <c r="Q136" t="s">
        <v>674</v>
      </c>
    </row>
    <row r="137" spans="1:17" x14ac:dyDescent="0.25">
      <c r="A137" t="s">
        <v>540</v>
      </c>
      <c r="B137" t="s">
        <v>541</v>
      </c>
      <c r="C137" t="s">
        <v>421</v>
      </c>
      <c r="D137" t="s">
        <v>542</v>
      </c>
      <c r="E137" t="s">
        <v>494</v>
      </c>
      <c r="F137">
        <v>0</v>
      </c>
      <c r="G137">
        <v>0</v>
      </c>
      <c r="H137">
        <v>0</v>
      </c>
      <c r="I137">
        <v>0</v>
      </c>
      <c r="J137">
        <v>0</v>
      </c>
      <c r="K137">
        <v>0</v>
      </c>
      <c r="L137">
        <v>0</v>
      </c>
      <c r="M137">
        <v>0</v>
      </c>
      <c r="N137">
        <v>0</v>
      </c>
      <c r="O137" t="s">
        <v>543</v>
      </c>
      <c r="P137">
        <v>0</v>
      </c>
    </row>
    <row r="138" spans="1:17" x14ac:dyDescent="0.25">
      <c r="A138" t="s">
        <v>546</v>
      </c>
      <c r="B138" t="s">
        <v>544</v>
      </c>
      <c r="C138" t="s">
        <v>421</v>
      </c>
      <c r="D138" t="s">
        <v>545</v>
      </c>
      <c r="E138" t="s">
        <v>74</v>
      </c>
      <c r="F138">
        <v>1</v>
      </c>
      <c r="G138">
        <v>0</v>
      </c>
      <c r="H138">
        <v>0</v>
      </c>
      <c r="I138">
        <v>0</v>
      </c>
      <c r="J138">
        <v>0</v>
      </c>
      <c r="K138">
        <v>0</v>
      </c>
      <c r="L138">
        <v>0</v>
      </c>
      <c r="M138">
        <v>1</v>
      </c>
      <c r="N138">
        <v>1</v>
      </c>
      <c r="O138" t="s">
        <v>547</v>
      </c>
      <c r="P138">
        <v>0</v>
      </c>
      <c r="Q138" t="s">
        <v>627</v>
      </c>
    </row>
    <row r="139" spans="1:17" x14ac:dyDescent="0.25">
      <c r="A139" t="s">
        <v>548</v>
      </c>
      <c r="B139" t="s">
        <v>549</v>
      </c>
      <c r="C139" t="s">
        <v>421</v>
      </c>
      <c r="D139" t="s">
        <v>550</v>
      </c>
      <c r="E139" t="s">
        <v>428</v>
      </c>
      <c r="F139">
        <v>0</v>
      </c>
      <c r="G139">
        <v>0</v>
      </c>
      <c r="H139">
        <v>0</v>
      </c>
      <c r="I139">
        <v>0</v>
      </c>
      <c r="J139">
        <v>0</v>
      </c>
      <c r="K139">
        <v>0</v>
      </c>
      <c r="L139">
        <v>0</v>
      </c>
      <c r="M139">
        <v>0</v>
      </c>
      <c r="N139">
        <v>0</v>
      </c>
      <c r="P139">
        <v>0</v>
      </c>
    </row>
    <row r="140" spans="1:17" x14ac:dyDescent="0.25">
      <c r="A140" t="s">
        <v>551</v>
      </c>
      <c r="B140" t="s">
        <v>552</v>
      </c>
      <c r="C140" t="s">
        <v>421</v>
      </c>
      <c r="D140" t="s">
        <v>553</v>
      </c>
      <c r="E140" t="s">
        <v>554</v>
      </c>
      <c r="F140">
        <v>0</v>
      </c>
      <c r="G140">
        <v>0</v>
      </c>
      <c r="H140">
        <v>0</v>
      </c>
      <c r="I140">
        <v>0</v>
      </c>
      <c r="J140">
        <v>0</v>
      </c>
      <c r="K140">
        <v>0</v>
      </c>
      <c r="L140">
        <v>0</v>
      </c>
      <c r="M140">
        <v>0</v>
      </c>
      <c r="N140">
        <v>1</v>
      </c>
      <c r="O140" t="s">
        <v>555</v>
      </c>
      <c r="P140">
        <v>1</v>
      </c>
      <c r="Q140" t="s">
        <v>675</v>
      </c>
    </row>
    <row r="141" spans="1:17" x14ac:dyDescent="0.25">
      <c r="A141" t="s">
        <v>557</v>
      </c>
      <c r="B141" t="s">
        <v>556</v>
      </c>
      <c r="C141" t="s">
        <v>421</v>
      </c>
      <c r="D141" t="s">
        <v>558</v>
      </c>
      <c r="E141" t="s">
        <v>559</v>
      </c>
      <c r="F141">
        <v>0</v>
      </c>
      <c r="G141">
        <v>0</v>
      </c>
      <c r="H141">
        <v>0</v>
      </c>
      <c r="I141">
        <v>0</v>
      </c>
      <c r="J141">
        <v>0</v>
      </c>
      <c r="K141">
        <v>0</v>
      </c>
      <c r="L141">
        <v>0</v>
      </c>
      <c r="M141">
        <v>0</v>
      </c>
      <c r="N141">
        <v>1</v>
      </c>
      <c r="O141" t="s">
        <v>591</v>
      </c>
      <c r="P141">
        <v>0</v>
      </c>
      <c r="Q141" t="s">
        <v>646</v>
      </c>
    </row>
    <row r="142" spans="1:17" x14ac:dyDescent="0.25">
      <c r="A142" t="s">
        <v>381</v>
      </c>
      <c r="B142" t="s">
        <v>382</v>
      </c>
      <c r="C142" t="s">
        <v>421</v>
      </c>
      <c r="D142" t="s">
        <v>383</v>
      </c>
      <c r="E142" t="s">
        <v>384</v>
      </c>
      <c r="F142">
        <v>0</v>
      </c>
      <c r="G142">
        <v>0</v>
      </c>
      <c r="H142">
        <v>0</v>
      </c>
      <c r="I142">
        <v>0</v>
      </c>
      <c r="J142">
        <v>0</v>
      </c>
      <c r="K142">
        <v>0</v>
      </c>
      <c r="L142">
        <v>1</v>
      </c>
      <c r="M142">
        <v>0</v>
      </c>
      <c r="N142">
        <v>1</v>
      </c>
      <c r="O142" t="s">
        <v>385</v>
      </c>
      <c r="P142">
        <v>1</v>
      </c>
      <c r="Q142" t="s">
        <v>661</v>
      </c>
    </row>
    <row r="143" spans="1:17" x14ac:dyDescent="0.25">
      <c r="A143" t="s">
        <v>560</v>
      </c>
      <c r="B143" t="s">
        <v>561</v>
      </c>
      <c r="C143" t="s">
        <v>421</v>
      </c>
      <c r="D143" t="s">
        <v>562</v>
      </c>
      <c r="E143" t="s">
        <v>563</v>
      </c>
      <c r="F143">
        <v>0</v>
      </c>
      <c r="G143">
        <v>0</v>
      </c>
      <c r="H143">
        <v>0</v>
      </c>
      <c r="I143">
        <v>0</v>
      </c>
      <c r="J143">
        <v>0</v>
      </c>
      <c r="K143">
        <v>0</v>
      </c>
      <c r="L143">
        <v>0</v>
      </c>
      <c r="M143">
        <v>0</v>
      </c>
      <c r="N143">
        <v>0</v>
      </c>
      <c r="O143" t="s">
        <v>564</v>
      </c>
      <c r="P143">
        <v>0</v>
      </c>
    </row>
    <row r="144" spans="1:17" x14ac:dyDescent="0.25">
      <c r="A144" t="s">
        <v>565</v>
      </c>
      <c r="B144" t="s">
        <v>566</v>
      </c>
      <c r="C144" t="s">
        <v>421</v>
      </c>
      <c r="D144" t="s">
        <v>567</v>
      </c>
      <c r="E144" t="s">
        <v>568</v>
      </c>
      <c r="F144">
        <v>0</v>
      </c>
      <c r="G144">
        <v>0</v>
      </c>
      <c r="H144">
        <v>0</v>
      </c>
      <c r="I144">
        <v>0</v>
      </c>
      <c r="J144">
        <v>0</v>
      </c>
      <c r="K144">
        <v>0</v>
      </c>
      <c r="L144">
        <v>0</v>
      </c>
      <c r="M144" t="s">
        <v>24</v>
      </c>
      <c r="N144">
        <v>0</v>
      </c>
      <c r="O144" t="s">
        <v>569</v>
      </c>
      <c r="P144">
        <v>0</v>
      </c>
    </row>
    <row r="145" spans="1:16" x14ac:dyDescent="0.25">
      <c r="A145" t="s">
        <v>570</v>
      </c>
      <c r="B145" t="s">
        <v>571</v>
      </c>
      <c r="C145" t="s">
        <v>421</v>
      </c>
      <c r="D145" t="s">
        <v>572</v>
      </c>
      <c r="E145" t="s">
        <v>554</v>
      </c>
      <c r="F145">
        <v>0</v>
      </c>
      <c r="G145">
        <v>0</v>
      </c>
      <c r="H145">
        <v>0</v>
      </c>
      <c r="I145">
        <v>0</v>
      </c>
      <c r="J145">
        <v>0</v>
      </c>
      <c r="K145">
        <v>0</v>
      </c>
      <c r="L145">
        <v>0</v>
      </c>
      <c r="M145">
        <v>0</v>
      </c>
      <c r="N145">
        <v>0</v>
      </c>
      <c r="O145" t="s">
        <v>573</v>
      </c>
      <c r="P145">
        <v>0</v>
      </c>
    </row>
    <row r="146" spans="1:16" x14ac:dyDescent="0.25">
      <c r="A146" t="s">
        <v>574</v>
      </c>
      <c r="B146" t="s">
        <v>575</v>
      </c>
      <c r="C146" t="s">
        <v>421</v>
      </c>
      <c r="D146" t="s">
        <v>576</v>
      </c>
      <c r="E146" t="s">
        <v>428</v>
      </c>
      <c r="F146">
        <v>0</v>
      </c>
      <c r="G146">
        <v>0</v>
      </c>
      <c r="H146">
        <v>0</v>
      </c>
      <c r="I146">
        <v>0</v>
      </c>
      <c r="J146">
        <v>0</v>
      </c>
      <c r="K146">
        <v>0</v>
      </c>
      <c r="L146">
        <v>0</v>
      </c>
      <c r="M146">
        <v>0</v>
      </c>
      <c r="N146">
        <v>0</v>
      </c>
      <c r="O146" t="s">
        <v>577</v>
      </c>
      <c r="P146">
        <v>0</v>
      </c>
    </row>
    <row r="147" spans="1:16" x14ac:dyDescent="0.25">
      <c r="A147" t="s">
        <v>578</v>
      </c>
      <c r="B147" t="s">
        <v>579</v>
      </c>
      <c r="C147" t="s">
        <v>421</v>
      </c>
      <c r="D147" t="s">
        <v>580</v>
      </c>
      <c r="E147" t="s">
        <v>581</v>
      </c>
      <c r="F147">
        <v>0</v>
      </c>
      <c r="G147">
        <v>0</v>
      </c>
      <c r="H147">
        <v>0</v>
      </c>
      <c r="I147">
        <v>0</v>
      </c>
      <c r="J147">
        <v>0</v>
      </c>
      <c r="K147">
        <v>0</v>
      </c>
      <c r="L147">
        <v>0</v>
      </c>
      <c r="M147">
        <v>0</v>
      </c>
      <c r="N147">
        <v>1</v>
      </c>
      <c r="O147" t="s">
        <v>582</v>
      </c>
      <c r="P147">
        <v>0</v>
      </c>
    </row>
    <row r="148" spans="1:16" x14ac:dyDescent="0.25">
      <c r="A148" t="s">
        <v>583</v>
      </c>
      <c r="B148" t="s">
        <v>584</v>
      </c>
      <c r="C148" t="s">
        <v>421</v>
      </c>
      <c r="D148" t="s">
        <v>585</v>
      </c>
      <c r="E148" t="s">
        <v>494</v>
      </c>
      <c r="F148">
        <v>0</v>
      </c>
      <c r="G148">
        <v>0</v>
      </c>
      <c r="H148">
        <v>0</v>
      </c>
      <c r="I148">
        <v>0</v>
      </c>
      <c r="J148">
        <v>0</v>
      </c>
      <c r="K148">
        <v>0</v>
      </c>
      <c r="L148">
        <v>0</v>
      </c>
      <c r="M148">
        <v>0</v>
      </c>
      <c r="N148">
        <v>0</v>
      </c>
      <c r="O148" t="s">
        <v>586</v>
      </c>
      <c r="P148">
        <v>0</v>
      </c>
    </row>
    <row r="149" spans="1:16" x14ac:dyDescent="0.25">
      <c r="A149" t="s">
        <v>587</v>
      </c>
      <c r="B149" t="s">
        <v>588</v>
      </c>
      <c r="C149" t="s">
        <v>421</v>
      </c>
      <c r="D149" t="s">
        <v>589</v>
      </c>
      <c r="E149" t="s">
        <v>494</v>
      </c>
      <c r="F149">
        <v>0</v>
      </c>
      <c r="G149">
        <v>0</v>
      </c>
      <c r="H149">
        <v>0</v>
      </c>
      <c r="I149">
        <v>0</v>
      </c>
      <c r="J149">
        <v>0</v>
      </c>
      <c r="K149">
        <v>0</v>
      </c>
      <c r="L149">
        <v>0</v>
      </c>
      <c r="M149">
        <v>0</v>
      </c>
      <c r="N149">
        <v>0</v>
      </c>
      <c r="O149" t="s">
        <v>590</v>
      </c>
      <c r="P149">
        <v>0</v>
      </c>
    </row>
  </sheetData>
  <conditionalFormatting sqref="F2:L149">
    <cfRule type="cellIs" dxfId="23" priority="2" operator="equal">
      <formula>1</formula>
    </cfRule>
  </conditionalFormatting>
  <conditionalFormatting sqref="M2:N149">
    <cfRule type="cellIs" dxfId="22" priority="1" operator="equal">
      <formula>1</formula>
    </cfRule>
  </conditionalFormatting>
  <hyperlinks>
    <hyperlink ref="B2" r:id="rId1"/>
    <hyperlink ref="B4" r:id="rId2"/>
    <hyperlink ref="D4" r:id="rId3"/>
    <hyperlink ref="D3" r:id="rId4"/>
    <hyperlink ref="D2" r:id="rId5"/>
    <hyperlink ref="B5" r:id="rId6"/>
    <hyperlink ref="D7" r:id="rId7"/>
    <hyperlink ref="B10" r:id="rId8"/>
    <hyperlink ref="B17" r:id="rId9"/>
    <hyperlink ref="D25" r:id="rId10"/>
    <hyperlink ref="D50" r:id="rId11"/>
    <hyperlink ref="B72" r:id="rId12"/>
    <hyperlink ref="D126" r:id="rId13"/>
    <hyperlink ref="D128" r:id="rId14"/>
    <hyperlink ref="B9" r:id="rId15"/>
    <hyperlink ref="B16" r:id="rId16"/>
    <hyperlink ref="B22" r:id="rId17"/>
    <hyperlink ref="B24" r:id="rId18"/>
    <hyperlink ref="B29" r:id="rId19"/>
    <hyperlink ref="B42" r:id="rId20"/>
    <hyperlink ref="B50" r:id="rId21"/>
    <hyperlink ref="B111" r:id="rId22"/>
    <hyperlink ref="B117" r:id="rId23"/>
    <hyperlink ref="B125" r:id="rId24"/>
  </hyperlinks>
  <pageMargins left="0.7" right="0.7" top="0.75" bottom="0.75" header="0.3" footer="0.3"/>
  <pageSetup orientation="portrait" horizontalDpi="300" verticalDpi="300"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49"/>
  <sheetViews>
    <sheetView workbookViewId="0">
      <pane xSplit="1" ySplit="1" topLeftCell="Q2" activePane="bottomRight" state="frozen"/>
      <selection pane="topRight" activeCell="B1" sqref="B1"/>
      <selection pane="bottomLeft" activeCell="A2" sqref="A2"/>
      <selection pane="bottomRight" activeCell="T5" sqref="T5"/>
    </sheetView>
  </sheetViews>
  <sheetFormatPr defaultRowHeight="15" x14ac:dyDescent="0.25"/>
  <cols>
    <col min="1" max="1" width="21.85546875" bestFit="1" customWidth="1"/>
    <col min="2" max="2" width="9.140625" customWidth="1"/>
    <col min="3" max="3" width="20.140625" customWidth="1"/>
    <col min="4" max="6" width="9.140625" customWidth="1"/>
    <col min="16" max="16" width="44.5703125" customWidth="1"/>
    <col min="17" max="18" width="9.140625" customWidth="1"/>
    <col min="19" max="19" width="14.28515625" customWidth="1"/>
    <col min="20" max="20" width="16.7109375" customWidth="1"/>
    <col min="21" max="21" width="16.28515625" bestFit="1" customWidth="1"/>
  </cols>
  <sheetData>
    <row r="1" spans="1:22" x14ac:dyDescent="0.25">
      <c r="A1" t="s">
        <v>0</v>
      </c>
      <c r="B1" t="s">
        <v>1</v>
      </c>
      <c r="C1" t="s">
        <v>2</v>
      </c>
      <c r="D1" t="s">
        <v>26</v>
      </c>
      <c r="E1" t="s">
        <v>3</v>
      </c>
      <c r="F1" t="s">
        <v>680</v>
      </c>
      <c r="G1" t="s">
        <v>4</v>
      </c>
      <c r="H1" t="s">
        <v>5</v>
      </c>
      <c r="I1" t="s">
        <v>6</v>
      </c>
      <c r="J1" t="s">
        <v>7</v>
      </c>
      <c r="K1" t="s">
        <v>8</v>
      </c>
      <c r="L1" t="s">
        <v>9</v>
      </c>
      <c r="M1" t="s">
        <v>10</v>
      </c>
      <c r="N1" t="s">
        <v>11</v>
      </c>
      <c r="O1" t="s">
        <v>12</v>
      </c>
      <c r="P1" t="s">
        <v>13</v>
      </c>
      <c r="Q1" t="s">
        <v>607</v>
      </c>
      <c r="R1" t="s">
        <v>608</v>
      </c>
      <c r="S1" t="s">
        <v>676</v>
      </c>
      <c r="T1" t="s">
        <v>689</v>
      </c>
      <c r="U1" t="s">
        <v>679</v>
      </c>
      <c r="V1" t="s">
        <v>688</v>
      </c>
    </row>
    <row r="2" spans="1:22" x14ac:dyDescent="0.25">
      <c r="A2" t="s">
        <v>14</v>
      </c>
      <c r="B2" t="s">
        <v>15</v>
      </c>
      <c r="C2" t="s">
        <v>16</v>
      </c>
      <c r="D2" t="s">
        <v>29</v>
      </c>
      <c r="E2" t="s">
        <v>17</v>
      </c>
      <c r="F2" t="s">
        <v>681</v>
      </c>
      <c r="G2">
        <v>0</v>
      </c>
      <c r="H2">
        <v>0</v>
      </c>
      <c r="I2">
        <v>0</v>
      </c>
      <c r="J2">
        <v>0</v>
      </c>
      <c r="K2">
        <v>0</v>
      </c>
      <c r="L2">
        <v>0</v>
      </c>
      <c r="M2">
        <v>0</v>
      </c>
      <c r="N2">
        <v>0</v>
      </c>
      <c r="O2">
        <v>0</v>
      </c>
      <c r="Q2">
        <v>0</v>
      </c>
      <c r="S2">
        <f>IF(SUM(G2:O2, Q2) &gt;0, 1, 0)</f>
        <v>0</v>
      </c>
      <c r="T2">
        <v>0</v>
      </c>
      <c r="U2">
        <f>IF(SUM(N2,Q2) &gt;0, 1, 0)</f>
        <v>0</v>
      </c>
      <c r="V2">
        <f>IF(SUM(T2:U2)&gt;0,1,0)</f>
        <v>0</v>
      </c>
    </row>
    <row r="3" spans="1:22" x14ac:dyDescent="0.25">
      <c r="A3" t="s">
        <v>18</v>
      </c>
      <c r="B3" t="s">
        <v>19</v>
      </c>
      <c r="C3" t="s">
        <v>16</v>
      </c>
      <c r="D3" t="s">
        <v>28</v>
      </c>
      <c r="E3" t="s">
        <v>70</v>
      </c>
      <c r="F3" t="s">
        <v>681</v>
      </c>
      <c r="G3">
        <v>0</v>
      </c>
      <c r="H3">
        <v>0</v>
      </c>
      <c r="I3">
        <v>0</v>
      </c>
      <c r="J3">
        <v>0</v>
      </c>
      <c r="K3">
        <v>0</v>
      </c>
      <c r="L3">
        <v>0</v>
      </c>
      <c r="M3">
        <v>0</v>
      </c>
      <c r="N3">
        <v>0</v>
      </c>
      <c r="O3">
        <v>0</v>
      </c>
      <c r="P3" t="s">
        <v>20</v>
      </c>
      <c r="Q3">
        <v>0</v>
      </c>
      <c r="R3" t="s">
        <v>609</v>
      </c>
      <c r="S3">
        <f t="shared" ref="S3:S66" si="0">IF(SUM(G3:O3, Q3) &gt;0, 1, 0)</f>
        <v>0</v>
      </c>
      <c r="T3">
        <v>0</v>
      </c>
      <c r="U3">
        <f t="shared" ref="U3:U66" si="1">IF(SUM(N3,Q3) &gt;0, 1, 0)</f>
        <v>0</v>
      </c>
      <c r="V3">
        <f t="shared" ref="V3:V66" si="2">IF(SUM(T3:U3)&gt;0,1,0)</f>
        <v>0</v>
      </c>
    </row>
    <row r="4" spans="1:22" x14ac:dyDescent="0.25">
      <c r="A4" t="s">
        <v>21</v>
      </c>
      <c r="B4" t="s">
        <v>22</v>
      </c>
      <c r="C4" t="s">
        <v>16</v>
      </c>
      <c r="D4" t="s">
        <v>27</v>
      </c>
      <c r="E4" t="s">
        <v>71</v>
      </c>
      <c r="F4" t="s">
        <v>682</v>
      </c>
      <c r="G4">
        <v>0</v>
      </c>
      <c r="H4">
        <v>0</v>
      </c>
      <c r="I4">
        <v>0</v>
      </c>
      <c r="J4">
        <v>0</v>
      </c>
      <c r="K4">
        <v>0</v>
      </c>
      <c r="L4">
        <v>0</v>
      </c>
      <c r="M4">
        <v>0</v>
      </c>
      <c r="N4">
        <v>0</v>
      </c>
      <c r="O4">
        <v>0</v>
      </c>
      <c r="P4" t="s">
        <v>25</v>
      </c>
      <c r="Q4">
        <v>0</v>
      </c>
      <c r="S4">
        <f t="shared" si="0"/>
        <v>0</v>
      </c>
      <c r="T4">
        <v>0</v>
      </c>
      <c r="U4">
        <f t="shared" si="1"/>
        <v>0</v>
      </c>
      <c r="V4">
        <f t="shared" si="2"/>
        <v>0</v>
      </c>
    </row>
    <row r="5" spans="1:22" x14ac:dyDescent="0.25">
      <c r="A5" t="s">
        <v>30</v>
      </c>
      <c r="B5" t="s">
        <v>31</v>
      </c>
      <c r="C5" t="s">
        <v>16</v>
      </c>
      <c r="D5" t="s">
        <v>32</v>
      </c>
      <c r="E5" t="s">
        <v>33</v>
      </c>
      <c r="F5" t="s">
        <v>681</v>
      </c>
      <c r="G5">
        <v>0</v>
      </c>
      <c r="H5">
        <v>0</v>
      </c>
      <c r="I5">
        <v>0</v>
      </c>
      <c r="J5">
        <v>0</v>
      </c>
      <c r="K5">
        <v>0</v>
      </c>
      <c r="L5">
        <v>0</v>
      </c>
      <c r="M5">
        <v>1</v>
      </c>
      <c r="N5">
        <v>1</v>
      </c>
      <c r="O5">
        <v>1</v>
      </c>
      <c r="P5" t="s">
        <v>592</v>
      </c>
      <c r="Q5">
        <v>0</v>
      </c>
      <c r="S5">
        <f t="shared" si="0"/>
        <v>1</v>
      </c>
      <c r="T5">
        <v>1</v>
      </c>
      <c r="U5">
        <f t="shared" si="1"/>
        <v>1</v>
      </c>
      <c r="V5">
        <f t="shared" si="2"/>
        <v>1</v>
      </c>
    </row>
    <row r="6" spans="1:22" x14ac:dyDescent="0.25">
      <c r="A6" t="s">
        <v>34</v>
      </c>
      <c r="B6" t="s">
        <v>35</v>
      </c>
      <c r="C6" t="s">
        <v>16</v>
      </c>
      <c r="D6" t="s">
        <v>36</v>
      </c>
      <c r="E6" t="s">
        <v>71</v>
      </c>
      <c r="F6" t="s">
        <v>681</v>
      </c>
      <c r="G6">
        <v>0</v>
      </c>
      <c r="H6">
        <v>0</v>
      </c>
      <c r="I6">
        <v>0</v>
      </c>
      <c r="J6">
        <v>0</v>
      </c>
      <c r="K6">
        <v>0</v>
      </c>
      <c r="L6">
        <v>0</v>
      </c>
      <c r="M6">
        <v>0</v>
      </c>
      <c r="N6">
        <v>0</v>
      </c>
      <c r="O6">
        <v>1</v>
      </c>
      <c r="P6" t="s">
        <v>605</v>
      </c>
      <c r="Q6">
        <v>1</v>
      </c>
      <c r="R6" t="s">
        <v>610</v>
      </c>
      <c r="S6">
        <f t="shared" si="0"/>
        <v>1</v>
      </c>
      <c r="T6">
        <v>1</v>
      </c>
      <c r="U6">
        <f t="shared" si="1"/>
        <v>1</v>
      </c>
      <c r="V6">
        <f t="shared" si="2"/>
        <v>1</v>
      </c>
    </row>
    <row r="7" spans="1:22" x14ac:dyDescent="0.25">
      <c r="A7" t="s">
        <v>39</v>
      </c>
      <c r="B7" t="s">
        <v>37</v>
      </c>
      <c r="C7" t="s">
        <v>16</v>
      </c>
      <c r="D7" t="s">
        <v>38</v>
      </c>
      <c r="E7" t="s">
        <v>74</v>
      </c>
      <c r="F7" t="s">
        <v>682</v>
      </c>
      <c r="G7">
        <v>0</v>
      </c>
      <c r="H7">
        <v>0</v>
      </c>
      <c r="I7">
        <v>0</v>
      </c>
      <c r="J7">
        <v>0</v>
      </c>
      <c r="K7">
        <v>0</v>
      </c>
      <c r="L7">
        <v>0</v>
      </c>
      <c r="M7">
        <v>0</v>
      </c>
      <c r="N7">
        <v>0</v>
      </c>
      <c r="O7">
        <v>0</v>
      </c>
      <c r="P7" t="s">
        <v>42</v>
      </c>
      <c r="Q7">
        <v>0</v>
      </c>
      <c r="R7" t="s">
        <v>611</v>
      </c>
      <c r="S7">
        <f t="shared" si="0"/>
        <v>0</v>
      </c>
      <c r="T7">
        <v>0</v>
      </c>
      <c r="U7">
        <f t="shared" si="1"/>
        <v>0</v>
      </c>
      <c r="V7">
        <f t="shared" si="2"/>
        <v>0</v>
      </c>
    </row>
    <row r="8" spans="1:22" x14ac:dyDescent="0.25">
      <c r="A8" t="s">
        <v>40</v>
      </c>
      <c r="B8" t="s">
        <v>41</v>
      </c>
      <c r="C8" t="s">
        <v>16</v>
      </c>
      <c r="D8" t="s">
        <v>43</v>
      </c>
      <c r="E8" t="s">
        <v>44</v>
      </c>
      <c r="F8" t="s">
        <v>681</v>
      </c>
      <c r="G8">
        <v>0</v>
      </c>
      <c r="H8">
        <v>0</v>
      </c>
      <c r="I8">
        <v>0</v>
      </c>
      <c r="J8">
        <v>0</v>
      </c>
      <c r="K8">
        <v>0</v>
      </c>
      <c r="L8">
        <v>0</v>
      </c>
      <c r="M8">
        <v>0</v>
      </c>
      <c r="N8">
        <v>0</v>
      </c>
      <c r="O8">
        <v>0</v>
      </c>
      <c r="Q8">
        <v>0</v>
      </c>
      <c r="S8">
        <f t="shared" si="0"/>
        <v>0</v>
      </c>
      <c r="T8">
        <v>0</v>
      </c>
      <c r="U8">
        <f t="shared" si="1"/>
        <v>0</v>
      </c>
      <c r="V8">
        <f t="shared" si="2"/>
        <v>0</v>
      </c>
    </row>
    <row r="9" spans="1:22" x14ac:dyDescent="0.25">
      <c r="A9" t="s">
        <v>45</v>
      </c>
      <c r="B9" t="s">
        <v>46</v>
      </c>
      <c r="C9" t="s">
        <v>16</v>
      </c>
      <c r="D9" t="s">
        <v>47</v>
      </c>
      <c r="E9" t="s">
        <v>71</v>
      </c>
      <c r="F9" t="s">
        <v>681</v>
      </c>
      <c r="G9">
        <v>0</v>
      </c>
      <c r="H9">
        <v>0</v>
      </c>
      <c r="I9">
        <v>0</v>
      </c>
      <c r="J9">
        <v>0</v>
      </c>
      <c r="K9">
        <v>0</v>
      </c>
      <c r="L9">
        <v>0</v>
      </c>
      <c r="M9">
        <v>0</v>
      </c>
      <c r="N9">
        <v>0</v>
      </c>
      <c r="O9">
        <v>0</v>
      </c>
      <c r="P9" t="s">
        <v>48</v>
      </c>
      <c r="Q9">
        <v>0</v>
      </c>
      <c r="S9">
        <f t="shared" si="0"/>
        <v>0</v>
      </c>
      <c r="T9">
        <v>0</v>
      </c>
      <c r="U9">
        <f t="shared" si="1"/>
        <v>0</v>
      </c>
      <c r="V9">
        <f t="shared" si="2"/>
        <v>0</v>
      </c>
    </row>
    <row r="10" spans="1:22" x14ac:dyDescent="0.25">
      <c r="A10" t="s">
        <v>49</v>
      </c>
      <c r="B10" t="s">
        <v>50</v>
      </c>
      <c r="C10" t="s">
        <v>16</v>
      </c>
      <c r="D10" t="s">
        <v>51</v>
      </c>
      <c r="E10" t="s">
        <v>72</v>
      </c>
      <c r="F10" t="s">
        <v>681</v>
      </c>
      <c r="G10">
        <v>1</v>
      </c>
      <c r="H10">
        <v>0</v>
      </c>
      <c r="I10">
        <v>0</v>
      </c>
      <c r="J10">
        <v>0</v>
      </c>
      <c r="K10">
        <v>0</v>
      </c>
      <c r="L10">
        <v>0</v>
      </c>
      <c r="M10">
        <v>0</v>
      </c>
      <c r="N10">
        <v>0</v>
      </c>
      <c r="O10">
        <v>1</v>
      </c>
      <c r="P10" t="s">
        <v>52</v>
      </c>
      <c r="Q10">
        <v>0</v>
      </c>
      <c r="R10" t="s">
        <v>612</v>
      </c>
      <c r="S10">
        <f t="shared" si="0"/>
        <v>1</v>
      </c>
      <c r="T10">
        <v>0</v>
      </c>
      <c r="U10">
        <f t="shared" si="1"/>
        <v>0</v>
      </c>
      <c r="V10">
        <f t="shared" si="2"/>
        <v>0</v>
      </c>
    </row>
    <row r="11" spans="1:22" x14ac:dyDescent="0.25">
      <c r="A11" t="s">
        <v>53</v>
      </c>
      <c r="B11" t="s">
        <v>54</v>
      </c>
      <c r="C11" t="s">
        <v>16</v>
      </c>
      <c r="D11" t="s">
        <v>55</v>
      </c>
      <c r="E11" t="s">
        <v>73</v>
      </c>
      <c r="F11" t="s">
        <v>682</v>
      </c>
      <c r="G11">
        <v>0</v>
      </c>
      <c r="H11">
        <v>0</v>
      </c>
      <c r="I11">
        <v>0</v>
      </c>
      <c r="J11">
        <v>0</v>
      </c>
      <c r="K11">
        <v>0</v>
      </c>
      <c r="L11">
        <v>0</v>
      </c>
      <c r="M11">
        <v>0</v>
      </c>
      <c r="N11">
        <v>0</v>
      </c>
      <c r="O11">
        <v>0</v>
      </c>
      <c r="Q11">
        <v>0</v>
      </c>
      <c r="S11">
        <f t="shared" si="0"/>
        <v>0</v>
      </c>
      <c r="T11">
        <v>0</v>
      </c>
      <c r="U11">
        <f t="shared" si="1"/>
        <v>0</v>
      </c>
      <c r="V11">
        <f t="shared" si="2"/>
        <v>0</v>
      </c>
    </row>
    <row r="12" spans="1:22" x14ac:dyDescent="0.25">
      <c r="A12" t="s">
        <v>56</v>
      </c>
      <c r="B12" t="s">
        <v>57</v>
      </c>
      <c r="C12" t="s">
        <v>16</v>
      </c>
      <c r="D12" t="s">
        <v>58</v>
      </c>
      <c r="E12" t="s">
        <v>74</v>
      </c>
      <c r="F12" t="s">
        <v>681</v>
      </c>
      <c r="G12">
        <v>0</v>
      </c>
      <c r="H12">
        <v>0</v>
      </c>
      <c r="I12">
        <v>0</v>
      </c>
      <c r="J12">
        <v>0</v>
      </c>
      <c r="K12">
        <v>0</v>
      </c>
      <c r="L12">
        <v>0</v>
      </c>
      <c r="M12">
        <v>1</v>
      </c>
      <c r="N12">
        <v>0</v>
      </c>
      <c r="O12">
        <v>1</v>
      </c>
      <c r="P12" t="s">
        <v>594</v>
      </c>
      <c r="Q12">
        <v>0</v>
      </c>
      <c r="R12" t="s">
        <v>613</v>
      </c>
      <c r="S12">
        <f t="shared" si="0"/>
        <v>1</v>
      </c>
      <c r="T12">
        <v>1</v>
      </c>
      <c r="U12">
        <f t="shared" si="1"/>
        <v>0</v>
      </c>
      <c r="V12">
        <f t="shared" si="2"/>
        <v>1</v>
      </c>
    </row>
    <row r="13" spans="1:22" x14ac:dyDescent="0.25">
      <c r="A13" t="s">
        <v>59</v>
      </c>
      <c r="B13" t="s">
        <v>60</v>
      </c>
      <c r="C13" t="s">
        <v>16</v>
      </c>
      <c r="D13" t="s">
        <v>61</v>
      </c>
      <c r="E13" t="s">
        <v>70</v>
      </c>
      <c r="F13" t="s">
        <v>682</v>
      </c>
      <c r="G13">
        <v>0</v>
      </c>
      <c r="H13">
        <v>0</v>
      </c>
      <c r="I13">
        <v>0</v>
      </c>
      <c r="J13">
        <v>0</v>
      </c>
      <c r="K13">
        <v>0</v>
      </c>
      <c r="L13">
        <v>0</v>
      </c>
      <c r="M13">
        <v>0</v>
      </c>
      <c r="N13">
        <v>0</v>
      </c>
      <c r="O13">
        <v>0</v>
      </c>
      <c r="Q13">
        <v>0</v>
      </c>
      <c r="S13">
        <f t="shared" si="0"/>
        <v>0</v>
      </c>
      <c r="T13">
        <v>0</v>
      </c>
      <c r="U13">
        <f t="shared" si="1"/>
        <v>0</v>
      </c>
      <c r="V13">
        <f t="shared" si="2"/>
        <v>0</v>
      </c>
    </row>
    <row r="14" spans="1:22" x14ac:dyDescent="0.25">
      <c r="A14" t="s">
        <v>62</v>
      </c>
      <c r="B14" t="s">
        <v>63</v>
      </c>
      <c r="C14" t="s">
        <v>16</v>
      </c>
      <c r="D14" t="s">
        <v>64</v>
      </c>
      <c r="E14" t="s">
        <v>65</v>
      </c>
      <c r="F14" t="s">
        <v>682</v>
      </c>
      <c r="G14">
        <v>0</v>
      </c>
      <c r="H14">
        <v>0</v>
      </c>
      <c r="I14">
        <v>0</v>
      </c>
      <c r="J14">
        <v>0</v>
      </c>
      <c r="K14">
        <v>0</v>
      </c>
      <c r="L14">
        <v>0</v>
      </c>
      <c r="M14">
        <v>0</v>
      </c>
      <c r="N14">
        <v>0</v>
      </c>
      <c r="O14">
        <v>0</v>
      </c>
      <c r="P14" t="s">
        <v>66</v>
      </c>
      <c r="Q14">
        <v>0</v>
      </c>
      <c r="S14">
        <f t="shared" si="0"/>
        <v>0</v>
      </c>
      <c r="T14">
        <v>0</v>
      </c>
      <c r="U14">
        <f t="shared" si="1"/>
        <v>0</v>
      </c>
      <c r="V14">
        <f t="shared" si="2"/>
        <v>0</v>
      </c>
    </row>
    <row r="15" spans="1:22" x14ac:dyDescent="0.25">
      <c r="A15" t="s">
        <v>67</v>
      </c>
      <c r="B15" t="s">
        <v>68</v>
      </c>
      <c r="C15" t="s">
        <v>16</v>
      </c>
      <c r="D15" t="s">
        <v>69</v>
      </c>
      <c r="E15" t="s">
        <v>83</v>
      </c>
      <c r="F15" t="s">
        <v>681</v>
      </c>
      <c r="G15">
        <v>0</v>
      </c>
      <c r="H15">
        <v>0</v>
      </c>
      <c r="I15">
        <v>0</v>
      </c>
      <c r="J15">
        <v>0</v>
      </c>
      <c r="K15">
        <v>0</v>
      </c>
      <c r="L15">
        <v>0</v>
      </c>
      <c r="M15">
        <v>0</v>
      </c>
      <c r="N15">
        <v>0</v>
      </c>
      <c r="O15">
        <v>0</v>
      </c>
      <c r="P15" t="s">
        <v>75</v>
      </c>
      <c r="Q15">
        <v>0</v>
      </c>
      <c r="R15" t="s">
        <v>614</v>
      </c>
      <c r="S15">
        <f t="shared" si="0"/>
        <v>0</v>
      </c>
      <c r="T15">
        <v>0</v>
      </c>
      <c r="U15">
        <f t="shared" si="1"/>
        <v>0</v>
      </c>
      <c r="V15">
        <f t="shared" si="2"/>
        <v>0</v>
      </c>
    </row>
    <row r="16" spans="1:22" x14ac:dyDescent="0.25">
      <c r="A16" t="s">
        <v>76</v>
      </c>
      <c r="B16" t="s">
        <v>77</v>
      </c>
      <c r="C16" t="s">
        <v>16</v>
      </c>
      <c r="D16" t="s">
        <v>78</v>
      </c>
      <c r="E16" t="s">
        <v>79</v>
      </c>
      <c r="F16" t="s">
        <v>681</v>
      </c>
      <c r="G16">
        <v>0</v>
      </c>
      <c r="H16">
        <v>0</v>
      </c>
      <c r="I16">
        <v>0</v>
      </c>
      <c r="J16">
        <v>0</v>
      </c>
      <c r="K16">
        <v>0</v>
      </c>
      <c r="L16">
        <v>0</v>
      </c>
      <c r="M16">
        <v>0</v>
      </c>
      <c r="N16">
        <v>0</v>
      </c>
      <c r="O16">
        <v>0</v>
      </c>
      <c r="Q16">
        <v>0</v>
      </c>
      <c r="S16">
        <f t="shared" si="0"/>
        <v>0</v>
      </c>
      <c r="T16">
        <v>0</v>
      </c>
      <c r="U16">
        <f t="shared" si="1"/>
        <v>0</v>
      </c>
      <c r="V16">
        <f t="shared" si="2"/>
        <v>0</v>
      </c>
    </row>
    <row r="17" spans="1:22" x14ac:dyDescent="0.25">
      <c r="A17" t="s">
        <v>80</v>
      </c>
      <c r="B17" t="s">
        <v>81</v>
      </c>
      <c r="C17" t="s">
        <v>16</v>
      </c>
      <c r="D17" t="s">
        <v>82</v>
      </c>
      <c r="E17" t="s">
        <v>83</v>
      </c>
      <c r="F17" t="s">
        <v>681</v>
      </c>
      <c r="G17">
        <v>1</v>
      </c>
      <c r="H17">
        <v>0</v>
      </c>
      <c r="I17">
        <v>0</v>
      </c>
      <c r="J17">
        <v>0</v>
      </c>
      <c r="K17">
        <v>0</v>
      </c>
      <c r="L17">
        <v>0</v>
      </c>
      <c r="M17">
        <v>0</v>
      </c>
      <c r="N17">
        <v>1</v>
      </c>
      <c r="O17">
        <v>1</v>
      </c>
      <c r="P17" t="s">
        <v>593</v>
      </c>
      <c r="Q17">
        <v>1</v>
      </c>
      <c r="R17" t="s">
        <v>615</v>
      </c>
      <c r="S17">
        <f t="shared" si="0"/>
        <v>1</v>
      </c>
      <c r="T17">
        <v>1</v>
      </c>
      <c r="U17">
        <f t="shared" si="1"/>
        <v>1</v>
      </c>
      <c r="V17">
        <f t="shared" si="2"/>
        <v>1</v>
      </c>
    </row>
    <row r="18" spans="1:22" x14ac:dyDescent="0.25">
      <c r="A18" t="s">
        <v>84</v>
      </c>
      <c r="B18" t="s">
        <v>85</v>
      </c>
      <c r="C18" t="s">
        <v>16</v>
      </c>
      <c r="D18" t="s">
        <v>87</v>
      </c>
      <c r="E18" t="s">
        <v>86</v>
      </c>
      <c r="F18" t="s">
        <v>681</v>
      </c>
      <c r="G18">
        <v>0</v>
      </c>
      <c r="H18">
        <v>0</v>
      </c>
      <c r="I18">
        <v>1</v>
      </c>
      <c r="J18">
        <v>0</v>
      </c>
      <c r="K18">
        <v>0</v>
      </c>
      <c r="L18">
        <v>0</v>
      </c>
      <c r="M18">
        <v>0</v>
      </c>
      <c r="N18">
        <v>0</v>
      </c>
      <c r="O18">
        <v>1</v>
      </c>
      <c r="P18" t="s">
        <v>88</v>
      </c>
      <c r="Q18">
        <v>0</v>
      </c>
      <c r="R18" t="s">
        <v>616</v>
      </c>
      <c r="S18">
        <f t="shared" si="0"/>
        <v>1</v>
      </c>
      <c r="T18">
        <v>1</v>
      </c>
      <c r="U18">
        <f t="shared" si="1"/>
        <v>0</v>
      </c>
      <c r="V18">
        <f t="shared" si="2"/>
        <v>1</v>
      </c>
    </row>
    <row r="19" spans="1:22" x14ac:dyDescent="0.25">
      <c r="A19" t="s">
        <v>89</v>
      </c>
      <c r="B19" t="s">
        <v>90</v>
      </c>
      <c r="C19" t="s">
        <v>16</v>
      </c>
      <c r="D19" t="s">
        <v>91</v>
      </c>
      <c r="E19" t="s">
        <v>92</v>
      </c>
      <c r="F19" t="s">
        <v>681</v>
      </c>
      <c r="G19">
        <v>0</v>
      </c>
      <c r="H19">
        <v>0</v>
      </c>
      <c r="I19">
        <v>0</v>
      </c>
      <c r="J19">
        <v>0</v>
      </c>
      <c r="K19">
        <v>0</v>
      </c>
      <c r="L19">
        <v>0</v>
      </c>
      <c r="M19">
        <v>0</v>
      </c>
      <c r="N19">
        <v>0</v>
      </c>
      <c r="O19">
        <v>0</v>
      </c>
      <c r="Q19">
        <v>0</v>
      </c>
      <c r="S19">
        <f t="shared" si="0"/>
        <v>0</v>
      </c>
      <c r="T19">
        <v>0</v>
      </c>
      <c r="U19">
        <f t="shared" si="1"/>
        <v>0</v>
      </c>
      <c r="V19">
        <f t="shared" si="2"/>
        <v>0</v>
      </c>
    </row>
    <row r="20" spans="1:22" x14ac:dyDescent="0.25">
      <c r="A20" t="s">
        <v>93</v>
      </c>
      <c r="B20" t="s">
        <v>94</v>
      </c>
      <c r="C20" t="s">
        <v>16</v>
      </c>
      <c r="D20" t="s">
        <v>95</v>
      </c>
      <c r="E20" t="s">
        <v>70</v>
      </c>
      <c r="F20" t="s">
        <v>682</v>
      </c>
      <c r="G20">
        <v>0</v>
      </c>
      <c r="H20">
        <v>0</v>
      </c>
      <c r="I20">
        <v>0</v>
      </c>
      <c r="J20">
        <v>0</v>
      </c>
      <c r="K20">
        <v>0</v>
      </c>
      <c r="L20">
        <v>0</v>
      </c>
      <c r="M20">
        <v>0</v>
      </c>
      <c r="N20">
        <v>0</v>
      </c>
      <c r="O20">
        <v>0</v>
      </c>
      <c r="Q20">
        <v>0</v>
      </c>
      <c r="S20">
        <f t="shared" si="0"/>
        <v>0</v>
      </c>
      <c r="T20">
        <v>0</v>
      </c>
      <c r="U20">
        <f t="shared" si="1"/>
        <v>0</v>
      </c>
      <c r="V20">
        <f t="shared" si="2"/>
        <v>0</v>
      </c>
    </row>
    <row r="21" spans="1:22" x14ac:dyDescent="0.25">
      <c r="A21" t="s">
        <v>97</v>
      </c>
      <c r="B21" t="s">
        <v>96</v>
      </c>
      <c r="C21" t="s">
        <v>16</v>
      </c>
      <c r="D21" t="s">
        <v>98</v>
      </c>
      <c r="E21" t="s">
        <v>83</v>
      </c>
      <c r="F21" t="s">
        <v>682</v>
      </c>
      <c r="G21">
        <v>0</v>
      </c>
      <c r="H21">
        <v>0</v>
      </c>
      <c r="I21">
        <v>0</v>
      </c>
      <c r="J21">
        <v>0</v>
      </c>
      <c r="K21">
        <v>0</v>
      </c>
      <c r="L21">
        <v>0</v>
      </c>
      <c r="M21">
        <v>0</v>
      </c>
      <c r="N21">
        <v>0</v>
      </c>
      <c r="O21">
        <v>0</v>
      </c>
      <c r="P21" t="s">
        <v>66</v>
      </c>
      <c r="Q21">
        <v>0</v>
      </c>
      <c r="S21">
        <f t="shared" si="0"/>
        <v>0</v>
      </c>
      <c r="T21">
        <v>0</v>
      </c>
      <c r="U21">
        <f t="shared" si="1"/>
        <v>0</v>
      </c>
      <c r="V21">
        <f t="shared" si="2"/>
        <v>0</v>
      </c>
    </row>
    <row r="22" spans="1:22" x14ac:dyDescent="0.25">
      <c r="A22" t="s">
        <v>99</v>
      </c>
      <c r="B22" t="s">
        <v>100</v>
      </c>
      <c r="C22" t="s">
        <v>16</v>
      </c>
      <c r="D22" t="s">
        <v>101</v>
      </c>
      <c r="E22" t="s">
        <v>102</v>
      </c>
      <c r="F22" t="s">
        <v>682</v>
      </c>
      <c r="G22">
        <v>0</v>
      </c>
      <c r="H22">
        <v>0</v>
      </c>
      <c r="I22">
        <v>0</v>
      </c>
      <c r="J22">
        <v>0</v>
      </c>
      <c r="K22">
        <v>0</v>
      </c>
      <c r="L22">
        <v>0</v>
      </c>
      <c r="M22">
        <v>0</v>
      </c>
      <c r="N22">
        <v>0</v>
      </c>
      <c r="O22">
        <v>0</v>
      </c>
      <c r="Q22">
        <v>0</v>
      </c>
      <c r="S22">
        <f t="shared" si="0"/>
        <v>0</v>
      </c>
      <c r="T22">
        <v>0</v>
      </c>
      <c r="U22">
        <f t="shared" si="1"/>
        <v>0</v>
      </c>
      <c r="V22">
        <f t="shared" si="2"/>
        <v>0</v>
      </c>
    </row>
    <row r="23" spans="1:22" x14ac:dyDescent="0.25">
      <c r="A23" t="s">
        <v>103</v>
      </c>
      <c r="B23" t="s">
        <v>104</v>
      </c>
      <c r="C23" t="s">
        <v>16</v>
      </c>
      <c r="D23" t="s">
        <v>105</v>
      </c>
      <c r="E23" t="s">
        <v>106</v>
      </c>
      <c r="F23" t="s">
        <v>681</v>
      </c>
      <c r="G23">
        <v>0</v>
      </c>
      <c r="H23">
        <v>0</v>
      </c>
      <c r="I23">
        <v>0</v>
      </c>
      <c r="J23">
        <v>0</v>
      </c>
      <c r="K23">
        <v>0</v>
      </c>
      <c r="L23">
        <v>0</v>
      </c>
      <c r="M23">
        <v>0</v>
      </c>
      <c r="N23">
        <v>0</v>
      </c>
      <c r="O23">
        <v>0</v>
      </c>
      <c r="Q23">
        <v>0</v>
      </c>
      <c r="S23">
        <f t="shared" si="0"/>
        <v>0</v>
      </c>
      <c r="T23">
        <v>0</v>
      </c>
      <c r="U23">
        <f t="shared" si="1"/>
        <v>0</v>
      </c>
      <c r="V23">
        <f t="shared" si="2"/>
        <v>0</v>
      </c>
    </row>
    <row r="24" spans="1:22" x14ac:dyDescent="0.25">
      <c r="A24" t="s">
        <v>107</v>
      </c>
      <c r="B24" t="s">
        <v>108</v>
      </c>
      <c r="C24" t="s">
        <v>16</v>
      </c>
      <c r="D24" t="s">
        <v>109</v>
      </c>
      <c r="E24" t="s">
        <v>110</v>
      </c>
      <c r="F24" t="s">
        <v>682</v>
      </c>
      <c r="G24">
        <v>0</v>
      </c>
      <c r="H24">
        <v>0</v>
      </c>
      <c r="I24">
        <v>0</v>
      </c>
      <c r="J24">
        <v>0</v>
      </c>
      <c r="K24">
        <v>0</v>
      </c>
      <c r="L24">
        <v>0</v>
      </c>
      <c r="M24">
        <v>0</v>
      </c>
      <c r="N24">
        <v>0</v>
      </c>
      <c r="O24">
        <v>0</v>
      </c>
      <c r="Q24">
        <v>0</v>
      </c>
      <c r="S24">
        <f t="shared" si="0"/>
        <v>0</v>
      </c>
      <c r="T24">
        <v>0</v>
      </c>
      <c r="U24">
        <f t="shared" si="1"/>
        <v>0</v>
      </c>
      <c r="V24">
        <f t="shared" si="2"/>
        <v>0</v>
      </c>
    </row>
    <row r="25" spans="1:22" x14ac:dyDescent="0.25">
      <c r="A25" t="s">
        <v>111</v>
      </c>
      <c r="B25" t="s">
        <v>112</v>
      </c>
      <c r="C25" t="s">
        <v>16</v>
      </c>
      <c r="D25" t="s">
        <v>113</v>
      </c>
      <c r="E25" t="s">
        <v>71</v>
      </c>
      <c r="F25" t="s">
        <v>681</v>
      </c>
      <c r="G25">
        <v>0</v>
      </c>
      <c r="H25">
        <v>0</v>
      </c>
      <c r="I25">
        <v>0</v>
      </c>
      <c r="J25">
        <v>0</v>
      </c>
      <c r="K25">
        <v>0</v>
      </c>
      <c r="L25">
        <v>0</v>
      </c>
      <c r="M25">
        <v>0</v>
      </c>
      <c r="N25">
        <v>0</v>
      </c>
      <c r="O25">
        <v>0</v>
      </c>
      <c r="Q25">
        <v>0</v>
      </c>
      <c r="S25">
        <f t="shared" si="0"/>
        <v>0</v>
      </c>
      <c r="T25">
        <v>0</v>
      </c>
      <c r="U25">
        <f t="shared" si="1"/>
        <v>0</v>
      </c>
      <c r="V25">
        <f t="shared" si="2"/>
        <v>0</v>
      </c>
    </row>
    <row r="26" spans="1:22" x14ac:dyDescent="0.25">
      <c r="A26" t="s">
        <v>114</v>
      </c>
      <c r="B26" t="s">
        <v>115</v>
      </c>
      <c r="C26" t="s">
        <v>16</v>
      </c>
      <c r="D26" t="s">
        <v>116</v>
      </c>
      <c r="E26" t="s">
        <v>70</v>
      </c>
      <c r="F26" t="s">
        <v>682</v>
      </c>
      <c r="G26">
        <v>0</v>
      </c>
      <c r="H26">
        <v>0</v>
      </c>
      <c r="I26">
        <v>0</v>
      </c>
      <c r="J26">
        <v>0</v>
      </c>
      <c r="K26">
        <v>0</v>
      </c>
      <c r="L26">
        <v>0</v>
      </c>
      <c r="M26">
        <v>0</v>
      </c>
      <c r="N26">
        <v>0</v>
      </c>
      <c r="O26">
        <v>0</v>
      </c>
      <c r="P26" t="s">
        <v>117</v>
      </c>
      <c r="Q26">
        <v>0</v>
      </c>
      <c r="S26">
        <f t="shared" si="0"/>
        <v>0</v>
      </c>
      <c r="T26">
        <v>0</v>
      </c>
      <c r="U26">
        <f t="shared" si="1"/>
        <v>0</v>
      </c>
      <c r="V26">
        <f t="shared" si="2"/>
        <v>0</v>
      </c>
    </row>
    <row r="27" spans="1:22" x14ac:dyDescent="0.25">
      <c r="A27" t="s">
        <v>118</v>
      </c>
      <c r="B27" t="s">
        <v>119</v>
      </c>
      <c r="C27" t="s">
        <v>16</v>
      </c>
      <c r="D27" t="s">
        <v>120</v>
      </c>
      <c r="E27" t="s">
        <v>121</v>
      </c>
      <c r="F27" t="s">
        <v>682</v>
      </c>
      <c r="G27">
        <v>0</v>
      </c>
      <c r="H27">
        <v>0</v>
      </c>
      <c r="I27">
        <v>0</v>
      </c>
      <c r="J27">
        <v>0</v>
      </c>
      <c r="K27">
        <v>0</v>
      </c>
      <c r="L27">
        <v>0</v>
      </c>
      <c r="M27">
        <v>0</v>
      </c>
      <c r="N27">
        <v>0</v>
      </c>
      <c r="O27">
        <v>0</v>
      </c>
      <c r="P27" t="s">
        <v>66</v>
      </c>
      <c r="Q27">
        <v>0</v>
      </c>
      <c r="S27">
        <f t="shared" si="0"/>
        <v>0</v>
      </c>
      <c r="T27">
        <v>0</v>
      </c>
      <c r="U27">
        <f t="shared" si="1"/>
        <v>0</v>
      </c>
      <c r="V27">
        <f t="shared" si="2"/>
        <v>0</v>
      </c>
    </row>
    <row r="28" spans="1:22" x14ac:dyDescent="0.25">
      <c r="A28" t="s">
        <v>122</v>
      </c>
      <c r="B28" t="s">
        <v>123</v>
      </c>
      <c r="C28" t="s">
        <v>16</v>
      </c>
      <c r="D28" t="s">
        <v>129</v>
      </c>
      <c r="E28" t="s">
        <v>124</v>
      </c>
      <c r="F28" t="s">
        <v>681</v>
      </c>
      <c r="G28">
        <v>0</v>
      </c>
      <c r="H28">
        <v>0</v>
      </c>
      <c r="I28">
        <v>0</v>
      </c>
      <c r="J28">
        <v>0</v>
      </c>
      <c r="K28">
        <v>0</v>
      </c>
      <c r="L28">
        <v>0</v>
      </c>
      <c r="M28">
        <v>0</v>
      </c>
      <c r="N28">
        <v>0</v>
      </c>
      <c r="O28">
        <v>1</v>
      </c>
      <c r="P28" t="s">
        <v>677</v>
      </c>
      <c r="Q28">
        <v>0</v>
      </c>
      <c r="R28" t="s">
        <v>617</v>
      </c>
      <c r="S28">
        <f t="shared" si="0"/>
        <v>1</v>
      </c>
      <c r="T28">
        <v>0</v>
      </c>
      <c r="U28">
        <f t="shared" si="1"/>
        <v>0</v>
      </c>
      <c r="V28">
        <f t="shared" si="2"/>
        <v>0</v>
      </c>
    </row>
    <row r="29" spans="1:22" x14ac:dyDescent="0.25">
      <c r="A29" t="s">
        <v>126</v>
      </c>
      <c r="B29" t="s">
        <v>127</v>
      </c>
      <c r="C29" t="s">
        <v>16</v>
      </c>
      <c r="D29" t="s">
        <v>128</v>
      </c>
      <c r="E29" t="s">
        <v>83</v>
      </c>
      <c r="F29" t="s">
        <v>681</v>
      </c>
      <c r="G29">
        <v>1</v>
      </c>
      <c r="H29">
        <v>0</v>
      </c>
      <c r="I29">
        <v>0</v>
      </c>
      <c r="J29">
        <v>1</v>
      </c>
      <c r="K29">
        <v>0</v>
      </c>
      <c r="L29">
        <v>0</v>
      </c>
      <c r="M29">
        <v>0</v>
      </c>
      <c r="N29">
        <v>1</v>
      </c>
      <c r="O29">
        <v>1</v>
      </c>
      <c r="P29" t="s">
        <v>133</v>
      </c>
      <c r="Q29">
        <v>0</v>
      </c>
      <c r="R29" t="s">
        <v>618</v>
      </c>
      <c r="S29">
        <f t="shared" si="0"/>
        <v>1</v>
      </c>
      <c r="T29">
        <v>1</v>
      </c>
      <c r="U29">
        <f t="shared" si="1"/>
        <v>1</v>
      </c>
      <c r="V29">
        <f t="shared" si="2"/>
        <v>1</v>
      </c>
    </row>
    <row r="30" spans="1:22" x14ac:dyDescent="0.25">
      <c r="A30" t="s">
        <v>130</v>
      </c>
      <c r="B30" t="s">
        <v>131</v>
      </c>
      <c r="C30" t="s">
        <v>16</v>
      </c>
      <c r="D30" t="s">
        <v>132</v>
      </c>
      <c r="E30" t="s">
        <v>23</v>
      </c>
      <c r="F30" t="s">
        <v>681</v>
      </c>
      <c r="G30">
        <v>0</v>
      </c>
      <c r="H30">
        <v>0</v>
      </c>
      <c r="I30">
        <v>0</v>
      </c>
      <c r="J30">
        <v>0</v>
      </c>
      <c r="K30">
        <v>0</v>
      </c>
      <c r="L30">
        <v>0</v>
      </c>
      <c r="M30">
        <v>0</v>
      </c>
      <c r="N30">
        <v>0</v>
      </c>
      <c r="O30">
        <v>0</v>
      </c>
      <c r="P30" t="s">
        <v>619</v>
      </c>
      <c r="Q30">
        <v>0</v>
      </c>
      <c r="R30" t="s">
        <v>620</v>
      </c>
      <c r="S30">
        <f t="shared" si="0"/>
        <v>0</v>
      </c>
      <c r="T30">
        <v>0</v>
      </c>
      <c r="U30">
        <f t="shared" si="1"/>
        <v>0</v>
      </c>
      <c r="V30">
        <f t="shared" si="2"/>
        <v>0</v>
      </c>
    </row>
    <row r="31" spans="1:22" x14ac:dyDescent="0.25">
      <c r="A31" t="s">
        <v>134</v>
      </c>
      <c r="B31" t="s">
        <v>135</v>
      </c>
      <c r="C31" t="s">
        <v>16</v>
      </c>
      <c r="D31" t="s">
        <v>136</v>
      </c>
      <c r="E31" t="s">
        <v>17</v>
      </c>
      <c r="F31" t="s">
        <v>681</v>
      </c>
      <c r="G31">
        <v>0</v>
      </c>
      <c r="H31">
        <v>0</v>
      </c>
      <c r="I31">
        <v>0</v>
      </c>
      <c r="J31">
        <v>0</v>
      </c>
      <c r="K31">
        <v>0</v>
      </c>
      <c r="L31">
        <v>0</v>
      </c>
      <c r="M31">
        <v>0</v>
      </c>
      <c r="N31">
        <v>0</v>
      </c>
      <c r="O31">
        <v>0</v>
      </c>
      <c r="P31" t="s">
        <v>117</v>
      </c>
      <c r="Q31">
        <v>0</v>
      </c>
      <c r="S31">
        <f t="shared" si="0"/>
        <v>0</v>
      </c>
      <c r="T31">
        <v>0</v>
      </c>
      <c r="U31">
        <f t="shared" si="1"/>
        <v>0</v>
      </c>
      <c r="V31">
        <f t="shared" si="2"/>
        <v>0</v>
      </c>
    </row>
    <row r="32" spans="1:22" x14ac:dyDescent="0.25">
      <c r="A32" t="s">
        <v>137</v>
      </c>
      <c r="B32" t="s">
        <v>138</v>
      </c>
      <c r="C32" t="s">
        <v>16</v>
      </c>
      <c r="D32" t="s">
        <v>139</v>
      </c>
      <c r="E32" t="s">
        <v>65</v>
      </c>
      <c r="F32" t="s">
        <v>682</v>
      </c>
      <c r="G32">
        <v>0</v>
      </c>
      <c r="H32">
        <v>0</v>
      </c>
      <c r="I32">
        <v>0</v>
      </c>
      <c r="J32">
        <v>0</v>
      </c>
      <c r="K32">
        <v>0</v>
      </c>
      <c r="L32">
        <v>0</v>
      </c>
      <c r="M32">
        <v>0</v>
      </c>
      <c r="N32">
        <v>0</v>
      </c>
      <c r="O32">
        <v>0</v>
      </c>
      <c r="Q32">
        <v>0</v>
      </c>
      <c r="S32">
        <f t="shared" si="0"/>
        <v>0</v>
      </c>
      <c r="T32">
        <v>0</v>
      </c>
      <c r="U32">
        <f t="shared" si="1"/>
        <v>0</v>
      </c>
      <c r="V32">
        <f t="shared" si="2"/>
        <v>0</v>
      </c>
    </row>
    <row r="33" spans="1:22" x14ac:dyDescent="0.25">
      <c r="A33" t="s">
        <v>140</v>
      </c>
      <c r="B33" t="s">
        <v>141</v>
      </c>
      <c r="C33" t="s">
        <v>16</v>
      </c>
      <c r="D33" t="s">
        <v>142</v>
      </c>
      <c r="E33" t="s">
        <v>17</v>
      </c>
      <c r="F33" t="s">
        <v>681</v>
      </c>
      <c r="G33">
        <v>0</v>
      </c>
      <c r="H33">
        <v>0</v>
      </c>
      <c r="I33">
        <v>0</v>
      </c>
      <c r="J33">
        <v>0</v>
      </c>
      <c r="K33">
        <v>0</v>
      </c>
      <c r="L33">
        <v>0</v>
      </c>
      <c r="M33">
        <v>0</v>
      </c>
      <c r="N33">
        <v>0</v>
      </c>
      <c r="O33">
        <v>0</v>
      </c>
      <c r="Q33">
        <v>0</v>
      </c>
      <c r="S33">
        <f t="shared" si="0"/>
        <v>0</v>
      </c>
      <c r="T33">
        <v>0</v>
      </c>
      <c r="U33">
        <f t="shared" si="1"/>
        <v>0</v>
      </c>
      <c r="V33">
        <f t="shared" si="2"/>
        <v>0</v>
      </c>
    </row>
    <row r="34" spans="1:22" x14ac:dyDescent="0.25">
      <c r="A34" t="s">
        <v>143</v>
      </c>
      <c r="B34" t="s">
        <v>144</v>
      </c>
      <c r="C34" t="s">
        <v>16</v>
      </c>
      <c r="D34" t="s">
        <v>146</v>
      </c>
      <c r="E34" t="s">
        <v>145</v>
      </c>
      <c r="F34" t="s">
        <v>681</v>
      </c>
      <c r="G34">
        <v>0</v>
      </c>
      <c r="H34">
        <v>0</v>
      </c>
      <c r="I34">
        <v>0</v>
      </c>
      <c r="J34">
        <v>0</v>
      </c>
      <c r="K34">
        <v>0</v>
      </c>
      <c r="L34">
        <v>0</v>
      </c>
      <c r="M34">
        <v>0</v>
      </c>
      <c r="N34">
        <v>0</v>
      </c>
      <c r="O34">
        <v>0</v>
      </c>
      <c r="Q34">
        <v>0</v>
      </c>
      <c r="S34">
        <f t="shared" si="0"/>
        <v>0</v>
      </c>
      <c r="T34">
        <v>0</v>
      </c>
      <c r="U34">
        <f t="shared" si="1"/>
        <v>0</v>
      </c>
      <c r="V34">
        <f t="shared" si="2"/>
        <v>0</v>
      </c>
    </row>
    <row r="35" spans="1:22" x14ac:dyDescent="0.25">
      <c r="A35" t="s">
        <v>147</v>
      </c>
      <c r="B35" t="s">
        <v>148</v>
      </c>
      <c r="C35" t="s">
        <v>16</v>
      </c>
      <c r="D35" t="s">
        <v>149</v>
      </c>
      <c r="E35" t="s">
        <v>150</v>
      </c>
      <c r="F35" t="s">
        <v>681</v>
      </c>
      <c r="G35">
        <v>0</v>
      </c>
      <c r="H35">
        <v>0</v>
      </c>
      <c r="I35">
        <v>0</v>
      </c>
      <c r="J35">
        <v>0</v>
      </c>
      <c r="K35">
        <v>0</v>
      </c>
      <c r="L35">
        <v>0</v>
      </c>
      <c r="M35">
        <v>0</v>
      </c>
      <c r="N35">
        <v>0</v>
      </c>
      <c r="O35">
        <v>0</v>
      </c>
      <c r="Q35">
        <v>0</v>
      </c>
      <c r="S35">
        <f t="shared" si="0"/>
        <v>0</v>
      </c>
      <c r="T35">
        <v>0</v>
      </c>
      <c r="U35">
        <f t="shared" si="1"/>
        <v>0</v>
      </c>
      <c r="V35">
        <f t="shared" si="2"/>
        <v>0</v>
      </c>
    </row>
    <row r="36" spans="1:22" x14ac:dyDescent="0.25">
      <c r="A36" t="s">
        <v>151</v>
      </c>
      <c r="B36" t="s">
        <v>152</v>
      </c>
      <c r="C36" t="s">
        <v>16</v>
      </c>
      <c r="D36" t="s">
        <v>153</v>
      </c>
      <c r="E36" t="s">
        <v>154</v>
      </c>
      <c r="F36" t="s">
        <v>681</v>
      </c>
      <c r="G36">
        <v>0</v>
      </c>
      <c r="H36">
        <v>0</v>
      </c>
      <c r="I36">
        <v>1</v>
      </c>
      <c r="J36">
        <v>0</v>
      </c>
      <c r="K36">
        <v>0</v>
      </c>
      <c r="L36">
        <v>1</v>
      </c>
      <c r="M36">
        <v>0</v>
      </c>
      <c r="N36">
        <v>1</v>
      </c>
      <c r="O36">
        <v>1</v>
      </c>
      <c r="P36" t="s">
        <v>155</v>
      </c>
      <c r="Q36">
        <v>0</v>
      </c>
      <c r="R36" t="s">
        <v>621</v>
      </c>
      <c r="S36">
        <f t="shared" si="0"/>
        <v>1</v>
      </c>
      <c r="T36">
        <v>1</v>
      </c>
      <c r="U36">
        <f t="shared" si="1"/>
        <v>1</v>
      </c>
      <c r="V36">
        <f t="shared" si="2"/>
        <v>1</v>
      </c>
    </row>
    <row r="37" spans="1:22" x14ac:dyDescent="0.25">
      <c r="A37" t="s">
        <v>156</v>
      </c>
      <c r="B37" t="s">
        <v>157</v>
      </c>
      <c r="C37" t="s">
        <v>16</v>
      </c>
      <c r="D37" t="s">
        <v>158</v>
      </c>
      <c r="E37" t="s">
        <v>23</v>
      </c>
      <c r="F37" t="s">
        <v>681</v>
      </c>
      <c r="G37">
        <v>1</v>
      </c>
      <c r="H37">
        <v>0</v>
      </c>
      <c r="I37">
        <v>1</v>
      </c>
      <c r="J37">
        <v>0</v>
      </c>
      <c r="K37">
        <v>0</v>
      </c>
      <c r="L37">
        <v>0</v>
      </c>
      <c r="M37">
        <v>0</v>
      </c>
      <c r="N37">
        <v>1</v>
      </c>
      <c r="O37">
        <v>1</v>
      </c>
      <c r="P37" t="s">
        <v>159</v>
      </c>
      <c r="Q37">
        <v>0</v>
      </c>
      <c r="R37" t="s">
        <v>622</v>
      </c>
      <c r="S37">
        <f t="shared" si="0"/>
        <v>1</v>
      </c>
      <c r="T37">
        <v>1</v>
      </c>
      <c r="U37">
        <f t="shared" si="1"/>
        <v>1</v>
      </c>
      <c r="V37">
        <f t="shared" si="2"/>
        <v>1</v>
      </c>
    </row>
    <row r="38" spans="1:22" x14ac:dyDescent="0.25">
      <c r="A38" t="s">
        <v>160</v>
      </c>
      <c r="B38" t="s">
        <v>161</v>
      </c>
      <c r="C38" t="s">
        <v>16</v>
      </c>
      <c r="D38" t="s">
        <v>162</v>
      </c>
      <c r="E38" t="s">
        <v>163</v>
      </c>
      <c r="F38" t="s">
        <v>681</v>
      </c>
      <c r="G38">
        <v>0</v>
      </c>
      <c r="H38">
        <v>0</v>
      </c>
      <c r="I38">
        <v>0</v>
      </c>
      <c r="J38">
        <v>0</v>
      </c>
      <c r="K38">
        <v>0</v>
      </c>
      <c r="L38">
        <v>0</v>
      </c>
      <c r="M38">
        <v>1</v>
      </c>
      <c r="N38">
        <v>0</v>
      </c>
      <c r="O38">
        <v>1</v>
      </c>
      <c r="P38" t="s">
        <v>595</v>
      </c>
      <c r="Q38">
        <v>1</v>
      </c>
      <c r="R38" t="s">
        <v>623</v>
      </c>
      <c r="S38">
        <f t="shared" si="0"/>
        <v>1</v>
      </c>
      <c r="T38">
        <v>1</v>
      </c>
      <c r="U38">
        <f t="shared" si="1"/>
        <v>1</v>
      </c>
      <c r="V38">
        <f t="shared" si="2"/>
        <v>1</v>
      </c>
    </row>
    <row r="39" spans="1:22" x14ac:dyDescent="0.25">
      <c r="A39" t="s">
        <v>164</v>
      </c>
      <c r="B39" t="s">
        <v>165</v>
      </c>
      <c r="C39" t="s">
        <v>16</v>
      </c>
      <c r="D39" t="s">
        <v>166</v>
      </c>
      <c r="E39" t="s">
        <v>167</v>
      </c>
      <c r="F39" t="s">
        <v>681</v>
      </c>
      <c r="G39">
        <v>1</v>
      </c>
      <c r="H39">
        <v>0</v>
      </c>
      <c r="I39">
        <v>0</v>
      </c>
      <c r="J39">
        <v>0</v>
      </c>
      <c r="K39">
        <v>0</v>
      </c>
      <c r="L39">
        <v>0</v>
      </c>
      <c r="M39">
        <v>0</v>
      </c>
      <c r="N39">
        <v>1</v>
      </c>
      <c r="O39">
        <v>0</v>
      </c>
      <c r="P39" t="s">
        <v>168</v>
      </c>
      <c r="Q39">
        <v>0</v>
      </c>
      <c r="R39" t="s">
        <v>624</v>
      </c>
      <c r="S39">
        <f t="shared" si="0"/>
        <v>1</v>
      </c>
      <c r="T39">
        <v>0</v>
      </c>
      <c r="U39">
        <f t="shared" si="1"/>
        <v>1</v>
      </c>
      <c r="V39">
        <f t="shared" si="2"/>
        <v>1</v>
      </c>
    </row>
    <row r="40" spans="1:22" x14ac:dyDescent="0.25">
      <c r="A40" t="s">
        <v>169</v>
      </c>
      <c r="B40" t="s">
        <v>170</v>
      </c>
      <c r="C40" t="s">
        <v>16</v>
      </c>
      <c r="D40" t="s">
        <v>171</v>
      </c>
      <c r="E40" t="s">
        <v>74</v>
      </c>
      <c r="F40" t="s">
        <v>682</v>
      </c>
      <c r="G40">
        <v>0</v>
      </c>
      <c r="H40">
        <v>0</v>
      </c>
      <c r="I40">
        <v>1</v>
      </c>
      <c r="J40">
        <v>0</v>
      </c>
      <c r="K40">
        <v>0</v>
      </c>
      <c r="L40">
        <v>0</v>
      </c>
      <c r="M40">
        <v>1</v>
      </c>
      <c r="N40">
        <v>0</v>
      </c>
      <c r="O40">
        <v>1</v>
      </c>
      <c r="P40" t="s">
        <v>172</v>
      </c>
      <c r="Q40">
        <v>0</v>
      </c>
      <c r="R40" t="s">
        <v>626</v>
      </c>
      <c r="S40">
        <f t="shared" si="0"/>
        <v>1</v>
      </c>
      <c r="T40">
        <v>1</v>
      </c>
      <c r="U40">
        <f t="shared" si="1"/>
        <v>0</v>
      </c>
      <c r="V40">
        <f t="shared" si="2"/>
        <v>1</v>
      </c>
    </row>
    <row r="41" spans="1:22" x14ac:dyDescent="0.25">
      <c r="A41" t="s">
        <v>173</v>
      </c>
      <c r="B41" t="s">
        <v>174</v>
      </c>
      <c r="C41" t="s">
        <v>16</v>
      </c>
      <c r="D41" t="s">
        <v>175</v>
      </c>
      <c r="E41" t="s">
        <v>72</v>
      </c>
      <c r="F41" t="s">
        <v>681</v>
      </c>
      <c r="G41">
        <v>1</v>
      </c>
      <c r="H41">
        <v>0</v>
      </c>
      <c r="I41">
        <v>0</v>
      </c>
      <c r="J41">
        <v>0</v>
      </c>
      <c r="K41">
        <v>0</v>
      </c>
      <c r="L41">
        <v>0</v>
      </c>
      <c r="M41">
        <v>0</v>
      </c>
      <c r="N41">
        <v>1</v>
      </c>
      <c r="O41">
        <v>1</v>
      </c>
      <c r="P41" t="s">
        <v>176</v>
      </c>
      <c r="Q41">
        <v>0</v>
      </c>
      <c r="R41" t="s">
        <v>627</v>
      </c>
      <c r="S41">
        <f t="shared" si="0"/>
        <v>1</v>
      </c>
      <c r="T41">
        <v>1</v>
      </c>
      <c r="U41">
        <f t="shared" si="1"/>
        <v>1</v>
      </c>
      <c r="V41">
        <f t="shared" si="2"/>
        <v>1</v>
      </c>
    </row>
    <row r="42" spans="1:22" x14ac:dyDescent="0.25">
      <c r="A42" t="s">
        <v>628</v>
      </c>
      <c r="B42" t="s">
        <v>177</v>
      </c>
      <c r="C42" t="s">
        <v>16</v>
      </c>
      <c r="D42" t="s">
        <v>178</v>
      </c>
      <c r="E42" t="s">
        <v>179</v>
      </c>
      <c r="F42" t="s">
        <v>681</v>
      </c>
      <c r="G42">
        <v>0</v>
      </c>
      <c r="H42">
        <v>0</v>
      </c>
      <c r="I42">
        <v>0</v>
      </c>
      <c r="J42">
        <v>0</v>
      </c>
      <c r="K42">
        <v>0</v>
      </c>
      <c r="L42">
        <v>0</v>
      </c>
      <c r="M42">
        <v>0</v>
      </c>
      <c r="N42">
        <v>0</v>
      </c>
      <c r="O42">
        <v>0</v>
      </c>
      <c r="Q42">
        <v>0</v>
      </c>
      <c r="S42">
        <f t="shared" si="0"/>
        <v>0</v>
      </c>
      <c r="T42">
        <v>0</v>
      </c>
      <c r="U42">
        <f t="shared" si="1"/>
        <v>0</v>
      </c>
      <c r="V42">
        <f t="shared" si="2"/>
        <v>0</v>
      </c>
    </row>
    <row r="43" spans="1:22" x14ac:dyDescent="0.25">
      <c r="A43" t="s">
        <v>180</v>
      </c>
      <c r="B43" t="s">
        <v>181</v>
      </c>
      <c r="C43" t="s">
        <v>16</v>
      </c>
      <c r="D43" t="s">
        <v>182</v>
      </c>
      <c r="E43" t="s">
        <v>179</v>
      </c>
      <c r="F43" t="s">
        <v>681</v>
      </c>
      <c r="G43">
        <v>0</v>
      </c>
      <c r="H43">
        <v>0</v>
      </c>
      <c r="I43">
        <v>0</v>
      </c>
      <c r="J43">
        <v>0</v>
      </c>
      <c r="K43">
        <v>0</v>
      </c>
      <c r="L43">
        <v>1</v>
      </c>
      <c r="M43">
        <v>1</v>
      </c>
      <c r="N43">
        <v>1</v>
      </c>
      <c r="O43">
        <v>0</v>
      </c>
      <c r="P43" t="s">
        <v>183</v>
      </c>
      <c r="Q43">
        <v>0</v>
      </c>
      <c r="R43" t="s">
        <v>629</v>
      </c>
      <c r="S43">
        <f t="shared" si="0"/>
        <v>1</v>
      </c>
      <c r="T43">
        <v>0</v>
      </c>
      <c r="U43">
        <f t="shared" si="1"/>
        <v>1</v>
      </c>
      <c r="V43">
        <f t="shared" si="2"/>
        <v>1</v>
      </c>
    </row>
    <row r="44" spans="1:22" x14ac:dyDescent="0.25">
      <c r="A44" t="s">
        <v>184</v>
      </c>
      <c r="B44" t="s">
        <v>185</v>
      </c>
      <c r="C44" t="s">
        <v>16</v>
      </c>
      <c r="D44" t="s">
        <v>186</v>
      </c>
      <c r="E44" t="s">
        <v>187</v>
      </c>
      <c r="F44" t="s">
        <v>681</v>
      </c>
      <c r="G44">
        <v>0</v>
      </c>
      <c r="H44">
        <v>0</v>
      </c>
      <c r="I44">
        <v>0</v>
      </c>
      <c r="J44">
        <v>0</v>
      </c>
      <c r="K44">
        <v>0</v>
      </c>
      <c r="L44">
        <v>0</v>
      </c>
      <c r="M44">
        <v>0</v>
      </c>
      <c r="N44">
        <v>1</v>
      </c>
      <c r="O44">
        <v>1</v>
      </c>
      <c r="P44" t="s">
        <v>603</v>
      </c>
      <c r="Q44">
        <v>0</v>
      </c>
      <c r="R44" t="s">
        <v>630</v>
      </c>
      <c r="S44">
        <f t="shared" si="0"/>
        <v>1</v>
      </c>
      <c r="T44">
        <v>1</v>
      </c>
      <c r="U44">
        <f t="shared" si="1"/>
        <v>1</v>
      </c>
      <c r="V44">
        <f t="shared" si="2"/>
        <v>1</v>
      </c>
    </row>
    <row r="45" spans="1:22" x14ac:dyDescent="0.25">
      <c r="A45" t="s">
        <v>188</v>
      </c>
      <c r="B45" t="s">
        <v>189</v>
      </c>
      <c r="C45" t="s">
        <v>16</v>
      </c>
      <c r="D45" t="s">
        <v>190</v>
      </c>
      <c r="E45" t="s">
        <v>73</v>
      </c>
      <c r="F45" t="s">
        <v>681</v>
      </c>
      <c r="G45">
        <v>0</v>
      </c>
      <c r="H45">
        <v>0</v>
      </c>
      <c r="I45">
        <v>0</v>
      </c>
      <c r="J45">
        <v>0</v>
      </c>
      <c r="K45">
        <v>0</v>
      </c>
      <c r="L45">
        <v>0</v>
      </c>
      <c r="M45">
        <v>0</v>
      </c>
      <c r="N45">
        <v>0</v>
      </c>
      <c r="O45">
        <v>0</v>
      </c>
      <c r="Q45">
        <v>0</v>
      </c>
      <c r="S45">
        <f t="shared" si="0"/>
        <v>0</v>
      </c>
      <c r="T45">
        <v>0</v>
      </c>
      <c r="U45">
        <f t="shared" si="1"/>
        <v>0</v>
      </c>
      <c r="V45">
        <f t="shared" si="2"/>
        <v>0</v>
      </c>
    </row>
    <row r="46" spans="1:22" x14ac:dyDescent="0.25">
      <c r="A46" t="s">
        <v>191</v>
      </c>
      <c r="B46" t="s">
        <v>192</v>
      </c>
      <c r="C46" t="s">
        <v>16</v>
      </c>
      <c r="D46" t="s">
        <v>193</v>
      </c>
      <c r="E46" t="s">
        <v>194</v>
      </c>
      <c r="F46" t="s">
        <v>681</v>
      </c>
      <c r="G46">
        <v>0</v>
      </c>
      <c r="H46">
        <v>0</v>
      </c>
      <c r="I46">
        <v>0</v>
      </c>
      <c r="J46">
        <v>0</v>
      </c>
      <c r="K46">
        <v>1</v>
      </c>
      <c r="L46">
        <v>0</v>
      </c>
      <c r="M46">
        <v>0</v>
      </c>
      <c r="N46">
        <v>0</v>
      </c>
      <c r="O46">
        <v>1</v>
      </c>
      <c r="P46" t="s">
        <v>195</v>
      </c>
      <c r="Q46">
        <v>0</v>
      </c>
      <c r="R46" t="s">
        <v>631</v>
      </c>
      <c r="S46">
        <f t="shared" si="0"/>
        <v>1</v>
      </c>
      <c r="T46">
        <v>1</v>
      </c>
      <c r="U46">
        <f t="shared" si="1"/>
        <v>0</v>
      </c>
      <c r="V46">
        <f t="shared" si="2"/>
        <v>1</v>
      </c>
    </row>
    <row r="47" spans="1:22" x14ac:dyDescent="0.25">
      <c r="A47" t="s">
        <v>196</v>
      </c>
      <c r="B47" t="s">
        <v>197</v>
      </c>
      <c r="C47" t="s">
        <v>16</v>
      </c>
      <c r="D47" t="s">
        <v>198</v>
      </c>
      <c r="E47" t="s">
        <v>199</v>
      </c>
      <c r="F47" t="s">
        <v>681</v>
      </c>
      <c r="G47">
        <v>0</v>
      </c>
      <c r="H47">
        <v>0</v>
      </c>
      <c r="I47">
        <v>0</v>
      </c>
      <c r="J47">
        <v>0</v>
      </c>
      <c r="K47">
        <v>0</v>
      </c>
      <c r="L47">
        <v>0</v>
      </c>
      <c r="M47">
        <v>0</v>
      </c>
      <c r="N47">
        <v>0</v>
      </c>
      <c r="O47">
        <v>0</v>
      </c>
      <c r="P47" t="s">
        <v>200</v>
      </c>
      <c r="Q47">
        <v>0</v>
      </c>
      <c r="R47" t="s">
        <v>632</v>
      </c>
      <c r="S47">
        <f t="shared" si="0"/>
        <v>0</v>
      </c>
      <c r="T47">
        <v>0</v>
      </c>
      <c r="U47">
        <f t="shared" si="1"/>
        <v>0</v>
      </c>
      <c r="V47">
        <f t="shared" si="2"/>
        <v>0</v>
      </c>
    </row>
    <row r="48" spans="1:22" x14ac:dyDescent="0.25">
      <c r="A48" t="s">
        <v>201</v>
      </c>
      <c r="B48" t="s">
        <v>202</v>
      </c>
      <c r="C48" t="s">
        <v>16</v>
      </c>
      <c r="D48" t="s">
        <v>203</v>
      </c>
      <c r="E48" t="s">
        <v>72</v>
      </c>
      <c r="F48" t="s">
        <v>682</v>
      </c>
      <c r="G48">
        <v>0</v>
      </c>
      <c r="H48">
        <v>0</v>
      </c>
      <c r="I48">
        <v>0</v>
      </c>
      <c r="J48">
        <v>0</v>
      </c>
      <c r="K48">
        <v>0</v>
      </c>
      <c r="L48">
        <v>0</v>
      </c>
      <c r="M48">
        <v>0</v>
      </c>
      <c r="N48">
        <v>0</v>
      </c>
      <c r="O48">
        <v>0</v>
      </c>
      <c r="Q48">
        <v>0</v>
      </c>
      <c r="S48">
        <f t="shared" si="0"/>
        <v>0</v>
      </c>
      <c r="T48">
        <v>0</v>
      </c>
      <c r="U48">
        <f t="shared" si="1"/>
        <v>0</v>
      </c>
      <c r="V48">
        <f t="shared" si="2"/>
        <v>0</v>
      </c>
    </row>
    <row r="49" spans="1:22" x14ac:dyDescent="0.25">
      <c r="A49" t="s">
        <v>633</v>
      </c>
      <c r="B49" t="s">
        <v>204</v>
      </c>
      <c r="C49" t="s">
        <v>16</v>
      </c>
      <c r="D49" t="s">
        <v>205</v>
      </c>
      <c r="E49" t="s">
        <v>206</v>
      </c>
      <c r="F49" t="s">
        <v>681</v>
      </c>
      <c r="G49">
        <v>0</v>
      </c>
      <c r="H49">
        <v>0</v>
      </c>
      <c r="I49">
        <v>0</v>
      </c>
      <c r="J49">
        <v>0</v>
      </c>
      <c r="K49">
        <v>0</v>
      </c>
      <c r="L49">
        <v>0</v>
      </c>
      <c r="M49">
        <v>0</v>
      </c>
      <c r="N49">
        <v>0</v>
      </c>
      <c r="O49">
        <v>0</v>
      </c>
      <c r="P49" t="s">
        <v>207</v>
      </c>
      <c r="Q49">
        <v>0</v>
      </c>
      <c r="R49" t="s">
        <v>634</v>
      </c>
      <c r="S49">
        <f t="shared" si="0"/>
        <v>0</v>
      </c>
      <c r="T49">
        <v>0</v>
      </c>
      <c r="U49">
        <f t="shared" si="1"/>
        <v>0</v>
      </c>
      <c r="V49">
        <f t="shared" si="2"/>
        <v>0</v>
      </c>
    </row>
    <row r="50" spans="1:22" x14ac:dyDescent="0.25">
      <c r="A50" t="s">
        <v>208</v>
      </c>
      <c r="B50" t="s">
        <v>209</v>
      </c>
      <c r="C50" t="s">
        <v>16</v>
      </c>
      <c r="D50" t="s">
        <v>210</v>
      </c>
      <c r="E50" t="s">
        <v>121</v>
      </c>
      <c r="F50" t="s">
        <v>681</v>
      </c>
      <c r="G50">
        <v>0</v>
      </c>
      <c r="H50">
        <v>0</v>
      </c>
      <c r="I50">
        <v>0</v>
      </c>
      <c r="J50">
        <v>0</v>
      </c>
      <c r="K50">
        <v>0</v>
      </c>
      <c r="L50">
        <v>0</v>
      </c>
      <c r="M50">
        <v>0</v>
      </c>
      <c r="N50">
        <v>0</v>
      </c>
      <c r="O50">
        <v>0</v>
      </c>
      <c r="P50" t="s">
        <v>211</v>
      </c>
      <c r="Q50">
        <v>1</v>
      </c>
      <c r="R50" t="s">
        <v>635</v>
      </c>
      <c r="S50">
        <f t="shared" si="0"/>
        <v>1</v>
      </c>
      <c r="T50">
        <v>0</v>
      </c>
      <c r="U50">
        <f t="shared" si="1"/>
        <v>1</v>
      </c>
      <c r="V50">
        <f t="shared" si="2"/>
        <v>1</v>
      </c>
    </row>
    <row r="51" spans="1:22" x14ac:dyDescent="0.25">
      <c r="A51" t="s">
        <v>212</v>
      </c>
      <c r="B51" t="s">
        <v>213</v>
      </c>
      <c r="C51" t="s">
        <v>16</v>
      </c>
      <c r="D51" t="s">
        <v>215</v>
      </c>
      <c r="E51" t="s">
        <v>214</v>
      </c>
      <c r="F51" t="s">
        <v>681</v>
      </c>
      <c r="G51">
        <v>0</v>
      </c>
      <c r="H51">
        <v>0</v>
      </c>
      <c r="I51">
        <v>0</v>
      </c>
      <c r="J51">
        <v>0</v>
      </c>
      <c r="K51">
        <v>0</v>
      </c>
      <c r="L51">
        <v>0</v>
      </c>
      <c r="M51">
        <v>0</v>
      </c>
      <c r="N51">
        <v>0</v>
      </c>
      <c r="O51">
        <v>0</v>
      </c>
      <c r="Q51">
        <v>0</v>
      </c>
      <c r="S51">
        <f t="shared" si="0"/>
        <v>0</v>
      </c>
      <c r="T51">
        <v>0</v>
      </c>
      <c r="U51">
        <f t="shared" si="1"/>
        <v>0</v>
      </c>
      <c r="V51">
        <f t="shared" si="2"/>
        <v>0</v>
      </c>
    </row>
    <row r="52" spans="1:22" x14ac:dyDescent="0.25">
      <c r="A52" t="s">
        <v>216</v>
      </c>
      <c r="B52" t="s">
        <v>217</v>
      </c>
      <c r="C52" t="s">
        <v>16</v>
      </c>
      <c r="D52" t="s">
        <v>218</v>
      </c>
      <c r="E52" t="s">
        <v>79</v>
      </c>
      <c r="F52" t="s">
        <v>681</v>
      </c>
      <c r="G52">
        <v>0</v>
      </c>
      <c r="H52">
        <v>0</v>
      </c>
      <c r="I52">
        <v>0</v>
      </c>
      <c r="J52">
        <v>1</v>
      </c>
      <c r="K52">
        <v>0</v>
      </c>
      <c r="L52">
        <v>0</v>
      </c>
      <c r="M52">
        <v>0</v>
      </c>
      <c r="N52">
        <v>1</v>
      </c>
      <c r="O52">
        <v>1</v>
      </c>
      <c r="P52" t="s">
        <v>219</v>
      </c>
      <c r="Q52">
        <v>0</v>
      </c>
      <c r="R52" t="s">
        <v>636</v>
      </c>
      <c r="S52">
        <f t="shared" si="0"/>
        <v>1</v>
      </c>
      <c r="T52">
        <v>1</v>
      </c>
      <c r="U52">
        <f t="shared" si="1"/>
        <v>1</v>
      </c>
      <c r="V52">
        <f t="shared" si="2"/>
        <v>1</v>
      </c>
    </row>
    <row r="53" spans="1:22" x14ac:dyDescent="0.25">
      <c r="A53" t="s">
        <v>220</v>
      </c>
      <c r="B53" t="s">
        <v>221</v>
      </c>
      <c r="C53" t="s">
        <v>16</v>
      </c>
      <c r="D53" t="s">
        <v>222</v>
      </c>
      <c r="E53" t="s">
        <v>73</v>
      </c>
      <c r="F53" t="s">
        <v>682</v>
      </c>
      <c r="G53">
        <v>0</v>
      </c>
      <c r="H53">
        <v>0</v>
      </c>
      <c r="I53">
        <v>0</v>
      </c>
      <c r="J53">
        <v>0</v>
      </c>
      <c r="K53">
        <v>0</v>
      </c>
      <c r="L53">
        <v>0</v>
      </c>
      <c r="M53">
        <v>0</v>
      </c>
      <c r="N53">
        <v>0</v>
      </c>
      <c r="O53">
        <v>0</v>
      </c>
      <c r="Q53">
        <v>0</v>
      </c>
      <c r="S53">
        <f t="shared" si="0"/>
        <v>0</v>
      </c>
      <c r="T53">
        <v>0</v>
      </c>
      <c r="U53">
        <f t="shared" si="1"/>
        <v>0</v>
      </c>
      <c r="V53">
        <f t="shared" si="2"/>
        <v>0</v>
      </c>
    </row>
    <row r="54" spans="1:22" x14ac:dyDescent="0.25">
      <c r="A54" t="s">
        <v>223</v>
      </c>
      <c r="B54" t="s">
        <v>224</v>
      </c>
      <c r="C54" t="s">
        <v>16</v>
      </c>
      <c r="D54" t="s">
        <v>225</v>
      </c>
      <c r="E54" t="s">
        <v>226</v>
      </c>
      <c r="F54" t="s">
        <v>681</v>
      </c>
      <c r="G54">
        <v>0</v>
      </c>
      <c r="H54">
        <v>0</v>
      </c>
      <c r="I54">
        <v>0</v>
      </c>
      <c r="J54">
        <v>0</v>
      </c>
      <c r="K54">
        <v>0</v>
      </c>
      <c r="L54">
        <v>0</v>
      </c>
      <c r="M54">
        <v>0</v>
      </c>
      <c r="N54">
        <v>1</v>
      </c>
      <c r="O54">
        <v>0</v>
      </c>
      <c r="P54" t="s">
        <v>227</v>
      </c>
      <c r="Q54">
        <v>1</v>
      </c>
      <c r="R54" t="s">
        <v>637</v>
      </c>
      <c r="S54">
        <f t="shared" si="0"/>
        <v>1</v>
      </c>
      <c r="T54">
        <v>0</v>
      </c>
      <c r="U54">
        <f t="shared" si="1"/>
        <v>1</v>
      </c>
      <c r="V54">
        <f t="shared" si="2"/>
        <v>1</v>
      </c>
    </row>
    <row r="55" spans="1:22" x14ac:dyDescent="0.25">
      <c r="A55" t="s">
        <v>228</v>
      </c>
      <c r="B55" t="s">
        <v>229</v>
      </c>
      <c r="C55" t="s">
        <v>16</v>
      </c>
      <c r="D55" t="s">
        <v>230</v>
      </c>
      <c r="E55" t="s">
        <v>17</v>
      </c>
      <c r="F55" t="s">
        <v>681</v>
      </c>
      <c r="G55">
        <v>0</v>
      </c>
      <c r="H55">
        <v>0</v>
      </c>
      <c r="I55">
        <v>0</v>
      </c>
      <c r="J55">
        <v>0</v>
      </c>
      <c r="K55">
        <v>0</v>
      </c>
      <c r="L55">
        <v>0</v>
      </c>
      <c r="M55">
        <v>0</v>
      </c>
      <c r="N55">
        <v>0</v>
      </c>
      <c r="O55">
        <v>0</v>
      </c>
      <c r="P55" t="s">
        <v>639</v>
      </c>
      <c r="Q55">
        <v>1</v>
      </c>
      <c r="R55" t="s">
        <v>638</v>
      </c>
      <c r="S55">
        <f t="shared" si="0"/>
        <v>1</v>
      </c>
      <c r="T55">
        <v>0</v>
      </c>
      <c r="U55">
        <f t="shared" si="1"/>
        <v>1</v>
      </c>
      <c r="V55">
        <f t="shared" si="2"/>
        <v>1</v>
      </c>
    </row>
    <row r="56" spans="1:22" x14ac:dyDescent="0.25">
      <c r="A56" t="s">
        <v>231</v>
      </c>
      <c r="B56" t="s">
        <v>232</v>
      </c>
      <c r="C56" t="s">
        <v>16</v>
      </c>
      <c r="D56" t="s">
        <v>233</v>
      </c>
      <c r="E56" t="s">
        <v>234</v>
      </c>
      <c r="F56" t="s">
        <v>682</v>
      </c>
      <c r="G56">
        <v>0</v>
      </c>
      <c r="H56">
        <v>0</v>
      </c>
      <c r="I56">
        <v>0</v>
      </c>
      <c r="J56">
        <v>0</v>
      </c>
      <c r="K56">
        <v>0</v>
      </c>
      <c r="L56">
        <v>0</v>
      </c>
      <c r="M56">
        <v>0</v>
      </c>
      <c r="N56">
        <v>0</v>
      </c>
      <c r="O56">
        <v>0</v>
      </c>
      <c r="Q56">
        <v>0</v>
      </c>
      <c r="S56">
        <f t="shared" si="0"/>
        <v>0</v>
      </c>
      <c r="T56">
        <v>0</v>
      </c>
      <c r="U56">
        <f t="shared" si="1"/>
        <v>0</v>
      </c>
      <c r="V56">
        <f t="shared" si="2"/>
        <v>0</v>
      </c>
    </row>
    <row r="57" spans="1:22" x14ac:dyDescent="0.25">
      <c r="A57" t="s">
        <v>235</v>
      </c>
      <c r="B57" t="s">
        <v>236</v>
      </c>
      <c r="C57" t="s">
        <v>16</v>
      </c>
      <c r="D57" t="s">
        <v>237</v>
      </c>
      <c r="E57" t="s">
        <v>199</v>
      </c>
      <c r="F57" t="s">
        <v>682</v>
      </c>
      <c r="G57">
        <v>0</v>
      </c>
      <c r="H57">
        <v>0</v>
      </c>
      <c r="I57">
        <v>0</v>
      </c>
      <c r="J57">
        <v>0</v>
      </c>
      <c r="K57">
        <v>0</v>
      </c>
      <c r="L57">
        <v>0</v>
      </c>
      <c r="M57">
        <v>0</v>
      </c>
      <c r="N57">
        <v>0</v>
      </c>
      <c r="O57">
        <v>0</v>
      </c>
      <c r="Q57">
        <v>0</v>
      </c>
      <c r="S57">
        <f t="shared" si="0"/>
        <v>0</v>
      </c>
      <c r="T57">
        <v>0</v>
      </c>
      <c r="U57">
        <f t="shared" si="1"/>
        <v>0</v>
      </c>
      <c r="V57">
        <f t="shared" si="2"/>
        <v>0</v>
      </c>
    </row>
    <row r="58" spans="1:22" x14ac:dyDescent="0.25">
      <c r="A58" t="s">
        <v>238</v>
      </c>
      <c r="B58" t="s">
        <v>239</v>
      </c>
      <c r="C58" t="s">
        <v>16</v>
      </c>
      <c r="D58" t="s">
        <v>240</v>
      </c>
      <c r="E58" t="s">
        <v>199</v>
      </c>
      <c r="F58" t="s">
        <v>681</v>
      </c>
      <c r="G58">
        <v>0</v>
      </c>
      <c r="H58">
        <v>0</v>
      </c>
      <c r="I58">
        <v>0</v>
      </c>
      <c r="J58">
        <v>0</v>
      </c>
      <c r="K58">
        <v>0</v>
      </c>
      <c r="L58">
        <v>0</v>
      </c>
      <c r="M58">
        <v>0</v>
      </c>
      <c r="N58">
        <v>0</v>
      </c>
      <c r="O58">
        <v>0</v>
      </c>
      <c r="Q58">
        <v>0</v>
      </c>
      <c r="S58">
        <f t="shared" si="0"/>
        <v>0</v>
      </c>
      <c r="T58">
        <v>0</v>
      </c>
      <c r="U58">
        <f t="shared" si="1"/>
        <v>0</v>
      </c>
      <c r="V58">
        <f t="shared" si="2"/>
        <v>0</v>
      </c>
    </row>
    <row r="59" spans="1:22" x14ac:dyDescent="0.25">
      <c r="A59" t="s">
        <v>241</v>
      </c>
      <c r="B59" t="s">
        <v>242</v>
      </c>
      <c r="C59" t="s">
        <v>16</v>
      </c>
      <c r="D59" t="s">
        <v>243</v>
      </c>
      <c r="E59" t="s">
        <v>179</v>
      </c>
      <c r="F59" t="s">
        <v>682</v>
      </c>
      <c r="G59">
        <v>0</v>
      </c>
      <c r="H59">
        <v>0</v>
      </c>
      <c r="I59">
        <v>0</v>
      </c>
      <c r="J59">
        <v>0</v>
      </c>
      <c r="K59">
        <v>0</v>
      </c>
      <c r="L59">
        <v>0</v>
      </c>
      <c r="M59">
        <v>0</v>
      </c>
      <c r="N59">
        <v>0</v>
      </c>
      <c r="O59">
        <v>0</v>
      </c>
      <c r="Q59">
        <v>0</v>
      </c>
      <c r="S59">
        <f t="shared" si="0"/>
        <v>0</v>
      </c>
      <c r="T59">
        <v>0</v>
      </c>
      <c r="U59">
        <f t="shared" si="1"/>
        <v>0</v>
      </c>
      <c r="V59">
        <f t="shared" si="2"/>
        <v>0</v>
      </c>
    </row>
    <row r="60" spans="1:22" x14ac:dyDescent="0.25">
      <c r="A60" t="s">
        <v>244</v>
      </c>
      <c r="B60" t="s">
        <v>245</v>
      </c>
      <c r="C60" t="s">
        <v>16</v>
      </c>
      <c r="D60" t="s">
        <v>246</v>
      </c>
      <c r="E60" t="s">
        <v>247</v>
      </c>
      <c r="F60" t="s">
        <v>681</v>
      </c>
      <c r="G60">
        <v>0</v>
      </c>
      <c r="H60">
        <v>0</v>
      </c>
      <c r="I60">
        <v>0</v>
      </c>
      <c r="J60">
        <v>0</v>
      </c>
      <c r="K60">
        <v>0</v>
      </c>
      <c r="L60">
        <v>0</v>
      </c>
      <c r="M60">
        <v>0</v>
      </c>
      <c r="N60">
        <v>0</v>
      </c>
      <c r="O60">
        <v>0</v>
      </c>
      <c r="P60" t="s">
        <v>248</v>
      </c>
      <c r="Q60">
        <v>0</v>
      </c>
      <c r="S60">
        <f t="shared" si="0"/>
        <v>0</v>
      </c>
      <c r="T60">
        <v>0</v>
      </c>
      <c r="U60">
        <f t="shared" si="1"/>
        <v>0</v>
      </c>
      <c r="V60">
        <f t="shared" si="2"/>
        <v>0</v>
      </c>
    </row>
    <row r="61" spans="1:22" x14ac:dyDescent="0.25">
      <c r="A61" t="s">
        <v>249</v>
      </c>
      <c r="B61" t="s">
        <v>250</v>
      </c>
      <c r="C61" t="s">
        <v>16</v>
      </c>
      <c r="D61" t="s">
        <v>251</v>
      </c>
      <c r="E61" t="s">
        <v>17</v>
      </c>
      <c r="F61" t="s">
        <v>681</v>
      </c>
      <c r="G61">
        <v>0</v>
      </c>
      <c r="H61">
        <v>0</v>
      </c>
      <c r="I61">
        <v>1</v>
      </c>
      <c r="J61">
        <v>0</v>
      </c>
      <c r="K61">
        <v>0</v>
      </c>
      <c r="L61">
        <v>0</v>
      </c>
      <c r="M61">
        <v>0</v>
      </c>
      <c r="N61">
        <v>1</v>
      </c>
      <c r="O61">
        <v>1</v>
      </c>
      <c r="P61" t="s">
        <v>252</v>
      </c>
      <c r="Q61">
        <v>1</v>
      </c>
      <c r="R61" t="s">
        <v>640</v>
      </c>
      <c r="S61">
        <f t="shared" si="0"/>
        <v>1</v>
      </c>
      <c r="T61">
        <v>1</v>
      </c>
      <c r="U61">
        <f t="shared" si="1"/>
        <v>1</v>
      </c>
      <c r="V61">
        <f t="shared" si="2"/>
        <v>1</v>
      </c>
    </row>
    <row r="62" spans="1:22" x14ac:dyDescent="0.25">
      <c r="A62" t="s">
        <v>253</v>
      </c>
      <c r="B62" t="s">
        <v>254</v>
      </c>
      <c r="C62" t="s">
        <v>16</v>
      </c>
      <c r="D62" t="s">
        <v>255</v>
      </c>
      <c r="E62" t="s">
        <v>23</v>
      </c>
      <c r="F62" t="s">
        <v>682</v>
      </c>
      <c r="G62">
        <v>0</v>
      </c>
      <c r="H62">
        <v>0</v>
      </c>
      <c r="I62">
        <v>0</v>
      </c>
      <c r="J62">
        <v>0</v>
      </c>
      <c r="K62">
        <v>0</v>
      </c>
      <c r="L62">
        <v>0</v>
      </c>
      <c r="M62">
        <v>0</v>
      </c>
      <c r="N62">
        <v>0</v>
      </c>
      <c r="O62">
        <v>0</v>
      </c>
      <c r="P62" t="s">
        <v>256</v>
      </c>
      <c r="Q62">
        <v>0</v>
      </c>
      <c r="R62" t="s">
        <v>641</v>
      </c>
      <c r="S62">
        <f t="shared" si="0"/>
        <v>0</v>
      </c>
      <c r="T62">
        <v>0</v>
      </c>
      <c r="U62">
        <f t="shared" si="1"/>
        <v>0</v>
      </c>
      <c r="V62">
        <f t="shared" si="2"/>
        <v>0</v>
      </c>
    </row>
    <row r="63" spans="1:22" x14ac:dyDescent="0.25">
      <c r="A63" t="s">
        <v>260</v>
      </c>
      <c r="B63" t="s">
        <v>257</v>
      </c>
      <c r="C63" t="s">
        <v>16</v>
      </c>
      <c r="D63" t="s">
        <v>258</v>
      </c>
      <c r="E63" t="s">
        <v>234</v>
      </c>
      <c r="F63" t="s">
        <v>681</v>
      </c>
      <c r="G63">
        <v>0</v>
      </c>
      <c r="H63">
        <v>0</v>
      </c>
      <c r="I63">
        <v>0</v>
      </c>
      <c r="J63">
        <v>0</v>
      </c>
      <c r="K63">
        <v>0</v>
      </c>
      <c r="L63">
        <v>1</v>
      </c>
      <c r="M63">
        <v>0</v>
      </c>
      <c r="N63">
        <v>0</v>
      </c>
      <c r="O63">
        <v>1</v>
      </c>
      <c r="P63" t="s">
        <v>259</v>
      </c>
      <c r="Q63">
        <v>0</v>
      </c>
      <c r="R63" t="s">
        <v>642</v>
      </c>
      <c r="S63">
        <f t="shared" si="0"/>
        <v>1</v>
      </c>
      <c r="T63">
        <v>1</v>
      </c>
      <c r="U63">
        <f t="shared" si="1"/>
        <v>0</v>
      </c>
      <c r="V63">
        <f t="shared" si="2"/>
        <v>1</v>
      </c>
    </row>
    <row r="64" spans="1:22" x14ac:dyDescent="0.25">
      <c r="A64" t="s">
        <v>261</v>
      </c>
      <c r="B64" t="s">
        <v>262</v>
      </c>
      <c r="C64" t="s">
        <v>16</v>
      </c>
      <c r="D64" t="s">
        <v>263</v>
      </c>
      <c r="E64" t="s">
        <v>71</v>
      </c>
      <c r="F64" t="s">
        <v>681</v>
      </c>
      <c r="G64">
        <v>0</v>
      </c>
      <c r="H64">
        <v>0</v>
      </c>
      <c r="I64">
        <v>0</v>
      </c>
      <c r="J64">
        <v>0</v>
      </c>
      <c r="K64">
        <v>0</v>
      </c>
      <c r="L64">
        <v>0</v>
      </c>
      <c r="M64">
        <v>0</v>
      </c>
      <c r="N64" t="s">
        <v>24</v>
      </c>
      <c r="O64">
        <v>0</v>
      </c>
      <c r="P64" t="s">
        <v>264</v>
      </c>
      <c r="Q64">
        <v>1</v>
      </c>
      <c r="R64" t="s">
        <v>643</v>
      </c>
      <c r="S64">
        <f t="shared" si="0"/>
        <v>1</v>
      </c>
      <c r="T64">
        <v>0</v>
      </c>
      <c r="U64">
        <f t="shared" si="1"/>
        <v>1</v>
      </c>
      <c r="V64">
        <f t="shared" si="2"/>
        <v>1</v>
      </c>
    </row>
    <row r="65" spans="1:22" x14ac:dyDescent="0.25">
      <c r="A65" t="s">
        <v>265</v>
      </c>
      <c r="B65" t="s">
        <v>266</v>
      </c>
      <c r="C65" t="s">
        <v>16</v>
      </c>
      <c r="D65" t="s">
        <v>267</v>
      </c>
      <c r="E65" t="s">
        <v>268</v>
      </c>
      <c r="F65" t="s">
        <v>681</v>
      </c>
      <c r="G65">
        <v>0</v>
      </c>
      <c r="H65">
        <v>0</v>
      </c>
      <c r="I65">
        <v>0</v>
      </c>
      <c r="J65">
        <v>0</v>
      </c>
      <c r="K65">
        <v>0</v>
      </c>
      <c r="L65">
        <v>0</v>
      </c>
      <c r="M65">
        <v>0</v>
      </c>
      <c r="N65">
        <v>0</v>
      </c>
      <c r="O65">
        <v>0</v>
      </c>
      <c r="Q65">
        <v>0</v>
      </c>
      <c r="S65">
        <f t="shared" si="0"/>
        <v>0</v>
      </c>
      <c r="T65">
        <v>0</v>
      </c>
      <c r="U65">
        <f t="shared" si="1"/>
        <v>0</v>
      </c>
      <c r="V65">
        <f t="shared" si="2"/>
        <v>0</v>
      </c>
    </row>
    <row r="66" spans="1:22" x14ac:dyDescent="0.25">
      <c r="A66" t="s">
        <v>269</v>
      </c>
      <c r="B66" t="s">
        <v>270</v>
      </c>
      <c r="C66" t="s">
        <v>16</v>
      </c>
      <c r="D66" t="s">
        <v>271</v>
      </c>
      <c r="E66" t="s">
        <v>272</v>
      </c>
      <c r="F66" t="s">
        <v>681</v>
      </c>
      <c r="G66">
        <v>0</v>
      </c>
      <c r="H66">
        <v>0</v>
      </c>
      <c r="I66">
        <v>0</v>
      </c>
      <c r="J66">
        <v>0</v>
      </c>
      <c r="K66">
        <v>0</v>
      </c>
      <c r="L66">
        <v>0</v>
      </c>
      <c r="M66">
        <v>0</v>
      </c>
      <c r="N66">
        <v>0</v>
      </c>
      <c r="O66">
        <v>0</v>
      </c>
      <c r="Q66">
        <v>0</v>
      </c>
      <c r="S66">
        <f t="shared" si="0"/>
        <v>0</v>
      </c>
      <c r="T66">
        <v>0</v>
      </c>
      <c r="U66">
        <f t="shared" si="1"/>
        <v>0</v>
      </c>
      <c r="V66">
        <f t="shared" si="2"/>
        <v>0</v>
      </c>
    </row>
    <row r="67" spans="1:22" x14ac:dyDescent="0.25">
      <c r="A67" t="s">
        <v>273</v>
      </c>
      <c r="B67" t="s">
        <v>274</v>
      </c>
      <c r="C67" t="s">
        <v>16</v>
      </c>
      <c r="D67" t="s">
        <v>275</v>
      </c>
      <c r="E67" t="s">
        <v>86</v>
      </c>
      <c r="F67" t="s">
        <v>681</v>
      </c>
      <c r="G67">
        <v>0</v>
      </c>
      <c r="H67">
        <v>0</v>
      </c>
      <c r="I67">
        <v>0</v>
      </c>
      <c r="J67">
        <v>1</v>
      </c>
      <c r="K67">
        <v>0</v>
      </c>
      <c r="L67">
        <v>0</v>
      </c>
      <c r="M67">
        <v>0</v>
      </c>
      <c r="N67">
        <v>1</v>
      </c>
      <c r="O67">
        <v>1</v>
      </c>
      <c r="P67" t="s">
        <v>279</v>
      </c>
      <c r="Q67">
        <v>1</v>
      </c>
      <c r="R67" t="s">
        <v>644</v>
      </c>
      <c r="S67">
        <f t="shared" ref="S67:S130" si="3">IF(SUM(G67:O67, Q67) &gt;0, 1, 0)</f>
        <v>1</v>
      </c>
      <c r="T67">
        <v>1</v>
      </c>
      <c r="U67">
        <f t="shared" ref="U67:U130" si="4">IF(SUM(N67,Q67) &gt;0, 1, 0)</f>
        <v>1</v>
      </c>
      <c r="V67">
        <f t="shared" ref="V67:V130" si="5">IF(SUM(T67:U67)&gt;0,1,0)</f>
        <v>1</v>
      </c>
    </row>
    <row r="68" spans="1:22" x14ac:dyDescent="0.25">
      <c r="A68" t="s">
        <v>276</v>
      </c>
      <c r="B68" t="s">
        <v>277</v>
      </c>
      <c r="C68" t="s">
        <v>16</v>
      </c>
      <c r="D68" t="s">
        <v>278</v>
      </c>
      <c r="E68" t="s">
        <v>199</v>
      </c>
      <c r="F68" t="s">
        <v>682</v>
      </c>
      <c r="G68">
        <v>0</v>
      </c>
      <c r="H68">
        <v>0</v>
      </c>
      <c r="I68">
        <v>0</v>
      </c>
      <c r="J68">
        <v>0</v>
      </c>
      <c r="K68">
        <v>0</v>
      </c>
      <c r="L68">
        <v>0</v>
      </c>
      <c r="M68">
        <v>0</v>
      </c>
      <c r="N68">
        <v>0</v>
      </c>
      <c r="O68">
        <v>0</v>
      </c>
      <c r="P68" t="s">
        <v>287</v>
      </c>
      <c r="Q68">
        <v>0</v>
      </c>
      <c r="S68">
        <f t="shared" si="3"/>
        <v>0</v>
      </c>
      <c r="T68">
        <v>0</v>
      </c>
      <c r="U68">
        <f t="shared" si="4"/>
        <v>0</v>
      </c>
      <c r="V68">
        <f t="shared" si="5"/>
        <v>0</v>
      </c>
    </row>
    <row r="69" spans="1:22" x14ac:dyDescent="0.25">
      <c r="A69" t="s">
        <v>280</v>
      </c>
      <c r="B69" t="s">
        <v>281</v>
      </c>
      <c r="C69" t="s">
        <v>16</v>
      </c>
      <c r="D69" t="s">
        <v>282</v>
      </c>
      <c r="E69" t="s">
        <v>124</v>
      </c>
      <c r="F69" t="s">
        <v>681</v>
      </c>
      <c r="G69">
        <v>0</v>
      </c>
      <c r="H69">
        <v>0</v>
      </c>
      <c r="I69">
        <v>0</v>
      </c>
      <c r="J69">
        <v>0</v>
      </c>
      <c r="K69">
        <v>0</v>
      </c>
      <c r="L69">
        <v>0</v>
      </c>
      <c r="M69">
        <v>1</v>
      </c>
      <c r="N69">
        <v>0</v>
      </c>
      <c r="O69">
        <v>1</v>
      </c>
      <c r="P69" t="s">
        <v>283</v>
      </c>
      <c r="Q69">
        <v>0</v>
      </c>
      <c r="R69" t="s">
        <v>645</v>
      </c>
      <c r="S69">
        <f t="shared" si="3"/>
        <v>1</v>
      </c>
      <c r="T69">
        <v>1</v>
      </c>
      <c r="U69">
        <f t="shared" si="4"/>
        <v>0</v>
      </c>
      <c r="V69">
        <f t="shared" si="5"/>
        <v>1</v>
      </c>
    </row>
    <row r="70" spans="1:22" x14ac:dyDescent="0.25">
      <c r="A70" t="s">
        <v>284</v>
      </c>
      <c r="B70" t="s">
        <v>285</v>
      </c>
      <c r="C70" t="s">
        <v>16</v>
      </c>
      <c r="D70" t="s">
        <v>286</v>
      </c>
      <c r="E70" t="s">
        <v>71</v>
      </c>
      <c r="F70" t="s">
        <v>681</v>
      </c>
      <c r="G70">
        <v>0</v>
      </c>
      <c r="H70">
        <v>0</v>
      </c>
      <c r="I70">
        <v>0</v>
      </c>
      <c r="J70">
        <v>0</v>
      </c>
      <c r="K70">
        <v>0</v>
      </c>
      <c r="L70">
        <v>0</v>
      </c>
      <c r="M70">
        <v>0</v>
      </c>
      <c r="N70">
        <v>0</v>
      </c>
      <c r="O70">
        <v>1</v>
      </c>
      <c r="P70" t="s">
        <v>288</v>
      </c>
      <c r="Q70">
        <v>0</v>
      </c>
      <c r="R70" t="s">
        <v>646</v>
      </c>
      <c r="S70">
        <f t="shared" si="3"/>
        <v>1</v>
      </c>
      <c r="T70">
        <v>0</v>
      </c>
      <c r="U70">
        <f t="shared" si="4"/>
        <v>0</v>
      </c>
      <c r="V70">
        <f t="shared" si="5"/>
        <v>0</v>
      </c>
    </row>
    <row r="71" spans="1:22" x14ac:dyDescent="0.25">
      <c r="A71" t="s">
        <v>289</v>
      </c>
      <c r="B71" t="s">
        <v>290</v>
      </c>
      <c r="C71" t="s">
        <v>16</v>
      </c>
      <c r="D71" t="s">
        <v>291</v>
      </c>
      <c r="E71" t="s">
        <v>234</v>
      </c>
      <c r="F71" t="s">
        <v>681</v>
      </c>
      <c r="G71">
        <v>0</v>
      </c>
      <c r="H71">
        <v>0</v>
      </c>
      <c r="I71">
        <v>0</v>
      </c>
      <c r="J71">
        <v>0</v>
      </c>
      <c r="K71">
        <v>0</v>
      </c>
      <c r="L71">
        <v>0</v>
      </c>
      <c r="M71">
        <v>1</v>
      </c>
      <c r="N71">
        <v>0</v>
      </c>
      <c r="O71">
        <v>1</v>
      </c>
      <c r="P71" t="s">
        <v>292</v>
      </c>
      <c r="Q71">
        <v>0</v>
      </c>
      <c r="R71" t="s">
        <v>646</v>
      </c>
      <c r="S71">
        <f t="shared" si="3"/>
        <v>1</v>
      </c>
      <c r="T71">
        <v>1</v>
      </c>
      <c r="U71">
        <f t="shared" si="4"/>
        <v>0</v>
      </c>
      <c r="V71">
        <f t="shared" si="5"/>
        <v>1</v>
      </c>
    </row>
    <row r="72" spans="1:22" x14ac:dyDescent="0.25">
      <c r="A72" t="s">
        <v>293</v>
      </c>
      <c r="B72" t="s">
        <v>294</v>
      </c>
      <c r="C72" t="s">
        <v>16</v>
      </c>
      <c r="D72" t="s">
        <v>295</v>
      </c>
      <c r="E72" t="s">
        <v>17</v>
      </c>
      <c r="F72" t="s">
        <v>681</v>
      </c>
      <c r="G72">
        <v>0</v>
      </c>
      <c r="H72">
        <v>0</v>
      </c>
      <c r="I72">
        <v>0</v>
      </c>
      <c r="J72">
        <v>0</v>
      </c>
      <c r="K72">
        <v>0</v>
      </c>
      <c r="L72">
        <v>0</v>
      </c>
      <c r="M72">
        <v>0</v>
      </c>
      <c r="N72">
        <v>0</v>
      </c>
      <c r="O72">
        <v>0</v>
      </c>
      <c r="P72" t="s">
        <v>296</v>
      </c>
      <c r="Q72">
        <v>0</v>
      </c>
      <c r="R72" t="s">
        <v>647</v>
      </c>
      <c r="S72">
        <f t="shared" si="3"/>
        <v>0</v>
      </c>
      <c r="T72">
        <v>0</v>
      </c>
      <c r="U72">
        <f t="shared" si="4"/>
        <v>0</v>
      </c>
      <c r="V72">
        <f t="shared" si="5"/>
        <v>0</v>
      </c>
    </row>
    <row r="73" spans="1:22" x14ac:dyDescent="0.25">
      <c r="A73" t="s">
        <v>297</v>
      </c>
      <c r="B73" t="s">
        <v>298</v>
      </c>
      <c r="C73" t="s">
        <v>16</v>
      </c>
      <c r="D73" t="s">
        <v>299</v>
      </c>
      <c r="E73" t="s">
        <v>206</v>
      </c>
      <c r="F73" t="s">
        <v>681</v>
      </c>
      <c r="G73">
        <v>0</v>
      </c>
      <c r="H73">
        <v>0</v>
      </c>
      <c r="I73">
        <v>0</v>
      </c>
      <c r="J73">
        <v>0</v>
      </c>
      <c r="K73">
        <v>0</v>
      </c>
      <c r="L73">
        <v>0</v>
      </c>
      <c r="M73">
        <v>0</v>
      </c>
      <c r="N73">
        <v>0</v>
      </c>
      <c r="O73">
        <v>0</v>
      </c>
      <c r="Q73">
        <v>0</v>
      </c>
      <c r="S73">
        <f t="shared" si="3"/>
        <v>0</v>
      </c>
      <c r="T73">
        <v>0</v>
      </c>
      <c r="U73">
        <f t="shared" si="4"/>
        <v>0</v>
      </c>
      <c r="V73">
        <f t="shared" si="5"/>
        <v>0</v>
      </c>
    </row>
    <row r="74" spans="1:22" x14ac:dyDescent="0.25">
      <c r="A74" t="s">
        <v>300</v>
      </c>
      <c r="B74" t="s">
        <v>301</v>
      </c>
      <c r="C74" t="s">
        <v>16</v>
      </c>
      <c r="D74" t="s">
        <v>302</v>
      </c>
      <c r="E74" t="s">
        <v>303</v>
      </c>
      <c r="F74" t="s">
        <v>681</v>
      </c>
      <c r="G74">
        <v>0</v>
      </c>
      <c r="H74">
        <v>0</v>
      </c>
      <c r="I74">
        <v>1</v>
      </c>
      <c r="J74">
        <v>0</v>
      </c>
      <c r="K74">
        <v>0</v>
      </c>
      <c r="L74">
        <v>0</v>
      </c>
      <c r="M74">
        <v>0</v>
      </c>
      <c r="N74">
        <v>1</v>
      </c>
      <c r="O74">
        <v>1</v>
      </c>
      <c r="P74" t="s">
        <v>596</v>
      </c>
      <c r="Q74">
        <v>0</v>
      </c>
      <c r="R74" t="s">
        <v>648</v>
      </c>
      <c r="S74">
        <f t="shared" si="3"/>
        <v>1</v>
      </c>
      <c r="T74">
        <v>1</v>
      </c>
      <c r="U74">
        <f t="shared" si="4"/>
        <v>1</v>
      </c>
      <c r="V74">
        <f t="shared" si="5"/>
        <v>1</v>
      </c>
    </row>
    <row r="75" spans="1:22" x14ac:dyDescent="0.25">
      <c r="A75" t="s">
        <v>304</v>
      </c>
      <c r="B75" t="s">
        <v>305</v>
      </c>
      <c r="C75" t="s">
        <v>16</v>
      </c>
      <c r="D75" t="s">
        <v>306</v>
      </c>
      <c r="E75" t="s">
        <v>73</v>
      </c>
      <c r="F75" t="s">
        <v>681</v>
      </c>
      <c r="G75">
        <v>0</v>
      </c>
      <c r="H75">
        <v>0</v>
      </c>
      <c r="I75">
        <v>0</v>
      </c>
      <c r="J75">
        <v>0</v>
      </c>
      <c r="K75">
        <v>0</v>
      </c>
      <c r="L75">
        <v>0</v>
      </c>
      <c r="M75">
        <v>1</v>
      </c>
      <c r="N75">
        <v>0</v>
      </c>
      <c r="O75">
        <v>0</v>
      </c>
      <c r="P75" t="s">
        <v>307</v>
      </c>
      <c r="Q75">
        <v>0</v>
      </c>
      <c r="R75" t="s">
        <v>649</v>
      </c>
      <c r="S75">
        <f t="shared" si="3"/>
        <v>1</v>
      </c>
      <c r="T75">
        <v>1</v>
      </c>
      <c r="U75">
        <f t="shared" si="4"/>
        <v>0</v>
      </c>
      <c r="V75">
        <f t="shared" si="5"/>
        <v>1</v>
      </c>
    </row>
    <row r="76" spans="1:22" x14ac:dyDescent="0.25">
      <c r="A76" t="s">
        <v>308</v>
      </c>
      <c r="B76" t="s">
        <v>309</v>
      </c>
      <c r="C76" t="s">
        <v>16</v>
      </c>
      <c r="D76" t="s">
        <v>310</v>
      </c>
      <c r="E76" t="s">
        <v>73</v>
      </c>
      <c r="F76" t="s">
        <v>681</v>
      </c>
      <c r="G76">
        <v>0</v>
      </c>
      <c r="H76">
        <v>0</v>
      </c>
      <c r="I76">
        <v>0</v>
      </c>
      <c r="J76">
        <v>0</v>
      </c>
      <c r="K76">
        <v>0</v>
      </c>
      <c r="L76">
        <v>0</v>
      </c>
      <c r="M76">
        <v>0</v>
      </c>
      <c r="N76">
        <v>0</v>
      </c>
      <c r="O76">
        <v>0</v>
      </c>
      <c r="Q76">
        <v>0</v>
      </c>
      <c r="S76">
        <f t="shared" si="3"/>
        <v>0</v>
      </c>
      <c r="T76">
        <v>0</v>
      </c>
      <c r="U76">
        <f t="shared" si="4"/>
        <v>0</v>
      </c>
      <c r="V76">
        <f t="shared" si="5"/>
        <v>0</v>
      </c>
    </row>
    <row r="77" spans="1:22" x14ac:dyDescent="0.25">
      <c r="A77" t="s">
        <v>311</v>
      </c>
      <c r="B77" t="s">
        <v>312</v>
      </c>
      <c r="C77" t="s">
        <v>16</v>
      </c>
      <c r="D77" t="s">
        <v>313</v>
      </c>
      <c r="E77" t="s">
        <v>71</v>
      </c>
      <c r="F77" t="s">
        <v>681</v>
      </c>
      <c r="G77">
        <v>0</v>
      </c>
      <c r="H77">
        <v>0</v>
      </c>
      <c r="I77">
        <v>0</v>
      </c>
      <c r="J77">
        <v>0</v>
      </c>
      <c r="K77">
        <v>0</v>
      </c>
      <c r="L77">
        <v>0</v>
      </c>
      <c r="M77">
        <v>1</v>
      </c>
      <c r="N77">
        <v>0</v>
      </c>
      <c r="O77">
        <v>1</v>
      </c>
      <c r="P77" t="s">
        <v>650</v>
      </c>
      <c r="Q77">
        <v>0</v>
      </c>
      <c r="R77" t="s">
        <v>651</v>
      </c>
      <c r="S77">
        <f t="shared" si="3"/>
        <v>1</v>
      </c>
      <c r="T77">
        <v>1</v>
      </c>
      <c r="U77">
        <f t="shared" si="4"/>
        <v>0</v>
      </c>
      <c r="V77">
        <f t="shared" si="5"/>
        <v>1</v>
      </c>
    </row>
    <row r="78" spans="1:22" x14ac:dyDescent="0.25">
      <c r="A78" t="s">
        <v>314</v>
      </c>
      <c r="B78" t="s">
        <v>315</v>
      </c>
      <c r="C78" t="s">
        <v>16</v>
      </c>
      <c r="D78" t="s">
        <v>316</v>
      </c>
      <c r="E78" t="s">
        <v>317</v>
      </c>
      <c r="F78" t="s">
        <v>681</v>
      </c>
      <c r="G78">
        <v>0</v>
      </c>
      <c r="H78">
        <v>0</v>
      </c>
      <c r="I78">
        <v>0</v>
      </c>
      <c r="J78">
        <v>0</v>
      </c>
      <c r="K78">
        <v>0</v>
      </c>
      <c r="L78">
        <v>0</v>
      </c>
      <c r="M78">
        <v>0</v>
      </c>
      <c r="N78">
        <v>0</v>
      </c>
      <c r="O78">
        <v>0</v>
      </c>
      <c r="P78" t="s">
        <v>318</v>
      </c>
      <c r="Q78">
        <v>0</v>
      </c>
      <c r="S78">
        <f t="shared" si="3"/>
        <v>0</v>
      </c>
      <c r="T78">
        <v>0</v>
      </c>
      <c r="U78">
        <f t="shared" si="4"/>
        <v>0</v>
      </c>
      <c r="V78">
        <f t="shared" si="5"/>
        <v>0</v>
      </c>
    </row>
    <row r="79" spans="1:22" x14ac:dyDescent="0.25">
      <c r="A79" t="s">
        <v>319</v>
      </c>
      <c r="B79" t="s">
        <v>320</v>
      </c>
      <c r="C79" t="s">
        <v>16</v>
      </c>
      <c r="D79" t="s">
        <v>321</v>
      </c>
      <c r="E79" t="s">
        <v>17</v>
      </c>
      <c r="F79" t="s">
        <v>681</v>
      </c>
      <c r="G79">
        <v>0</v>
      </c>
      <c r="H79">
        <v>0</v>
      </c>
      <c r="I79">
        <v>0</v>
      </c>
      <c r="J79">
        <v>1</v>
      </c>
      <c r="K79">
        <v>0</v>
      </c>
      <c r="L79">
        <v>0</v>
      </c>
      <c r="M79">
        <v>0</v>
      </c>
      <c r="N79">
        <v>1</v>
      </c>
      <c r="O79">
        <v>1</v>
      </c>
      <c r="P79" t="s">
        <v>322</v>
      </c>
      <c r="Q79">
        <v>0</v>
      </c>
      <c r="R79" t="s">
        <v>652</v>
      </c>
      <c r="S79">
        <f t="shared" si="3"/>
        <v>1</v>
      </c>
      <c r="T79">
        <v>0</v>
      </c>
      <c r="U79">
        <f t="shared" si="4"/>
        <v>1</v>
      </c>
      <c r="V79">
        <f t="shared" si="5"/>
        <v>1</v>
      </c>
    </row>
    <row r="80" spans="1:22" x14ac:dyDescent="0.25">
      <c r="A80" t="s">
        <v>323</v>
      </c>
      <c r="B80" t="s">
        <v>324</v>
      </c>
      <c r="C80" t="s">
        <v>16</v>
      </c>
      <c r="D80" t="s">
        <v>325</v>
      </c>
      <c r="E80" t="s">
        <v>326</v>
      </c>
      <c r="F80" t="s">
        <v>681</v>
      </c>
      <c r="G80">
        <v>0</v>
      </c>
      <c r="H80">
        <v>0</v>
      </c>
      <c r="I80">
        <v>0</v>
      </c>
      <c r="J80">
        <v>0</v>
      </c>
      <c r="K80">
        <v>0</v>
      </c>
      <c r="L80">
        <v>0</v>
      </c>
      <c r="M80">
        <v>0</v>
      </c>
      <c r="N80">
        <v>0</v>
      </c>
      <c r="O80">
        <v>0</v>
      </c>
      <c r="P80" t="s">
        <v>327</v>
      </c>
      <c r="Q80">
        <v>0</v>
      </c>
      <c r="S80">
        <f t="shared" si="3"/>
        <v>0</v>
      </c>
      <c r="T80">
        <v>0</v>
      </c>
      <c r="U80">
        <f t="shared" si="4"/>
        <v>0</v>
      </c>
      <c r="V80">
        <f t="shared" si="5"/>
        <v>0</v>
      </c>
    </row>
    <row r="81" spans="1:22" x14ac:dyDescent="0.25">
      <c r="A81" t="s">
        <v>328</v>
      </c>
      <c r="B81" t="s">
        <v>329</v>
      </c>
      <c r="C81" t="s">
        <v>16</v>
      </c>
      <c r="D81" t="s">
        <v>330</v>
      </c>
      <c r="E81" t="s">
        <v>17</v>
      </c>
      <c r="F81" t="s">
        <v>682</v>
      </c>
      <c r="G81">
        <v>0</v>
      </c>
      <c r="H81">
        <v>0</v>
      </c>
      <c r="I81">
        <v>0</v>
      </c>
      <c r="J81">
        <v>0</v>
      </c>
      <c r="K81">
        <v>0</v>
      </c>
      <c r="L81">
        <v>0</v>
      </c>
      <c r="M81">
        <v>0</v>
      </c>
      <c r="N81">
        <v>0</v>
      </c>
      <c r="O81">
        <v>0</v>
      </c>
      <c r="Q81">
        <v>0</v>
      </c>
      <c r="S81">
        <f t="shared" si="3"/>
        <v>0</v>
      </c>
      <c r="T81">
        <v>0</v>
      </c>
      <c r="U81">
        <f t="shared" si="4"/>
        <v>0</v>
      </c>
      <c r="V81">
        <f t="shared" si="5"/>
        <v>0</v>
      </c>
    </row>
    <row r="82" spans="1:22" x14ac:dyDescent="0.25">
      <c r="A82" t="s">
        <v>331</v>
      </c>
      <c r="B82" t="s">
        <v>332</v>
      </c>
      <c r="C82" t="s">
        <v>16</v>
      </c>
      <c r="D82" t="s">
        <v>333</v>
      </c>
      <c r="E82" t="s">
        <v>86</v>
      </c>
      <c r="F82" t="s">
        <v>681</v>
      </c>
      <c r="G82">
        <v>1</v>
      </c>
      <c r="H82">
        <v>0</v>
      </c>
      <c r="I82">
        <v>0</v>
      </c>
      <c r="J82">
        <v>0</v>
      </c>
      <c r="K82">
        <v>0</v>
      </c>
      <c r="L82">
        <v>0</v>
      </c>
      <c r="M82">
        <v>0</v>
      </c>
      <c r="N82">
        <v>0</v>
      </c>
      <c r="O82">
        <v>1</v>
      </c>
      <c r="P82" t="s">
        <v>334</v>
      </c>
      <c r="Q82">
        <v>0</v>
      </c>
      <c r="R82" t="s">
        <v>627</v>
      </c>
      <c r="S82">
        <f t="shared" si="3"/>
        <v>1</v>
      </c>
      <c r="T82">
        <v>1</v>
      </c>
      <c r="U82">
        <f t="shared" si="4"/>
        <v>0</v>
      </c>
      <c r="V82">
        <f t="shared" si="5"/>
        <v>1</v>
      </c>
    </row>
    <row r="83" spans="1:22" x14ac:dyDescent="0.25">
      <c r="A83" t="s">
        <v>335</v>
      </c>
      <c r="B83" t="s">
        <v>336</v>
      </c>
      <c r="C83" t="s">
        <v>16</v>
      </c>
      <c r="D83" t="s">
        <v>337</v>
      </c>
      <c r="E83" t="s">
        <v>234</v>
      </c>
      <c r="F83" t="s">
        <v>681</v>
      </c>
      <c r="G83">
        <v>0</v>
      </c>
      <c r="H83">
        <v>0</v>
      </c>
      <c r="I83">
        <v>0</v>
      </c>
      <c r="J83">
        <v>0</v>
      </c>
      <c r="K83">
        <v>0</v>
      </c>
      <c r="L83">
        <v>0</v>
      </c>
      <c r="M83">
        <v>0</v>
      </c>
      <c r="N83">
        <v>0</v>
      </c>
      <c r="O83">
        <v>0</v>
      </c>
      <c r="Q83">
        <v>0</v>
      </c>
      <c r="R83" t="s">
        <v>653</v>
      </c>
      <c r="S83">
        <f t="shared" si="3"/>
        <v>0</v>
      </c>
      <c r="T83">
        <v>0</v>
      </c>
      <c r="U83">
        <f t="shared" si="4"/>
        <v>0</v>
      </c>
      <c r="V83">
        <f t="shared" si="5"/>
        <v>0</v>
      </c>
    </row>
    <row r="84" spans="1:22" x14ac:dyDescent="0.25">
      <c r="A84" t="s">
        <v>338</v>
      </c>
      <c r="B84" t="s">
        <v>339</v>
      </c>
      <c r="C84" t="s">
        <v>16</v>
      </c>
      <c r="D84" t="s">
        <v>340</v>
      </c>
      <c r="E84" t="s">
        <v>74</v>
      </c>
      <c r="F84" t="s">
        <v>681</v>
      </c>
      <c r="G84">
        <v>0</v>
      </c>
      <c r="H84">
        <v>0</v>
      </c>
      <c r="I84">
        <v>0</v>
      </c>
      <c r="J84">
        <v>1</v>
      </c>
      <c r="K84">
        <v>0</v>
      </c>
      <c r="L84">
        <v>0</v>
      </c>
      <c r="M84">
        <v>0</v>
      </c>
      <c r="N84">
        <v>1</v>
      </c>
      <c r="O84">
        <v>1</v>
      </c>
      <c r="P84" t="s">
        <v>344</v>
      </c>
      <c r="Q84">
        <v>0</v>
      </c>
      <c r="S84">
        <f t="shared" si="3"/>
        <v>1</v>
      </c>
      <c r="T84">
        <v>1</v>
      </c>
      <c r="U84">
        <f t="shared" si="4"/>
        <v>1</v>
      </c>
      <c r="V84">
        <f t="shared" si="5"/>
        <v>1</v>
      </c>
    </row>
    <row r="85" spans="1:22" x14ac:dyDescent="0.25">
      <c r="A85" t="s">
        <v>341</v>
      </c>
      <c r="B85" t="s">
        <v>342</v>
      </c>
      <c r="C85" t="s">
        <v>16</v>
      </c>
      <c r="D85" t="s">
        <v>343</v>
      </c>
      <c r="E85" t="s">
        <v>83</v>
      </c>
      <c r="F85" t="s">
        <v>682</v>
      </c>
      <c r="G85">
        <v>0</v>
      </c>
      <c r="H85">
        <v>0</v>
      </c>
      <c r="I85">
        <v>0</v>
      </c>
      <c r="J85">
        <v>0</v>
      </c>
      <c r="K85">
        <v>0</v>
      </c>
      <c r="L85">
        <v>0</v>
      </c>
      <c r="M85">
        <v>0</v>
      </c>
      <c r="N85">
        <v>0</v>
      </c>
      <c r="O85">
        <v>0</v>
      </c>
      <c r="Q85">
        <v>0</v>
      </c>
      <c r="S85">
        <f t="shared" si="3"/>
        <v>0</v>
      </c>
      <c r="T85">
        <v>0</v>
      </c>
      <c r="U85">
        <f t="shared" si="4"/>
        <v>0</v>
      </c>
      <c r="V85">
        <f t="shared" si="5"/>
        <v>0</v>
      </c>
    </row>
    <row r="86" spans="1:22" x14ac:dyDescent="0.25">
      <c r="A86" t="s">
        <v>345</v>
      </c>
      <c r="B86" t="s">
        <v>346</v>
      </c>
      <c r="C86" t="s">
        <v>16</v>
      </c>
      <c r="D86" t="s">
        <v>347</v>
      </c>
      <c r="E86" t="s">
        <v>86</v>
      </c>
      <c r="F86" t="s">
        <v>682</v>
      </c>
      <c r="G86">
        <v>0</v>
      </c>
      <c r="H86">
        <v>0</v>
      </c>
      <c r="I86">
        <v>0</v>
      </c>
      <c r="J86">
        <v>0</v>
      </c>
      <c r="K86">
        <v>0</v>
      </c>
      <c r="L86">
        <v>0</v>
      </c>
      <c r="M86">
        <v>0</v>
      </c>
      <c r="N86">
        <v>0</v>
      </c>
      <c r="O86">
        <v>0</v>
      </c>
      <c r="P86" t="s">
        <v>348</v>
      </c>
      <c r="Q86">
        <v>0</v>
      </c>
      <c r="S86">
        <f t="shared" si="3"/>
        <v>0</v>
      </c>
      <c r="T86">
        <v>0</v>
      </c>
      <c r="U86">
        <f t="shared" si="4"/>
        <v>0</v>
      </c>
      <c r="V86">
        <f t="shared" si="5"/>
        <v>0</v>
      </c>
    </row>
    <row r="87" spans="1:22" x14ac:dyDescent="0.25">
      <c r="A87" t="s">
        <v>349</v>
      </c>
      <c r="B87" t="s">
        <v>350</v>
      </c>
      <c r="C87" t="s">
        <v>16</v>
      </c>
      <c r="D87" t="s">
        <v>351</v>
      </c>
      <c r="E87" t="s">
        <v>71</v>
      </c>
      <c r="F87" t="s">
        <v>682</v>
      </c>
      <c r="G87">
        <v>0</v>
      </c>
      <c r="H87">
        <v>0</v>
      </c>
      <c r="I87">
        <v>0</v>
      </c>
      <c r="J87">
        <v>0</v>
      </c>
      <c r="K87">
        <v>0</v>
      </c>
      <c r="L87">
        <v>0</v>
      </c>
      <c r="M87">
        <v>0</v>
      </c>
      <c r="N87">
        <v>0</v>
      </c>
      <c r="O87">
        <v>0</v>
      </c>
      <c r="Q87">
        <v>0</v>
      </c>
      <c r="S87">
        <f t="shared" si="3"/>
        <v>0</v>
      </c>
      <c r="T87">
        <v>0</v>
      </c>
      <c r="U87">
        <f t="shared" si="4"/>
        <v>0</v>
      </c>
      <c r="V87">
        <f t="shared" si="5"/>
        <v>0</v>
      </c>
    </row>
    <row r="88" spans="1:22" x14ac:dyDescent="0.25">
      <c r="A88" t="s">
        <v>654</v>
      </c>
      <c r="B88" t="s">
        <v>352</v>
      </c>
      <c r="C88" t="s">
        <v>16</v>
      </c>
      <c r="D88" t="s">
        <v>353</v>
      </c>
      <c r="E88" t="s">
        <v>194</v>
      </c>
      <c r="F88" t="s">
        <v>681</v>
      </c>
      <c r="G88">
        <v>0</v>
      </c>
      <c r="H88">
        <v>0</v>
      </c>
      <c r="I88">
        <v>0</v>
      </c>
      <c r="J88">
        <v>0</v>
      </c>
      <c r="K88">
        <v>0</v>
      </c>
      <c r="L88">
        <v>0</v>
      </c>
      <c r="M88">
        <v>0</v>
      </c>
      <c r="N88">
        <v>0</v>
      </c>
      <c r="O88">
        <v>0</v>
      </c>
      <c r="Q88">
        <v>0</v>
      </c>
      <c r="S88">
        <f t="shared" si="3"/>
        <v>0</v>
      </c>
      <c r="T88">
        <v>0</v>
      </c>
      <c r="U88">
        <f t="shared" si="4"/>
        <v>0</v>
      </c>
      <c r="V88">
        <f t="shared" si="5"/>
        <v>0</v>
      </c>
    </row>
    <row r="89" spans="1:22" x14ac:dyDescent="0.25">
      <c r="A89" t="s">
        <v>354</v>
      </c>
      <c r="B89" t="s">
        <v>355</v>
      </c>
      <c r="C89" t="s">
        <v>16</v>
      </c>
      <c r="D89" t="s">
        <v>356</v>
      </c>
      <c r="E89" t="s">
        <v>79</v>
      </c>
      <c r="F89" t="s">
        <v>682</v>
      </c>
      <c r="G89">
        <v>0</v>
      </c>
      <c r="H89">
        <v>0</v>
      </c>
      <c r="I89">
        <v>0</v>
      </c>
      <c r="J89">
        <v>0</v>
      </c>
      <c r="K89">
        <v>0</v>
      </c>
      <c r="L89">
        <v>0</v>
      </c>
      <c r="M89">
        <v>0</v>
      </c>
      <c r="N89">
        <v>0</v>
      </c>
      <c r="O89">
        <v>1</v>
      </c>
      <c r="P89" t="s">
        <v>357</v>
      </c>
      <c r="Q89">
        <v>1</v>
      </c>
      <c r="R89" t="s">
        <v>655</v>
      </c>
      <c r="S89">
        <f t="shared" si="3"/>
        <v>1</v>
      </c>
      <c r="T89">
        <v>0</v>
      </c>
      <c r="U89">
        <f t="shared" si="4"/>
        <v>1</v>
      </c>
      <c r="V89">
        <f t="shared" si="5"/>
        <v>1</v>
      </c>
    </row>
    <row r="90" spans="1:22" x14ac:dyDescent="0.25">
      <c r="A90" t="s">
        <v>358</v>
      </c>
      <c r="B90" t="s">
        <v>359</v>
      </c>
      <c r="C90" t="s">
        <v>16</v>
      </c>
      <c r="D90" t="s">
        <v>360</v>
      </c>
      <c r="E90" t="s">
        <v>303</v>
      </c>
      <c r="F90" t="s">
        <v>681</v>
      </c>
      <c r="G90">
        <v>0</v>
      </c>
      <c r="H90">
        <v>0</v>
      </c>
      <c r="J90">
        <v>0</v>
      </c>
      <c r="K90">
        <v>0</v>
      </c>
      <c r="L90">
        <v>0</v>
      </c>
      <c r="M90">
        <v>0</v>
      </c>
      <c r="N90">
        <v>1</v>
      </c>
      <c r="O90">
        <v>0</v>
      </c>
      <c r="P90" t="s">
        <v>606</v>
      </c>
      <c r="Q90">
        <v>1</v>
      </c>
      <c r="R90" t="s">
        <v>656</v>
      </c>
      <c r="S90">
        <f t="shared" si="3"/>
        <v>1</v>
      </c>
      <c r="T90">
        <v>0</v>
      </c>
      <c r="U90">
        <f t="shared" si="4"/>
        <v>1</v>
      </c>
      <c r="V90">
        <f t="shared" si="5"/>
        <v>1</v>
      </c>
    </row>
    <row r="91" spans="1:22" x14ac:dyDescent="0.25">
      <c r="A91" t="s">
        <v>361</v>
      </c>
      <c r="B91" t="s">
        <v>362</v>
      </c>
      <c r="C91" t="s">
        <v>16</v>
      </c>
      <c r="D91" t="s">
        <v>363</v>
      </c>
      <c r="E91" t="s">
        <v>226</v>
      </c>
      <c r="F91" t="s">
        <v>681</v>
      </c>
      <c r="G91">
        <v>1</v>
      </c>
      <c r="H91">
        <v>0</v>
      </c>
      <c r="I91">
        <v>0</v>
      </c>
      <c r="J91">
        <v>0</v>
      </c>
      <c r="K91">
        <v>0</v>
      </c>
      <c r="L91">
        <v>0</v>
      </c>
      <c r="M91">
        <v>1</v>
      </c>
      <c r="N91">
        <v>1</v>
      </c>
      <c r="O91">
        <v>1</v>
      </c>
      <c r="P91" t="s">
        <v>604</v>
      </c>
      <c r="Q91">
        <v>0</v>
      </c>
      <c r="R91" t="s">
        <v>657</v>
      </c>
      <c r="S91">
        <f t="shared" si="3"/>
        <v>1</v>
      </c>
      <c r="T91">
        <v>1</v>
      </c>
      <c r="U91">
        <f t="shared" si="4"/>
        <v>1</v>
      </c>
      <c r="V91">
        <f t="shared" si="5"/>
        <v>1</v>
      </c>
    </row>
    <row r="92" spans="1:22" x14ac:dyDescent="0.25">
      <c r="A92" t="s">
        <v>366</v>
      </c>
      <c r="B92" t="s">
        <v>364</v>
      </c>
      <c r="C92" t="s">
        <v>16</v>
      </c>
      <c r="D92" t="s">
        <v>365</v>
      </c>
      <c r="E92" t="s">
        <v>83</v>
      </c>
      <c r="F92" t="s">
        <v>681</v>
      </c>
      <c r="G92">
        <v>0</v>
      </c>
      <c r="H92">
        <v>0</v>
      </c>
      <c r="I92">
        <v>0</v>
      </c>
      <c r="J92">
        <v>0</v>
      </c>
      <c r="K92">
        <v>0</v>
      </c>
      <c r="L92">
        <v>0</v>
      </c>
      <c r="M92">
        <v>0</v>
      </c>
      <c r="N92">
        <v>0</v>
      </c>
      <c r="O92">
        <v>0</v>
      </c>
      <c r="Q92">
        <v>1</v>
      </c>
      <c r="R92" t="s">
        <v>658</v>
      </c>
      <c r="S92">
        <f t="shared" si="3"/>
        <v>1</v>
      </c>
      <c r="T92">
        <v>0</v>
      </c>
      <c r="U92">
        <f t="shared" si="4"/>
        <v>1</v>
      </c>
      <c r="V92">
        <f t="shared" si="5"/>
        <v>1</v>
      </c>
    </row>
    <row r="93" spans="1:22" x14ac:dyDescent="0.25">
      <c r="A93" t="s">
        <v>367</v>
      </c>
      <c r="B93" t="s">
        <v>368</v>
      </c>
      <c r="C93" t="s">
        <v>16</v>
      </c>
      <c r="D93" t="s">
        <v>369</v>
      </c>
      <c r="E93" t="s">
        <v>74</v>
      </c>
      <c r="F93" t="s">
        <v>681</v>
      </c>
      <c r="G93">
        <v>0</v>
      </c>
      <c r="H93">
        <v>0</v>
      </c>
      <c r="I93">
        <v>1</v>
      </c>
      <c r="J93">
        <v>0</v>
      </c>
      <c r="K93">
        <v>0</v>
      </c>
      <c r="L93">
        <v>0</v>
      </c>
      <c r="M93">
        <v>0</v>
      </c>
      <c r="N93">
        <v>0</v>
      </c>
      <c r="O93">
        <v>1</v>
      </c>
      <c r="P93" t="s">
        <v>597</v>
      </c>
      <c r="Q93">
        <v>1</v>
      </c>
      <c r="R93" t="s">
        <v>659</v>
      </c>
      <c r="S93">
        <f t="shared" si="3"/>
        <v>1</v>
      </c>
      <c r="T93">
        <v>1</v>
      </c>
      <c r="U93">
        <f t="shared" si="4"/>
        <v>1</v>
      </c>
      <c r="V93">
        <f t="shared" si="5"/>
        <v>1</v>
      </c>
    </row>
    <row r="94" spans="1:22" x14ac:dyDescent="0.25">
      <c r="A94" t="s">
        <v>370</v>
      </c>
      <c r="B94" t="s">
        <v>371</v>
      </c>
      <c r="C94" t="s">
        <v>16</v>
      </c>
      <c r="D94" t="s">
        <v>372</v>
      </c>
      <c r="E94" t="s">
        <v>163</v>
      </c>
      <c r="F94" t="s">
        <v>682</v>
      </c>
      <c r="G94">
        <v>0</v>
      </c>
      <c r="H94">
        <v>0</v>
      </c>
      <c r="I94">
        <v>0</v>
      </c>
      <c r="J94">
        <v>0</v>
      </c>
      <c r="K94">
        <v>0</v>
      </c>
      <c r="L94">
        <v>0</v>
      </c>
      <c r="M94">
        <v>0</v>
      </c>
      <c r="N94">
        <v>0</v>
      </c>
      <c r="O94">
        <v>0</v>
      </c>
      <c r="Q94">
        <v>0</v>
      </c>
      <c r="S94">
        <f t="shared" si="3"/>
        <v>0</v>
      </c>
      <c r="T94">
        <v>0</v>
      </c>
      <c r="U94">
        <f t="shared" si="4"/>
        <v>0</v>
      </c>
      <c r="V94">
        <f t="shared" si="5"/>
        <v>0</v>
      </c>
    </row>
    <row r="95" spans="1:22" x14ac:dyDescent="0.25">
      <c r="A95" t="s">
        <v>373</v>
      </c>
      <c r="B95" t="s">
        <v>374</v>
      </c>
      <c r="C95" t="s">
        <v>16</v>
      </c>
      <c r="D95" t="s">
        <v>375</v>
      </c>
      <c r="E95" t="s">
        <v>376</v>
      </c>
      <c r="F95" t="s">
        <v>681</v>
      </c>
      <c r="G95">
        <v>0</v>
      </c>
      <c r="H95">
        <v>0</v>
      </c>
      <c r="I95">
        <v>0</v>
      </c>
      <c r="J95">
        <v>1</v>
      </c>
      <c r="K95">
        <v>0</v>
      </c>
      <c r="L95">
        <v>0</v>
      </c>
      <c r="M95">
        <v>0</v>
      </c>
      <c r="N95">
        <v>0</v>
      </c>
      <c r="O95">
        <v>1</v>
      </c>
      <c r="P95" t="s">
        <v>377</v>
      </c>
      <c r="Q95">
        <v>0</v>
      </c>
      <c r="R95" t="s">
        <v>636</v>
      </c>
      <c r="S95">
        <f t="shared" si="3"/>
        <v>1</v>
      </c>
      <c r="T95">
        <v>1</v>
      </c>
      <c r="U95">
        <f t="shared" si="4"/>
        <v>0</v>
      </c>
      <c r="V95">
        <f t="shared" si="5"/>
        <v>1</v>
      </c>
    </row>
    <row r="96" spans="1:22" x14ac:dyDescent="0.25">
      <c r="A96" t="s">
        <v>378</v>
      </c>
      <c r="B96" t="s">
        <v>379</v>
      </c>
      <c r="C96" t="s">
        <v>16</v>
      </c>
      <c r="D96" t="s">
        <v>380</v>
      </c>
      <c r="E96" t="s">
        <v>71</v>
      </c>
      <c r="F96" t="s">
        <v>682</v>
      </c>
      <c r="G96">
        <v>0</v>
      </c>
      <c r="H96">
        <v>0</v>
      </c>
      <c r="I96">
        <v>0</v>
      </c>
      <c r="J96">
        <v>0</v>
      </c>
      <c r="K96">
        <v>0</v>
      </c>
      <c r="L96">
        <v>0</v>
      </c>
      <c r="M96">
        <v>0</v>
      </c>
      <c r="N96">
        <v>0</v>
      </c>
      <c r="O96">
        <v>0</v>
      </c>
      <c r="Q96">
        <v>0</v>
      </c>
      <c r="R96" t="s">
        <v>660</v>
      </c>
      <c r="S96">
        <f t="shared" si="3"/>
        <v>0</v>
      </c>
      <c r="T96">
        <v>0</v>
      </c>
      <c r="U96">
        <f t="shared" si="4"/>
        <v>0</v>
      </c>
      <c r="V96">
        <f t="shared" si="5"/>
        <v>0</v>
      </c>
    </row>
    <row r="97" spans="1:22" x14ac:dyDescent="0.25">
      <c r="A97" t="s">
        <v>381</v>
      </c>
      <c r="B97" t="s">
        <v>382</v>
      </c>
      <c r="C97" t="s">
        <v>16</v>
      </c>
      <c r="D97" t="s">
        <v>383</v>
      </c>
      <c r="E97" t="s">
        <v>384</v>
      </c>
      <c r="F97" t="s">
        <v>681</v>
      </c>
      <c r="G97">
        <v>0</v>
      </c>
      <c r="H97">
        <v>0</v>
      </c>
      <c r="I97">
        <v>0</v>
      </c>
      <c r="J97">
        <v>0</v>
      </c>
      <c r="K97">
        <v>0</v>
      </c>
      <c r="L97">
        <v>0</v>
      </c>
      <c r="M97">
        <v>1</v>
      </c>
      <c r="N97">
        <v>1</v>
      </c>
      <c r="O97">
        <v>1</v>
      </c>
      <c r="P97" t="s">
        <v>598</v>
      </c>
      <c r="Q97">
        <v>1</v>
      </c>
      <c r="R97" t="s">
        <v>661</v>
      </c>
      <c r="S97">
        <f t="shared" si="3"/>
        <v>1</v>
      </c>
      <c r="T97">
        <v>1</v>
      </c>
      <c r="U97">
        <f t="shared" si="4"/>
        <v>1</v>
      </c>
      <c r="V97">
        <f t="shared" si="5"/>
        <v>1</v>
      </c>
    </row>
    <row r="98" spans="1:22" x14ac:dyDescent="0.25">
      <c r="A98" t="s">
        <v>386</v>
      </c>
      <c r="B98" t="s">
        <v>387</v>
      </c>
      <c r="C98" t="s">
        <v>16</v>
      </c>
      <c r="D98" t="s">
        <v>388</v>
      </c>
      <c r="E98" t="s">
        <v>389</v>
      </c>
      <c r="F98" t="s">
        <v>682</v>
      </c>
      <c r="G98">
        <v>0</v>
      </c>
      <c r="H98">
        <v>0</v>
      </c>
      <c r="I98">
        <v>0</v>
      </c>
      <c r="J98">
        <v>0</v>
      </c>
      <c r="K98">
        <v>0</v>
      </c>
      <c r="L98">
        <v>0</v>
      </c>
      <c r="M98">
        <v>0</v>
      </c>
      <c r="N98">
        <v>0</v>
      </c>
      <c r="O98">
        <v>0</v>
      </c>
      <c r="Q98">
        <v>0</v>
      </c>
      <c r="S98">
        <f t="shared" si="3"/>
        <v>0</v>
      </c>
      <c r="T98">
        <v>0</v>
      </c>
      <c r="U98">
        <f t="shared" si="4"/>
        <v>0</v>
      </c>
      <c r="V98">
        <f t="shared" si="5"/>
        <v>0</v>
      </c>
    </row>
    <row r="99" spans="1:22" x14ac:dyDescent="0.25">
      <c r="A99" t="s">
        <v>390</v>
      </c>
      <c r="B99" t="s">
        <v>391</v>
      </c>
      <c r="C99" t="s">
        <v>16</v>
      </c>
      <c r="D99" t="s">
        <v>392</v>
      </c>
      <c r="E99" t="s">
        <v>17</v>
      </c>
      <c r="F99" t="s">
        <v>681</v>
      </c>
      <c r="G99">
        <v>0</v>
      </c>
      <c r="H99">
        <v>0</v>
      </c>
      <c r="I99">
        <v>0</v>
      </c>
      <c r="J99">
        <v>0</v>
      </c>
      <c r="K99">
        <v>0</v>
      </c>
      <c r="L99">
        <v>1</v>
      </c>
      <c r="M99">
        <v>0</v>
      </c>
      <c r="N99">
        <v>0</v>
      </c>
      <c r="O99">
        <v>1</v>
      </c>
      <c r="P99" t="s">
        <v>599</v>
      </c>
      <c r="Q99">
        <v>1</v>
      </c>
      <c r="R99" t="s">
        <v>662</v>
      </c>
      <c r="S99">
        <f t="shared" si="3"/>
        <v>1</v>
      </c>
      <c r="T99">
        <v>1</v>
      </c>
      <c r="U99">
        <f t="shared" si="4"/>
        <v>1</v>
      </c>
      <c r="V99">
        <f t="shared" si="5"/>
        <v>1</v>
      </c>
    </row>
    <row r="100" spans="1:22" x14ac:dyDescent="0.25">
      <c r="A100" t="s">
        <v>393</v>
      </c>
      <c r="B100" t="s">
        <v>394</v>
      </c>
      <c r="C100" t="s">
        <v>16</v>
      </c>
      <c r="D100" t="s">
        <v>395</v>
      </c>
      <c r="E100" t="s">
        <v>86</v>
      </c>
      <c r="F100" t="s">
        <v>682</v>
      </c>
      <c r="G100">
        <v>0</v>
      </c>
      <c r="H100">
        <v>0</v>
      </c>
      <c r="I100">
        <v>0</v>
      </c>
      <c r="J100">
        <v>0</v>
      </c>
      <c r="K100">
        <v>0</v>
      </c>
      <c r="L100">
        <v>0</v>
      </c>
      <c r="M100">
        <v>0</v>
      </c>
      <c r="N100">
        <v>0</v>
      </c>
      <c r="O100">
        <v>0</v>
      </c>
      <c r="Q100">
        <v>0</v>
      </c>
      <c r="S100">
        <f t="shared" si="3"/>
        <v>0</v>
      </c>
      <c r="T100">
        <v>0</v>
      </c>
      <c r="U100">
        <f t="shared" si="4"/>
        <v>0</v>
      </c>
      <c r="V100">
        <f t="shared" si="5"/>
        <v>0</v>
      </c>
    </row>
    <row r="101" spans="1:22" x14ac:dyDescent="0.25">
      <c r="A101" t="s">
        <v>396</v>
      </c>
      <c r="B101" t="s">
        <v>397</v>
      </c>
      <c r="C101" t="s">
        <v>16</v>
      </c>
      <c r="D101" t="s">
        <v>398</v>
      </c>
      <c r="E101" t="s">
        <v>23</v>
      </c>
      <c r="F101" t="s">
        <v>681</v>
      </c>
      <c r="G101">
        <v>0</v>
      </c>
      <c r="H101">
        <v>0</v>
      </c>
      <c r="I101">
        <v>0</v>
      </c>
      <c r="J101">
        <v>0</v>
      </c>
      <c r="K101">
        <v>0</v>
      </c>
      <c r="L101">
        <v>0</v>
      </c>
      <c r="M101">
        <v>0</v>
      </c>
      <c r="N101" t="s">
        <v>24</v>
      </c>
      <c r="O101">
        <v>0</v>
      </c>
      <c r="P101" t="s">
        <v>399</v>
      </c>
      <c r="Q101">
        <v>0</v>
      </c>
      <c r="S101">
        <f t="shared" si="3"/>
        <v>0</v>
      </c>
      <c r="T101">
        <v>0</v>
      </c>
      <c r="U101">
        <f t="shared" si="4"/>
        <v>0</v>
      </c>
      <c r="V101">
        <f t="shared" si="5"/>
        <v>0</v>
      </c>
    </row>
    <row r="102" spans="1:22" x14ac:dyDescent="0.25">
      <c r="A102" t="s">
        <v>400</v>
      </c>
      <c r="B102" t="s">
        <v>401</v>
      </c>
      <c r="C102" t="s">
        <v>16</v>
      </c>
      <c r="D102" t="s">
        <v>402</v>
      </c>
      <c r="E102" t="s">
        <v>74</v>
      </c>
      <c r="F102" t="s">
        <v>683</v>
      </c>
      <c r="G102">
        <v>0</v>
      </c>
      <c r="H102">
        <v>0</v>
      </c>
      <c r="I102">
        <v>0</v>
      </c>
      <c r="J102">
        <v>0</v>
      </c>
      <c r="K102">
        <v>0</v>
      </c>
      <c r="L102">
        <v>0</v>
      </c>
      <c r="M102">
        <v>0</v>
      </c>
      <c r="N102">
        <v>0</v>
      </c>
      <c r="O102">
        <v>0</v>
      </c>
      <c r="Q102">
        <v>0</v>
      </c>
      <c r="S102">
        <f t="shared" si="3"/>
        <v>0</v>
      </c>
      <c r="T102">
        <v>0</v>
      </c>
      <c r="U102">
        <f t="shared" si="4"/>
        <v>0</v>
      </c>
      <c r="V102">
        <f t="shared" si="5"/>
        <v>0</v>
      </c>
    </row>
    <row r="103" spans="1:22" x14ac:dyDescent="0.25">
      <c r="A103" t="s">
        <v>403</v>
      </c>
      <c r="B103" t="s">
        <v>404</v>
      </c>
      <c r="C103" t="s">
        <v>16</v>
      </c>
      <c r="D103" t="s">
        <v>405</v>
      </c>
      <c r="E103" t="s">
        <v>83</v>
      </c>
      <c r="F103" t="s">
        <v>682</v>
      </c>
      <c r="G103">
        <v>0</v>
      </c>
      <c r="H103">
        <v>0</v>
      </c>
      <c r="I103">
        <v>0</v>
      </c>
      <c r="J103">
        <v>0</v>
      </c>
      <c r="K103">
        <v>0</v>
      </c>
      <c r="L103">
        <v>0</v>
      </c>
      <c r="M103">
        <v>0</v>
      </c>
      <c r="N103">
        <v>1</v>
      </c>
      <c r="O103">
        <v>0</v>
      </c>
      <c r="P103" t="s">
        <v>406</v>
      </c>
      <c r="Q103">
        <v>0</v>
      </c>
      <c r="S103">
        <f t="shared" si="3"/>
        <v>1</v>
      </c>
      <c r="T103">
        <v>0</v>
      </c>
      <c r="U103">
        <f t="shared" si="4"/>
        <v>1</v>
      </c>
      <c r="V103">
        <f t="shared" si="5"/>
        <v>1</v>
      </c>
    </row>
    <row r="104" spans="1:22" x14ac:dyDescent="0.25">
      <c r="A104" t="s">
        <v>407</v>
      </c>
      <c r="B104" t="s">
        <v>408</v>
      </c>
      <c r="C104" t="s">
        <v>16</v>
      </c>
      <c r="D104" t="s">
        <v>409</v>
      </c>
      <c r="E104" t="s">
        <v>71</v>
      </c>
      <c r="F104" t="s">
        <v>681</v>
      </c>
      <c r="G104">
        <v>1</v>
      </c>
      <c r="H104">
        <v>0</v>
      </c>
      <c r="I104">
        <v>0</v>
      </c>
      <c r="J104">
        <v>0</v>
      </c>
      <c r="K104">
        <v>0</v>
      </c>
      <c r="L104">
        <v>0</v>
      </c>
      <c r="M104">
        <v>0</v>
      </c>
      <c r="N104">
        <v>1</v>
      </c>
      <c r="O104">
        <v>0</v>
      </c>
      <c r="P104" t="s">
        <v>410</v>
      </c>
      <c r="Q104">
        <v>0</v>
      </c>
      <c r="R104" t="s">
        <v>663</v>
      </c>
      <c r="S104">
        <f t="shared" si="3"/>
        <v>1</v>
      </c>
      <c r="T104">
        <v>1</v>
      </c>
      <c r="U104">
        <f t="shared" si="4"/>
        <v>1</v>
      </c>
      <c r="V104">
        <f t="shared" si="5"/>
        <v>1</v>
      </c>
    </row>
    <row r="105" spans="1:22" x14ac:dyDescent="0.25">
      <c r="A105" t="s">
        <v>411</v>
      </c>
      <c r="B105" t="s">
        <v>412</v>
      </c>
      <c r="C105" t="s">
        <v>16</v>
      </c>
      <c r="D105" t="s">
        <v>413</v>
      </c>
      <c r="E105" t="s">
        <v>79</v>
      </c>
      <c r="F105" t="s">
        <v>681</v>
      </c>
      <c r="G105">
        <v>0</v>
      </c>
      <c r="H105">
        <v>0</v>
      </c>
      <c r="I105">
        <v>0</v>
      </c>
      <c r="J105">
        <v>0</v>
      </c>
      <c r="K105">
        <v>0</v>
      </c>
      <c r="L105">
        <v>0</v>
      </c>
      <c r="M105">
        <v>1</v>
      </c>
      <c r="N105">
        <v>1</v>
      </c>
      <c r="O105">
        <v>1</v>
      </c>
      <c r="P105" t="s">
        <v>678</v>
      </c>
      <c r="Q105">
        <v>0</v>
      </c>
      <c r="R105" t="s">
        <v>625</v>
      </c>
      <c r="S105">
        <f t="shared" si="3"/>
        <v>1</v>
      </c>
      <c r="T105">
        <v>0</v>
      </c>
      <c r="U105">
        <f t="shared" si="4"/>
        <v>1</v>
      </c>
      <c r="V105">
        <f t="shared" si="5"/>
        <v>1</v>
      </c>
    </row>
    <row r="106" spans="1:22" x14ac:dyDescent="0.25">
      <c r="A106" t="s">
        <v>415</v>
      </c>
      <c r="B106" t="s">
        <v>416</v>
      </c>
      <c r="C106" t="s">
        <v>421</v>
      </c>
      <c r="D106" t="s">
        <v>417</v>
      </c>
      <c r="E106" t="s">
        <v>199</v>
      </c>
      <c r="F106" t="s">
        <v>681</v>
      </c>
      <c r="G106">
        <v>0</v>
      </c>
      <c r="H106">
        <v>0</v>
      </c>
      <c r="I106">
        <v>0</v>
      </c>
      <c r="J106">
        <v>0</v>
      </c>
      <c r="K106">
        <v>0</v>
      </c>
      <c r="L106">
        <v>0</v>
      </c>
      <c r="M106">
        <v>0</v>
      </c>
      <c r="N106">
        <v>0</v>
      </c>
      <c r="O106">
        <v>1</v>
      </c>
      <c r="P106" t="s">
        <v>418</v>
      </c>
      <c r="Q106">
        <v>0</v>
      </c>
      <c r="R106" t="s">
        <v>664</v>
      </c>
      <c r="S106">
        <f t="shared" si="3"/>
        <v>1</v>
      </c>
      <c r="T106">
        <v>1</v>
      </c>
      <c r="U106">
        <f t="shared" si="4"/>
        <v>0</v>
      </c>
      <c r="V106">
        <f t="shared" si="5"/>
        <v>1</v>
      </c>
    </row>
    <row r="107" spans="1:22" x14ac:dyDescent="0.25">
      <c r="A107" t="s">
        <v>419</v>
      </c>
      <c r="B107" t="s">
        <v>420</v>
      </c>
      <c r="C107" t="s">
        <v>421</v>
      </c>
      <c r="D107" t="s">
        <v>423</v>
      </c>
      <c r="E107" t="s">
        <v>422</v>
      </c>
      <c r="F107" t="s">
        <v>681</v>
      </c>
      <c r="G107">
        <v>0</v>
      </c>
      <c r="H107">
        <v>0</v>
      </c>
      <c r="I107">
        <v>0</v>
      </c>
      <c r="J107">
        <v>0</v>
      </c>
      <c r="K107">
        <v>0</v>
      </c>
      <c r="L107">
        <v>0</v>
      </c>
      <c r="M107">
        <v>0</v>
      </c>
      <c r="N107">
        <v>0</v>
      </c>
      <c r="O107">
        <v>1</v>
      </c>
      <c r="P107" t="s">
        <v>424</v>
      </c>
      <c r="Q107">
        <v>0</v>
      </c>
      <c r="R107" t="s">
        <v>646</v>
      </c>
      <c r="S107">
        <f t="shared" si="3"/>
        <v>1</v>
      </c>
      <c r="T107">
        <v>0</v>
      </c>
      <c r="U107">
        <f t="shared" si="4"/>
        <v>0</v>
      </c>
      <c r="V107">
        <f t="shared" si="5"/>
        <v>0</v>
      </c>
    </row>
    <row r="108" spans="1:22" x14ac:dyDescent="0.25">
      <c r="A108" t="s">
        <v>425</v>
      </c>
      <c r="B108" t="s">
        <v>426</v>
      </c>
      <c r="C108" t="s">
        <v>421</v>
      </c>
      <c r="D108" t="s">
        <v>427</v>
      </c>
      <c r="E108" t="s">
        <v>428</v>
      </c>
      <c r="F108" t="s">
        <v>681</v>
      </c>
      <c r="G108">
        <v>0</v>
      </c>
      <c r="H108">
        <v>0</v>
      </c>
      <c r="I108">
        <v>1</v>
      </c>
      <c r="J108">
        <v>0</v>
      </c>
      <c r="K108">
        <v>0</v>
      </c>
      <c r="L108">
        <v>0</v>
      </c>
      <c r="M108">
        <v>0</v>
      </c>
      <c r="N108">
        <v>0</v>
      </c>
      <c r="O108">
        <v>1</v>
      </c>
      <c r="P108" t="s">
        <v>600</v>
      </c>
      <c r="Q108">
        <v>0</v>
      </c>
      <c r="R108" t="s">
        <v>646</v>
      </c>
      <c r="S108">
        <f t="shared" si="3"/>
        <v>1</v>
      </c>
      <c r="T108">
        <v>1</v>
      </c>
      <c r="U108">
        <f t="shared" si="4"/>
        <v>0</v>
      </c>
      <c r="V108">
        <f t="shared" si="5"/>
        <v>1</v>
      </c>
    </row>
    <row r="109" spans="1:22" x14ac:dyDescent="0.25">
      <c r="A109" t="s">
        <v>429</v>
      </c>
      <c r="B109" t="s">
        <v>430</v>
      </c>
      <c r="C109" t="s">
        <v>421</v>
      </c>
      <c r="D109" t="s">
        <v>432</v>
      </c>
      <c r="E109" t="s">
        <v>431</v>
      </c>
      <c r="F109" t="s">
        <v>682</v>
      </c>
      <c r="G109">
        <v>0</v>
      </c>
      <c r="H109">
        <v>0</v>
      </c>
      <c r="I109">
        <v>0</v>
      </c>
      <c r="J109">
        <v>0</v>
      </c>
      <c r="K109">
        <v>0</v>
      </c>
      <c r="L109">
        <v>0</v>
      </c>
      <c r="M109">
        <v>0</v>
      </c>
      <c r="N109">
        <v>0</v>
      </c>
      <c r="O109">
        <v>0</v>
      </c>
      <c r="Q109">
        <v>0</v>
      </c>
      <c r="S109">
        <f t="shared" si="3"/>
        <v>0</v>
      </c>
      <c r="T109">
        <v>0</v>
      </c>
      <c r="U109">
        <f t="shared" si="4"/>
        <v>0</v>
      </c>
      <c r="V109">
        <f t="shared" si="5"/>
        <v>0</v>
      </c>
    </row>
    <row r="110" spans="1:22" x14ac:dyDescent="0.25">
      <c r="A110" t="s">
        <v>433</v>
      </c>
      <c r="B110" t="s">
        <v>434</v>
      </c>
      <c r="C110" t="s">
        <v>421</v>
      </c>
      <c r="D110" t="s">
        <v>435</v>
      </c>
      <c r="E110" t="s">
        <v>428</v>
      </c>
      <c r="F110" t="s">
        <v>682</v>
      </c>
      <c r="G110">
        <v>0</v>
      </c>
      <c r="H110">
        <v>0</v>
      </c>
      <c r="I110">
        <v>1</v>
      </c>
      <c r="J110">
        <v>0</v>
      </c>
      <c r="K110">
        <v>0</v>
      </c>
      <c r="L110">
        <v>0</v>
      </c>
      <c r="M110">
        <v>0</v>
      </c>
      <c r="N110">
        <v>1</v>
      </c>
      <c r="O110">
        <v>0</v>
      </c>
      <c r="P110" t="s">
        <v>601</v>
      </c>
      <c r="Q110">
        <v>0</v>
      </c>
      <c r="R110" t="s">
        <v>665</v>
      </c>
      <c r="S110">
        <f t="shared" si="3"/>
        <v>1</v>
      </c>
      <c r="T110">
        <v>0</v>
      </c>
      <c r="U110">
        <f t="shared" si="4"/>
        <v>1</v>
      </c>
      <c r="V110">
        <f t="shared" si="5"/>
        <v>1</v>
      </c>
    </row>
    <row r="111" spans="1:22" x14ac:dyDescent="0.25">
      <c r="A111" t="s">
        <v>436</v>
      </c>
      <c r="B111" t="s">
        <v>437</v>
      </c>
      <c r="C111" t="s">
        <v>421</v>
      </c>
      <c r="D111" t="s">
        <v>438</v>
      </c>
      <c r="E111" t="s">
        <v>439</v>
      </c>
      <c r="F111" t="s">
        <v>681</v>
      </c>
      <c r="G111">
        <v>0</v>
      </c>
      <c r="H111">
        <v>0</v>
      </c>
      <c r="I111">
        <v>0</v>
      </c>
      <c r="J111">
        <v>0</v>
      </c>
      <c r="K111">
        <v>0</v>
      </c>
      <c r="L111">
        <v>0</v>
      </c>
      <c r="M111">
        <v>0</v>
      </c>
      <c r="N111">
        <v>0</v>
      </c>
      <c r="O111">
        <v>0</v>
      </c>
      <c r="P111" t="s">
        <v>444</v>
      </c>
      <c r="Q111">
        <v>0</v>
      </c>
      <c r="S111">
        <f t="shared" si="3"/>
        <v>0</v>
      </c>
      <c r="T111">
        <v>0</v>
      </c>
      <c r="U111">
        <f t="shared" si="4"/>
        <v>0</v>
      </c>
      <c r="V111">
        <f t="shared" si="5"/>
        <v>0</v>
      </c>
    </row>
    <row r="112" spans="1:22" x14ac:dyDescent="0.25">
      <c r="A112" t="s">
        <v>440</v>
      </c>
      <c r="B112" t="s">
        <v>441</v>
      </c>
      <c r="C112" t="s">
        <v>421</v>
      </c>
      <c r="D112" t="s">
        <v>442</v>
      </c>
      <c r="E112" t="s">
        <v>443</v>
      </c>
      <c r="F112" t="s">
        <v>681</v>
      </c>
      <c r="G112">
        <v>0</v>
      </c>
      <c r="H112">
        <v>0</v>
      </c>
      <c r="I112">
        <v>0</v>
      </c>
      <c r="J112">
        <v>0</v>
      </c>
      <c r="K112">
        <v>0</v>
      </c>
      <c r="L112">
        <v>0</v>
      </c>
      <c r="M112">
        <v>0</v>
      </c>
      <c r="N112">
        <v>1</v>
      </c>
      <c r="O112">
        <v>0</v>
      </c>
      <c r="P112" t="s">
        <v>445</v>
      </c>
      <c r="Q112">
        <v>0</v>
      </c>
      <c r="R112" t="s">
        <v>666</v>
      </c>
      <c r="S112">
        <f t="shared" si="3"/>
        <v>1</v>
      </c>
      <c r="T112">
        <v>0</v>
      </c>
      <c r="U112">
        <f t="shared" si="4"/>
        <v>1</v>
      </c>
      <c r="V112">
        <f t="shared" si="5"/>
        <v>1</v>
      </c>
    </row>
    <row r="113" spans="1:22" x14ac:dyDescent="0.25">
      <c r="A113" t="s">
        <v>446</v>
      </c>
      <c r="B113" t="s">
        <v>447</v>
      </c>
      <c r="C113" t="s">
        <v>421</v>
      </c>
      <c r="D113" t="s">
        <v>448</v>
      </c>
      <c r="E113" t="s">
        <v>449</v>
      </c>
      <c r="F113" t="s">
        <v>681</v>
      </c>
      <c r="G113">
        <v>0</v>
      </c>
      <c r="H113">
        <v>0</v>
      </c>
      <c r="I113">
        <v>0</v>
      </c>
      <c r="J113">
        <v>0</v>
      </c>
      <c r="K113">
        <v>0</v>
      </c>
      <c r="L113">
        <v>0</v>
      </c>
      <c r="M113">
        <v>1</v>
      </c>
      <c r="N113">
        <v>0</v>
      </c>
      <c r="O113">
        <v>1</v>
      </c>
      <c r="P113" t="s">
        <v>450</v>
      </c>
      <c r="Q113">
        <v>1</v>
      </c>
      <c r="R113" t="s">
        <v>667</v>
      </c>
      <c r="S113">
        <f t="shared" si="3"/>
        <v>1</v>
      </c>
      <c r="T113">
        <v>1</v>
      </c>
      <c r="U113">
        <f t="shared" si="4"/>
        <v>1</v>
      </c>
      <c r="V113">
        <f t="shared" si="5"/>
        <v>1</v>
      </c>
    </row>
    <row r="114" spans="1:22" x14ac:dyDescent="0.25">
      <c r="A114" t="s">
        <v>454</v>
      </c>
      <c r="B114" t="s">
        <v>452</v>
      </c>
      <c r="C114" t="s">
        <v>421</v>
      </c>
      <c r="D114" t="s">
        <v>451</v>
      </c>
      <c r="E114" t="s">
        <v>199</v>
      </c>
      <c r="F114" t="s">
        <v>681</v>
      </c>
      <c r="G114">
        <v>0</v>
      </c>
      <c r="H114">
        <v>0</v>
      </c>
      <c r="I114">
        <v>0</v>
      </c>
      <c r="J114">
        <v>0</v>
      </c>
      <c r="K114">
        <v>0</v>
      </c>
      <c r="L114">
        <v>0</v>
      </c>
      <c r="M114">
        <v>0</v>
      </c>
      <c r="N114">
        <v>0</v>
      </c>
      <c r="O114">
        <v>1</v>
      </c>
      <c r="P114" t="s">
        <v>453</v>
      </c>
      <c r="Q114">
        <v>0</v>
      </c>
      <c r="R114" t="s">
        <v>668</v>
      </c>
      <c r="S114">
        <f t="shared" si="3"/>
        <v>1</v>
      </c>
      <c r="T114">
        <v>1</v>
      </c>
      <c r="U114">
        <f t="shared" si="4"/>
        <v>0</v>
      </c>
      <c r="V114">
        <f t="shared" si="5"/>
        <v>1</v>
      </c>
    </row>
    <row r="115" spans="1:22" x14ac:dyDescent="0.25">
      <c r="A115" t="s">
        <v>455</v>
      </c>
      <c r="B115" t="s">
        <v>456</v>
      </c>
      <c r="C115" t="s">
        <v>421</v>
      </c>
      <c r="D115" t="s">
        <v>457</v>
      </c>
      <c r="E115" t="s">
        <v>428</v>
      </c>
      <c r="F115" t="s">
        <v>681</v>
      </c>
      <c r="G115">
        <v>1</v>
      </c>
      <c r="H115">
        <v>0</v>
      </c>
      <c r="I115">
        <v>0</v>
      </c>
      <c r="J115">
        <v>0</v>
      </c>
      <c r="K115">
        <v>0</v>
      </c>
      <c r="L115">
        <v>0</v>
      </c>
      <c r="M115">
        <v>0</v>
      </c>
      <c r="N115">
        <v>0</v>
      </c>
      <c r="O115">
        <v>1</v>
      </c>
      <c r="P115" t="s">
        <v>458</v>
      </c>
      <c r="Q115">
        <v>0</v>
      </c>
      <c r="R115" t="s">
        <v>627</v>
      </c>
      <c r="S115">
        <f t="shared" si="3"/>
        <v>1</v>
      </c>
      <c r="T115">
        <v>1</v>
      </c>
      <c r="U115">
        <f t="shared" si="4"/>
        <v>0</v>
      </c>
      <c r="V115">
        <f t="shared" si="5"/>
        <v>1</v>
      </c>
    </row>
    <row r="116" spans="1:22" x14ac:dyDescent="0.25">
      <c r="A116" t="s">
        <v>459</v>
      </c>
      <c r="B116" t="s">
        <v>460</v>
      </c>
      <c r="C116" t="s">
        <v>421</v>
      </c>
      <c r="D116" t="s">
        <v>461</v>
      </c>
      <c r="E116" t="s">
        <v>234</v>
      </c>
      <c r="F116" t="s">
        <v>681</v>
      </c>
      <c r="G116">
        <v>0</v>
      </c>
      <c r="H116">
        <v>0</v>
      </c>
      <c r="I116">
        <v>0</v>
      </c>
      <c r="J116">
        <v>0</v>
      </c>
      <c r="K116">
        <v>0</v>
      </c>
      <c r="L116">
        <v>0</v>
      </c>
      <c r="M116">
        <v>0</v>
      </c>
      <c r="N116">
        <v>0</v>
      </c>
      <c r="O116">
        <v>0</v>
      </c>
      <c r="Q116">
        <v>0</v>
      </c>
      <c r="R116" t="s">
        <v>669</v>
      </c>
      <c r="S116">
        <f t="shared" si="3"/>
        <v>0</v>
      </c>
      <c r="T116">
        <v>0</v>
      </c>
      <c r="U116">
        <f t="shared" si="4"/>
        <v>0</v>
      </c>
      <c r="V116">
        <f t="shared" si="5"/>
        <v>0</v>
      </c>
    </row>
    <row r="117" spans="1:22" x14ac:dyDescent="0.25">
      <c r="A117" t="s">
        <v>462</v>
      </c>
      <c r="B117" t="s">
        <v>463</v>
      </c>
      <c r="C117" t="s">
        <v>421</v>
      </c>
      <c r="D117" t="s">
        <v>464</v>
      </c>
      <c r="E117" t="s">
        <v>33</v>
      </c>
      <c r="F117" t="s">
        <v>682</v>
      </c>
      <c r="G117">
        <v>0</v>
      </c>
      <c r="H117">
        <v>0</v>
      </c>
      <c r="I117">
        <v>0</v>
      </c>
      <c r="J117">
        <v>0</v>
      </c>
      <c r="K117">
        <v>0</v>
      </c>
      <c r="L117">
        <v>0</v>
      </c>
      <c r="M117">
        <v>0</v>
      </c>
      <c r="N117">
        <v>0</v>
      </c>
      <c r="O117">
        <v>0</v>
      </c>
      <c r="Q117">
        <v>0</v>
      </c>
      <c r="S117">
        <f t="shared" si="3"/>
        <v>0</v>
      </c>
      <c r="T117">
        <v>0</v>
      </c>
      <c r="U117">
        <f t="shared" si="4"/>
        <v>0</v>
      </c>
      <c r="V117">
        <f t="shared" si="5"/>
        <v>0</v>
      </c>
    </row>
    <row r="118" spans="1:22" x14ac:dyDescent="0.25">
      <c r="A118" t="s">
        <v>465</v>
      </c>
      <c r="B118" t="s">
        <v>466</v>
      </c>
      <c r="C118" t="s">
        <v>421</v>
      </c>
      <c r="D118" t="s">
        <v>467</v>
      </c>
      <c r="E118" t="s">
        <v>234</v>
      </c>
      <c r="F118" t="s">
        <v>681</v>
      </c>
      <c r="G118">
        <v>0</v>
      </c>
      <c r="H118">
        <v>0</v>
      </c>
      <c r="I118">
        <v>1</v>
      </c>
      <c r="J118">
        <v>0</v>
      </c>
      <c r="K118">
        <v>0</v>
      </c>
      <c r="L118">
        <v>0</v>
      </c>
      <c r="M118">
        <v>0</v>
      </c>
      <c r="N118">
        <v>1</v>
      </c>
      <c r="O118">
        <v>1</v>
      </c>
      <c r="P118" t="s">
        <v>602</v>
      </c>
      <c r="Q118">
        <v>1</v>
      </c>
      <c r="R118" t="s">
        <v>670</v>
      </c>
      <c r="S118">
        <f t="shared" si="3"/>
        <v>1</v>
      </c>
      <c r="T118">
        <v>1</v>
      </c>
      <c r="U118">
        <f t="shared" si="4"/>
        <v>1</v>
      </c>
      <c r="V118">
        <f t="shared" si="5"/>
        <v>1</v>
      </c>
    </row>
    <row r="119" spans="1:22" x14ac:dyDescent="0.25">
      <c r="A119" t="s">
        <v>468</v>
      </c>
      <c r="B119" t="s">
        <v>469</v>
      </c>
      <c r="C119" t="s">
        <v>421</v>
      </c>
      <c r="D119" t="s">
        <v>470</v>
      </c>
      <c r="E119" t="s">
        <v>471</v>
      </c>
      <c r="F119" t="s">
        <v>681</v>
      </c>
      <c r="G119">
        <v>1</v>
      </c>
      <c r="H119">
        <v>0</v>
      </c>
      <c r="I119">
        <v>0</v>
      </c>
      <c r="J119">
        <v>0</v>
      </c>
      <c r="K119">
        <v>0</v>
      </c>
      <c r="L119">
        <v>0</v>
      </c>
      <c r="M119">
        <v>0</v>
      </c>
      <c r="N119">
        <v>0</v>
      </c>
      <c r="O119">
        <v>0</v>
      </c>
      <c r="P119" t="s">
        <v>472</v>
      </c>
      <c r="Q119">
        <v>0</v>
      </c>
      <c r="R119" t="s">
        <v>627</v>
      </c>
      <c r="S119">
        <f t="shared" si="3"/>
        <v>1</v>
      </c>
      <c r="T119">
        <v>0</v>
      </c>
      <c r="U119">
        <f t="shared" si="4"/>
        <v>0</v>
      </c>
      <c r="V119">
        <f t="shared" si="5"/>
        <v>0</v>
      </c>
    </row>
    <row r="120" spans="1:22" x14ac:dyDescent="0.25">
      <c r="A120" t="s">
        <v>473</v>
      </c>
      <c r="B120" t="s">
        <v>474</v>
      </c>
      <c r="C120" t="s">
        <v>421</v>
      </c>
      <c r="D120" t="s">
        <v>475</v>
      </c>
      <c r="E120" t="s">
        <v>422</v>
      </c>
      <c r="F120" t="s">
        <v>681</v>
      </c>
      <c r="G120">
        <v>0</v>
      </c>
      <c r="H120">
        <v>0</v>
      </c>
      <c r="I120">
        <v>0</v>
      </c>
      <c r="J120">
        <v>0</v>
      </c>
      <c r="K120">
        <v>0</v>
      </c>
      <c r="L120">
        <v>0</v>
      </c>
      <c r="M120">
        <v>0</v>
      </c>
      <c r="N120">
        <v>0</v>
      </c>
      <c r="O120">
        <v>0</v>
      </c>
      <c r="Q120">
        <v>0</v>
      </c>
      <c r="S120">
        <f t="shared" si="3"/>
        <v>0</v>
      </c>
      <c r="T120">
        <v>0</v>
      </c>
      <c r="U120">
        <f t="shared" si="4"/>
        <v>0</v>
      </c>
      <c r="V120">
        <f t="shared" si="5"/>
        <v>0</v>
      </c>
    </row>
    <row r="121" spans="1:22" x14ac:dyDescent="0.25">
      <c r="A121" t="s">
        <v>476</v>
      </c>
      <c r="B121" t="s">
        <v>477</v>
      </c>
      <c r="C121" t="s">
        <v>421</v>
      </c>
      <c r="D121" t="s">
        <v>478</v>
      </c>
      <c r="E121" t="s">
        <v>428</v>
      </c>
      <c r="F121" t="s">
        <v>681</v>
      </c>
      <c r="G121">
        <v>0</v>
      </c>
      <c r="H121">
        <v>0</v>
      </c>
      <c r="I121">
        <v>0</v>
      </c>
      <c r="J121">
        <v>0</v>
      </c>
      <c r="K121">
        <v>0</v>
      </c>
      <c r="L121">
        <v>0</v>
      </c>
      <c r="M121">
        <v>0</v>
      </c>
      <c r="N121">
        <v>1</v>
      </c>
      <c r="O121">
        <v>0</v>
      </c>
      <c r="P121" t="s">
        <v>479</v>
      </c>
      <c r="Q121">
        <v>1</v>
      </c>
      <c r="R121" t="s">
        <v>671</v>
      </c>
      <c r="S121">
        <f t="shared" si="3"/>
        <v>1</v>
      </c>
      <c r="T121">
        <v>0</v>
      </c>
      <c r="U121">
        <f t="shared" si="4"/>
        <v>1</v>
      </c>
      <c r="V121">
        <f t="shared" si="5"/>
        <v>1</v>
      </c>
    </row>
    <row r="122" spans="1:22" x14ac:dyDescent="0.25">
      <c r="A122" t="s">
        <v>480</v>
      </c>
      <c r="B122" t="s">
        <v>481</v>
      </c>
      <c r="C122" t="s">
        <v>421</v>
      </c>
      <c r="D122" t="s">
        <v>482</v>
      </c>
      <c r="E122" t="s">
        <v>71</v>
      </c>
      <c r="F122" t="s">
        <v>681</v>
      </c>
      <c r="G122">
        <v>0</v>
      </c>
      <c r="H122">
        <v>0</v>
      </c>
      <c r="I122">
        <v>0</v>
      </c>
      <c r="J122">
        <v>0</v>
      </c>
      <c r="K122">
        <v>0</v>
      </c>
      <c r="L122">
        <v>0</v>
      </c>
      <c r="M122">
        <v>1</v>
      </c>
      <c r="N122">
        <v>0</v>
      </c>
      <c r="O122">
        <v>1</v>
      </c>
      <c r="P122" t="s">
        <v>483</v>
      </c>
      <c r="Q122">
        <v>1</v>
      </c>
      <c r="R122" t="s">
        <v>672</v>
      </c>
      <c r="S122">
        <f t="shared" si="3"/>
        <v>1</v>
      </c>
      <c r="T122">
        <v>1</v>
      </c>
      <c r="U122">
        <f t="shared" si="4"/>
        <v>1</v>
      </c>
      <c r="V122">
        <f t="shared" si="5"/>
        <v>1</v>
      </c>
    </row>
    <row r="123" spans="1:22" x14ac:dyDescent="0.25">
      <c r="A123" t="s">
        <v>484</v>
      </c>
      <c r="B123" t="s">
        <v>485</v>
      </c>
      <c r="C123" t="s">
        <v>421</v>
      </c>
      <c r="D123" t="s">
        <v>486</v>
      </c>
      <c r="E123" t="s">
        <v>121</v>
      </c>
      <c r="F123" t="s">
        <v>681</v>
      </c>
      <c r="G123">
        <v>0</v>
      </c>
      <c r="H123">
        <v>0</v>
      </c>
      <c r="I123">
        <v>0</v>
      </c>
      <c r="J123">
        <v>0</v>
      </c>
      <c r="K123">
        <v>0</v>
      </c>
      <c r="L123">
        <v>0</v>
      </c>
      <c r="M123">
        <v>0</v>
      </c>
      <c r="N123">
        <v>1</v>
      </c>
      <c r="O123">
        <v>0</v>
      </c>
      <c r="P123" t="s">
        <v>487</v>
      </c>
      <c r="Q123">
        <v>0</v>
      </c>
      <c r="S123">
        <f t="shared" si="3"/>
        <v>1</v>
      </c>
      <c r="T123">
        <v>0</v>
      </c>
      <c r="U123">
        <f t="shared" si="4"/>
        <v>1</v>
      </c>
      <c r="V123">
        <f t="shared" si="5"/>
        <v>1</v>
      </c>
    </row>
    <row r="124" spans="1:22" x14ac:dyDescent="0.25">
      <c r="A124" t="s">
        <v>488</v>
      </c>
      <c r="B124" t="s">
        <v>489</v>
      </c>
      <c r="C124" t="s">
        <v>421</v>
      </c>
      <c r="D124" t="s">
        <v>490</v>
      </c>
      <c r="E124" t="s">
        <v>163</v>
      </c>
      <c r="F124" t="s">
        <v>681</v>
      </c>
      <c r="G124">
        <v>0</v>
      </c>
      <c r="H124">
        <v>0</v>
      </c>
      <c r="I124">
        <v>0</v>
      </c>
      <c r="J124">
        <v>0</v>
      </c>
      <c r="K124">
        <v>0</v>
      </c>
      <c r="L124">
        <v>0</v>
      </c>
      <c r="M124">
        <v>0</v>
      </c>
      <c r="N124">
        <v>0</v>
      </c>
      <c r="O124">
        <v>0</v>
      </c>
      <c r="Q124">
        <v>0</v>
      </c>
      <c r="S124">
        <f t="shared" si="3"/>
        <v>0</v>
      </c>
      <c r="T124">
        <v>0</v>
      </c>
      <c r="U124">
        <f t="shared" si="4"/>
        <v>0</v>
      </c>
      <c r="V124">
        <f t="shared" si="5"/>
        <v>0</v>
      </c>
    </row>
    <row r="125" spans="1:22" x14ac:dyDescent="0.25">
      <c r="A125" t="s">
        <v>491</v>
      </c>
      <c r="B125" t="s">
        <v>492</v>
      </c>
      <c r="C125" t="s">
        <v>421</v>
      </c>
      <c r="D125" t="s">
        <v>493</v>
      </c>
      <c r="E125" t="s">
        <v>494</v>
      </c>
      <c r="F125" t="s">
        <v>682</v>
      </c>
      <c r="G125">
        <v>0</v>
      </c>
      <c r="H125">
        <v>0</v>
      </c>
      <c r="I125">
        <v>0</v>
      </c>
      <c r="J125">
        <v>0</v>
      </c>
      <c r="K125">
        <v>0</v>
      </c>
      <c r="L125">
        <v>0</v>
      </c>
      <c r="M125">
        <v>0</v>
      </c>
      <c r="N125">
        <v>0</v>
      </c>
      <c r="O125">
        <v>0</v>
      </c>
      <c r="Q125">
        <v>0</v>
      </c>
      <c r="S125">
        <f t="shared" si="3"/>
        <v>0</v>
      </c>
      <c r="T125">
        <v>0</v>
      </c>
      <c r="U125">
        <f t="shared" si="4"/>
        <v>0</v>
      </c>
      <c r="V125">
        <f t="shared" si="5"/>
        <v>0</v>
      </c>
    </row>
    <row r="126" spans="1:22" x14ac:dyDescent="0.25">
      <c r="A126" t="s">
        <v>495</v>
      </c>
      <c r="B126" t="s">
        <v>496</v>
      </c>
      <c r="C126" t="s">
        <v>421</v>
      </c>
      <c r="D126" t="s">
        <v>497</v>
      </c>
      <c r="E126" t="s">
        <v>498</v>
      </c>
      <c r="F126" t="s">
        <v>681</v>
      </c>
      <c r="G126">
        <v>0</v>
      </c>
      <c r="H126">
        <v>0</v>
      </c>
      <c r="I126">
        <v>0</v>
      </c>
      <c r="J126">
        <v>0</v>
      </c>
      <c r="K126">
        <v>0</v>
      </c>
      <c r="L126">
        <v>0</v>
      </c>
      <c r="M126">
        <v>0</v>
      </c>
      <c r="N126">
        <v>0</v>
      </c>
      <c r="O126">
        <v>0</v>
      </c>
      <c r="Q126">
        <v>0</v>
      </c>
      <c r="S126">
        <f t="shared" si="3"/>
        <v>0</v>
      </c>
      <c r="T126">
        <v>0</v>
      </c>
      <c r="U126">
        <f t="shared" si="4"/>
        <v>0</v>
      </c>
      <c r="V126">
        <f t="shared" si="5"/>
        <v>0</v>
      </c>
    </row>
    <row r="127" spans="1:22" x14ac:dyDescent="0.25">
      <c r="A127" t="s">
        <v>499</v>
      </c>
      <c r="B127" t="s">
        <v>500</v>
      </c>
      <c r="C127" t="s">
        <v>421</v>
      </c>
      <c r="D127" t="s">
        <v>501</v>
      </c>
      <c r="E127" t="s">
        <v>502</v>
      </c>
      <c r="F127" t="s">
        <v>681</v>
      </c>
      <c r="G127">
        <v>0</v>
      </c>
      <c r="H127">
        <v>0</v>
      </c>
      <c r="I127">
        <v>0</v>
      </c>
      <c r="J127">
        <v>0</v>
      </c>
      <c r="K127">
        <v>0</v>
      </c>
      <c r="L127">
        <v>0</v>
      </c>
      <c r="M127">
        <v>0</v>
      </c>
      <c r="N127">
        <v>0</v>
      </c>
      <c r="O127">
        <v>0</v>
      </c>
      <c r="Q127">
        <v>0</v>
      </c>
      <c r="S127">
        <f t="shared" si="3"/>
        <v>0</v>
      </c>
      <c r="T127">
        <v>0</v>
      </c>
      <c r="U127">
        <f t="shared" si="4"/>
        <v>0</v>
      </c>
      <c r="V127">
        <f t="shared" si="5"/>
        <v>0</v>
      </c>
    </row>
    <row r="128" spans="1:22" x14ac:dyDescent="0.25">
      <c r="A128" t="s">
        <v>503</v>
      </c>
      <c r="B128" t="s">
        <v>504</v>
      </c>
      <c r="C128" t="s">
        <v>421</v>
      </c>
      <c r="D128" t="s">
        <v>505</v>
      </c>
      <c r="E128" t="s">
        <v>506</v>
      </c>
      <c r="F128" t="s">
        <v>681</v>
      </c>
      <c r="G128">
        <v>0</v>
      </c>
      <c r="H128">
        <v>0</v>
      </c>
      <c r="I128">
        <v>1</v>
      </c>
      <c r="J128">
        <v>0</v>
      </c>
      <c r="K128">
        <v>0</v>
      </c>
      <c r="L128">
        <v>0</v>
      </c>
      <c r="M128">
        <v>0</v>
      </c>
      <c r="N128">
        <v>0</v>
      </c>
      <c r="O128">
        <v>1</v>
      </c>
      <c r="P128" t="s">
        <v>507</v>
      </c>
      <c r="Q128">
        <v>0</v>
      </c>
      <c r="R128" t="s">
        <v>665</v>
      </c>
      <c r="S128">
        <f t="shared" si="3"/>
        <v>1</v>
      </c>
      <c r="T128">
        <v>1</v>
      </c>
      <c r="U128">
        <f t="shared" si="4"/>
        <v>0</v>
      </c>
      <c r="V128">
        <f t="shared" si="5"/>
        <v>1</v>
      </c>
    </row>
    <row r="129" spans="1:22" x14ac:dyDescent="0.25">
      <c r="A129" t="s">
        <v>508</v>
      </c>
      <c r="B129" t="s">
        <v>509</v>
      </c>
      <c r="C129" t="s">
        <v>421</v>
      </c>
      <c r="D129" t="s">
        <v>510</v>
      </c>
      <c r="E129" t="s">
        <v>71</v>
      </c>
      <c r="F129" t="s">
        <v>681</v>
      </c>
      <c r="G129">
        <v>0</v>
      </c>
      <c r="H129">
        <v>0</v>
      </c>
      <c r="I129">
        <v>1</v>
      </c>
      <c r="J129">
        <v>0</v>
      </c>
      <c r="K129">
        <v>0</v>
      </c>
      <c r="L129">
        <v>0</v>
      </c>
      <c r="M129">
        <v>1</v>
      </c>
      <c r="N129">
        <v>0</v>
      </c>
      <c r="O129">
        <v>1</v>
      </c>
      <c r="P129" t="s">
        <v>511</v>
      </c>
      <c r="Q129">
        <v>0</v>
      </c>
      <c r="R129" t="s">
        <v>673</v>
      </c>
      <c r="S129">
        <f t="shared" si="3"/>
        <v>1</v>
      </c>
      <c r="T129">
        <v>1</v>
      </c>
      <c r="U129">
        <f t="shared" si="4"/>
        <v>0</v>
      </c>
      <c r="V129">
        <f t="shared" si="5"/>
        <v>1</v>
      </c>
    </row>
    <row r="130" spans="1:22" x14ac:dyDescent="0.25">
      <c r="A130" t="s">
        <v>512</v>
      </c>
      <c r="B130" t="s">
        <v>513</v>
      </c>
      <c r="C130" t="s">
        <v>421</v>
      </c>
      <c r="D130" t="s">
        <v>514</v>
      </c>
      <c r="E130" t="s">
        <v>79</v>
      </c>
      <c r="F130" t="s">
        <v>681</v>
      </c>
      <c r="G130">
        <v>0</v>
      </c>
      <c r="H130">
        <v>0</v>
      </c>
      <c r="I130">
        <v>0</v>
      </c>
      <c r="J130">
        <v>0</v>
      </c>
      <c r="K130">
        <v>0</v>
      </c>
      <c r="L130">
        <v>0</v>
      </c>
      <c r="M130">
        <v>0</v>
      </c>
      <c r="N130">
        <v>0</v>
      </c>
      <c r="O130">
        <v>0</v>
      </c>
      <c r="Q130">
        <v>0</v>
      </c>
      <c r="S130">
        <f t="shared" si="3"/>
        <v>0</v>
      </c>
      <c r="T130">
        <v>0</v>
      </c>
      <c r="U130">
        <f t="shared" si="4"/>
        <v>0</v>
      </c>
      <c r="V130">
        <f t="shared" si="5"/>
        <v>0</v>
      </c>
    </row>
    <row r="131" spans="1:22" x14ac:dyDescent="0.25">
      <c r="A131" t="s">
        <v>515</v>
      </c>
      <c r="B131" t="s">
        <v>516</v>
      </c>
      <c r="C131" t="s">
        <v>421</v>
      </c>
      <c r="D131" t="s">
        <v>517</v>
      </c>
      <c r="E131" t="s">
        <v>518</v>
      </c>
      <c r="F131" t="s">
        <v>681</v>
      </c>
      <c r="G131">
        <v>0</v>
      </c>
      <c r="H131">
        <v>0</v>
      </c>
      <c r="I131">
        <v>0</v>
      </c>
      <c r="J131">
        <v>0</v>
      </c>
      <c r="K131">
        <v>0</v>
      </c>
      <c r="L131">
        <v>0</v>
      </c>
      <c r="M131">
        <v>0</v>
      </c>
      <c r="N131">
        <v>0</v>
      </c>
      <c r="O131">
        <v>0</v>
      </c>
      <c r="P131" t="s">
        <v>519</v>
      </c>
      <c r="Q131">
        <v>0</v>
      </c>
      <c r="S131">
        <f t="shared" ref="S131:S148" si="6">IF(SUM(G131:O131, Q131) &gt;0, 1, 0)</f>
        <v>0</v>
      </c>
      <c r="T131">
        <v>0</v>
      </c>
      <c r="U131">
        <f t="shared" ref="U131:U148" si="7">IF(SUM(N131,Q131) &gt;0, 1, 0)</f>
        <v>0</v>
      </c>
      <c r="V131">
        <f t="shared" ref="V131:V148" si="8">IF(SUM(T131:U131)&gt;0,1,0)</f>
        <v>0</v>
      </c>
    </row>
    <row r="132" spans="1:22" x14ac:dyDescent="0.25">
      <c r="A132" t="s">
        <v>520</v>
      </c>
      <c r="B132" t="s">
        <v>521</v>
      </c>
      <c r="C132" t="s">
        <v>421</v>
      </c>
      <c r="D132" t="s">
        <v>522</v>
      </c>
      <c r="E132" t="s">
        <v>523</v>
      </c>
      <c r="F132" t="s">
        <v>681</v>
      </c>
      <c r="G132">
        <v>0</v>
      </c>
      <c r="H132">
        <v>0</v>
      </c>
      <c r="I132">
        <v>1</v>
      </c>
      <c r="J132">
        <v>0</v>
      </c>
      <c r="K132">
        <v>0</v>
      </c>
      <c r="L132">
        <v>0</v>
      </c>
      <c r="M132">
        <v>1</v>
      </c>
      <c r="N132">
        <v>0</v>
      </c>
      <c r="O132">
        <v>1</v>
      </c>
      <c r="P132" t="s">
        <v>524</v>
      </c>
      <c r="Q132">
        <v>0</v>
      </c>
      <c r="R132" t="s">
        <v>673</v>
      </c>
      <c r="S132">
        <f t="shared" si="6"/>
        <v>1</v>
      </c>
      <c r="T132">
        <v>1</v>
      </c>
      <c r="U132">
        <f t="shared" si="7"/>
        <v>0</v>
      </c>
      <c r="V132">
        <f t="shared" si="8"/>
        <v>1</v>
      </c>
    </row>
    <row r="133" spans="1:22" x14ac:dyDescent="0.25">
      <c r="A133" t="s">
        <v>525</v>
      </c>
      <c r="B133" t="s">
        <v>526</v>
      </c>
      <c r="C133" t="s">
        <v>421</v>
      </c>
      <c r="D133" t="s">
        <v>527</v>
      </c>
      <c r="E133" t="s">
        <v>528</v>
      </c>
      <c r="F133" t="s">
        <v>681</v>
      </c>
      <c r="G133">
        <v>1</v>
      </c>
      <c r="H133">
        <v>0</v>
      </c>
      <c r="I133">
        <v>0</v>
      </c>
      <c r="J133">
        <v>0</v>
      </c>
      <c r="K133">
        <v>0</v>
      </c>
      <c r="L133">
        <v>0</v>
      </c>
      <c r="M133">
        <v>0</v>
      </c>
      <c r="N133">
        <v>0</v>
      </c>
      <c r="O133">
        <v>1</v>
      </c>
      <c r="P133" t="s">
        <v>535</v>
      </c>
      <c r="Q133">
        <v>0</v>
      </c>
      <c r="R133" t="s">
        <v>627</v>
      </c>
      <c r="S133">
        <f t="shared" si="6"/>
        <v>1</v>
      </c>
      <c r="T133">
        <v>1</v>
      </c>
      <c r="U133">
        <f t="shared" si="7"/>
        <v>0</v>
      </c>
      <c r="V133">
        <f t="shared" si="8"/>
        <v>1</v>
      </c>
    </row>
    <row r="134" spans="1:22" x14ac:dyDescent="0.25">
      <c r="A134" t="s">
        <v>529</v>
      </c>
      <c r="B134" t="s">
        <v>530</v>
      </c>
      <c r="C134" t="s">
        <v>421</v>
      </c>
      <c r="D134" t="s">
        <v>531</v>
      </c>
      <c r="E134" t="s">
        <v>494</v>
      </c>
      <c r="F134" t="s">
        <v>681</v>
      </c>
      <c r="G134">
        <v>0</v>
      </c>
      <c r="H134">
        <v>0</v>
      </c>
      <c r="I134">
        <v>0</v>
      </c>
      <c r="J134">
        <v>0</v>
      </c>
      <c r="K134">
        <v>0</v>
      </c>
      <c r="L134">
        <v>0</v>
      </c>
      <c r="M134">
        <v>0</v>
      </c>
      <c r="N134">
        <v>0</v>
      </c>
      <c r="O134">
        <v>0</v>
      </c>
      <c r="Q134">
        <v>0</v>
      </c>
      <c r="S134">
        <f t="shared" si="6"/>
        <v>0</v>
      </c>
      <c r="T134">
        <v>0</v>
      </c>
      <c r="U134">
        <f t="shared" si="7"/>
        <v>0</v>
      </c>
      <c r="V134">
        <f t="shared" si="8"/>
        <v>0</v>
      </c>
    </row>
    <row r="135" spans="1:22" x14ac:dyDescent="0.25">
      <c r="A135" t="s">
        <v>532</v>
      </c>
      <c r="B135" t="s">
        <v>533</v>
      </c>
      <c r="C135" t="s">
        <v>421</v>
      </c>
      <c r="D135" t="s">
        <v>534</v>
      </c>
      <c r="E135" t="s">
        <v>428</v>
      </c>
      <c r="F135" t="s">
        <v>681</v>
      </c>
      <c r="G135">
        <v>1</v>
      </c>
      <c r="H135">
        <v>0</v>
      </c>
      <c r="I135">
        <v>1</v>
      </c>
      <c r="J135">
        <v>0</v>
      </c>
      <c r="K135">
        <v>0</v>
      </c>
      <c r="L135">
        <v>0</v>
      </c>
      <c r="M135">
        <v>1</v>
      </c>
      <c r="N135">
        <v>0</v>
      </c>
      <c r="O135">
        <v>0</v>
      </c>
      <c r="P135" t="s">
        <v>536</v>
      </c>
      <c r="Q135">
        <v>0</v>
      </c>
      <c r="R135" t="s">
        <v>627</v>
      </c>
      <c r="S135">
        <f t="shared" si="6"/>
        <v>1</v>
      </c>
      <c r="T135">
        <v>1</v>
      </c>
      <c r="U135">
        <f t="shared" si="7"/>
        <v>0</v>
      </c>
      <c r="V135">
        <f t="shared" si="8"/>
        <v>1</v>
      </c>
    </row>
    <row r="136" spans="1:22" x14ac:dyDescent="0.25">
      <c r="A136" t="s">
        <v>539</v>
      </c>
      <c r="B136" t="s">
        <v>537</v>
      </c>
      <c r="C136" t="s">
        <v>421</v>
      </c>
      <c r="D136" t="s">
        <v>538</v>
      </c>
      <c r="E136" t="s">
        <v>234</v>
      </c>
      <c r="F136" t="s">
        <v>681</v>
      </c>
      <c r="G136">
        <v>0</v>
      </c>
      <c r="H136">
        <v>0</v>
      </c>
      <c r="I136">
        <v>0</v>
      </c>
      <c r="J136">
        <v>0</v>
      </c>
      <c r="K136">
        <v>0</v>
      </c>
      <c r="L136">
        <v>0</v>
      </c>
      <c r="M136">
        <v>0</v>
      </c>
      <c r="N136">
        <v>0</v>
      </c>
      <c r="O136">
        <v>0</v>
      </c>
      <c r="Q136">
        <v>0</v>
      </c>
      <c r="R136" t="s">
        <v>674</v>
      </c>
      <c r="S136">
        <f t="shared" si="6"/>
        <v>0</v>
      </c>
      <c r="T136">
        <v>0</v>
      </c>
      <c r="U136">
        <f t="shared" si="7"/>
        <v>0</v>
      </c>
      <c r="V136">
        <f t="shared" si="8"/>
        <v>0</v>
      </c>
    </row>
    <row r="137" spans="1:22" x14ac:dyDescent="0.25">
      <c r="A137" t="s">
        <v>540</v>
      </c>
      <c r="B137" t="s">
        <v>541</v>
      </c>
      <c r="C137" t="s">
        <v>421</v>
      </c>
      <c r="D137" t="s">
        <v>542</v>
      </c>
      <c r="E137" t="s">
        <v>494</v>
      </c>
      <c r="F137" t="s">
        <v>681</v>
      </c>
      <c r="G137">
        <v>0</v>
      </c>
      <c r="H137">
        <v>0</v>
      </c>
      <c r="I137">
        <v>0</v>
      </c>
      <c r="J137">
        <v>0</v>
      </c>
      <c r="K137">
        <v>0</v>
      </c>
      <c r="L137">
        <v>0</v>
      </c>
      <c r="M137">
        <v>0</v>
      </c>
      <c r="N137">
        <v>0</v>
      </c>
      <c r="O137">
        <v>0</v>
      </c>
      <c r="P137" t="s">
        <v>543</v>
      </c>
      <c r="Q137">
        <v>0</v>
      </c>
      <c r="S137">
        <f t="shared" si="6"/>
        <v>0</v>
      </c>
      <c r="T137">
        <v>0</v>
      </c>
      <c r="U137">
        <f t="shared" si="7"/>
        <v>0</v>
      </c>
      <c r="V137">
        <f t="shared" si="8"/>
        <v>0</v>
      </c>
    </row>
    <row r="138" spans="1:22" x14ac:dyDescent="0.25">
      <c r="A138" t="s">
        <v>546</v>
      </c>
      <c r="B138" t="s">
        <v>544</v>
      </c>
      <c r="C138" t="s">
        <v>421</v>
      </c>
      <c r="D138" t="s">
        <v>545</v>
      </c>
      <c r="E138" t="s">
        <v>74</v>
      </c>
      <c r="F138" t="s">
        <v>681</v>
      </c>
      <c r="G138">
        <v>1</v>
      </c>
      <c r="H138">
        <v>0</v>
      </c>
      <c r="I138">
        <v>0</v>
      </c>
      <c r="J138">
        <v>0</v>
      </c>
      <c r="K138">
        <v>0</v>
      </c>
      <c r="L138">
        <v>0</v>
      </c>
      <c r="M138">
        <v>0</v>
      </c>
      <c r="N138">
        <v>1</v>
      </c>
      <c r="O138">
        <v>1</v>
      </c>
      <c r="P138" t="s">
        <v>547</v>
      </c>
      <c r="Q138">
        <v>0</v>
      </c>
      <c r="R138" t="s">
        <v>627</v>
      </c>
      <c r="S138">
        <f t="shared" si="6"/>
        <v>1</v>
      </c>
      <c r="T138">
        <v>1</v>
      </c>
      <c r="U138">
        <f t="shared" si="7"/>
        <v>1</v>
      </c>
      <c r="V138">
        <f t="shared" si="8"/>
        <v>1</v>
      </c>
    </row>
    <row r="139" spans="1:22" x14ac:dyDescent="0.25">
      <c r="A139" t="s">
        <v>548</v>
      </c>
      <c r="B139" t="s">
        <v>549</v>
      </c>
      <c r="C139" t="s">
        <v>421</v>
      </c>
      <c r="D139" t="s">
        <v>550</v>
      </c>
      <c r="E139" t="s">
        <v>428</v>
      </c>
      <c r="F139" t="s">
        <v>681</v>
      </c>
      <c r="G139">
        <v>0</v>
      </c>
      <c r="H139">
        <v>0</v>
      </c>
      <c r="I139">
        <v>0</v>
      </c>
      <c r="J139">
        <v>0</v>
      </c>
      <c r="K139">
        <v>0</v>
      </c>
      <c r="L139">
        <v>0</v>
      </c>
      <c r="M139">
        <v>0</v>
      </c>
      <c r="N139">
        <v>0</v>
      </c>
      <c r="O139">
        <v>0</v>
      </c>
      <c r="Q139">
        <v>0</v>
      </c>
      <c r="S139">
        <f t="shared" si="6"/>
        <v>0</v>
      </c>
      <c r="T139">
        <v>0</v>
      </c>
      <c r="U139">
        <f t="shared" si="7"/>
        <v>0</v>
      </c>
      <c r="V139">
        <f t="shared" si="8"/>
        <v>0</v>
      </c>
    </row>
    <row r="140" spans="1:22" x14ac:dyDescent="0.25">
      <c r="A140" t="s">
        <v>551</v>
      </c>
      <c r="B140" t="s">
        <v>552</v>
      </c>
      <c r="C140" t="s">
        <v>421</v>
      </c>
      <c r="D140" t="s">
        <v>553</v>
      </c>
      <c r="E140" t="s">
        <v>554</v>
      </c>
      <c r="F140" t="s">
        <v>681</v>
      </c>
      <c r="G140">
        <v>0</v>
      </c>
      <c r="H140">
        <v>0</v>
      </c>
      <c r="I140">
        <v>0</v>
      </c>
      <c r="J140">
        <v>0</v>
      </c>
      <c r="K140">
        <v>0</v>
      </c>
      <c r="L140">
        <v>0</v>
      </c>
      <c r="M140">
        <v>0</v>
      </c>
      <c r="N140">
        <v>0</v>
      </c>
      <c r="O140">
        <v>1</v>
      </c>
      <c r="P140" t="s">
        <v>555</v>
      </c>
      <c r="Q140">
        <v>1</v>
      </c>
      <c r="R140" t="s">
        <v>675</v>
      </c>
      <c r="S140">
        <f t="shared" si="6"/>
        <v>1</v>
      </c>
      <c r="T140">
        <v>0</v>
      </c>
      <c r="U140">
        <f t="shared" si="7"/>
        <v>1</v>
      </c>
      <c r="V140">
        <f t="shared" si="8"/>
        <v>1</v>
      </c>
    </row>
    <row r="141" spans="1:22" x14ac:dyDescent="0.25">
      <c r="A141" t="s">
        <v>557</v>
      </c>
      <c r="B141" t="s">
        <v>556</v>
      </c>
      <c r="C141" t="s">
        <v>421</v>
      </c>
      <c r="D141" t="s">
        <v>558</v>
      </c>
      <c r="E141" t="s">
        <v>559</v>
      </c>
      <c r="F141" t="s">
        <v>681</v>
      </c>
      <c r="G141">
        <v>0</v>
      </c>
      <c r="H141">
        <v>0</v>
      </c>
      <c r="I141">
        <v>0</v>
      </c>
      <c r="J141">
        <v>0</v>
      </c>
      <c r="K141">
        <v>0</v>
      </c>
      <c r="L141">
        <v>0</v>
      </c>
      <c r="M141">
        <v>0</v>
      </c>
      <c r="N141">
        <v>0</v>
      </c>
      <c r="O141">
        <v>1</v>
      </c>
      <c r="P141" t="s">
        <v>591</v>
      </c>
      <c r="Q141">
        <v>0</v>
      </c>
      <c r="R141" t="s">
        <v>646</v>
      </c>
      <c r="S141">
        <f t="shared" si="6"/>
        <v>1</v>
      </c>
      <c r="T141">
        <v>0</v>
      </c>
      <c r="U141">
        <f t="shared" si="7"/>
        <v>0</v>
      </c>
      <c r="V141">
        <f t="shared" si="8"/>
        <v>0</v>
      </c>
    </row>
    <row r="142" spans="1:22" x14ac:dyDescent="0.25">
      <c r="A142" t="s">
        <v>560</v>
      </c>
      <c r="B142" t="s">
        <v>561</v>
      </c>
      <c r="C142" t="s">
        <v>421</v>
      </c>
      <c r="D142" t="s">
        <v>562</v>
      </c>
      <c r="E142" t="s">
        <v>563</v>
      </c>
      <c r="F142" t="s">
        <v>682</v>
      </c>
      <c r="G142">
        <v>0</v>
      </c>
      <c r="H142">
        <v>0</v>
      </c>
      <c r="I142">
        <v>0</v>
      </c>
      <c r="J142">
        <v>0</v>
      </c>
      <c r="K142">
        <v>0</v>
      </c>
      <c r="L142">
        <v>0</v>
      </c>
      <c r="M142">
        <v>0</v>
      </c>
      <c r="N142">
        <v>0</v>
      </c>
      <c r="O142">
        <v>0</v>
      </c>
      <c r="P142" t="s">
        <v>564</v>
      </c>
      <c r="Q142">
        <v>0</v>
      </c>
      <c r="S142">
        <f t="shared" si="6"/>
        <v>0</v>
      </c>
      <c r="T142">
        <v>0</v>
      </c>
      <c r="U142">
        <f t="shared" si="7"/>
        <v>0</v>
      </c>
      <c r="V142">
        <f t="shared" si="8"/>
        <v>0</v>
      </c>
    </row>
    <row r="143" spans="1:22" x14ac:dyDescent="0.25">
      <c r="A143" t="s">
        <v>565</v>
      </c>
      <c r="B143" t="s">
        <v>566</v>
      </c>
      <c r="C143" t="s">
        <v>421</v>
      </c>
      <c r="D143" t="s">
        <v>567</v>
      </c>
      <c r="E143" t="s">
        <v>568</v>
      </c>
      <c r="F143" t="s">
        <v>681</v>
      </c>
      <c r="G143">
        <v>0</v>
      </c>
      <c r="H143">
        <v>0</v>
      </c>
      <c r="I143">
        <v>0</v>
      </c>
      <c r="J143">
        <v>0</v>
      </c>
      <c r="K143">
        <v>0</v>
      </c>
      <c r="L143">
        <v>0</v>
      </c>
      <c r="M143">
        <v>0</v>
      </c>
      <c r="N143" t="s">
        <v>24</v>
      </c>
      <c r="O143">
        <v>0</v>
      </c>
      <c r="P143" t="s">
        <v>569</v>
      </c>
      <c r="Q143">
        <v>0</v>
      </c>
      <c r="S143">
        <f t="shared" si="6"/>
        <v>0</v>
      </c>
      <c r="T143">
        <v>0</v>
      </c>
      <c r="U143">
        <f t="shared" si="7"/>
        <v>0</v>
      </c>
      <c r="V143">
        <f t="shared" si="8"/>
        <v>0</v>
      </c>
    </row>
    <row r="144" spans="1:22" x14ac:dyDescent="0.25">
      <c r="A144" t="s">
        <v>570</v>
      </c>
      <c r="B144" t="s">
        <v>571</v>
      </c>
      <c r="C144" t="s">
        <v>421</v>
      </c>
      <c r="D144" t="s">
        <v>572</v>
      </c>
      <c r="E144" t="s">
        <v>554</v>
      </c>
      <c r="F144" t="s">
        <v>681</v>
      </c>
      <c r="G144">
        <v>0</v>
      </c>
      <c r="H144">
        <v>0</v>
      </c>
      <c r="I144">
        <v>0</v>
      </c>
      <c r="J144">
        <v>0</v>
      </c>
      <c r="K144">
        <v>0</v>
      </c>
      <c r="L144">
        <v>0</v>
      </c>
      <c r="M144">
        <v>0</v>
      </c>
      <c r="N144">
        <v>0</v>
      </c>
      <c r="O144">
        <v>0</v>
      </c>
      <c r="P144" t="s">
        <v>573</v>
      </c>
      <c r="Q144">
        <v>0</v>
      </c>
      <c r="S144">
        <f t="shared" si="6"/>
        <v>0</v>
      </c>
      <c r="T144">
        <v>0</v>
      </c>
      <c r="U144">
        <f t="shared" si="7"/>
        <v>0</v>
      </c>
      <c r="V144">
        <f t="shared" si="8"/>
        <v>0</v>
      </c>
    </row>
    <row r="145" spans="1:22" x14ac:dyDescent="0.25">
      <c r="A145" t="s">
        <v>574</v>
      </c>
      <c r="B145" t="s">
        <v>575</v>
      </c>
      <c r="C145" t="s">
        <v>421</v>
      </c>
      <c r="D145" t="s">
        <v>576</v>
      </c>
      <c r="E145" t="s">
        <v>428</v>
      </c>
      <c r="F145" t="s">
        <v>681</v>
      </c>
      <c r="G145">
        <v>0</v>
      </c>
      <c r="H145">
        <v>0</v>
      </c>
      <c r="I145">
        <v>0</v>
      </c>
      <c r="J145">
        <v>0</v>
      </c>
      <c r="K145">
        <v>0</v>
      </c>
      <c r="L145">
        <v>0</v>
      </c>
      <c r="M145">
        <v>0</v>
      </c>
      <c r="N145">
        <v>0</v>
      </c>
      <c r="O145">
        <v>0</v>
      </c>
      <c r="P145" t="s">
        <v>577</v>
      </c>
      <c r="Q145">
        <v>0</v>
      </c>
      <c r="S145">
        <f t="shared" si="6"/>
        <v>0</v>
      </c>
      <c r="T145">
        <v>0</v>
      </c>
      <c r="U145">
        <f t="shared" si="7"/>
        <v>0</v>
      </c>
      <c r="V145">
        <f t="shared" si="8"/>
        <v>0</v>
      </c>
    </row>
    <row r="146" spans="1:22" x14ac:dyDescent="0.25">
      <c r="A146" t="s">
        <v>578</v>
      </c>
      <c r="B146" t="s">
        <v>579</v>
      </c>
      <c r="C146" t="s">
        <v>421</v>
      </c>
      <c r="D146" t="s">
        <v>580</v>
      </c>
      <c r="E146" t="s">
        <v>581</v>
      </c>
      <c r="F146" t="s">
        <v>681</v>
      </c>
      <c r="G146">
        <v>0</v>
      </c>
      <c r="H146">
        <v>0</v>
      </c>
      <c r="I146">
        <v>0</v>
      </c>
      <c r="J146">
        <v>0</v>
      </c>
      <c r="K146">
        <v>0</v>
      </c>
      <c r="L146">
        <v>0</v>
      </c>
      <c r="M146">
        <v>0</v>
      </c>
      <c r="N146">
        <v>0</v>
      </c>
      <c r="O146">
        <v>1</v>
      </c>
      <c r="P146" t="s">
        <v>582</v>
      </c>
      <c r="Q146">
        <v>0</v>
      </c>
      <c r="S146">
        <f t="shared" si="6"/>
        <v>1</v>
      </c>
      <c r="T146">
        <v>0</v>
      </c>
      <c r="U146">
        <f t="shared" si="7"/>
        <v>0</v>
      </c>
      <c r="V146">
        <f t="shared" si="8"/>
        <v>0</v>
      </c>
    </row>
    <row r="147" spans="1:22" x14ac:dyDescent="0.25">
      <c r="A147" t="s">
        <v>583</v>
      </c>
      <c r="B147" t="s">
        <v>584</v>
      </c>
      <c r="C147" t="s">
        <v>421</v>
      </c>
      <c r="D147" t="s">
        <v>585</v>
      </c>
      <c r="E147" t="s">
        <v>494</v>
      </c>
      <c r="F147" t="s">
        <v>681</v>
      </c>
      <c r="G147">
        <v>0</v>
      </c>
      <c r="H147">
        <v>0</v>
      </c>
      <c r="I147">
        <v>0</v>
      </c>
      <c r="J147">
        <v>0</v>
      </c>
      <c r="K147">
        <v>0</v>
      </c>
      <c r="L147">
        <v>0</v>
      </c>
      <c r="M147">
        <v>0</v>
      </c>
      <c r="N147">
        <v>0</v>
      </c>
      <c r="O147">
        <v>0</v>
      </c>
      <c r="P147" t="s">
        <v>586</v>
      </c>
      <c r="Q147">
        <v>0</v>
      </c>
      <c r="S147">
        <f t="shared" si="6"/>
        <v>0</v>
      </c>
      <c r="T147">
        <v>0</v>
      </c>
      <c r="U147">
        <f t="shared" si="7"/>
        <v>0</v>
      </c>
      <c r="V147">
        <f t="shared" si="8"/>
        <v>0</v>
      </c>
    </row>
    <row r="148" spans="1:22" x14ac:dyDescent="0.25">
      <c r="A148" t="s">
        <v>587</v>
      </c>
      <c r="B148" t="s">
        <v>588</v>
      </c>
      <c r="C148" t="s">
        <v>421</v>
      </c>
      <c r="D148" t="s">
        <v>589</v>
      </c>
      <c r="E148" t="s">
        <v>494</v>
      </c>
      <c r="F148" t="s">
        <v>681</v>
      </c>
      <c r="G148">
        <v>0</v>
      </c>
      <c r="H148">
        <v>0</v>
      </c>
      <c r="I148">
        <v>0</v>
      </c>
      <c r="J148">
        <v>0</v>
      </c>
      <c r="K148">
        <v>0</v>
      </c>
      <c r="L148">
        <v>0</v>
      </c>
      <c r="M148">
        <v>0</v>
      </c>
      <c r="N148">
        <v>0</v>
      </c>
      <c r="O148">
        <v>0</v>
      </c>
      <c r="P148" t="s">
        <v>590</v>
      </c>
      <c r="Q148">
        <v>0</v>
      </c>
      <c r="S148">
        <f t="shared" si="6"/>
        <v>0</v>
      </c>
      <c r="T148">
        <v>0</v>
      </c>
      <c r="U148">
        <f t="shared" si="7"/>
        <v>0</v>
      </c>
      <c r="V148">
        <f t="shared" si="8"/>
        <v>0</v>
      </c>
    </row>
    <row r="149" spans="1:22" x14ac:dyDescent="0.25">
      <c r="N149">
        <f>SUM(N2:N148)</f>
        <v>28</v>
      </c>
      <c r="O149">
        <f>SUM(O2:O148)</f>
        <v>50</v>
      </c>
      <c r="Q149">
        <f>SUM(Q2:Q148)</f>
        <v>20</v>
      </c>
      <c r="S149">
        <f>SUM(S2:S148)</f>
        <v>67</v>
      </c>
      <c r="T149">
        <f>SUM(T2:T148)</f>
        <v>43</v>
      </c>
      <c r="U149">
        <f>SUM(U2:U148)</f>
        <v>40</v>
      </c>
      <c r="V149">
        <f>SUM(V2:V148)</f>
        <v>60</v>
      </c>
    </row>
  </sheetData>
  <conditionalFormatting sqref="G2:O148">
    <cfRule type="cellIs" dxfId="21" priority="6" operator="equal">
      <formula>1</formula>
    </cfRule>
  </conditionalFormatting>
  <conditionalFormatting sqref="Q2:Q149">
    <cfRule type="cellIs" dxfId="20" priority="4" operator="equal">
      <formula>1</formula>
    </cfRule>
  </conditionalFormatting>
  <conditionalFormatting sqref="T2:T148">
    <cfRule type="cellIs" dxfId="19" priority="3" operator="equal">
      <formula>1</formula>
    </cfRule>
  </conditionalFormatting>
  <conditionalFormatting sqref="U2:U149">
    <cfRule type="cellIs" dxfId="18" priority="2" operator="equal">
      <formula>1</formula>
    </cfRule>
  </conditionalFormatting>
  <conditionalFormatting sqref="V2:V149">
    <cfRule type="cellIs" dxfId="17" priority="1" operator="equal">
      <formula>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7"/>
  <sheetViews>
    <sheetView workbookViewId="0">
      <pane xSplit="1" ySplit="1" topLeftCell="B68" activePane="bottomRight" state="frozen"/>
      <selection pane="topRight" activeCell="B1" sqref="B1"/>
      <selection pane="bottomLeft" activeCell="A2" sqref="A2"/>
      <selection pane="bottomRight" activeCell="W68" sqref="W68"/>
    </sheetView>
  </sheetViews>
  <sheetFormatPr defaultRowHeight="15" x14ac:dyDescent="0.25"/>
  <cols>
    <col min="1" max="1" width="21.85546875" bestFit="1" customWidth="1"/>
    <col min="18" max="18" width="14.28515625" bestFit="1" customWidth="1"/>
    <col min="19" max="19" width="18.85546875" customWidth="1"/>
    <col min="20" max="20" width="16.28515625" bestFit="1" customWidth="1"/>
    <col min="21" max="21" width="19.28515625" bestFit="1" customWidth="1"/>
  </cols>
  <sheetData>
    <row r="1" spans="1:21" x14ac:dyDescent="0.25">
      <c r="A1" t="s">
        <v>0</v>
      </c>
      <c r="B1" t="s">
        <v>1</v>
      </c>
      <c r="C1" t="s">
        <v>2</v>
      </c>
      <c r="D1" t="s">
        <v>26</v>
      </c>
      <c r="E1" t="s">
        <v>3</v>
      </c>
      <c r="F1" t="s">
        <v>4</v>
      </c>
      <c r="G1" t="s">
        <v>5</v>
      </c>
      <c r="H1" t="s">
        <v>6</v>
      </c>
      <c r="I1" t="s">
        <v>7</v>
      </c>
      <c r="J1" t="s">
        <v>8</v>
      </c>
      <c r="K1" t="s">
        <v>9</v>
      </c>
      <c r="L1" t="s">
        <v>10</v>
      </c>
      <c r="M1" t="s">
        <v>11</v>
      </c>
      <c r="N1" t="s">
        <v>12</v>
      </c>
      <c r="O1" t="s">
        <v>13</v>
      </c>
      <c r="P1" t="s">
        <v>607</v>
      </c>
      <c r="Q1" t="s">
        <v>608</v>
      </c>
      <c r="R1" t="s">
        <v>676</v>
      </c>
      <c r="S1" t="s">
        <v>689</v>
      </c>
      <c r="T1" t="s">
        <v>679</v>
      </c>
      <c r="U1" t="s">
        <v>688</v>
      </c>
    </row>
    <row r="2" spans="1:21" x14ac:dyDescent="0.25">
      <c r="A2" t="s">
        <v>14</v>
      </c>
      <c r="B2" t="s">
        <v>15</v>
      </c>
      <c r="C2" t="s">
        <v>16</v>
      </c>
      <c r="D2" t="s">
        <v>29</v>
      </c>
      <c r="E2" t="s">
        <v>17</v>
      </c>
      <c r="F2">
        <v>0</v>
      </c>
      <c r="G2">
        <v>0</v>
      </c>
      <c r="H2">
        <v>0</v>
      </c>
      <c r="I2">
        <v>0</v>
      </c>
      <c r="J2">
        <v>0</v>
      </c>
      <c r="K2">
        <v>0</v>
      </c>
      <c r="L2">
        <v>0</v>
      </c>
      <c r="M2">
        <v>0</v>
      </c>
      <c r="N2">
        <v>0</v>
      </c>
      <c r="P2">
        <v>0</v>
      </c>
      <c r="R2">
        <f>IF(SUM(F2:N2, P2) &gt;0, 1, 0)</f>
        <v>0</v>
      </c>
      <c r="S2">
        <v>0</v>
      </c>
      <c r="T2">
        <f>IF(SUM(M2,P2) &gt;0, 1, 0)</f>
        <v>0</v>
      </c>
      <c r="U2">
        <f>IF(SUM(S2:T2)&gt;0,1,0)</f>
        <v>0</v>
      </c>
    </row>
    <row r="3" spans="1:21" x14ac:dyDescent="0.25">
      <c r="A3" t="s">
        <v>18</v>
      </c>
      <c r="B3" t="s">
        <v>19</v>
      </c>
      <c r="C3" t="s">
        <v>16</v>
      </c>
      <c r="D3" t="s">
        <v>28</v>
      </c>
      <c r="E3" t="s">
        <v>70</v>
      </c>
      <c r="F3">
        <v>0</v>
      </c>
      <c r="G3">
        <v>0</v>
      </c>
      <c r="H3">
        <v>0</v>
      </c>
      <c r="I3">
        <v>0</v>
      </c>
      <c r="J3">
        <v>0</v>
      </c>
      <c r="K3">
        <v>0</v>
      </c>
      <c r="L3">
        <v>0</v>
      </c>
      <c r="M3">
        <v>0</v>
      </c>
      <c r="N3">
        <v>0</v>
      </c>
      <c r="O3" t="s">
        <v>20</v>
      </c>
      <c r="P3">
        <v>0</v>
      </c>
      <c r="Q3" t="s">
        <v>609</v>
      </c>
      <c r="R3">
        <f t="shared" ref="R3:R66" si="0">IF(SUM(F3:N3, P3) &gt;0, 1, 0)</f>
        <v>0</v>
      </c>
      <c r="S3">
        <v>0</v>
      </c>
      <c r="T3">
        <f t="shared" ref="T3:T66" si="1">IF(SUM(M3,P3) &gt;0, 1, 0)</f>
        <v>0</v>
      </c>
      <c r="U3">
        <f t="shared" ref="U3:U66" si="2">IF(SUM(S3:T3)&gt;0,1,0)</f>
        <v>0</v>
      </c>
    </row>
    <row r="4" spans="1:21" x14ac:dyDescent="0.25">
      <c r="A4" t="s">
        <v>21</v>
      </c>
      <c r="B4" t="s">
        <v>22</v>
      </c>
      <c r="C4" t="s">
        <v>16</v>
      </c>
      <c r="D4" t="s">
        <v>27</v>
      </c>
      <c r="E4" t="s">
        <v>71</v>
      </c>
      <c r="F4">
        <v>0</v>
      </c>
      <c r="G4">
        <v>0</v>
      </c>
      <c r="H4">
        <v>0</v>
      </c>
      <c r="I4">
        <v>0</v>
      </c>
      <c r="J4">
        <v>0</v>
      </c>
      <c r="K4">
        <v>0</v>
      </c>
      <c r="L4">
        <v>0</v>
      </c>
      <c r="M4">
        <v>0</v>
      </c>
      <c r="N4">
        <v>0</v>
      </c>
      <c r="O4" t="s">
        <v>25</v>
      </c>
      <c r="P4">
        <v>0</v>
      </c>
      <c r="R4">
        <f t="shared" si="0"/>
        <v>0</v>
      </c>
      <c r="S4">
        <v>0</v>
      </c>
      <c r="T4">
        <f t="shared" si="1"/>
        <v>0</v>
      </c>
      <c r="U4">
        <f t="shared" si="2"/>
        <v>0</v>
      </c>
    </row>
    <row r="5" spans="1:21" x14ac:dyDescent="0.25">
      <c r="A5" t="s">
        <v>30</v>
      </c>
      <c r="B5" t="s">
        <v>31</v>
      </c>
      <c r="C5" t="s">
        <v>16</v>
      </c>
      <c r="D5" t="s">
        <v>32</v>
      </c>
      <c r="E5" t="s">
        <v>33</v>
      </c>
      <c r="F5">
        <v>0</v>
      </c>
      <c r="G5">
        <v>0</v>
      </c>
      <c r="H5">
        <v>0</v>
      </c>
      <c r="I5">
        <v>0</v>
      </c>
      <c r="J5">
        <v>0</v>
      </c>
      <c r="K5">
        <v>0</v>
      </c>
      <c r="L5">
        <v>1</v>
      </c>
      <c r="M5">
        <v>1</v>
      </c>
      <c r="N5">
        <v>1</v>
      </c>
      <c r="O5" t="s">
        <v>592</v>
      </c>
      <c r="P5">
        <v>0</v>
      </c>
      <c r="R5">
        <f t="shared" si="0"/>
        <v>1</v>
      </c>
      <c r="S5">
        <v>1</v>
      </c>
      <c r="T5">
        <f t="shared" si="1"/>
        <v>1</v>
      </c>
      <c r="U5">
        <f t="shared" si="2"/>
        <v>1</v>
      </c>
    </row>
    <row r="6" spans="1:21" x14ac:dyDescent="0.25">
      <c r="A6" t="s">
        <v>34</v>
      </c>
      <c r="B6" t="s">
        <v>35</v>
      </c>
      <c r="C6" t="s">
        <v>16</v>
      </c>
      <c r="D6" t="s">
        <v>36</v>
      </c>
      <c r="E6" t="s">
        <v>71</v>
      </c>
      <c r="F6">
        <v>0</v>
      </c>
      <c r="G6">
        <v>0</v>
      </c>
      <c r="H6">
        <v>0</v>
      </c>
      <c r="I6">
        <v>0</v>
      </c>
      <c r="J6">
        <v>0</v>
      </c>
      <c r="K6">
        <v>0</v>
      </c>
      <c r="L6">
        <v>0</v>
      </c>
      <c r="M6">
        <v>0</v>
      </c>
      <c r="N6">
        <v>1</v>
      </c>
      <c r="O6" t="s">
        <v>605</v>
      </c>
      <c r="P6">
        <v>1</v>
      </c>
      <c r="Q6" t="s">
        <v>610</v>
      </c>
      <c r="R6">
        <f t="shared" si="0"/>
        <v>1</v>
      </c>
      <c r="S6">
        <v>1</v>
      </c>
      <c r="T6">
        <f t="shared" si="1"/>
        <v>1</v>
      </c>
      <c r="U6">
        <f t="shared" si="2"/>
        <v>1</v>
      </c>
    </row>
    <row r="7" spans="1:21" x14ac:dyDescent="0.25">
      <c r="A7" t="s">
        <v>39</v>
      </c>
      <c r="B7" t="s">
        <v>37</v>
      </c>
      <c r="C7" t="s">
        <v>16</v>
      </c>
      <c r="D7" t="s">
        <v>38</v>
      </c>
      <c r="E7" t="s">
        <v>74</v>
      </c>
      <c r="F7">
        <v>0</v>
      </c>
      <c r="G7">
        <v>0</v>
      </c>
      <c r="H7">
        <v>0</v>
      </c>
      <c r="I7">
        <v>0</v>
      </c>
      <c r="J7">
        <v>0</v>
      </c>
      <c r="K7">
        <v>0</v>
      </c>
      <c r="L7">
        <v>0</v>
      </c>
      <c r="M7">
        <v>0</v>
      </c>
      <c r="N7">
        <v>0</v>
      </c>
      <c r="O7" t="s">
        <v>42</v>
      </c>
      <c r="P7">
        <v>0</v>
      </c>
      <c r="Q7" t="s">
        <v>611</v>
      </c>
      <c r="R7">
        <f t="shared" si="0"/>
        <v>0</v>
      </c>
      <c r="S7">
        <v>0</v>
      </c>
      <c r="T7">
        <f t="shared" si="1"/>
        <v>0</v>
      </c>
      <c r="U7">
        <f t="shared" si="2"/>
        <v>0</v>
      </c>
    </row>
    <row r="8" spans="1:21" x14ac:dyDescent="0.25">
      <c r="A8" t="s">
        <v>40</v>
      </c>
      <c r="B8" t="s">
        <v>41</v>
      </c>
      <c r="C8" t="s">
        <v>16</v>
      </c>
      <c r="D8" t="s">
        <v>43</v>
      </c>
      <c r="E8" t="s">
        <v>44</v>
      </c>
      <c r="F8">
        <v>0</v>
      </c>
      <c r="G8">
        <v>0</v>
      </c>
      <c r="H8">
        <v>0</v>
      </c>
      <c r="I8">
        <v>0</v>
      </c>
      <c r="J8">
        <v>0</v>
      </c>
      <c r="K8">
        <v>0</v>
      </c>
      <c r="L8">
        <v>0</v>
      </c>
      <c r="M8">
        <v>0</v>
      </c>
      <c r="N8">
        <v>0</v>
      </c>
      <c r="P8">
        <v>0</v>
      </c>
      <c r="R8">
        <f t="shared" si="0"/>
        <v>0</v>
      </c>
      <c r="S8">
        <v>0</v>
      </c>
      <c r="T8">
        <f t="shared" si="1"/>
        <v>0</v>
      </c>
      <c r="U8">
        <f t="shared" si="2"/>
        <v>0</v>
      </c>
    </row>
    <row r="9" spans="1:21" x14ac:dyDescent="0.25">
      <c r="A9" t="s">
        <v>45</v>
      </c>
      <c r="B9" t="s">
        <v>46</v>
      </c>
      <c r="C9" t="s">
        <v>16</v>
      </c>
      <c r="D9" t="s">
        <v>47</v>
      </c>
      <c r="E9" t="s">
        <v>71</v>
      </c>
      <c r="F9">
        <v>0</v>
      </c>
      <c r="G9">
        <v>0</v>
      </c>
      <c r="H9">
        <v>0</v>
      </c>
      <c r="I9">
        <v>0</v>
      </c>
      <c r="J9">
        <v>0</v>
      </c>
      <c r="K9">
        <v>0</v>
      </c>
      <c r="L9">
        <v>0</v>
      </c>
      <c r="M9">
        <v>0</v>
      </c>
      <c r="N9">
        <v>0</v>
      </c>
      <c r="O9" t="s">
        <v>48</v>
      </c>
      <c r="P9">
        <v>0</v>
      </c>
      <c r="R9">
        <f t="shared" si="0"/>
        <v>0</v>
      </c>
      <c r="S9">
        <v>0</v>
      </c>
      <c r="T9">
        <f t="shared" si="1"/>
        <v>0</v>
      </c>
      <c r="U9">
        <f t="shared" si="2"/>
        <v>0</v>
      </c>
    </row>
    <row r="10" spans="1:21" x14ac:dyDescent="0.25">
      <c r="A10" t="s">
        <v>49</v>
      </c>
      <c r="B10" t="s">
        <v>50</v>
      </c>
      <c r="C10" t="s">
        <v>16</v>
      </c>
      <c r="D10" t="s">
        <v>51</v>
      </c>
      <c r="E10" t="s">
        <v>72</v>
      </c>
      <c r="F10">
        <v>1</v>
      </c>
      <c r="G10">
        <v>0</v>
      </c>
      <c r="H10">
        <v>0</v>
      </c>
      <c r="I10">
        <v>0</v>
      </c>
      <c r="J10">
        <v>0</v>
      </c>
      <c r="K10">
        <v>0</v>
      </c>
      <c r="L10">
        <v>0</v>
      </c>
      <c r="M10">
        <v>0</v>
      </c>
      <c r="N10">
        <v>1</v>
      </c>
      <c r="O10" t="s">
        <v>52</v>
      </c>
      <c r="P10">
        <v>0</v>
      </c>
      <c r="Q10" t="s">
        <v>612</v>
      </c>
      <c r="R10">
        <f t="shared" si="0"/>
        <v>1</v>
      </c>
      <c r="S10">
        <v>0</v>
      </c>
      <c r="T10">
        <f t="shared" si="1"/>
        <v>0</v>
      </c>
      <c r="U10">
        <f t="shared" si="2"/>
        <v>0</v>
      </c>
    </row>
    <row r="11" spans="1:21" x14ac:dyDescent="0.25">
      <c r="A11" t="s">
        <v>53</v>
      </c>
      <c r="B11" t="s">
        <v>54</v>
      </c>
      <c r="C11" t="s">
        <v>16</v>
      </c>
      <c r="D11" t="s">
        <v>55</v>
      </c>
      <c r="E11" t="s">
        <v>73</v>
      </c>
      <c r="F11">
        <v>0</v>
      </c>
      <c r="G11">
        <v>0</v>
      </c>
      <c r="H11">
        <v>0</v>
      </c>
      <c r="I11">
        <v>0</v>
      </c>
      <c r="J11">
        <v>0</v>
      </c>
      <c r="K11">
        <v>0</v>
      </c>
      <c r="L11">
        <v>0</v>
      </c>
      <c r="M11">
        <v>0</v>
      </c>
      <c r="N11">
        <v>0</v>
      </c>
      <c r="P11">
        <v>0</v>
      </c>
      <c r="R11">
        <f t="shared" si="0"/>
        <v>0</v>
      </c>
      <c r="S11">
        <v>0</v>
      </c>
      <c r="T11">
        <f t="shared" si="1"/>
        <v>0</v>
      </c>
      <c r="U11">
        <f t="shared" si="2"/>
        <v>0</v>
      </c>
    </row>
    <row r="12" spans="1:21" x14ac:dyDescent="0.25">
      <c r="A12" t="s">
        <v>56</v>
      </c>
      <c r="B12" t="s">
        <v>57</v>
      </c>
      <c r="C12" t="s">
        <v>16</v>
      </c>
      <c r="D12" t="s">
        <v>58</v>
      </c>
      <c r="E12" t="s">
        <v>74</v>
      </c>
      <c r="F12">
        <v>0</v>
      </c>
      <c r="G12">
        <v>0</v>
      </c>
      <c r="H12">
        <v>0</v>
      </c>
      <c r="I12">
        <v>0</v>
      </c>
      <c r="J12">
        <v>0</v>
      </c>
      <c r="K12">
        <v>0</v>
      </c>
      <c r="L12">
        <v>1</v>
      </c>
      <c r="M12">
        <v>0</v>
      </c>
      <c r="N12">
        <v>1</v>
      </c>
      <c r="O12" t="s">
        <v>594</v>
      </c>
      <c r="P12">
        <v>0</v>
      </c>
      <c r="Q12" t="s">
        <v>613</v>
      </c>
      <c r="R12">
        <f t="shared" si="0"/>
        <v>1</v>
      </c>
      <c r="S12">
        <v>1</v>
      </c>
      <c r="T12">
        <f t="shared" si="1"/>
        <v>0</v>
      </c>
      <c r="U12">
        <f t="shared" si="2"/>
        <v>1</v>
      </c>
    </row>
    <row r="13" spans="1:21" x14ac:dyDescent="0.25">
      <c r="A13" t="s">
        <v>59</v>
      </c>
      <c r="B13" t="s">
        <v>60</v>
      </c>
      <c r="C13" t="s">
        <v>16</v>
      </c>
      <c r="D13" t="s">
        <v>61</v>
      </c>
      <c r="E13" t="s">
        <v>70</v>
      </c>
      <c r="F13">
        <v>0</v>
      </c>
      <c r="G13">
        <v>0</v>
      </c>
      <c r="H13">
        <v>0</v>
      </c>
      <c r="I13">
        <v>0</v>
      </c>
      <c r="J13">
        <v>0</v>
      </c>
      <c r="K13">
        <v>0</v>
      </c>
      <c r="L13">
        <v>0</v>
      </c>
      <c r="M13">
        <v>0</v>
      </c>
      <c r="N13">
        <v>0</v>
      </c>
      <c r="P13">
        <v>0</v>
      </c>
      <c r="R13">
        <f t="shared" si="0"/>
        <v>0</v>
      </c>
      <c r="S13">
        <v>0</v>
      </c>
      <c r="T13">
        <f t="shared" si="1"/>
        <v>0</v>
      </c>
      <c r="U13">
        <f t="shared" si="2"/>
        <v>0</v>
      </c>
    </row>
    <row r="14" spans="1:21" x14ac:dyDescent="0.25">
      <c r="A14" t="s">
        <v>62</v>
      </c>
      <c r="B14" t="s">
        <v>63</v>
      </c>
      <c r="C14" t="s">
        <v>16</v>
      </c>
      <c r="D14" t="s">
        <v>64</v>
      </c>
      <c r="E14" t="s">
        <v>65</v>
      </c>
      <c r="F14">
        <v>0</v>
      </c>
      <c r="G14">
        <v>0</v>
      </c>
      <c r="H14">
        <v>0</v>
      </c>
      <c r="I14">
        <v>0</v>
      </c>
      <c r="J14">
        <v>0</v>
      </c>
      <c r="K14">
        <v>0</v>
      </c>
      <c r="L14">
        <v>0</v>
      </c>
      <c r="M14">
        <v>0</v>
      </c>
      <c r="N14">
        <v>0</v>
      </c>
      <c r="O14" t="s">
        <v>66</v>
      </c>
      <c r="P14">
        <v>0</v>
      </c>
      <c r="R14">
        <f t="shared" si="0"/>
        <v>0</v>
      </c>
      <c r="S14">
        <v>0</v>
      </c>
      <c r="T14">
        <f t="shared" si="1"/>
        <v>0</v>
      </c>
      <c r="U14">
        <f t="shared" si="2"/>
        <v>0</v>
      </c>
    </row>
    <row r="15" spans="1:21" x14ac:dyDescent="0.25">
      <c r="A15" t="s">
        <v>67</v>
      </c>
      <c r="B15" t="s">
        <v>68</v>
      </c>
      <c r="C15" t="s">
        <v>16</v>
      </c>
      <c r="D15" t="s">
        <v>69</v>
      </c>
      <c r="E15" t="s">
        <v>83</v>
      </c>
      <c r="F15">
        <v>0</v>
      </c>
      <c r="G15">
        <v>0</v>
      </c>
      <c r="H15">
        <v>0</v>
      </c>
      <c r="I15">
        <v>0</v>
      </c>
      <c r="J15">
        <v>0</v>
      </c>
      <c r="K15">
        <v>0</v>
      </c>
      <c r="L15">
        <v>0</v>
      </c>
      <c r="M15">
        <v>0</v>
      </c>
      <c r="N15">
        <v>0</v>
      </c>
      <c r="O15" t="s">
        <v>75</v>
      </c>
      <c r="P15">
        <v>0</v>
      </c>
      <c r="Q15" t="s">
        <v>614</v>
      </c>
      <c r="R15">
        <f t="shared" si="0"/>
        <v>0</v>
      </c>
      <c r="S15">
        <v>0</v>
      </c>
      <c r="T15">
        <f t="shared" si="1"/>
        <v>0</v>
      </c>
      <c r="U15">
        <f t="shared" si="2"/>
        <v>0</v>
      </c>
    </row>
    <row r="16" spans="1:21" x14ac:dyDescent="0.25">
      <c r="A16" t="s">
        <v>76</v>
      </c>
      <c r="B16" t="s">
        <v>77</v>
      </c>
      <c r="C16" t="s">
        <v>16</v>
      </c>
      <c r="D16" t="s">
        <v>78</v>
      </c>
      <c r="E16" t="s">
        <v>79</v>
      </c>
      <c r="F16">
        <v>0</v>
      </c>
      <c r="G16">
        <v>0</v>
      </c>
      <c r="H16">
        <v>0</v>
      </c>
      <c r="I16">
        <v>0</v>
      </c>
      <c r="J16">
        <v>0</v>
      </c>
      <c r="K16">
        <v>0</v>
      </c>
      <c r="L16">
        <v>0</v>
      </c>
      <c r="M16">
        <v>0</v>
      </c>
      <c r="N16">
        <v>0</v>
      </c>
      <c r="P16">
        <v>0</v>
      </c>
      <c r="R16">
        <f t="shared" si="0"/>
        <v>0</v>
      </c>
      <c r="S16">
        <v>0</v>
      </c>
      <c r="T16">
        <f t="shared" si="1"/>
        <v>0</v>
      </c>
      <c r="U16">
        <f t="shared" si="2"/>
        <v>0</v>
      </c>
    </row>
    <row r="17" spans="1:21" x14ac:dyDescent="0.25">
      <c r="A17" t="s">
        <v>80</v>
      </c>
      <c r="B17" t="s">
        <v>81</v>
      </c>
      <c r="C17" t="s">
        <v>16</v>
      </c>
      <c r="D17" t="s">
        <v>82</v>
      </c>
      <c r="E17" t="s">
        <v>83</v>
      </c>
      <c r="F17">
        <v>1</v>
      </c>
      <c r="G17">
        <v>0</v>
      </c>
      <c r="H17">
        <v>0</v>
      </c>
      <c r="I17">
        <v>0</v>
      </c>
      <c r="J17">
        <v>0</v>
      </c>
      <c r="K17">
        <v>0</v>
      </c>
      <c r="L17">
        <v>0</v>
      </c>
      <c r="M17">
        <v>1</v>
      </c>
      <c r="N17">
        <v>1</v>
      </c>
      <c r="O17" t="s">
        <v>593</v>
      </c>
      <c r="P17">
        <v>1</v>
      </c>
      <c r="Q17" t="s">
        <v>615</v>
      </c>
      <c r="R17">
        <f t="shared" si="0"/>
        <v>1</v>
      </c>
      <c r="S17">
        <v>1</v>
      </c>
      <c r="T17">
        <f t="shared" si="1"/>
        <v>1</v>
      </c>
      <c r="U17">
        <f t="shared" si="2"/>
        <v>1</v>
      </c>
    </row>
    <row r="18" spans="1:21" x14ac:dyDescent="0.25">
      <c r="A18" t="s">
        <v>84</v>
      </c>
      <c r="B18" t="s">
        <v>85</v>
      </c>
      <c r="C18" t="s">
        <v>16</v>
      </c>
      <c r="D18" t="s">
        <v>87</v>
      </c>
      <c r="E18" t="s">
        <v>86</v>
      </c>
      <c r="F18">
        <v>0</v>
      </c>
      <c r="G18">
        <v>0</v>
      </c>
      <c r="H18">
        <v>1</v>
      </c>
      <c r="I18">
        <v>0</v>
      </c>
      <c r="J18">
        <v>0</v>
      </c>
      <c r="K18">
        <v>0</v>
      </c>
      <c r="L18">
        <v>0</v>
      </c>
      <c r="M18">
        <v>0</v>
      </c>
      <c r="N18">
        <v>1</v>
      </c>
      <c r="O18" t="s">
        <v>88</v>
      </c>
      <c r="P18">
        <v>0</v>
      </c>
      <c r="Q18" t="s">
        <v>616</v>
      </c>
      <c r="R18">
        <f t="shared" si="0"/>
        <v>1</v>
      </c>
      <c r="S18">
        <v>1</v>
      </c>
      <c r="T18">
        <f t="shared" si="1"/>
        <v>0</v>
      </c>
      <c r="U18">
        <f t="shared" si="2"/>
        <v>1</v>
      </c>
    </row>
    <row r="19" spans="1:21" x14ac:dyDescent="0.25">
      <c r="A19" t="s">
        <v>89</v>
      </c>
      <c r="B19" t="s">
        <v>90</v>
      </c>
      <c r="C19" t="s">
        <v>16</v>
      </c>
      <c r="D19" t="s">
        <v>91</v>
      </c>
      <c r="E19" t="s">
        <v>92</v>
      </c>
      <c r="F19">
        <v>0</v>
      </c>
      <c r="G19">
        <v>0</v>
      </c>
      <c r="H19">
        <v>0</v>
      </c>
      <c r="I19">
        <v>0</v>
      </c>
      <c r="J19">
        <v>0</v>
      </c>
      <c r="K19">
        <v>0</v>
      </c>
      <c r="L19">
        <v>0</v>
      </c>
      <c r="M19">
        <v>0</v>
      </c>
      <c r="N19">
        <v>0</v>
      </c>
      <c r="P19">
        <v>0</v>
      </c>
      <c r="R19">
        <f t="shared" si="0"/>
        <v>0</v>
      </c>
      <c r="S19">
        <v>0</v>
      </c>
      <c r="T19">
        <f t="shared" si="1"/>
        <v>0</v>
      </c>
      <c r="U19">
        <f t="shared" si="2"/>
        <v>0</v>
      </c>
    </row>
    <row r="20" spans="1:21" x14ac:dyDescent="0.25">
      <c r="A20" t="s">
        <v>93</v>
      </c>
      <c r="B20" t="s">
        <v>94</v>
      </c>
      <c r="C20" t="s">
        <v>16</v>
      </c>
      <c r="D20" t="s">
        <v>95</v>
      </c>
      <c r="E20" t="s">
        <v>70</v>
      </c>
      <c r="F20">
        <v>0</v>
      </c>
      <c r="G20">
        <v>0</v>
      </c>
      <c r="H20">
        <v>0</v>
      </c>
      <c r="I20">
        <v>0</v>
      </c>
      <c r="J20">
        <v>0</v>
      </c>
      <c r="K20">
        <v>0</v>
      </c>
      <c r="L20">
        <v>0</v>
      </c>
      <c r="M20">
        <v>0</v>
      </c>
      <c r="N20">
        <v>0</v>
      </c>
      <c r="P20">
        <v>0</v>
      </c>
      <c r="R20">
        <f t="shared" si="0"/>
        <v>0</v>
      </c>
      <c r="S20">
        <v>0</v>
      </c>
      <c r="T20">
        <f t="shared" si="1"/>
        <v>0</v>
      </c>
      <c r="U20">
        <f t="shared" si="2"/>
        <v>0</v>
      </c>
    </row>
    <row r="21" spans="1:21" x14ac:dyDescent="0.25">
      <c r="A21" t="s">
        <v>97</v>
      </c>
      <c r="B21" t="s">
        <v>96</v>
      </c>
      <c r="C21" t="s">
        <v>16</v>
      </c>
      <c r="D21" t="s">
        <v>98</v>
      </c>
      <c r="E21" t="s">
        <v>83</v>
      </c>
      <c r="F21">
        <v>0</v>
      </c>
      <c r="G21">
        <v>0</v>
      </c>
      <c r="H21">
        <v>0</v>
      </c>
      <c r="I21">
        <v>0</v>
      </c>
      <c r="J21">
        <v>0</v>
      </c>
      <c r="K21">
        <v>0</v>
      </c>
      <c r="L21">
        <v>0</v>
      </c>
      <c r="M21">
        <v>0</v>
      </c>
      <c r="N21">
        <v>0</v>
      </c>
      <c r="O21" t="s">
        <v>66</v>
      </c>
      <c r="P21">
        <v>0</v>
      </c>
      <c r="R21">
        <f t="shared" si="0"/>
        <v>0</v>
      </c>
      <c r="S21">
        <v>0</v>
      </c>
      <c r="T21">
        <f t="shared" si="1"/>
        <v>0</v>
      </c>
      <c r="U21">
        <f t="shared" si="2"/>
        <v>0</v>
      </c>
    </row>
    <row r="22" spans="1:21" x14ac:dyDescent="0.25">
      <c r="A22" t="s">
        <v>99</v>
      </c>
      <c r="B22" t="s">
        <v>100</v>
      </c>
      <c r="C22" t="s">
        <v>16</v>
      </c>
      <c r="D22" t="s">
        <v>101</v>
      </c>
      <c r="E22" t="s">
        <v>102</v>
      </c>
      <c r="F22">
        <v>0</v>
      </c>
      <c r="G22">
        <v>0</v>
      </c>
      <c r="H22">
        <v>0</v>
      </c>
      <c r="I22">
        <v>0</v>
      </c>
      <c r="J22">
        <v>0</v>
      </c>
      <c r="K22">
        <v>0</v>
      </c>
      <c r="L22">
        <v>0</v>
      </c>
      <c r="M22">
        <v>0</v>
      </c>
      <c r="N22">
        <v>0</v>
      </c>
      <c r="P22">
        <v>0</v>
      </c>
      <c r="R22">
        <f t="shared" si="0"/>
        <v>0</v>
      </c>
      <c r="S22">
        <v>0</v>
      </c>
      <c r="T22">
        <f t="shared" si="1"/>
        <v>0</v>
      </c>
      <c r="U22">
        <f t="shared" si="2"/>
        <v>0</v>
      </c>
    </row>
    <row r="23" spans="1:21" x14ac:dyDescent="0.25">
      <c r="A23" t="s">
        <v>103</v>
      </c>
      <c r="B23" t="s">
        <v>104</v>
      </c>
      <c r="C23" t="s">
        <v>16</v>
      </c>
      <c r="D23" t="s">
        <v>105</v>
      </c>
      <c r="E23" t="s">
        <v>106</v>
      </c>
      <c r="F23">
        <v>0</v>
      </c>
      <c r="G23">
        <v>0</v>
      </c>
      <c r="H23">
        <v>0</v>
      </c>
      <c r="I23">
        <v>0</v>
      </c>
      <c r="J23">
        <v>0</v>
      </c>
      <c r="K23">
        <v>0</v>
      </c>
      <c r="L23">
        <v>0</v>
      </c>
      <c r="M23">
        <v>0</v>
      </c>
      <c r="N23">
        <v>0</v>
      </c>
      <c r="P23">
        <v>0</v>
      </c>
      <c r="R23">
        <f t="shared" si="0"/>
        <v>0</v>
      </c>
      <c r="S23">
        <v>0</v>
      </c>
      <c r="T23">
        <f t="shared" si="1"/>
        <v>0</v>
      </c>
      <c r="U23">
        <f t="shared" si="2"/>
        <v>0</v>
      </c>
    </row>
    <row r="24" spans="1:21" x14ac:dyDescent="0.25">
      <c r="A24" t="s">
        <v>107</v>
      </c>
      <c r="B24" t="s">
        <v>108</v>
      </c>
      <c r="C24" t="s">
        <v>16</v>
      </c>
      <c r="D24" t="s">
        <v>109</v>
      </c>
      <c r="E24" t="s">
        <v>110</v>
      </c>
      <c r="F24">
        <v>0</v>
      </c>
      <c r="G24">
        <v>0</v>
      </c>
      <c r="H24">
        <v>0</v>
      </c>
      <c r="I24">
        <v>0</v>
      </c>
      <c r="J24">
        <v>0</v>
      </c>
      <c r="K24">
        <v>0</v>
      </c>
      <c r="L24">
        <v>0</v>
      </c>
      <c r="M24">
        <v>0</v>
      </c>
      <c r="N24">
        <v>0</v>
      </c>
      <c r="P24">
        <v>0</v>
      </c>
      <c r="R24">
        <f t="shared" si="0"/>
        <v>0</v>
      </c>
      <c r="S24">
        <v>0</v>
      </c>
      <c r="T24">
        <f t="shared" si="1"/>
        <v>0</v>
      </c>
      <c r="U24">
        <f t="shared" si="2"/>
        <v>0</v>
      </c>
    </row>
    <row r="25" spans="1:21" x14ac:dyDescent="0.25">
      <c r="A25" t="s">
        <v>111</v>
      </c>
      <c r="B25" t="s">
        <v>112</v>
      </c>
      <c r="C25" t="s">
        <v>16</v>
      </c>
      <c r="D25" t="s">
        <v>113</v>
      </c>
      <c r="E25" t="s">
        <v>71</v>
      </c>
      <c r="F25">
        <v>0</v>
      </c>
      <c r="G25">
        <v>0</v>
      </c>
      <c r="H25">
        <v>0</v>
      </c>
      <c r="I25">
        <v>0</v>
      </c>
      <c r="J25">
        <v>0</v>
      </c>
      <c r="K25">
        <v>0</v>
      </c>
      <c r="L25">
        <v>0</v>
      </c>
      <c r="M25">
        <v>0</v>
      </c>
      <c r="N25">
        <v>0</v>
      </c>
      <c r="P25">
        <v>0</v>
      </c>
      <c r="R25">
        <f t="shared" si="0"/>
        <v>0</v>
      </c>
      <c r="S25">
        <v>0</v>
      </c>
      <c r="T25">
        <f t="shared" si="1"/>
        <v>0</v>
      </c>
      <c r="U25">
        <f t="shared" si="2"/>
        <v>0</v>
      </c>
    </row>
    <row r="26" spans="1:21" x14ac:dyDescent="0.25">
      <c r="A26" t="s">
        <v>114</v>
      </c>
      <c r="B26" t="s">
        <v>115</v>
      </c>
      <c r="C26" t="s">
        <v>16</v>
      </c>
      <c r="D26" t="s">
        <v>116</v>
      </c>
      <c r="E26" t="s">
        <v>70</v>
      </c>
      <c r="F26">
        <v>0</v>
      </c>
      <c r="G26">
        <v>0</v>
      </c>
      <c r="H26">
        <v>0</v>
      </c>
      <c r="I26">
        <v>0</v>
      </c>
      <c r="J26">
        <v>0</v>
      </c>
      <c r="K26">
        <v>0</v>
      </c>
      <c r="L26">
        <v>0</v>
      </c>
      <c r="M26">
        <v>0</v>
      </c>
      <c r="N26">
        <v>0</v>
      </c>
      <c r="O26" t="s">
        <v>117</v>
      </c>
      <c r="P26">
        <v>0</v>
      </c>
      <c r="R26">
        <f t="shared" si="0"/>
        <v>0</v>
      </c>
      <c r="S26">
        <v>0</v>
      </c>
      <c r="T26">
        <f t="shared" si="1"/>
        <v>0</v>
      </c>
      <c r="U26">
        <f t="shared" si="2"/>
        <v>0</v>
      </c>
    </row>
    <row r="27" spans="1:21" x14ac:dyDescent="0.25">
      <c r="A27" t="s">
        <v>118</v>
      </c>
      <c r="B27" t="s">
        <v>119</v>
      </c>
      <c r="C27" t="s">
        <v>16</v>
      </c>
      <c r="D27" t="s">
        <v>120</v>
      </c>
      <c r="E27" t="s">
        <v>121</v>
      </c>
      <c r="F27">
        <v>0</v>
      </c>
      <c r="G27">
        <v>0</v>
      </c>
      <c r="H27">
        <v>0</v>
      </c>
      <c r="I27">
        <v>0</v>
      </c>
      <c r="J27">
        <v>0</v>
      </c>
      <c r="K27">
        <v>0</v>
      </c>
      <c r="L27">
        <v>0</v>
      </c>
      <c r="M27">
        <v>0</v>
      </c>
      <c r="N27">
        <v>0</v>
      </c>
      <c r="O27" t="s">
        <v>66</v>
      </c>
      <c r="P27">
        <v>0</v>
      </c>
      <c r="R27">
        <f t="shared" si="0"/>
        <v>0</v>
      </c>
      <c r="S27">
        <v>0</v>
      </c>
      <c r="T27">
        <f t="shared" si="1"/>
        <v>0</v>
      </c>
      <c r="U27">
        <f t="shared" si="2"/>
        <v>0</v>
      </c>
    </row>
    <row r="28" spans="1:21" x14ac:dyDescent="0.25">
      <c r="A28" t="s">
        <v>122</v>
      </c>
      <c r="B28" t="s">
        <v>123</v>
      </c>
      <c r="C28" t="s">
        <v>16</v>
      </c>
      <c r="D28" t="s">
        <v>129</v>
      </c>
      <c r="E28" t="s">
        <v>124</v>
      </c>
      <c r="F28">
        <v>0</v>
      </c>
      <c r="G28">
        <v>0</v>
      </c>
      <c r="H28">
        <v>0</v>
      </c>
      <c r="I28">
        <v>0</v>
      </c>
      <c r="J28">
        <v>0</v>
      </c>
      <c r="K28">
        <v>0</v>
      </c>
      <c r="L28">
        <v>0</v>
      </c>
      <c r="M28">
        <v>0</v>
      </c>
      <c r="N28">
        <v>1</v>
      </c>
      <c r="O28" t="s">
        <v>677</v>
      </c>
      <c r="P28">
        <v>0</v>
      </c>
      <c r="Q28" t="s">
        <v>617</v>
      </c>
      <c r="R28">
        <f t="shared" si="0"/>
        <v>1</v>
      </c>
      <c r="S28">
        <v>0</v>
      </c>
      <c r="T28">
        <f t="shared" si="1"/>
        <v>0</v>
      </c>
      <c r="U28">
        <f t="shared" si="2"/>
        <v>0</v>
      </c>
    </row>
    <row r="29" spans="1:21" x14ac:dyDescent="0.25">
      <c r="A29" t="s">
        <v>126</v>
      </c>
      <c r="B29" t="s">
        <v>127</v>
      </c>
      <c r="C29" t="s">
        <v>16</v>
      </c>
      <c r="D29" t="s">
        <v>128</v>
      </c>
      <c r="E29" t="s">
        <v>83</v>
      </c>
      <c r="F29">
        <v>1</v>
      </c>
      <c r="G29">
        <v>0</v>
      </c>
      <c r="H29">
        <v>0</v>
      </c>
      <c r="I29">
        <v>1</v>
      </c>
      <c r="J29">
        <v>0</v>
      </c>
      <c r="K29">
        <v>0</v>
      </c>
      <c r="L29">
        <v>0</v>
      </c>
      <c r="M29">
        <v>1</v>
      </c>
      <c r="N29">
        <v>1</v>
      </c>
      <c r="O29" t="s">
        <v>133</v>
      </c>
      <c r="P29">
        <v>0</v>
      </c>
      <c r="Q29" t="s">
        <v>618</v>
      </c>
      <c r="R29">
        <f t="shared" si="0"/>
        <v>1</v>
      </c>
      <c r="S29">
        <v>1</v>
      </c>
      <c r="T29">
        <f t="shared" si="1"/>
        <v>1</v>
      </c>
      <c r="U29">
        <f t="shared" si="2"/>
        <v>1</v>
      </c>
    </row>
    <row r="30" spans="1:21" x14ac:dyDescent="0.25">
      <c r="A30" t="s">
        <v>130</v>
      </c>
      <c r="B30" t="s">
        <v>131</v>
      </c>
      <c r="C30" t="s">
        <v>16</v>
      </c>
      <c r="D30" t="s">
        <v>132</v>
      </c>
      <c r="E30" t="s">
        <v>23</v>
      </c>
      <c r="F30">
        <v>0</v>
      </c>
      <c r="G30">
        <v>0</v>
      </c>
      <c r="H30">
        <v>0</v>
      </c>
      <c r="I30">
        <v>0</v>
      </c>
      <c r="J30">
        <v>0</v>
      </c>
      <c r="K30">
        <v>0</v>
      </c>
      <c r="L30">
        <v>0</v>
      </c>
      <c r="M30">
        <v>0</v>
      </c>
      <c r="N30">
        <v>0</v>
      </c>
      <c r="O30" t="s">
        <v>619</v>
      </c>
      <c r="P30">
        <v>0</v>
      </c>
      <c r="Q30" t="s">
        <v>620</v>
      </c>
      <c r="R30">
        <f t="shared" si="0"/>
        <v>0</v>
      </c>
      <c r="S30">
        <v>0</v>
      </c>
      <c r="T30">
        <f t="shared" si="1"/>
        <v>0</v>
      </c>
      <c r="U30">
        <f t="shared" si="2"/>
        <v>0</v>
      </c>
    </row>
    <row r="31" spans="1:21" x14ac:dyDescent="0.25">
      <c r="A31" t="s">
        <v>134</v>
      </c>
      <c r="B31" t="s">
        <v>135</v>
      </c>
      <c r="C31" t="s">
        <v>16</v>
      </c>
      <c r="D31" t="s">
        <v>136</v>
      </c>
      <c r="E31" t="s">
        <v>17</v>
      </c>
      <c r="F31">
        <v>0</v>
      </c>
      <c r="G31">
        <v>0</v>
      </c>
      <c r="H31">
        <v>0</v>
      </c>
      <c r="I31">
        <v>0</v>
      </c>
      <c r="J31">
        <v>0</v>
      </c>
      <c r="K31">
        <v>0</v>
      </c>
      <c r="L31">
        <v>0</v>
      </c>
      <c r="M31">
        <v>0</v>
      </c>
      <c r="N31">
        <v>0</v>
      </c>
      <c r="O31" t="s">
        <v>117</v>
      </c>
      <c r="P31">
        <v>0</v>
      </c>
      <c r="R31">
        <f t="shared" si="0"/>
        <v>0</v>
      </c>
      <c r="S31">
        <v>0</v>
      </c>
      <c r="T31">
        <f t="shared" si="1"/>
        <v>0</v>
      </c>
      <c r="U31">
        <f t="shared" si="2"/>
        <v>0</v>
      </c>
    </row>
    <row r="32" spans="1:21" x14ac:dyDescent="0.25">
      <c r="A32" t="s">
        <v>137</v>
      </c>
      <c r="B32" t="s">
        <v>138</v>
      </c>
      <c r="C32" t="s">
        <v>16</v>
      </c>
      <c r="D32" t="s">
        <v>139</v>
      </c>
      <c r="E32" t="s">
        <v>65</v>
      </c>
      <c r="F32">
        <v>0</v>
      </c>
      <c r="G32">
        <v>0</v>
      </c>
      <c r="H32">
        <v>0</v>
      </c>
      <c r="I32">
        <v>0</v>
      </c>
      <c r="J32">
        <v>0</v>
      </c>
      <c r="K32">
        <v>0</v>
      </c>
      <c r="L32">
        <v>0</v>
      </c>
      <c r="M32">
        <v>0</v>
      </c>
      <c r="N32">
        <v>0</v>
      </c>
      <c r="P32">
        <v>0</v>
      </c>
      <c r="R32">
        <f t="shared" si="0"/>
        <v>0</v>
      </c>
      <c r="S32">
        <v>0</v>
      </c>
      <c r="T32">
        <f t="shared" si="1"/>
        <v>0</v>
      </c>
      <c r="U32">
        <f t="shared" si="2"/>
        <v>0</v>
      </c>
    </row>
    <row r="33" spans="1:21" x14ac:dyDescent="0.25">
      <c r="A33" t="s">
        <v>140</v>
      </c>
      <c r="B33" t="s">
        <v>141</v>
      </c>
      <c r="C33" t="s">
        <v>16</v>
      </c>
      <c r="D33" t="s">
        <v>142</v>
      </c>
      <c r="E33" t="s">
        <v>17</v>
      </c>
      <c r="F33">
        <v>0</v>
      </c>
      <c r="G33">
        <v>0</v>
      </c>
      <c r="H33">
        <v>0</v>
      </c>
      <c r="I33">
        <v>0</v>
      </c>
      <c r="J33">
        <v>0</v>
      </c>
      <c r="K33">
        <v>0</v>
      </c>
      <c r="L33">
        <v>0</v>
      </c>
      <c r="M33">
        <v>0</v>
      </c>
      <c r="N33">
        <v>0</v>
      </c>
      <c r="P33">
        <v>0</v>
      </c>
      <c r="R33">
        <f t="shared" si="0"/>
        <v>0</v>
      </c>
      <c r="S33">
        <v>0</v>
      </c>
      <c r="T33">
        <f t="shared" si="1"/>
        <v>0</v>
      </c>
      <c r="U33">
        <f t="shared" si="2"/>
        <v>0</v>
      </c>
    </row>
    <row r="34" spans="1:21" x14ac:dyDescent="0.25">
      <c r="A34" t="s">
        <v>143</v>
      </c>
      <c r="B34" t="s">
        <v>144</v>
      </c>
      <c r="C34" t="s">
        <v>16</v>
      </c>
      <c r="D34" t="s">
        <v>146</v>
      </c>
      <c r="E34" t="s">
        <v>145</v>
      </c>
      <c r="F34">
        <v>0</v>
      </c>
      <c r="G34">
        <v>0</v>
      </c>
      <c r="H34">
        <v>0</v>
      </c>
      <c r="I34">
        <v>0</v>
      </c>
      <c r="J34">
        <v>0</v>
      </c>
      <c r="K34">
        <v>0</v>
      </c>
      <c r="L34">
        <v>0</v>
      </c>
      <c r="M34">
        <v>0</v>
      </c>
      <c r="N34">
        <v>0</v>
      </c>
      <c r="P34">
        <v>0</v>
      </c>
      <c r="R34">
        <f t="shared" si="0"/>
        <v>0</v>
      </c>
      <c r="S34">
        <v>0</v>
      </c>
      <c r="T34">
        <f t="shared" si="1"/>
        <v>0</v>
      </c>
      <c r="U34">
        <f t="shared" si="2"/>
        <v>0</v>
      </c>
    </row>
    <row r="35" spans="1:21" x14ac:dyDescent="0.25">
      <c r="A35" t="s">
        <v>147</v>
      </c>
      <c r="B35" t="s">
        <v>148</v>
      </c>
      <c r="C35" t="s">
        <v>16</v>
      </c>
      <c r="D35" t="s">
        <v>149</v>
      </c>
      <c r="E35" t="s">
        <v>150</v>
      </c>
      <c r="F35">
        <v>0</v>
      </c>
      <c r="G35">
        <v>0</v>
      </c>
      <c r="H35">
        <v>0</v>
      </c>
      <c r="I35">
        <v>0</v>
      </c>
      <c r="J35">
        <v>0</v>
      </c>
      <c r="K35">
        <v>0</v>
      </c>
      <c r="L35">
        <v>0</v>
      </c>
      <c r="M35">
        <v>0</v>
      </c>
      <c r="N35">
        <v>0</v>
      </c>
      <c r="P35">
        <v>0</v>
      </c>
      <c r="R35">
        <f t="shared" si="0"/>
        <v>0</v>
      </c>
      <c r="S35">
        <v>0</v>
      </c>
      <c r="T35">
        <f t="shared" si="1"/>
        <v>0</v>
      </c>
      <c r="U35">
        <f t="shared" si="2"/>
        <v>0</v>
      </c>
    </row>
    <row r="36" spans="1:21" x14ac:dyDescent="0.25">
      <c r="A36" t="s">
        <v>151</v>
      </c>
      <c r="B36" t="s">
        <v>152</v>
      </c>
      <c r="C36" t="s">
        <v>16</v>
      </c>
      <c r="D36" t="s">
        <v>153</v>
      </c>
      <c r="E36" t="s">
        <v>154</v>
      </c>
      <c r="F36">
        <v>0</v>
      </c>
      <c r="G36">
        <v>0</v>
      </c>
      <c r="H36">
        <v>1</v>
      </c>
      <c r="I36">
        <v>0</v>
      </c>
      <c r="J36">
        <v>0</v>
      </c>
      <c r="K36">
        <v>1</v>
      </c>
      <c r="L36">
        <v>0</v>
      </c>
      <c r="M36">
        <v>1</v>
      </c>
      <c r="N36">
        <v>1</v>
      </c>
      <c r="O36" t="s">
        <v>155</v>
      </c>
      <c r="P36">
        <v>0</v>
      </c>
      <c r="Q36" t="s">
        <v>621</v>
      </c>
      <c r="R36">
        <f t="shared" si="0"/>
        <v>1</v>
      </c>
      <c r="S36">
        <v>1</v>
      </c>
      <c r="T36">
        <f t="shared" si="1"/>
        <v>1</v>
      </c>
      <c r="U36">
        <f t="shared" si="2"/>
        <v>1</v>
      </c>
    </row>
    <row r="37" spans="1:21" x14ac:dyDescent="0.25">
      <c r="A37" t="s">
        <v>156</v>
      </c>
      <c r="B37" t="s">
        <v>157</v>
      </c>
      <c r="C37" t="s">
        <v>16</v>
      </c>
      <c r="D37" t="s">
        <v>158</v>
      </c>
      <c r="E37" t="s">
        <v>23</v>
      </c>
      <c r="F37">
        <v>1</v>
      </c>
      <c r="G37">
        <v>0</v>
      </c>
      <c r="H37">
        <v>1</v>
      </c>
      <c r="I37">
        <v>0</v>
      </c>
      <c r="J37">
        <v>0</v>
      </c>
      <c r="K37">
        <v>0</v>
      </c>
      <c r="L37">
        <v>0</v>
      </c>
      <c r="M37">
        <v>1</v>
      </c>
      <c r="N37">
        <v>1</v>
      </c>
      <c r="O37" t="s">
        <v>159</v>
      </c>
      <c r="P37">
        <v>0</v>
      </c>
      <c r="Q37" t="s">
        <v>622</v>
      </c>
      <c r="R37">
        <f t="shared" si="0"/>
        <v>1</v>
      </c>
      <c r="S37">
        <v>1</v>
      </c>
      <c r="T37">
        <f t="shared" si="1"/>
        <v>1</v>
      </c>
      <c r="U37">
        <f t="shared" si="2"/>
        <v>1</v>
      </c>
    </row>
    <row r="38" spans="1:21" x14ac:dyDescent="0.25">
      <c r="A38" t="s">
        <v>160</v>
      </c>
      <c r="B38" t="s">
        <v>161</v>
      </c>
      <c r="C38" t="s">
        <v>16</v>
      </c>
      <c r="D38" t="s">
        <v>162</v>
      </c>
      <c r="E38" t="s">
        <v>163</v>
      </c>
      <c r="F38">
        <v>0</v>
      </c>
      <c r="G38">
        <v>0</v>
      </c>
      <c r="H38">
        <v>0</v>
      </c>
      <c r="I38">
        <v>0</v>
      </c>
      <c r="J38">
        <v>0</v>
      </c>
      <c r="K38">
        <v>0</v>
      </c>
      <c r="L38">
        <v>1</v>
      </c>
      <c r="M38">
        <v>0</v>
      </c>
      <c r="N38">
        <v>1</v>
      </c>
      <c r="O38" t="s">
        <v>595</v>
      </c>
      <c r="P38">
        <v>1</v>
      </c>
      <c r="Q38" t="s">
        <v>623</v>
      </c>
      <c r="R38">
        <f t="shared" si="0"/>
        <v>1</v>
      </c>
      <c r="S38">
        <v>1</v>
      </c>
      <c r="T38">
        <f t="shared" si="1"/>
        <v>1</v>
      </c>
      <c r="U38">
        <f t="shared" si="2"/>
        <v>1</v>
      </c>
    </row>
    <row r="39" spans="1:21" x14ac:dyDescent="0.25">
      <c r="A39" t="s">
        <v>164</v>
      </c>
      <c r="B39" t="s">
        <v>165</v>
      </c>
      <c r="C39" t="s">
        <v>16</v>
      </c>
      <c r="D39" t="s">
        <v>166</v>
      </c>
      <c r="E39" t="s">
        <v>167</v>
      </c>
      <c r="F39">
        <v>1</v>
      </c>
      <c r="G39">
        <v>0</v>
      </c>
      <c r="H39">
        <v>0</v>
      </c>
      <c r="I39">
        <v>0</v>
      </c>
      <c r="J39">
        <v>0</v>
      </c>
      <c r="K39">
        <v>0</v>
      </c>
      <c r="L39">
        <v>0</v>
      </c>
      <c r="M39">
        <v>1</v>
      </c>
      <c r="N39">
        <v>0</v>
      </c>
      <c r="O39" t="s">
        <v>168</v>
      </c>
      <c r="P39">
        <v>0</v>
      </c>
      <c r="Q39" t="s">
        <v>624</v>
      </c>
      <c r="R39">
        <f t="shared" si="0"/>
        <v>1</v>
      </c>
      <c r="S39">
        <v>0</v>
      </c>
      <c r="T39">
        <f t="shared" si="1"/>
        <v>1</v>
      </c>
      <c r="U39">
        <f t="shared" si="2"/>
        <v>1</v>
      </c>
    </row>
    <row r="40" spans="1:21" x14ac:dyDescent="0.25">
      <c r="A40" t="s">
        <v>169</v>
      </c>
      <c r="B40" t="s">
        <v>170</v>
      </c>
      <c r="C40" t="s">
        <v>16</v>
      </c>
      <c r="D40" t="s">
        <v>171</v>
      </c>
      <c r="E40" t="s">
        <v>74</v>
      </c>
      <c r="F40">
        <v>0</v>
      </c>
      <c r="G40">
        <v>0</v>
      </c>
      <c r="H40">
        <v>1</v>
      </c>
      <c r="I40">
        <v>0</v>
      </c>
      <c r="J40">
        <v>0</v>
      </c>
      <c r="K40">
        <v>0</v>
      </c>
      <c r="L40">
        <v>1</v>
      </c>
      <c r="M40">
        <v>0</v>
      </c>
      <c r="N40">
        <v>1</v>
      </c>
      <c r="O40" t="s">
        <v>172</v>
      </c>
      <c r="P40">
        <v>0</v>
      </c>
      <c r="Q40" t="s">
        <v>626</v>
      </c>
      <c r="R40">
        <f t="shared" si="0"/>
        <v>1</v>
      </c>
      <c r="S40">
        <v>1</v>
      </c>
      <c r="T40">
        <f t="shared" si="1"/>
        <v>0</v>
      </c>
      <c r="U40">
        <f t="shared" si="2"/>
        <v>1</v>
      </c>
    </row>
    <row r="41" spans="1:21" x14ac:dyDescent="0.25">
      <c r="A41" t="s">
        <v>173</v>
      </c>
      <c r="B41" t="s">
        <v>174</v>
      </c>
      <c r="C41" t="s">
        <v>16</v>
      </c>
      <c r="D41" t="s">
        <v>175</v>
      </c>
      <c r="E41" t="s">
        <v>72</v>
      </c>
      <c r="F41">
        <v>1</v>
      </c>
      <c r="G41">
        <v>0</v>
      </c>
      <c r="H41">
        <v>0</v>
      </c>
      <c r="I41">
        <v>0</v>
      </c>
      <c r="J41">
        <v>0</v>
      </c>
      <c r="K41">
        <v>0</v>
      </c>
      <c r="L41">
        <v>0</v>
      </c>
      <c r="M41">
        <v>1</v>
      </c>
      <c r="N41">
        <v>1</v>
      </c>
      <c r="O41" t="s">
        <v>176</v>
      </c>
      <c r="P41">
        <v>0</v>
      </c>
      <c r="Q41" t="s">
        <v>627</v>
      </c>
      <c r="R41">
        <f t="shared" si="0"/>
        <v>1</v>
      </c>
      <c r="S41">
        <v>1</v>
      </c>
      <c r="T41">
        <f t="shared" si="1"/>
        <v>1</v>
      </c>
      <c r="U41">
        <f t="shared" si="2"/>
        <v>1</v>
      </c>
    </row>
    <row r="42" spans="1:21" x14ac:dyDescent="0.25">
      <c r="A42" t="s">
        <v>628</v>
      </c>
      <c r="B42" t="s">
        <v>177</v>
      </c>
      <c r="C42" t="s">
        <v>16</v>
      </c>
      <c r="D42" t="s">
        <v>178</v>
      </c>
      <c r="E42" t="s">
        <v>179</v>
      </c>
      <c r="F42">
        <v>0</v>
      </c>
      <c r="G42">
        <v>0</v>
      </c>
      <c r="H42">
        <v>0</v>
      </c>
      <c r="I42">
        <v>0</v>
      </c>
      <c r="J42">
        <v>0</v>
      </c>
      <c r="K42">
        <v>0</v>
      </c>
      <c r="L42">
        <v>0</v>
      </c>
      <c r="M42">
        <v>0</v>
      </c>
      <c r="N42">
        <v>0</v>
      </c>
      <c r="P42">
        <v>0</v>
      </c>
      <c r="R42">
        <f t="shared" si="0"/>
        <v>0</v>
      </c>
      <c r="S42">
        <v>0</v>
      </c>
      <c r="T42">
        <f t="shared" si="1"/>
        <v>0</v>
      </c>
      <c r="U42">
        <f t="shared" si="2"/>
        <v>0</v>
      </c>
    </row>
    <row r="43" spans="1:21" x14ac:dyDescent="0.25">
      <c r="A43" t="s">
        <v>180</v>
      </c>
      <c r="B43" t="s">
        <v>181</v>
      </c>
      <c r="C43" t="s">
        <v>16</v>
      </c>
      <c r="D43" t="s">
        <v>182</v>
      </c>
      <c r="E43" t="s">
        <v>179</v>
      </c>
      <c r="F43">
        <v>0</v>
      </c>
      <c r="G43">
        <v>0</v>
      </c>
      <c r="H43">
        <v>0</v>
      </c>
      <c r="I43">
        <v>0</v>
      </c>
      <c r="J43">
        <v>0</v>
      </c>
      <c r="K43">
        <v>1</v>
      </c>
      <c r="L43">
        <v>1</v>
      </c>
      <c r="M43">
        <v>1</v>
      </c>
      <c r="N43">
        <v>0</v>
      </c>
      <c r="O43" t="s">
        <v>183</v>
      </c>
      <c r="P43">
        <v>0</v>
      </c>
      <c r="Q43" t="s">
        <v>629</v>
      </c>
      <c r="R43">
        <f t="shared" si="0"/>
        <v>1</v>
      </c>
      <c r="S43">
        <v>0</v>
      </c>
      <c r="T43">
        <f t="shared" si="1"/>
        <v>1</v>
      </c>
      <c r="U43">
        <f t="shared" si="2"/>
        <v>1</v>
      </c>
    </row>
    <row r="44" spans="1:21" x14ac:dyDescent="0.25">
      <c r="A44" t="s">
        <v>184</v>
      </c>
      <c r="B44" t="s">
        <v>185</v>
      </c>
      <c r="C44" t="s">
        <v>16</v>
      </c>
      <c r="D44" t="s">
        <v>186</v>
      </c>
      <c r="E44" t="s">
        <v>187</v>
      </c>
      <c r="F44">
        <v>0</v>
      </c>
      <c r="G44">
        <v>0</v>
      </c>
      <c r="H44">
        <v>0</v>
      </c>
      <c r="I44">
        <v>0</v>
      </c>
      <c r="J44">
        <v>0</v>
      </c>
      <c r="K44">
        <v>0</v>
      </c>
      <c r="L44">
        <v>0</v>
      </c>
      <c r="M44">
        <v>1</v>
      </c>
      <c r="N44">
        <v>1</v>
      </c>
      <c r="O44" t="s">
        <v>603</v>
      </c>
      <c r="P44">
        <v>0</v>
      </c>
      <c r="Q44" t="s">
        <v>630</v>
      </c>
      <c r="R44">
        <f t="shared" si="0"/>
        <v>1</v>
      </c>
      <c r="S44">
        <v>1</v>
      </c>
      <c r="T44">
        <f t="shared" si="1"/>
        <v>1</v>
      </c>
      <c r="U44">
        <f t="shared" si="2"/>
        <v>1</v>
      </c>
    </row>
    <row r="45" spans="1:21" x14ac:dyDescent="0.25">
      <c r="A45" t="s">
        <v>188</v>
      </c>
      <c r="B45" t="s">
        <v>189</v>
      </c>
      <c r="C45" t="s">
        <v>16</v>
      </c>
      <c r="D45" t="s">
        <v>190</v>
      </c>
      <c r="E45" t="s">
        <v>73</v>
      </c>
      <c r="F45">
        <v>0</v>
      </c>
      <c r="G45">
        <v>0</v>
      </c>
      <c r="H45">
        <v>0</v>
      </c>
      <c r="I45">
        <v>0</v>
      </c>
      <c r="J45">
        <v>0</v>
      </c>
      <c r="K45">
        <v>0</v>
      </c>
      <c r="L45">
        <v>0</v>
      </c>
      <c r="M45">
        <v>0</v>
      </c>
      <c r="N45">
        <v>0</v>
      </c>
      <c r="P45">
        <v>0</v>
      </c>
      <c r="R45">
        <f t="shared" si="0"/>
        <v>0</v>
      </c>
      <c r="S45">
        <v>0</v>
      </c>
      <c r="T45">
        <f t="shared" si="1"/>
        <v>0</v>
      </c>
      <c r="U45">
        <f t="shared" si="2"/>
        <v>0</v>
      </c>
    </row>
    <row r="46" spans="1:21" x14ac:dyDescent="0.25">
      <c r="A46" t="s">
        <v>191</v>
      </c>
      <c r="B46" t="s">
        <v>192</v>
      </c>
      <c r="C46" t="s">
        <v>16</v>
      </c>
      <c r="D46" t="s">
        <v>193</v>
      </c>
      <c r="E46" t="s">
        <v>194</v>
      </c>
      <c r="F46">
        <v>0</v>
      </c>
      <c r="G46">
        <v>0</v>
      </c>
      <c r="H46">
        <v>0</v>
      </c>
      <c r="I46">
        <v>0</v>
      </c>
      <c r="J46">
        <v>1</v>
      </c>
      <c r="K46">
        <v>0</v>
      </c>
      <c r="L46">
        <v>0</v>
      </c>
      <c r="M46">
        <v>0</v>
      </c>
      <c r="N46">
        <v>1</v>
      </c>
      <c r="O46" t="s">
        <v>195</v>
      </c>
      <c r="P46">
        <v>0</v>
      </c>
      <c r="Q46" t="s">
        <v>631</v>
      </c>
      <c r="R46">
        <f t="shared" si="0"/>
        <v>1</v>
      </c>
      <c r="S46">
        <v>1</v>
      </c>
      <c r="T46">
        <f t="shared" si="1"/>
        <v>0</v>
      </c>
      <c r="U46">
        <f t="shared" si="2"/>
        <v>1</v>
      </c>
    </row>
    <row r="47" spans="1:21" x14ac:dyDescent="0.25">
      <c r="A47" t="s">
        <v>196</v>
      </c>
      <c r="B47" t="s">
        <v>197</v>
      </c>
      <c r="C47" t="s">
        <v>16</v>
      </c>
      <c r="D47" t="s">
        <v>198</v>
      </c>
      <c r="E47" t="s">
        <v>199</v>
      </c>
      <c r="F47">
        <v>0</v>
      </c>
      <c r="G47">
        <v>0</v>
      </c>
      <c r="H47">
        <v>0</v>
      </c>
      <c r="I47">
        <v>0</v>
      </c>
      <c r="J47">
        <v>0</v>
      </c>
      <c r="K47">
        <v>0</v>
      </c>
      <c r="L47">
        <v>0</v>
      </c>
      <c r="M47">
        <v>0</v>
      </c>
      <c r="N47">
        <v>0</v>
      </c>
      <c r="O47" t="s">
        <v>200</v>
      </c>
      <c r="P47">
        <v>0</v>
      </c>
      <c r="Q47" t="s">
        <v>632</v>
      </c>
      <c r="R47">
        <f t="shared" si="0"/>
        <v>0</v>
      </c>
      <c r="S47">
        <v>0</v>
      </c>
      <c r="T47">
        <f t="shared" si="1"/>
        <v>0</v>
      </c>
      <c r="U47">
        <f t="shared" si="2"/>
        <v>0</v>
      </c>
    </row>
    <row r="48" spans="1:21" x14ac:dyDescent="0.25">
      <c r="A48" t="s">
        <v>201</v>
      </c>
      <c r="B48" t="s">
        <v>202</v>
      </c>
      <c r="C48" t="s">
        <v>16</v>
      </c>
      <c r="D48" t="s">
        <v>203</v>
      </c>
      <c r="E48" t="s">
        <v>72</v>
      </c>
      <c r="F48">
        <v>0</v>
      </c>
      <c r="G48">
        <v>0</v>
      </c>
      <c r="H48">
        <v>0</v>
      </c>
      <c r="I48">
        <v>0</v>
      </c>
      <c r="J48">
        <v>0</v>
      </c>
      <c r="K48">
        <v>0</v>
      </c>
      <c r="L48">
        <v>0</v>
      </c>
      <c r="M48">
        <v>0</v>
      </c>
      <c r="N48">
        <v>0</v>
      </c>
      <c r="P48">
        <v>0</v>
      </c>
      <c r="R48">
        <f t="shared" si="0"/>
        <v>0</v>
      </c>
      <c r="S48">
        <v>0</v>
      </c>
      <c r="T48">
        <f t="shared" si="1"/>
        <v>0</v>
      </c>
      <c r="U48">
        <f t="shared" si="2"/>
        <v>0</v>
      </c>
    </row>
    <row r="49" spans="1:21" x14ac:dyDescent="0.25">
      <c r="A49" t="s">
        <v>633</v>
      </c>
      <c r="B49" t="s">
        <v>204</v>
      </c>
      <c r="C49" t="s">
        <v>16</v>
      </c>
      <c r="D49" t="s">
        <v>205</v>
      </c>
      <c r="E49" t="s">
        <v>206</v>
      </c>
      <c r="F49">
        <v>0</v>
      </c>
      <c r="G49">
        <v>0</v>
      </c>
      <c r="H49">
        <v>0</v>
      </c>
      <c r="I49">
        <v>0</v>
      </c>
      <c r="J49">
        <v>0</v>
      </c>
      <c r="K49">
        <v>0</v>
      </c>
      <c r="L49">
        <v>0</v>
      </c>
      <c r="M49">
        <v>0</v>
      </c>
      <c r="N49">
        <v>0</v>
      </c>
      <c r="O49" t="s">
        <v>207</v>
      </c>
      <c r="P49">
        <v>0</v>
      </c>
      <c r="Q49" t="s">
        <v>634</v>
      </c>
      <c r="R49">
        <f t="shared" si="0"/>
        <v>0</v>
      </c>
      <c r="S49">
        <v>0</v>
      </c>
      <c r="T49">
        <f t="shared" si="1"/>
        <v>0</v>
      </c>
      <c r="U49">
        <f t="shared" si="2"/>
        <v>0</v>
      </c>
    </row>
    <row r="50" spans="1:21" x14ac:dyDescent="0.25">
      <c r="A50" t="s">
        <v>208</v>
      </c>
      <c r="B50" t="s">
        <v>209</v>
      </c>
      <c r="C50" t="s">
        <v>16</v>
      </c>
      <c r="D50" t="s">
        <v>210</v>
      </c>
      <c r="E50" t="s">
        <v>121</v>
      </c>
      <c r="F50">
        <v>0</v>
      </c>
      <c r="G50">
        <v>0</v>
      </c>
      <c r="H50">
        <v>0</v>
      </c>
      <c r="I50">
        <v>0</v>
      </c>
      <c r="J50">
        <v>0</v>
      </c>
      <c r="K50">
        <v>0</v>
      </c>
      <c r="L50">
        <v>0</v>
      </c>
      <c r="M50">
        <v>0</v>
      </c>
      <c r="N50">
        <v>0</v>
      </c>
      <c r="O50" t="s">
        <v>211</v>
      </c>
      <c r="P50">
        <v>1</v>
      </c>
      <c r="Q50" t="s">
        <v>635</v>
      </c>
      <c r="R50">
        <f t="shared" si="0"/>
        <v>1</v>
      </c>
      <c r="S50">
        <v>0</v>
      </c>
      <c r="T50">
        <f t="shared" si="1"/>
        <v>1</v>
      </c>
      <c r="U50">
        <f t="shared" si="2"/>
        <v>1</v>
      </c>
    </row>
    <row r="51" spans="1:21" x14ac:dyDescent="0.25">
      <c r="A51" t="s">
        <v>212</v>
      </c>
      <c r="B51" t="s">
        <v>213</v>
      </c>
      <c r="C51" t="s">
        <v>16</v>
      </c>
      <c r="D51" t="s">
        <v>215</v>
      </c>
      <c r="E51" t="s">
        <v>214</v>
      </c>
      <c r="F51">
        <v>0</v>
      </c>
      <c r="G51">
        <v>0</v>
      </c>
      <c r="H51">
        <v>0</v>
      </c>
      <c r="I51">
        <v>0</v>
      </c>
      <c r="J51">
        <v>0</v>
      </c>
      <c r="K51">
        <v>0</v>
      </c>
      <c r="L51">
        <v>0</v>
      </c>
      <c r="M51">
        <v>0</v>
      </c>
      <c r="N51">
        <v>0</v>
      </c>
      <c r="P51">
        <v>0</v>
      </c>
      <c r="R51">
        <f t="shared" si="0"/>
        <v>0</v>
      </c>
      <c r="S51">
        <v>0</v>
      </c>
      <c r="T51">
        <f t="shared" si="1"/>
        <v>0</v>
      </c>
      <c r="U51">
        <f t="shared" si="2"/>
        <v>0</v>
      </c>
    </row>
    <row r="52" spans="1:21" x14ac:dyDescent="0.25">
      <c r="A52" t="s">
        <v>216</v>
      </c>
      <c r="B52" t="s">
        <v>217</v>
      </c>
      <c r="C52" t="s">
        <v>16</v>
      </c>
      <c r="D52" t="s">
        <v>218</v>
      </c>
      <c r="E52" t="s">
        <v>79</v>
      </c>
      <c r="F52">
        <v>0</v>
      </c>
      <c r="G52">
        <v>0</v>
      </c>
      <c r="H52">
        <v>0</v>
      </c>
      <c r="I52">
        <v>1</v>
      </c>
      <c r="J52">
        <v>0</v>
      </c>
      <c r="K52">
        <v>0</v>
      </c>
      <c r="L52">
        <v>0</v>
      </c>
      <c r="M52">
        <v>1</v>
      </c>
      <c r="N52">
        <v>1</v>
      </c>
      <c r="O52" t="s">
        <v>219</v>
      </c>
      <c r="P52">
        <v>0</v>
      </c>
      <c r="Q52" t="s">
        <v>636</v>
      </c>
      <c r="R52">
        <f t="shared" si="0"/>
        <v>1</v>
      </c>
      <c r="S52">
        <v>1</v>
      </c>
      <c r="T52">
        <f t="shared" si="1"/>
        <v>1</v>
      </c>
      <c r="U52">
        <f t="shared" si="2"/>
        <v>1</v>
      </c>
    </row>
    <row r="53" spans="1:21" x14ac:dyDescent="0.25">
      <c r="A53" t="s">
        <v>220</v>
      </c>
      <c r="B53" t="s">
        <v>221</v>
      </c>
      <c r="C53" t="s">
        <v>16</v>
      </c>
      <c r="D53" t="s">
        <v>222</v>
      </c>
      <c r="E53" t="s">
        <v>73</v>
      </c>
      <c r="F53">
        <v>0</v>
      </c>
      <c r="G53">
        <v>0</v>
      </c>
      <c r="H53">
        <v>0</v>
      </c>
      <c r="I53">
        <v>0</v>
      </c>
      <c r="J53">
        <v>0</v>
      </c>
      <c r="K53">
        <v>0</v>
      </c>
      <c r="L53">
        <v>0</v>
      </c>
      <c r="M53">
        <v>0</v>
      </c>
      <c r="N53">
        <v>0</v>
      </c>
      <c r="P53">
        <v>0</v>
      </c>
      <c r="R53">
        <f t="shared" si="0"/>
        <v>0</v>
      </c>
      <c r="S53">
        <v>0</v>
      </c>
      <c r="T53">
        <f t="shared" si="1"/>
        <v>0</v>
      </c>
      <c r="U53">
        <f t="shared" si="2"/>
        <v>0</v>
      </c>
    </row>
    <row r="54" spans="1:21" x14ac:dyDescent="0.25">
      <c r="A54" t="s">
        <v>223</v>
      </c>
      <c r="B54" t="s">
        <v>224</v>
      </c>
      <c r="C54" t="s">
        <v>16</v>
      </c>
      <c r="D54" t="s">
        <v>225</v>
      </c>
      <c r="E54" t="s">
        <v>226</v>
      </c>
      <c r="F54">
        <v>0</v>
      </c>
      <c r="G54">
        <v>0</v>
      </c>
      <c r="H54">
        <v>0</v>
      </c>
      <c r="I54">
        <v>0</v>
      </c>
      <c r="J54">
        <v>0</v>
      </c>
      <c r="K54">
        <v>0</v>
      </c>
      <c r="L54">
        <v>0</v>
      </c>
      <c r="M54">
        <v>1</v>
      </c>
      <c r="N54">
        <v>0</v>
      </c>
      <c r="O54" t="s">
        <v>227</v>
      </c>
      <c r="P54">
        <v>1</v>
      </c>
      <c r="Q54" t="s">
        <v>637</v>
      </c>
      <c r="R54">
        <f t="shared" si="0"/>
        <v>1</v>
      </c>
      <c r="S54">
        <v>0</v>
      </c>
      <c r="T54">
        <f t="shared" si="1"/>
        <v>1</v>
      </c>
      <c r="U54">
        <f t="shared" si="2"/>
        <v>1</v>
      </c>
    </row>
    <row r="55" spans="1:21" x14ac:dyDescent="0.25">
      <c r="A55" t="s">
        <v>228</v>
      </c>
      <c r="B55" t="s">
        <v>229</v>
      </c>
      <c r="C55" t="s">
        <v>16</v>
      </c>
      <c r="D55" t="s">
        <v>230</v>
      </c>
      <c r="E55" t="s">
        <v>17</v>
      </c>
      <c r="F55">
        <v>0</v>
      </c>
      <c r="G55">
        <v>0</v>
      </c>
      <c r="H55">
        <v>0</v>
      </c>
      <c r="I55">
        <v>0</v>
      </c>
      <c r="J55">
        <v>0</v>
      </c>
      <c r="K55">
        <v>0</v>
      </c>
      <c r="L55">
        <v>0</v>
      </c>
      <c r="M55">
        <v>0</v>
      </c>
      <c r="N55">
        <v>0</v>
      </c>
      <c r="O55" t="s">
        <v>639</v>
      </c>
      <c r="P55">
        <v>1</v>
      </c>
      <c r="Q55" t="s">
        <v>638</v>
      </c>
      <c r="R55">
        <f t="shared" si="0"/>
        <v>1</v>
      </c>
      <c r="S55">
        <v>0</v>
      </c>
      <c r="T55">
        <f t="shared" si="1"/>
        <v>1</v>
      </c>
      <c r="U55">
        <f t="shared" si="2"/>
        <v>1</v>
      </c>
    </row>
    <row r="56" spans="1:21" x14ac:dyDescent="0.25">
      <c r="A56" t="s">
        <v>231</v>
      </c>
      <c r="B56" t="s">
        <v>232</v>
      </c>
      <c r="C56" t="s">
        <v>16</v>
      </c>
      <c r="D56" t="s">
        <v>233</v>
      </c>
      <c r="E56" t="s">
        <v>234</v>
      </c>
      <c r="F56">
        <v>0</v>
      </c>
      <c r="G56">
        <v>0</v>
      </c>
      <c r="H56">
        <v>0</v>
      </c>
      <c r="I56">
        <v>0</v>
      </c>
      <c r="J56">
        <v>0</v>
      </c>
      <c r="K56">
        <v>0</v>
      </c>
      <c r="L56">
        <v>0</v>
      </c>
      <c r="M56">
        <v>0</v>
      </c>
      <c r="N56">
        <v>0</v>
      </c>
      <c r="P56">
        <v>0</v>
      </c>
      <c r="R56">
        <f t="shared" si="0"/>
        <v>0</v>
      </c>
      <c r="S56">
        <v>0</v>
      </c>
      <c r="T56">
        <f t="shared" si="1"/>
        <v>0</v>
      </c>
      <c r="U56">
        <f t="shared" si="2"/>
        <v>0</v>
      </c>
    </row>
    <row r="57" spans="1:21" x14ac:dyDescent="0.25">
      <c r="A57" t="s">
        <v>235</v>
      </c>
      <c r="B57" t="s">
        <v>236</v>
      </c>
      <c r="C57" t="s">
        <v>16</v>
      </c>
      <c r="D57" t="s">
        <v>237</v>
      </c>
      <c r="E57" t="s">
        <v>199</v>
      </c>
      <c r="F57">
        <v>0</v>
      </c>
      <c r="G57">
        <v>0</v>
      </c>
      <c r="H57">
        <v>0</v>
      </c>
      <c r="I57">
        <v>0</v>
      </c>
      <c r="J57">
        <v>0</v>
      </c>
      <c r="K57">
        <v>0</v>
      </c>
      <c r="L57">
        <v>0</v>
      </c>
      <c r="M57">
        <v>0</v>
      </c>
      <c r="N57">
        <v>0</v>
      </c>
      <c r="P57">
        <v>0</v>
      </c>
      <c r="R57">
        <f t="shared" si="0"/>
        <v>0</v>
      </c>
      <c r="S57">
        <v>0</v>
      </c>
      <c r="T57">
        <f t="shared" si="1"/>
        <v>0</v>
      </c>
      <c r="U57">
        <f t="shared" si="2"/>
        <v>0</v>
      </c>
    </row>
    <row r="58" spans="1:21" x14ac:dyDescent="0.25">
      <c r="A58" t="s">
        <v>238</v>
      </c>
      <c r="B58" t="s">
        <v>239</v>
      </c>
      <c r="C58" t="s">
        <v>16</v>
      </c>
      <c r="D58" t="s">
        <v>240</v>
      </c>
      <c r="E58" t="s">
        <v>199</v>
      </c>
      <c r="F58">
        <v>0</v>
      </c>
      <c r="G58">
        <v>0</v>
      </c>
      <c r="H58">
        <v>0</v>
      </c>
      <c r="I58">
        <v>0</v>
      </c>
      <c r="J58">
        <v>0</v>
      </c>
      <c r="K58">
        <v>0</v>
      </c>
      <c r="L58">
        <v>0</v>
      </c>
      <c r="M58">
        <v>0</v>
      </c>
      <c r="N58">
        <v>0</v>
      </c>
      <c r="P58">
        <v>0</v>
      </c>
      <c r="R58">
        <f t="shared" si="0"/>
        <v>0</v>
      </c>
      <c r="S58">
        <v>0</v>
      </c>
      <c r="T58">
        <f t="shared" si="1"/>
        <v>0</v>
      </c>
      <c r="U58">
        <f t="shared" si="2"/>
        <v>0</v>
      </c>
    </row>
    <row r="59" spans="1:21" x14ac:dyDescent="0.25">
      <c r="A59" t="s">
        <v>241</v>
      </c>
      <c r="B59" t="s">
        <v>242</v>
      </c>
      <c r="C59" t="s">
        <v>16</v>
      </c>
      <c r="D59" t="s">
        <v>243</v>
      </c>
      <c r="E59" t="s">
        <v>179</v>
      </c>
      <c r="F59">
        <v>0</v>
      </c>
      <c r="G59">
        <v>0</v>
      </c>
      <c r="H59">
        <v>0</v>
      </c>
      <c r="I59">
        <v>0</v>
      </c>
      <c r="J59">
        <v>0</v>
      </c>
      <c r="K59">
        <v>0</v>
      </c>
      <c r="L59">
        <v>0</v>
      </c>
      <c r="M59">
        <v>0</v>
      </c>
      <c r="N59">
        <v>0</v>
      </c>
      <c r="P59">
        <v>0</v>
      </c>
      <c r="R59">
        <f t="shared" si="0"/>
        <v>0</v>
      </c>
      <c r="S59">
        <v>0</v>
      </c>
      <c r="T59">
        <f t="shared" si="1"/>
        <v>0</v>
      </c>
      <c r="U59">
        <f t="shared" si="2"/>
        <v>0</v>
      </c>
    </row>
    <row r="60" spans="1:21" x14ac:dyDescent="0.25">
      <c r="A60" t="s">
        <v>244</v>
      </c>
      <c r="B60" t="s">
        <v>245</v>
      </c>
      <c r="C60" t="s">
        <v>16</v>
      </c>
      <c r="D60" t="s">
        <v>246</v>
      </c>
      <c r="E60" t="s">
        <v>247</v>
      </c>
      <c r="F60">
        <v>0</v>
      </c>
      <c r="G60">
        <v>0</v>
      </c>
      <c r="H60">
        <v>0</v>
      </c>
      <c r="I60">
        <v>0</v>
      </c>
      <c r="J60">
        <v>0</v>
      </c>
      <c r="K60">
        <v>0</v>
      </c>
      <c r="L60">
        <v>0</v>
      </c>
      <c r="M60">
        <v>0</v>
      </c>
      <c r="N60">
        <v>0</v>
      </c>
      <c r="O60" t="s">
        <v>248</v>
      </c>
      <c r="P60">
        <v>0</v>
      </c>
      <c r="R60">
        <f t="shared" si="0"/>
        <v>0</v>
      </c>
      <c r="S60">
        <v>0</v>
      </c>
      <c r="T60">
        <f t="shared" si="1"/>
        <v>0</v>
      </c>
      <c r="U60">
        <f t="shared" si="2"/>
        <v>0</v>
      </c>
    </row>
    <row r="61" spans="1:21" x14ac:dyDescent="0.25">
      <c r="A61" t="s">
        <v>249</v>
      </c>
      <c r="B61" t="s">
        <v>250</v>
      </c>
      <c r="C61" t="s">
        <v>16</v>
      </c>
      <c r="D61" t="s">
        <v>251</v>
      </c>
      <c r="E61" t="s">
        <v>17</v>
      </c>
      <c r="F61">
        <v>0</v>
      </c>
      <c r="G61">
        <v>0</v>
      </c>
      <c r="H61">
        <v>1</v>
      </c>
      <c r="I61">
        <v>0</v>
      </c>
      <c r="J61">
        <v>0</v>
      </c>
      <c r="K61">
        <v>0</v>
      </c>
      <c r="L61">
        <v>0</v>
      </c>
      <c r="M61">
        <v>1</v>
      </c>
      <c r="N61">
        <v>1</v>
      </c>
      <c r="O61" t="s">
        <v>252</v>
      </c>
      <c r="P61">
        <v>1</v>
      </c>
      <c r="Q61" t="s">
        <v>640</v>
      </c>
      <c r="R61">
        <f t="shared" si="0"/>
        <v>1</v>
      </c>
      <c r="S61">
        <v>1</v>
      </c>
      <c r="T61">
        <f t="shared" si="1"/>
        <v>1</v>
      </c>
      <c r="U61">
        <f t="shared" si="2"/>
        <v>1</v>
      </c>
    </row>
    <row r="62" spans="1:21" x14ac:dyDescent="0.25">
      <c r="A62" t="s">
        <v>253</v>
      </c>
      <c r="B62" t="s">
        <v>254</v>
      </c>
      <c r="C62" t="s">
        <v>16</v>
      </c>
      <c r="D62" t="s">
        <v>255</v>
      </c>
      <c r="E62" t="s">
        <v>23</v>
      </c>
      <c r="F62">
        <v>0</v>
      </c>
      <c r="G62">
        <v>0</v>
      </c>
      <c r="H62">
        <v>0</v>
      </c>
      <c r="I62">
        <v>0</v>
      </c>
      <c r="J62">
        <v>0</v>
      </c>
      <c r="K62">
        <v>0</v>
      </c>
      <c r="L62">
        <v>0</v>
      </c>
      <c r="M62">
        <v>0</v>
      </c>
      <c r="N62">
        <v>0</v>
      </c>
      <c r="O62" t="s">
        <v>256</v>
      </c>
      <c r="P62">
        <v>0</v>
      </c>
      <c r="Q62" t="s">
        <v>641</v>
      </c>
      <c r="R62">
        <f t="shared" si="0"/>
        <v>0</v>
      </c>
      <c r="S62">
        <v>0</v>
      </c>
      <c r="T62">
        <f t="shared" si="1"/>
        <v>0</v>
      </c>
      <c r="U62">
        <f t="shared" si="2"/>
        <v>0</v>
      </c>
    </row>
    <row r="63" spans="1:21" x14ac:dyDescent="0.25">
      <c r="A63" t="s">
        <v>260</v>
      </c>
      <c r="B63" t="s">
        <v>257</v>
      </c>
      <c r="C63" t="s">
        <v>16</v>
      </c>
      <c r="D63" t="s">
        <v>258</v>
      </c>
      <c r="E63" t="s">
        <v>234</v>
      </c>
      <c r="F63">
        <v>0</v>
      </c>
      <c r="G63">
        <v>0</v>
      </c>
      <c r="H63">
        <v>0</v>
      </c>
      <c r="I63">
        <v>0</v>
      </c>
      <c r="J63">
        <v>0</v>
      </c>
      <c r="K63">
        <v>1</v>
      </c>
      <c r="L63">
        <v>0</v>
      </c>
      <c r="M63">
        <v>0</v>
      </c>
      <c r="N63">
        <v>1</v>
      </c>
      <c r="O63" t="s">
        <v>259</v>
      </c>
      <c r="P63">
        <v>0</v>
      </c>
      <c r="Q63" t="s">
        <v>642</v>
      </c>
      <c r="R63">
        <f t="shared" si="0"/>
        <v>1</v>
      </c>
      <c r="S63">
        <v>1</v>
      </c>
      <c r="T63">
        <f t="shared" si="1"/>
        <v>0</v>
      </c>
      <c r="U63">
        <f t="shared" si="2"/>
        <v>1</v>
      </c>
    </row>
    <row r="64" spans="1:21" x14ac:dyDescent="0.25">
      <c r="A64" t="s">
        <v>261</v>
      </c>
      <c r="B64" t="s">
        <v>262</v>
      </c>
      <c r="C64" t="s">
        <v>16</v>
      </c>
      <c r="D64" t="s">
        <v>263</v>
      </c>
      <c r="E64" t="s">
        <v>71</v>
      </c>
      <c r="F64">
        <v>0</v>
      </c>
      <c r="G64">
        <v>0</v>
      </c>
      <c r="H64">
        <v>0</v>
      </c>
      <c r="I64">
        <v>0</v>
      </c>
      <c r="J64">
        <v>0</v>
      </c>
      <c r="K64">
        <v>0</v>
      </c>
      <c r="L64">
        <v>0</v>
      </c>
      <c r="M64" t="s">
        <v>24</v>
      </c>
      <c r="N64">
        <v>0</v>
      </c>
      <c r="O64" t="s">
        <v>264</v>
      </c>
      <c r="P64">
        <v>1</v>
      </c>
      <c r="Q64" t="s">
        <v>643</v>
      </c>
      <c r="R64">
        <f t="shared" si="0"/>
        <v>1</v>
      </c>
      <c r="S64">
        <v>0</v>
      </c>
      <c r="T64">
        <f t="shared" si="1"/>
        <v>1</v>
      </c>
      <c r="U64">
        <f t="shared" si="2"/>
        <v>1</v>
      </c>
    </row>
    <row r="65" spans="1:23" x14ac:dyDescent="0.25">
      <c r="A65" t="s">
        <v>265</v>
      </c>
      <c r="B65" t="s">
        <v>266</v>
      </c>
      <c r="C65" t="s">
        <v>16</v>
      </c>
      <c r="D65" t="s">
        <v>267</v>
      </c>
      <c r="E65" t="s">
        <v>268</v>
      </c>
      <c r="F65">
        <v>0</v>
      </c>
      <c r="G65">
        <v>0</v>
      </c>
      <c r="H65">
        <v>0</v>
      </c>
      <c r="I65">
        <v>0</v>
      </c>
      <c r="J65">
        <v>0</v>
      </c>
      <c r="K65">
        <v>0</v>
      </c>
      <c r="L65">
        <v>0</v>
      </c>
      <c r="M65">
        <v>0</v>
      </c>
      <c r="N65">
        <v>0</v>
      </c>
      <c r="P65">
        <v>0</v>
      </c>
      <c r="R65">
        <f t="shared" si="0"/>
        <v>0</v>
      </c>
      <c r="S65">
        <v>0</v>
      </c>
      <c r="T65">
        <f t="shared" si="1"/>
        <v>0</v>
      </c>
      <c r="U65">
        <f t="shared" si="2"/>
        <v>0</v>
      </c>
    </row>
    <row r="66" spans="1:23" x14ac:dyDescent="0.25">
      <c r="A66" t="s">
        <v>269</v>
      </c>
      <c r="B66" t="s">
        <v>270</v>
      </c>
      <c r="C66" t="s">
        <v>16</v>
      </c>
      <c r="D66" t="s">
        <v>271</v>
      </c>
      <c r="E66" t="s">
        <v>272</v>
      </c>
      <c r="F66">
        <v>0</v>
      </c>
      <c r="G66">
        <v>0</v>
      </c>
      <c r="H66">
        <v>0</v>
      </c>
      <c r="I66">
        <v>0</v>
      </c>
      <c r="J66">
        <v>0</v>
      </c>
      <c r="K66">
        <v>0</v>
      </c>
      <c r="L66">
        <v>0</v>
      </c>
      <c r="M66">
        <v>0</v>
      </c>
      <c r="N66">
        <v>0</v>
      </c>
      <c r="P66">
        <v>0</v>
      </c>
      <c r="R66">
        <f t="shared" si="0"/>
        <v>0</v>
      </c>
      <c r="S66">
        <v>0</v>
      </c>
      <c r="T66">
        <f t="shared" si="1"/>
        <v>0</v>
      </c>
      <c r="U66">
        <f t="shared" si="2"/>
        <v>0</v>
      </c>
    </row>
    <row r="67" spans="1:23" x14ac:dyDescent="0.25">
      <c r="A67" t="s">
        <v>273</v>
      </c>
      <c r="B67" t="s">
        <v>274</v>
      </c>
      <c r="C67" t="s">
        <v>16</v>
      </c>
      <c r="D67" t="s">
        <v>275</v>
      </c>
      <c r="E67" t="s">
        <v>86</v>
      </c>
      <c r="F67">
        <v>0</v>
      </c>
      <c r="G67">
        <v>0</v>
      </c>
      <c r="H67">
        <v>0</v>
      </c>
      <c r="I67">
        <v>1</v>
      </c>
      <c r="J67">
        <v>0</v>
      </c>
      <c r="K67">
        <v>0</v>
      </c>
      <c r="L67">
        <v>0</v>
      </c>
      <c r="M67">
        <v>1</v>
      </c>
      <c r="N67">
        <v>1</v>
      </c>
      <c r="O67" t="s">
        <v>279</v>
      </c>
      <c r="P67">
        <v>1</v>
      </c>
      <c r="Q67" t="s">
        <v>644</v>
      </c>
      <c r="R67">
        <f t="shared" ref="R67:R130" si="3">IF(SUM(F67:N67, P67) &gt;0, 1, 0)</f>
        <v>1</v>
      </c>
      <c r="S67">
        <v>1</v>
      </c>
      <c r="T67">
        <f t="shared" ref="T67:T130" si="4">IF(SUM(M67,P67) &gt;0, 1, 0)</f>
        <v>1</v>
      </c>
      <c r="U67">
        <f t="shared" ref="U67:U130" si="5">IF(SUM(S67:T67)&gt;0,1,0)</f>
        <v>1</v>
      </c>
    </row>
    <row r="68" spans="1:23" x14ac:dyDescent="0.25">
      <c r="A68" t="s">
        <v>276</v>
      </c>
      <c r="B68" t="s">
        <v>277</v>
      </c>
      <c r="C68" t="s">
        <v>16</v>
      </c>
      <c r="D68" t="s">
        <v>278</v>
      </c>
      <c r="E68" t="s">
        <v>199</v>
      </c>
      <c r="F68">
        <v>0</v>
      </c>
      <c r="G68">
        <v>0</v>
      </c>
      <c r="H68">
        <v>0</v>
      </c>
      <c r="I68">
        <v>0</v>
      </c>
      <c r="J68">
        <v>0</v>
      </c>
      <c r="K68">
        <v>0</v>
      </c>
      <c r="L68">
        <v>0</v>
      </c>
      <c r="M68">
        <v>0</v>
      </c>
      <c r="N68">
        <v>0</v>
      </c>
      <c r="O68" t="s">
        <v>287</v>
      </c>
      <c r="P68">
        <v>0</v>
      </c>
      <c r="R68">
        <f t="shared" si="3"/>
        <v>0</v>
      </c>
      <c r="S68">
        <v>0</v>
      </c>
      <c r="T68">
        <f t="shared" si="4"/>
        <v>0</v>
      </c>
      <c r="U68">
        <f t="shared" si="5"/>
        <v>0</v>
      </c>
      <c r="W68" s="5" t="s">
        <v>692</v>
      </c>
    </row>
    <row r="69" spans="1:23" x14ac:dyDescent="0.25">
      <c r="A69" t="s">
        <v>280</v>
      </c>
      <c r="B69" t="s">
        <v>281</v>
      </c>
      <c r="C69" t="s">
        <v>16</v>
      </c>
      <c r="D69" t="s">
        <v>282</v>
      </c>
      <c r="E69" t="s">
        <v>124</v>
      </c>
      <c r="F69">
        <v>0</v>
      </c>
      <c r="G69">
        <v>0</v>
      </c>
      <c r="H69">
        <v>0</v>
      </c>
      <c r="I69">
        <v>0</v>
      </c>
      <c r="J69">
        <v>0</v>
      </c>
      <c r="K69">
        <v>0</v>
      </c>
      <c r="L69">
        <v>1</v>
      </c>
      <c r="M69">
        <v>0</v>
      </c>
      <c r="N69">
        <v>1</v>
      </c>
      <c r="O69" t="s">
        <v>283</v>
      </c>
      <c r="P69">
        <v>0</v>
      </c>
      <c r="Q69" t="s">
        <v>645</v>
      </c>
      <c r="R69">
        <f t="shared" si="3"/>
        <v>1</v>
      </c>
      <c r="S69">
        <v>1</v>
      </c>
      <c r="T69">
        <f t="shared" si="4"/>
        <v>0</v>
      </c>
      <c r="U69">
        <f t="shared" si="5"/>
        <v>1</v>
      </c>
    </row>
    <row r="70" spans="1:23" x14ac:dyDescent="0.25">
      <c r="A70" t="s">
        <v>284</v>
      </c>
      <c r="B70" t="s">
        <v>285</v>
      </c>
      <c r="C70" t="s">
        <v>16</v>
      </c>
      <c r="D70" t="s">
        <v>286</v>
      </c>
      <c r="E70" t="s">
        <v>71</v>
      </c>
      <c r="F70">
        <v>0</v>
      </c>
      <c r="G70">
        <v>0</v>
      </c>
      <c r="H70">
        <v>0</v>
      </c>
      <c r="I70">
        <v>0</v>
      </c>
      <c r="J70">
        <v>0</v>
      </c>
      <c r="K70">
        <v>0</v>
      </c>
      <c r="L70">
        <v>0</v>
      </c>
      <c r="M70">
        <v>0</v>
      </c>
      <c r="N70">
        <v>1</v>
      </c>
      <c r="O70" t="s">
        <v>288</v>
      </c>
      <c r="P70">
        <v>0</v>
      </c>
      <c r="Q70" t="s">
        <v>646</v>
      </c>
      <c r="R70">
        <f t="shared" si="3"/>
        <v>1</v>
      </c>
      <c r="S70">
        <v>0</v>
      </c>
      <c r="T70">
        <f t="shared" si="4"/>
        <v>0</v>
      </c>
      <c r="U70">
        <f t="shared" si="5"/>
        <v>0</v>
      </c>
    </row>
    <row r="71" spans="1:23" x14ac:dyDescent="0.25">
      <c r="A71" t="s">
        <v>289</v>
      </c>
      <c r="B71" t="s">
        <v>290</v>
      </c>
      <c r="C71" t="s">
        <v>16</v>
      </c>
      <c r="D71" t="s">
        <v>291</v>
      </c>
      <c r="E71" t="s">
        <v>234</v>
      </c>
      <c r="F71">
        <v>0</v>
      </c>
      <c r="G71">
        <v>0</v>
      </c>
      <c r="H71">
        <v>0</v>
      </c>
      <c r="I71">
        <v>0</v>
      </c>
      <c r="J71">
        <v>0</v>
      </c>
      <c r="K71">
        <v>0</v>
      </c>
      <c r="L71">
        <v>1</v>
      </c>
      <c r="M71">
        <v>0</v>
      </c>
      <c r="N71">
        <v>1</v>
      </c>
      <c r="O71" t="s">
        <v>292</v>
      </c>
      <c r="P71">
        <v>0</v>
      </c>
      <c r="Q71" t="s">
        <v>646</v>
      </c>
      <c r="R71">
        <f t="shared" si="3"/>
        <v>1</v>
      </c>
      <c r="S71">
        <v>1</v>
      </c>
      <c r="T71">
        <f t="shared" si="4"/>
        <v>0</v>
      </c>
      <c r="U71">
        <f t="shared" si="5"/>
        <v>1</v>
      </c>
    </row>
    <row r="72" spans="1:23" x14ac:dyDescent="0.25">
      <c r="A72" t="s">
        <v>293</v>
      </c>
      <c r="B72" t="s">
        <v>294</v>
      </c>
      <c r="C72" t="s">
        <v>16</v>
      </c>
      <c r="D72" t="s">
        <v>295</v>
      </c>
      <c r="E72" t="s">
        <v>17</v>
      </c>
      <c r="F72">
        <v>0</v>
      </c>
      <c r="G72">
        <v>0</v>
      </c>
      <c r="H72">
        <v>0</v>
      </c>
      <c r="I72">
        <v>0</v>
      </c>
      <c r="J72">
        <v>0</v>
      </c>
      <c r="K72">
        <v>0</v>
      </c>
      <c r="L72">
        <v>0</v>
      </c>
      <c r="M72">
        <v>0</v>
      </c>
      <c r="N72">
        <v>0</v>
      </c>
      <c r="O72" t="s">
        <v>296</v>
      </c>
      <c r="P72">
        <v>0</v>
      </c>
      <c r="Q72" t="s">
        <v>647</v>
      </c>
      <c r="R72">
        <f t="shared" si="3"/>
        <v>0</v>
      </c>
      <c r="S72">
        <v>0</v>
      </c>
      <c r="T72">
        <f t="shared" si="4"/>
        <v>0</v>
      </c>
      <c r="U72">
        <f t="shared" si="5"/>
        <v>0</v>
      </c>
    </row>
    <row r="73" spans="1:23" x14ac:dyDescent="0.25">
      <c r="A73" t="s">
        <v>297</v>
      </c>
      <c r="B73" t="s">
        <v>298</v>
      </c>
      <c r="C73" t="s">
        <v>16</v>
      </c>
      <c r="D73" t="s">
        <v>299</v>
      </c>
      <c r="E73" t="s">
        <v>206</v>
      </c>
      <c r="F73">
        <v>0</v>
      </c>
      <c r="G73">
        <v>0</v>
      </c>
      <c r="H73">
        <v>0</v>
      </c>
      <c r="I73">
        <v>0</v>
      </c>
      <c r="J73">
        <v>0</v>
      </c>
      <c r="K73">
        <v>0</v>
      </c>
      <c r="L73">
        <v>0</v>
      </c>
      <c r="M73">
        <v>0</v>
      </c>
      <c r="N73">
        <v>0</v>
      </c>
      <c r="P73">
        <v>0</v>
      </c>
      <c r="R73">
        <f t="shared" si="3"/>
        <v>0</v>
      </c>
      <c r="S73">
        <v>0</v>
      </c>
      <c r="T73">
        <f t="shared" si="4"/>
        <v>0</v>
      </c>
      <c r="U73">
        <f t="shared" si="5"/>
        <v>0</v>
      </c>
    </row>
    <row r="74" spans="1:23" x14ac:dyDescent="0.25">
      <c r="A74" t="s">
        <v>300</v>
      </c>
      <c r="B74" t="s">
        <v>301</v>
      </c>
      <c r="C74" t="s">
        <v>16</v>
      </c>
      <c r="D74" t="s">
        <v>302</v>
      </c>
      <c r="E74" t="s">
        <v>303</v>
      </c>
      <c r="F74">
        <v>0</v>
      </c>
      <c r="G74">
        <v>0</v>
      </c>
      <c r="H74">
        <v>1</v>
      </c>
      <c r="I74">
        <v>0</v>
      </c>
      <c r="J74">
        <v>0</v>
      </c>
      <c r="K74">
        <v>0</v>
      </c>
      <c r="L74">
        <v>0</v>
      </c>
      <c r="M74">
        <v>1</v>
      </c>
      <c r="N74">
        <v>1</v>
      </c>
      <c r="O74" t="s">
        <v>596</v>
      </c>
      <c r="P74">
        <v>0</v>
      </c>
      <c r="Q74" t="s">
        <v>648</v>
      </c>
      <c r="R74">
        <f t="shared" si="3"/>
        <v>1</v>
      </c>
      <c r="S74">
        <v>1</v>
      </c>
      <c r="T74">
        <f t="shared" si="4"/>
        <v>1</v>
      </c>
      <c r="U74">
        <f t="shared" si="5"/>
        <v>1</v>
      </c>
    </row>
    <row r="75" spans="1:23" x14ac:dyDescent="0.25">
      <c r="A75" t="s">
        <v>304</v>
      </c>
      <c r="B75" t="s">
        <v>305</v>
      </c>
      <c r="C75" t="s">
        <v>16</v>
      </c>
      <c r="D75" t="s">
        <v>306</v>
      </c>
      <c r="E75" t="s">
        <v>73</v>
      </c>
      <c r="F75">
        <v>0</v>
      </c>
      <c r="G75">
        <v>0</v>
      </c>
      <c r="H75">
        <v>0</v>
      </c>
      <c r="I75">
        <v>0</v>
      </c>
      <c r="J75">
        <v>0</v>
      </c>
      <c r="K75">
        <v>0</v>
      </c>
      <c r="L75">
        <v>1</v>
      </c>
      <c r="M75">
        <v>0</v>
      </c>
      <c r="N75">
        <v>0</v>
      </c>
      <c r="O75" t="s">
        <v>307</v>
      </c>
      <c r="P75">
        <v>0</v>
      </c>
      <c r="Q75" t="s">
        <v>649</v>
      </c>
      <c r="R75">
        <f t="shared" si="3"/>
        <v>1</v>
      </c>
      <c r="S75">
        <v>1</v>
      </c>
      <c r="T75">
        <f t="shared" si="4"/>
        <v>0</v>
      </c>
      <c r="U75">
        <f t="shared" si="5"/>
        <v>1</v>
      </c>
    </row>
    <row r="76" spans="1:23" x14ac:dyDescent="0.25">
      <c r="A76" t="s">
        <v>308</v>
      </c>
      <c r="B76" t="s">
        <v>309</v>
      </c>
      <c r="C76" t="s">
        <v>16</v>
      </c>
      <c r="D76" t="s">
        <v>310</v>
      </c>
      <c r="E76" t="s">
        <v>73</v>
      </c>
      <c r="F76">
        <v>0</v>
      </c>
      <c r="G76">
        <v>0</v>
      </c>
      <c r="H76">
        <v>0</v>
      </c>
      <c r="I76">
        <v>0</v>
      </c>
      <c r="J76">
        <v>0</v>
      </c>
      <c r="K76">
        <v>0</v>
      </c>
      <c r="L76">
        <v>0</v>
      </c>
      <c r="M76">
        <v>0</v>
      </c>
      <c r="N76">
        <v>0</v>
      </c>
      <c r="P76">
        <v>0</v>
      </c>
      <c r="R76">
        <f t="shared" si="3"/>
        <v>0</v>
      </c>
      <c r="S76">
        <v>0</v>
      </c>
      <c r="T76">
        <f t="shared" si="4"/>
        <v>0</v>
      </c>
      <c r="U76">
        <f t="shared" si="5"/>
        <v>0</v>
      </c>
    </row>
    <row r="77" spans="1:23" x14ac:dyDescent="0.25">
      <c r="A77" t="s">
        <v>311</v>
      </c>
      <c r="B77" t="s">
        <v>312</v>
      </c>
      <c r="C77" t="s">
        <v>16</v>
      </c>
      <c r="D77" t="s">
        <v>313</v>
      </c>
      <c r="E77" t="s">
        <v>71</v>
      </c>
      <c r="F77">
        <v>0</v>
      </c>
      <c r="G77">
        <v>0</v>
      </c>
      <c r="H77">
        <v>0</v>
      </c>
      <c r="I77">
        <v>0</v>
      </c>
      <c r="J77">
        <v>0</v>
      </c>
      <c r="K77">
        <v>0</v>
      </c>
      <c r="L77">
        <v>1</v>
      </c>
      <c r="M77">
        <v>0</v>
      </c>
      <c r="N77">
        <v>1</v>
      </c>
      <c r="O77" t="s">
        <v>650</v>
      </c>
      <c r="P77">
        <v>0</v>
      </c>
      <c r="Q77" t="s">
        <v>651</v>
      </c>
      <c r="R77">
        <f t="shared" si="3"/>
        <v>1</v>
      </c>
      <c r="S77">
        <v>1</v>
      </c>
      <c r="T77">
        <f t="shared" si="4"/>
        <v>0</v>
      </c>
      <c r="U77">
        <f t="shared" si="5"/>
        <v>1</v>
      </c>
    </row>
    <row r="78" spans="1:23" x14ac:dyDescent="0.25">
      <c r="A78" t="s">
        <v>314</v>
      </c>
      <c r="B78" t="s">
        <v>315</v>
      </c>
      <c r="C78" t="s">
        <v>16</v>
      </c>
      <c r="D78" t="s">
        <v>316</v>
      </c>
      <c r="E78" t="s">
        <v>317</v>
      </c>
      <c r="F78">
        <v>0</v>
      </c>
      <c r="G78">
        <v>0</v>
      </c>
      <c r="H78">
        <v>0</v>
      </c>
      <c r="I78">
        <v>0</v>
      </c>
      <c r="J78">
        <v>0</v>
      </c>
      <c r="K78">
        <v>0</v>
      </c>
      <c r="L78">
        <v>0</v>
      </c>
      <c r="M78">
        <v>0</v>
      </c>
      <c r="N78">
        <v>0</v>
      </c>
      <c r="O78" t="s">
        <v>318</v>
      </c>
      <c r="P78">
        <v>0</v>
      </c>
      <c r="R78">
        <f t="shared" si="3"/>
        <v>0</v>
      </c>
      <c r="S78">
        <v>0</v>
      </c>
      <c r="T78">
        <f t="shared" si="4"/>
        <v>0</v>
      </c>
      <c r="U78">
        <f t="shared" si="5"/>
        <v>0</v>
      </c>
    </row>
    <row r="79" spans="1:23" x14ac:dyDescent="0.25">
      <c r="A79" t="s">
        <v>319</v>
      </c>
      <c r="B79" t="s">
        <v>320</v>
      </c>
      <c r="C79" t="s">
        <v>16</v>
      </c>
      <c r="D79" t="s">
        <v>321</v>
      </c>
      <c r="E79" t="s">
        <v>17</v>
      </c>
      <c r="F79">
        <v>0</v>
      </c>
      <c r="G79">
        <v>0</v>
      </c>
      <c r="H79">
        <v>0</v>
      </c>
      <c r="I79">
        <v>1</v>
      </c>
      <c r="J79">
        <v>0</v>
      </c>
      <c r="K79">
        <v>0</v>
      </c>
      <c r="L79">
        <v>0</v>
      </c>
      <c r="M79">
        <v>1</v>
      </c>
      <c r="N79">
        <v>1</v>
      </c>
      <c r="O79" t="s">
        <v>322</v>
      </c>
      <c r="P79">
        <v>0</v>
      </c>
      <c r="Q79" t="s">
        <v>652</v>
      </c>
      <c r="R79">
        <f t="shared" si="3"/>
        <v>1</v>
      </c>
      <c r="S79">
        <v>0</v>
      </c>
      <c r="T79">
        <f t="shared" si="4"/>
        <v>1</v>
      </c>
      <c r="U79">
        <f t="shared" si="5"/>
        <v>1</v>
      </c>
    </row>
    <row r="80" spans="1:23" x14ac:dyDescent="0.25">
      <c r="A80" t="s">
        <v>323</v>
      </c>
      <c r="B80" t="s">
        <v>324</v>
      </c>
      <c r="C80" t="s">
        <v>16</v>
      </c>
      <c r="D80" t="s">
        <v>325</v>
      </c>
      <c r="E80" t="s">
        <v>326</v>
      </c>
      <c r="F80">
        <v>0</v>
      </c>
      <c r="G80">
        <v>0</v>
      </c>
      <c r="H80">
        <v>0</v>
      </c>
      <c r="I80">
        <v>0</v>
      </c>
      <c r="J80">
        <v>0</v>
      </c>
      <c r="K80">
        <v>0</v>
      </c>
      <c r="L80">
        <v>0</v>
      </c>
      <c r="M80">
        <v>0</v>
      </c>
      <c r="N80">
        <v>0</v>
      </c>
      <c r="O80" t="s">
        <v>327</v>
      </c>
      <c r="P80">
        <v>0</v>
      </c>
      <c r="R80">
        <f t="shared" si="3"/>
        <v>0</v>
      </c>
      <c r="S80">
        <v>0</v>
      </c>
      <c r="T80">
        <f t="shared" si="4"/>
        <v>0</v>
      </c>
      <c r="U80">
        <f t="shared" si="5"/>
        <v>0</v>
      </c>
    </row>
    <row r="81" spans="1:21" x14ac:dyDescent="0.25">
      <c r="A81" t="s">
        <v>328</v>
      </c>
      <c r="B81" t="s">
        <v>329</v>
      </c>
      <c r="C81" t="s">
        <v>16</v>
      </c>
      <c r="D81" t="s">
        <v>330</v>
      </c>
      <c r="E81" t="s">
        <v>17</v>
      </c>
      <c r="F81">
        <v>0</v>
      </c>
      <c r="G81">
        <v>0</v>
      </c>
      <c r="H81">
        <v>0</v>
      </c>
      <c r="I81">
        <v>0</v>
      </c>
      <c r="J81">
        <v>0</v>
      </c>
      <c r="K81">
        <v>0</v>
      </c>
      <c r="L81">
        <v>0</v>
      </c>
      <c r="M81">
        <v>0</v>
      </c>
      <c r="N81">
        <v>0</v>
      </c>
      <c r="P81">
        <v>0</v>
      </c>
      <c r="R81">
        <f t="shared" si="3"/>
        <v>0</v>
      </c>
      <c r="S81">
        <v>0</v>
      </c>
      <c r="T81">
        <f t="shared" si="4"/>
        <v>0</v>
      </c>
      <c r="U81">
        <f t="shared" si="5"/>
        <v>0</v>
      </c>
    </row>
    <row r="82" spans="1:21" x14ac:dyDescent="0.25">
      <c r="A82" t="s">
        <v>331</v>
      </c>
      <c r="B82" t="s">
        <v>332</v>
      </c>
      <c r="C82" t="s">
        <v>16</v>
      </c>
      <c r="D82" t="s">
        <v>333</v>
      </c>
      <c r="E82" t="s">
        <v>86</v>
      </c>
      <c r="F82">
        <v>1</v>
      </c>
      <c r="G82">
        <v>0</v>
      </c>
      <c r="H82">
        <v>0</v>
      </c>
      <c r="I82">
        <v>0</v>
      </c>
      <c r="J82">
        <v>0</v>
      </c>
      <c r="K82">
        <v>0</v>
      </c>
      <c r="L82">
        <v>0</v>
      </c>
      <c r="M82">
        <v>0</v>
      </c>
      <c r="N82">
        <v>1</v>
      </c>
      <c r="O82" t="s">
        <v>334</v>
      </c>
      <c r="P82">
        <v>0</v>
      </c>
      <c r="Q82" t="s">
        <v>627</v>
      </c>
      <c r="R82">
        <f t="shared" si="3"/>
        <v>1</v>
      </c>
      <c r="S82">
        <v>1</v>
      </c>
      <c r="T82">
        <f t="shared" si="4"/>
        <v>0</v>
      </c>
      <c r="U82">
        <f t="shared" si="5"/>
        <v>1</v>
      </c>
    </row>
    <row r="83" spans="1:21" x14ac:dyDescent="0.25">
      <c r="A83" t="s">
        <v>335</v>
      </c>
      <c r="B83" t="s">
        <v>336</v>
      </c>
      <c r="C83" t="s">
        <v>16</v>
      </c>
      <c r="D83" t="s">
        <v>337</v>
      </c>
      <c r="E83" t="s">
        <v>234</v>
      </c>
      <c r="F83">
        <v>0</v>
      </c>
      <c r="G83">
        <v>0</v>
      </c>
      <c r="H83">
        <v>0</v>
      </c>
      <c r="I83">
        <v>0</v>
      </c>
      <c r="J83">
        <v>0</v>
      </c>
      <c r="K83">
        <v>0</v>
      </c>
      <c r="L83">
        <v>0</v>
      </c>
      <c r="M83">
        <v>0</v>
      </c>
      <c r="N83">
        <v>0</v>
      </c>
      <c r="P83">
        <v>0</v>
      </c>
      <c r="Q83" t="s">
        <v>653</v>
      </c>
      <c r="R83">
        <f t="shared" si="3"/>
        <v>0</v>
      </c>
      <c r="S83">
        <v>0</v>
      </c>
      <c r="T83">
        <f t="shared" si="4"/>
        <v>0</v>
      </c>
      <c r="U83">
        <f t="shared" si="5"/>
        <v>0</v>
      </c>
    </row>
    <row r="84" spans="1:21" x14ac:dyDescent="0.25">
      <c r="A84" t="s">
        <v>338</v>
      </c>
      <c r="B84" t="s">
        <v>339</v>
      </c>
      <c r="C84" t="s">
        <v>16</v>
      </c>
      <c r="D84" t="s">
        <v>340</v>
      </c>
      <c r="E84" t="s">
        <v>74</v>
      </c>
      <c r="F84">
        <v>0</v>
      </c>
      <c r="G84">
        <v>0</v>
      </c>
      <c r="H84">
        <v>0</v>
      </c>
      <c r="I84">
        <v>1</v>
      </c>
      <c r="J84">
        <v>0</v>
      </c>
      <c r="K84">
        <v>0</v>
      </c>
      <c r="L84">
        <v>0</v>
      </c>
      <c r="M84">
        <v>1</v>
      </c>
      <c r="N84">
        <v>1</v>
      </c>
      <c r="O84" t="s">
        <v>344</v>
      </c>
      <c r="P84">
        <v>0</v>
      </c>
      <c r="R84">
        <f t="shared" si="3"/>
        <v>1</v>
      </c>
      <c r="S84">
        <v>1</v>
      </c>
      <c r="T84">
        <f t="shared" si="4"/>
        <v>1</v>
      </c>
      <c r="U84">
        <f t="shared" si="5"/>
        <v>1</v>
      </c>
    </row>
    <row r="85" spans="1:21" x14ac:dyDescent="0.25">
      <c r="A85" t="s">
        <v>341</v>
      </c>
      <c r="B85" t="s">
        <v>342</v>
      </c>
      <c r="C85" t="s">
        <v>16</v>
      </c>
      <c r="D85" t="s">
        <v>343</v>
      </c>
      <c r="E85" t="s">
        <v>83</v>
      </c>
      <c r="F85">
        <v>0</v>
      </c>
      <c r="G85">
        <v>0</v>
      </c>
      <c r="H85">
        <v>0</v>
      </c>
      <c r="I85">
        <v>0</v>
      </c>
      <c r="J85">
        <v>0</v>
      </c>
      <c r="K85">
        <v>0</v>
      </c>
      <c r="L85">
        <v>0</v>
      </c>
      <c r="M85">
        <v>0</v>
      </c>
      <c r="N85">
        <v>0</v>
      </c>
      <c r="P85">
        <v>0</v>
      </c>
      <c r="R85">
        <f t="shared" si="3"/>
        <v>0</v>
      </c>
      <c r="S85">
        <v>0</v>
      </c>
      <c r="T85">
        <f t="shared" si="4"/>
        <v>0</v>
      </c>
      <c r="U85">
        <f t="shared" si="5"/>
        <v>0</v>
      </c>
    </row>
    <row r="86" spans="1:21" x14ac:dyDescent="0.25">
      <c r="A86" t="s">
        <v>345</v>
      </c>
      <c r="B86" t="s">
        <v>346</v>
      </c>
      <c r="C86" t="s">
        <v>16</v>
      </c>
      <c r="D86" t="s">
        <v>347</v>
      </c>
      <c r="E86" t="s">
        <v>86</v>
      </c>
      <c r="F86">
        <v>0</v>
      </c>
      <c r="G86">
        <v>0</v>
      </c>
      <c r="H86">
        <v>0</v>
      </c>
      <c r="I86">
        <v>0</v>
      </c>
      <c r="J86">
        <v>0</v>
      </c>
      <c r="K86">
        <v>0</v>
      </c>
      <c r="L86">
        <v>0</v>
      </c>
      <c r="M86">
        <v>0</v>
      </c>
      <c r="N86">
        <v>0</v>
      </c>
      <c r="O86" t="s">
        <v>348</v>
      </c>
      <c r="P86">
        <v>0</v>
      </c>
      <c r="R86">
        <f t="shared" si="3"/>
        <v>0</v>
      </c>
      <c r="S86">
        <v>0</v>
      </c>
      <c r="T86">
        <f t="shared" si="4"/>
        <v>0</v>
      </c>
      <c r="U86">
        <f t="shared" si="5"/>
        <v>0</v>
      </c>
    </row>
    <row r="87" spans="1:21" x14ac:dyDescent="0.25">
      <c r="A87" t="s">
        <v>349</v>
      </c>
      <c r="B87" t="s">
        <v>350</v>
      </c>
      <c r="C87" t="s">
        <v>16</v>
      </c>
      <c r="D87" t="s">
        <v>351</v>
      </c>
      <c r="E87" t="s">
        <v>71</v>
      </c>
      <c r="F87">
        <v>0</v>
      </c>
      <c r="G87">
        <v>0</v>
      </c>
      <c r="H87">
        <v>0</v>
      </c>
      <c r="I87">
        <v>0</v>
      </c>
      <c r="J87">
        <v>0</v>
      </c>
      <c r="K87">
        <v>0</v>
      </c>
      <c r="L87">
        <v>0</v>
      </c>
      <c r="M87">
        <v>0</v>
      </c>
      <c r="N87">
        <v>0</v>
      </c>
      <c r="P87">
        <v>0</v>
      </c>
      <c r="R87">
        <f t="shared" si="3"/>
        <v>0</v>
      </c>
      <c r="S87">
        <v>0</v>
      </c>
      <c r="T87">
        <f t="shared" si="4"/>
        <v>0</v>
      </c>
      <c r="U87">
        <f t="shared" si="5"/>
        <v>0</v>
      </c>
    </row>
    <row r="88" spans="1:21" x14ac:dyDescent="0.25">
      <c r="A88" t="s">
        <v>654</v>
      </c>
      <c r="B88" t="s">
        <v>352</v>
      </c>
      <c r="C88" t="s">
        <v>16</v>
      </c>
      <c r="D88" t="s">
        <v>353</v>
      </c>
      <c r="E88" t="s">
        <v>194</v>
      </c>
      <c r="F88">
        <v>0</v>
      </c>
      <c r="G88">
        <v>0</v>
      </c>
      <c r="H88">
        <v>0</v>
      </c>
      <c r="I88">
        <v>0</v>
      </c>
      <c r="J88">
        <v>0</v>
      </c>
      <c r="K88">
        <v>0</v>
      </c>
      <c r="L88">
        <v>0</v>
      </c>
      <c r="M88">
        <v>0</v>
      </c>
      <c r="N88">
        <v>0</v>
      </c>
      <c r="P88">
        <v>0</v>
      </c>
      <c r="R88">
        <f t="shared" si="3"/>
        <v>0</v>
      </c>
      <c r="S88">
        <v>0</v>
      </c>
      <c r="T88">
        <f t="shared" si="4"/>
        <v>0</v>
      </c>
      <c r="U88">
        <f t="shared" si="5"/>
        <v>0</v>
      </c>
    </row>
    <row r="89" spans="1:21" x14ac:dyDescent="0.25">
      <c r="A89" t="s">
        <v>354</v>
      </c>
      <c r="B89" t="s">
        <v>355</v>
      </c>
      <c r="C89" t="s">
        <v>16</v>
      </c>
      <c r="D89" t="s">
        <v>356</v>
      </c>
      <c r="E89" t="s">
        <v>79</v>
      </c>
      <c r="F89">
        <v>0</v>
      </c>
      <c r="G89">
        <v>0</v>
      </c>
      <c r="H89">
        <v>0</v>
      </c>
      <c r="I89">
        <v>0</v>
      </c>
      <c r="J89">
        <v>0</v>
      </c>
      <c r="K89">
        <v>0</v>
      </c>
      <c r="L89">
        <v>0</v>
      </c>
      <c r="M89">
        <v>0</v>
      </c>
      <c r="N89">
        <v>1</v>
      </c>
      <c r="O89" t="s">
        <v>357</v>
      </c>
      <c r="P89">
        <v>1</v>
      </c>
      <c r="Q89" t="s">
        <v>655</v>
      </c>
      <c r="R89">
        <f t="shared" si="3"/>
        <v>1</v>
      </c>
      <c r="S89">
        <v>0</v>
      </c>
      <c r="T89">
        <f t="shared" si="4"/>
        <v>1</v>
      </c>
      <c r="U89">
        <f t="shared" si="5"/>
        <v>1</v>
      </c>
    </row>
    <row r="90" spans="1:21" x14ac:dyDescent="0.25">
      <c r="A90" t="s">
        <v>358</v>
      </c>
      <c r="B90" t="s">
        <v>359</v>
      </c>
      <c r="C90" t="s">
        <v>16</v>
      </c>
      <c r="D90" t="s">
        <v>360</v>
      </c>
      <c r="E90" t="s">
        <v>303</v>
      </c>
      <c r="F90">
        <v>0</v>
      </c>
      <c r="G90">
        <v>0</v>
      </c>
      <c r="I90">
        <v>0</v>
      </c>
      <c r="J90">
        <v>0</v>
      </c>
      <c r="K90">
        <v>0</v>
      </c>
      <c r="L90">
        <v>0</v>
      </c>
      <c r="M90">
        <v>1</v>
      </c>
      <c r="N90">
        <v>0</v>
      </c>
      <c r="O90" t="s">
        <v>606</v>
      </c>
      <c r="P90">
        <v>1</v>
      </c>
      <c r="Q90" t="s">
        <v>656</v>
      </c>
      <c r="R90">
        <f t="shared" si="3"/>
        <v>1</v>
      </c>
      <c r="S90">
        <v>0</v>
      </c>
      <c r="T90">
        <f t="shared" si="4"/>
        <v>1</v>
      </c>
      <c r="U90">
        <f t="shared" si="5"/>
        <v>1</v>
      </c>
    </row>
    <row r="91" spans="1:21" x14ac:dyDescent="0.25">
      <c r="A91" t="s">
        <v>361</v>
      </c>
      <c r="B91" t="s">
        <v>362</v>
      </c>
      <c r="C91" t="s">
        <v>16</v>
      </c>
      <c r="D91" t="s">
        <v>363</v>
      </c>
      <c r="E91" t="s">
        <v>226</v>
      </c>
      <c r="F91">
        <v>1</v>
      </c>
      <c r="G91">
        <v>0</v>
      </c>
      <c r="H91">
        <v>0</v>
      </c>
      <c r="I91">
        <v>0</v>
      </c>
      <c r="J91">
        <v>0</v>
      </c>
      <c r="K91">
        <v>0</v>
      </c>
      <c r="L91">
        <v>1</v>
      </c>
      <c r="M91">
        <v>1</v>
      </c>
      <c r="N91">
        <v>1</v>
      </c>
      <c r="O91" t="s">
        <v>604</v>
      </c>
      <c r="P91">
        <v>0</v>
      </c>
      <c r="Q91" t="s">
        <v>657</v>
      </c>
      <c r="R91">
        <f t="shared" si="3"/>
        <v>1</v>
      </c>
      <c r="S91">
        <v>1</v>
      </c>
      <c r="T91">
        <f t="shared" si="4"/>
        <v>1</v>
      </c>
      <c r="U91">
        <f t="shared" si="5"/>
        <v>1</v>
      </c>
    </row>
    <row r="92" spans="1:21" x14ac:dyDescent="0.25">
      <c r="A92" t="s">
        <v>366</v>
      </c>
      <c r="B92" t="s">
        <v>364</v>
      </c>
      <c r="C92" t="s">
        <v>16</v>
      </c>
      <c r="D92" t="s">
        <v>365</v>
      </c>
      <c r="E92" t="s">
        <v>83</v>
      </c>
      <c r="F92">
        <v>0</v>
      </c>
      <c r="G92">
        <v>0</v>
      </c>
      <c r="H92">
        <v>0</v>
      </c>
      <c r="I92">
        <v>0</v>
      </c>
      <c r="J92">
        <v>0</v>
      </c>
      <c r="K92">
        <v>0</v>
      </c>
      <c r="L92">
        <v>0</v>
      </c>
      <c r="M92">
        <v>0</v>
      </c>
      <c r="N92">
        <v>0</v>
      </c>
      <c r="P92">
        <v>1</v>
      </c>
      <c r="Q92" t="s">
        <v>658</v>
      </c>
      <c r="R92">
        <f t="shared" si="3"/>
        <v>1</v>
      </c>
      <c r="S92">
        <v>0</v>
      </c>
      <c r="T92">
        <f t="shared" si="4"/>
        <v>1</v>
      </c>
      <c r="U92">
        <f t="shared" si="5"/>
        <v>1</v>
      </c>
    </row>
    <row r="93" spans="1:21" x14ac:dyDescent="0.25">
      <c r="A93" t="s">
        <v>367</v>
      </c>
      <c r="B93" t="s">
        <v>368</v>
      </c>
      <c r="C93" t="s">
        <v>16</v>
      </c>
      <c r="D93" t="s">
        <v>369</v>
      </c>
      <c r="E93" t="s">
        <v>74</v>
      </c>
      <c r="F93">
        <v>0</v>
      </c>
      <c r="G93">
        <v>0</v>
      </c>
      <c r="H93">
        <v>1</v>
      </c>
      <c r="I93">
        <v>0</v>
      </c>
      <c r="J93">
        <v>0</v>
      </c>
      <c r="K93">
        <v>0</v>
      </c>
      <c r="L93">
        <v>0</v>
      </c>
      <c r="M93">
        <v>0</v>
      </c>
      <c r="N93">
        <v>1</v>
      </c>
      <c r="O93" t="s">
        <v>597</v>
      </c>
      <c r="P93">
        <v>1</v>
      </c>
      <c r="Q93" t="s">
        <v>659</v>
      </c>
      <c r="R93">
        <f t="shared" si="3"/>
        <v>1</v>
      </c>
      <c r="S93">
        <v>1</v>
      </c>
      <c r="T93">
        <f t="shared" si="4"/>
        <v>1</v>
      </c>
      <c r="U93">
        <f t="shared" si="5"/>
        <v>1</v>
      </c>
    </row>
    <row r="94" spans="1:21" x14ac:dyDescent="0.25">
      <c r="A94" t="s">
        <v>370</v>
      </c>
      <c r="B94" t="s">
        <v>371</v>
      </c>
      <c r="C94" t="s">
        <v>16</v>
      </c>
      <c r="D94" t="s">
        <v>372</v>
      </c>
      <c r="E94" t="s">
        <v>163</v>
      </c>
      <c r="F94">
        <v>0</v>
      </c>
      <c r="G94">
        <v>0</v>
      </c>
      <c r="H94">
        <v>0</v>
      </c>
      <c r="I94">
        <v>0</v>
      </c>
      <c r="J94">
        <v>0</v>
      </c>
      <c r="K94">
        <v>0</v>
      </c>
      <c r="L94">
        <v>0</v>
      </c>
      <c r="M94">
        <v>0</v>
      </c>
      <c r="N94">
        <v>0</v>
      </c>
      <c r="P94">
        <v>0</v>
      </c>
      <c r="R94">
        <f t="shared" si="3"/>
        <v>0</v>
      </c>
      <c r="S94">
        <v>0</v>
      </c>
      <c r="T94">
        <f t="shared" si="4"/>
        <v>0</v>
      </c>
      <c r="U94">
        <f t="shared" si="5"/>
        <v>0</v>
      </c>
    </row>
    <row r="95" spans="1:21" x14ac:dyDescent="0.25">
      <c r="A95" t="s">
        <v>373</v>
      </c>
      <c r="B95" t="s">
        <v>374</v>
      </c>
      <c r="C95" t="s">
        <v>16</v>
      </c>
      <c r="D95" t="s">
        <v>375</v>
      </c>
      <c r="E95" t="s">
        <v>376</v>
      </c>
      <c r="F95">
        <v>0</v>
      </c>
      <c r="G95">
        <v>0</v>
      </c>
      <c r="H95">
        <v>0</v>
      </c>
      <c r="I95">
        <v>1</v>
      </c>
      <c r="J95">
        <v>0</v>
      </c>
      <c r="K95">
        <v>0</v>
      </c>
      <c r="L95">
        <v>0</v>
      </c>
      <c r="M95">
        <v>0</v>
      </c>
      <c r="N95">
        <v>1</v>
      </c>
      <c r="O95" t="s">
        <v>377</v>
      </c>
      <c r="P95">
        <v>0</v>
      </c>
      <c r="Q95" t="s">
        <v>636</v>
      </c>
      <c r="R95">
        <f t="shared" si="3"/>
        <v>1</v>
      </c>
      <c r="S95">
        <v>1</v>
      </c>
      <c r="T95">
        <f t="shared" si="4"/>
        <v>0</v>
      </c>
      <c r="U95">
        <f t="shared" si="5"/>
        <v>1</v>
      </c>
    </row>
    <row r="96" spans="1:21" x14ac:dyDescent="0.25">
      <c r="A96" t="s">
        <v>378</v>
      </c>
      <c r="B96" t="s">
        <v>379</v>
      </c>
      <c r="C96" t="s">
        <v>16</v>
      </c>
      <c r="D96" t="s">
        <v>380</v>
      </c>
      <c r="E96" t="s">
        <v>71</v>
      </c>
      <c r="F96">
        <v>0</v>
      </c>
      <c r="G96">
        <v>0</v>
      </c>
      <c r="H96">
        <v>0</v>
      </c>
      <c r="I96">
        <v>0</v>
      </c>
      <c r="J96">
        <v>0</v>
      </c>
      <c r="K96">
        <v>0</v>
      </c>
      <c r="L96">
        <v>0</v>
      </c>
      <c r="M96">
        <v>0</v>
      </c>
      <c r="N96">
        <v>0</v>
      </c>
      <c r="P96">
        <v>0</v>
      </c>
      <c r="Q96" t="s">
        <v>660</v>
      </c>
      <c r="R96">
        <f t="shared" si="3"/>
        <v>0</v>
      </c>
      <c r="S96">
        <v>0</v>
      </c>
      <c r="T96">
        <f t="shared" si="4"/>
        <v>0</v>
      </c>
      <c r="U96">
        <f t="shared" si="5"/>
        <v>0</v>
      </c>
    </row>
    <row r="97" spans="1:21" x14ac:dyDescent="0.25">
      <c r="A97" t="s">
        <v>381</v>
      </c>
      <c r="B97" t="s">
        <v>382</v>
      </c>
      <c r="C97" t="s">
        <v>16</v>
      </c>
      <c r="D97" t="s">
        <v>383</v>
      </c>
      <c r="E97" t="s">
        <v>384</v>
      </c>
      <c r="F97">
        <v>0</v>
      </c>
      <c r="G97">
        <v>0</v>
      </c>
      <c r="H97">
        <v>0</v>
      </c>
      <c r="I97">
        <v>0</v>
      </c>
      <c r="J97">
        <v>0</v>
      </c>
      <c r="K97">
        <v>0</v>
      </c>
      <c r="L97">
        <v>1</v>
      </c>
      <c r="M97">
        <v>1</v>
      </c>
      <c r="N97">
        <v>1</v>
      </c>
      <c r="O97" t="s">
        <v>598</v>
      </c>
      <c r="P97">
        <v>1</v>
      </c>
      <c r="Q97" t="s">
        <v>661</v>
      </c>
      <c r="R97">
        <f t="shared" si="3"/>
        <v>1</v>
      </c>
      <c r="S97">
        <v>1</v>
      </c>
      <c r="T97">
        <f t="shared" si="4"/>
        <v>1</v>
      </c>
      <c r="U97">
        <f t="shared" si="5"/>
        <v>1</v>
      </c>
    </row>
    <row r="98" spans="1:21" x14ac:dyDescent="0.25">
      <c r="A98" t="s">
        <v>386</v>
      </c>
      <c r="B98" t="s">
        <v>387</v>
      </c>
      <c r="C98" t="s">
        <v>16</v>
      </c>
      <c r="D98" t="s">
        <v>388</v>
      </c>
      <c r="E98" t="s">
        <v>389</v>
      </c>
      <c r="F98">
        <v>0</v>
      </c>
      <c r="G98">
        <v>0</v>
      </c>
      <c r="H98">
        <v>0</v>
      </c>
      <c r="I98">
        <v>0</v>
      </c>
      <c r="J98">
        <v>0</v>
      </c>
      <c r="K98">
        <v>0</v>
      </c>
      <c r="L98">
        <v>0</v>
      </c>
      <c r="M98">
        <v>0</v>
      </c>
      <c r="N98">
        <v>0</v>
      </c>
      <c r="P98">
        <v>0</v>
      </c>
      <c r="R98">
        <f t="shared" si="3"/>
        <v>0</v>
      </c>
      <c r="S98">
        <v>0</v>
      </c>
      <c r="T98">
        <f t="shared" si="4"/>
        <v>0</v>
      </c>
      <c r="U98">
        <f t="shared" si="5"/>
        <v>0</v>
      </c>
    </row>
    <row r="99" spans="1:21" x14ac:dyDescent="0.25">
      <c r="A99" t="s">
        <v>390</v>
      </c>
      <c r="B99" t="s">
        <v>391</v>
      </c>
      <c r="C99" t="s">
        <v>16</v>
      </c>
      <c r="D99" t="s">
        <v>392</v>
      </c>
      <c r="E99" t="s">
        <v>17</v>
      </c>
      <c r="F99">
        <v>0</v>
      </c>
      <c r="G99">
        <v>0</v>
      </c>
      <c r="H99">
        <v>0</v>
      </c>
      <c r="I99">
        <v>0</v>
      </c>
      <c r="J99">
        <v>0</v>
      </c>
      <c r="K99">
        <v>1</v>
      </c>
      <c r="L99">
        <v>0</v>
      </c>
      <c r="M99">
        <v>0</v>
      </c>
      <c r="N99">
        <v>1</v>
      </c>
      <c r="O99" t="s">
        <v>599</v>
      </c>
      <c r="P99">
        <v>1</v>
      </c>
      <c r="Q99" t="s">
        <v>662</v>
      </c>
      <c r="R99">
        <f t="shared" si="3"/>
        <v>1</v>
      </c>
      <c r="S99">
        <v>1</v>
      </c>
      <c r="T99">
        <f t="shared" si="4"/>
        <v>1</v>
      </c>
      <c r="U99">
        <f t="shared" si="5"/>
        <v>1</v>
      </c>
    </row>
    <row r="100" spans="1:21" x14ac:dyDescent="0.25">
      <c r="A100" t="s">
        <v>393</v>
      </c>
      <c r="B100" t="s">
        <v>394</v>
      </c>
      <c r="C100" t="s">
        <v>16</v>
      </c>
      <c r="D100" t="s">
        <v>395</v>
      </c>
      <c r="E100" t="s">
        <v>86</v>
      </c>
      <c r="F100">
        <v>0</v>
      </c>
      <c r="G100">
        <v>0</v>
      </c>
      <c r="H100">
        <v>0</v>
      </c>
      <c r="I100">
        <v>0</v>
      </c>
      <c r="J100">
        <v>0</v>
      </c>
      <c r="K100">
        <v>0</v>
      </c>
      <c r="L100">
        <v>0</v>
      </c>
      <c r="M100">
        <v>0</v>
      </c>
      <c r="N100">
        <v>0</v>
      </c>
      <c r="P100">
        <v>0</v>
      </c>
      <c r="R100">
        <f t="shared" si="3"/>
        <v>0</v>
      </c>
      <c r="S100">
        <v>0</v>
      </c>
      <c r="T100">
        <f t="shared" si="4"/>
        <v>0</v>
      </c>
      <c r="U100">
        <f t="shared" si="5"/>
        <v>0</v>
      </c>
    </row>
    <row r="101" spans="1:21" x14ac:dyDescent="0.25">
      <c r="A101" t="s">
        <v>396</v>
      </c>
      <c r="B101" t="s">
        <v>397</v>
      </c>
      <c r="C101" t="s">
        <v>16</v>
      </c>
      <c r="D101" t="s">
        <v>398</v>
      </c>
      <c r="E101" t="s">
        <v>23</v>
      </c>
      <c r="F101">
        <v>0</v>
      </c>
      <c r="G101">
        <v>0</v>
      </c>
      <c r="H101">
        <v>0</v>
      </c>
      <c r="I101">
        <v>0</v>
      </c>
      <c r="J101">
        <v>0</v>
      </c>
      <c r="K101">
        <v>0</v>
      </c>
      <c r="L101">
        <v>0</v>
      </c>
      <c r="M101" t="s">
        <v>24</v>
      </c>
      <c r="N101">
        <v>0</v>
      </c>
      <c r="O101" t="s">
        <v>399</v>
      </c>
      <c r="P101">
        <v>0</v>
      </c>
      <c r="R101">
        <f t="shared" si="3"/>
        <v>0</v>
      </c>
      <c r="S101">
        <v>0</v>
      </c>
      <c r="T101">
        <f t="shared" si="4"/>
        <v>0</v>
      </c>
      <c r="U101">
        <f t="shared" si="5"/>
        <v>0</v>
      </c>
    </row>
    <row r="102" spans="1:21" x14ac:dyDescent="0.25">
      <c r="A102" t="s">
        <v>400</v>
      </c>
      <c r="B102" t="s">
        <v>401</v>
      </c>
      <c r="C102" t="s">
        <v>16</v>
      </c>
      <c r="D102" t="s">
        <v>402</v>
      </c>
      <c r="E102" t="s">
        <v>74</v>
      </c>
      <c r="F102">
        <v>0</v>
      </c>
      <c r="G102">
        <v>0</v>
      </c>
      <c r="H102">
        <v>0</v>
      </c>
      <c r="I102">
        <v>0</v>
      </c>
      <c r="J102">
        <v>0</v>
      </c>
      <c r="K102">
        <v>0</v>
      </c>
      <c r="L102">
        <v>0</v>
      </c>
      <c r="M102">
        <v>0</v>
      </c>
      <c r="N102">
        <v>0</v>
      </c>
      <c r="P102">
        <v>0</v>
      </c>
      <c r="R102">
        <f t="shared" si="3"/>
        <v>0</v>
      </c>
      <c r="S102">
        <v>0</v>
      </c>
      <c r="T102">
        <f t="shared" si="4"/>
        <v>0</v>
      </c>
      <c r="U102">
        <f t="shared" si="5"/>
        <v>0</v>
      </c>
    </row>
    <row r="103" spans="1:21" x14ac:dyDescent="0.25">
      <c r="A103" t="s">
        <v>403</v>
      </c>
      <c r="B103" t="s">
        <v>404</v>
      </c>
      <c r="C103" t="s">
        <v>16</v>
      </c>
      <c r="D103" t="s">
        <v>405</v>
      </c>
      <c r="E103" t="s">
        <v>83</v>
      </c>
      <c r="F103">
        <v>0</v>
      </c>
      <c r="G103">
        <v>0</v>
      </c>
      <c r="H103">
        <v>0</v>
      </c>
      <c r="I103">
        <v>0</v>
      </c>
      <c r="J103">
        <v>0</v>
      </c>
      <c r="K103">
        <v>0</v>
      </c>
      <c r="L103">
        <v>0</v>
      </c>
      <c r="M103">
        <v>1</v>
      </c>
      <c r="N103">
        <v>0</v>
      </c>
      <c r="O103" t="s">
        <v>406</v>
      </c>
      <c r="P103">
        <v>0</v>
      </c>
      <c r="R103">
        <f t="shared" si="3"/>
        <v>1</v>
      </c>
      <c r="S103">
        <v>0</v>
      </c>
      <c r="T103">
        <f t="shared" si="4"/>
        <v>1</v>
      </c>
      <c r="U103">
        <f t="shared" si="5"/>
        <v>1</v>
      </c>
    </row>
    <row r="104" spans="1:21" x14ac:dyDescent="0.25">
      <c r="A104" t="s">
        <v>407</v>
      </c>
      <c r="B104" t="s">
        <v>408</v>
      </c>
      <c r="C104" t="s">
        <v>16</v>
      </c>
      <c r="D104" t="s">
        <v>409</v>
      </c>
      <c r="E104" t="s">
        <v>71</v>
      </c>
      <c r="F104">
        <v>1</v>
      </c>
      <c r="G104">
        <v>0</v>
      </c>
      <c r="H104">
        <v>0</v>
      </c>
      <c r="I104">
        <v>0</v>
      </c>
      <c r="J104">
        <v>0</v>
      </c>
      <c r="K104">
        <v>0</v>
      </c>
      <c r="L104">
        <v>0</v>
      </c>
      <c r="M104">
        <v>1</v>
      </c>
      <c r="N104">
        <v>0</v>
      </c>
      <c r="O104" t="s">
        <v>410</v>
      </c>
      <c r="P104">
        <v>0</v>
      </c>
      <c r="Q104" t="s">
        <v>663</v>
      </c>
      <c r="R104">
        <f t="shared" si="3"/>
        <v>1</v>
      </c>
      <c r="S104">
        <v>1</v>
      </c>
      <c r="T104">
        <f t="shared" si="4"/>
        <v>1</v>
      </c>
      <c r="U104">
        <f t="shared" si="5"/>
        <v>1</v>
      </c>
    </row>
    <row r="105" spans="1:21" x14ac:dyDescent="0.25">
      <c r="A105" t="s">
        <v>411</v>
      </c>
      <c r="B105" t="s">
        <v>412</v>
      </c>
      <c r="C105" t="s">
        <v>16</v>
      </c>
      <c r="D105" t="s">
        <v>413</v>
      </c>
      <c r="E105" t="s">
        <v>79</v>
      </c>
      <c r="F105">
        <v>0</v>
      </c>
      <c r="G105">
        <v>0</v>
      </c>
      <c r="H105">
        <v>0</v>
      </c>
      <c r="I105">
        <v>0</v>
      </c>
      <c r="J105">
        <v>0</v>
      </c>
      <c r="K105">
        <v>0</v>
      </c>
      <c r="L105">
        <v>1</v>
      </c>
      <c r="M105">
        <v>1</v>
      </c>
      <c r="N105">
        <v>1</v>
      </c>
      <c r="O105" t="s">
        <v>678</v>
      </c>
      <c r="P105">
        <v>0</v>
      </c>
      <c r="Q105" t="s">
        <v>625</v>
      </c>
      <c r="R105">
        <f t="shared" si="3"/>
        <v>1</v>
      </c>
      <c r="S105">
        <v>0</v>
      </c>
      <c r="T105">
        <f t="shared" si="4"/>
        <v>1</v>
      </c>
      <c r="U105">
        <f t="shared" si="5"/>
        <v>1</v>
      </c>
    </row>
    <row r="106" spans="1:21" x14ac:dyDescent="0.25">
      <c r="M106">
        <f>SUM(M2:M105)</f>
        <v>22</v>
      </c>
      <c r="N106">
        <f t="shared" ref="N106:U106" si="6">SUM(N2:N105)</f>
        <v>34</v>
      </c>
      <c r="P106">
        <f t="shared" si="6"/>
        <v>15</v>
      </c>
      <c r="R106">
        <f t="shared" si="6"/>
        <v>45</v>
      </c>
      <c r="S106">
        <f t="shared" si="6"/>
        <v>30</v>
      </c>
      <c r="T106">
        <f t="shared" si="6"/>
        <v>31</v>
      </c>
      <c r="U106">
        <f t="shared" si="6"/>
        <v>42</v>
      </c>
    </row>
    <row r="107" spans="1:21" x14ac:dyDescent="0.25">
      <c r="M107">
        <f>M106/104</f>
        <v>0.21153846153846154</v>
      </c>
      <c r="N107">
        <f t="shared" ref="N107:U107" si="7">N106/104</f>
        <v>0.32692307692307693</v>
      </c>
      <c r="P107">
        <f t="shared" si="7"/>
        <v>0.14423076923076922</v>
      </c>
      <c r="R107">
        <f t="shared" si="7"/>
        <v>0.43269230769230771</v>
      </c>
      <c r="S107">
        <f t="shared" si="7"/>
        <v>0.28846153846153844</v>
      </c>
      <c r="T107">
        <f t="shared" si="7"/>
        <v>0.29807692307692307</v>
      </c>
      <c r="U107">
        <f t="shared" si="7"/>
        <v>0.40384615384615385</v>
      </c>
    </row>
  </sheetData>
  <conditionalFormatting sqref="F2:N105 F108:N148 F106:U107">
    <cfRule type="cellIs" dxfId="16" priority="5" operator="equal">
      <formula>1</formula>
    </cfRule>
  </conditionalFormatting>
  <conditionalFormatting sqref="P2:P105 P108:P148">
    <cfRule type="cellIs" dxfId="15" priority="4" operator="equal">
      <formula>1</formula>
    </cfRule>
  </conditionalFormatting>
  <conditionalFormatting sqref="S2:S105 S108:S148">
    <cfRule type="cellIs" dxfId="14" priority="3" operator="equal">
      <formula>1</formula>
    </cfRule>
  </conditionalFormatting>
  <conditionalFormatting sqref="T2:T105 T108:T148">
    <cfRule type="cellIs" dxfId="13" priority="2" operator="equal">
      <formula>1</formula>
    </cfRule>
  </conditionalFormatting>
  <conditionalFormatting sqref="U2:U105 U108:U148">
    <cfRule type="cellIs" dxfId="12" priority="1"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1"/>
  <sheetViews>
    <sheetView workbookViewId="0">
      <pane xSplit="1" ySplit="1" topLeftCell="B8" activePane="bottomRight" state="frozen"/>
      <selection pane="topRight" activeCell="B1" sqref="B1"/>
      <selection pane="bottomLeft" activeCell="A2" sqref="A2"/>
      <selection pane="bottomRight" activeCell="W8" sqref="W8"/>
    </sheetView>
  </sheetViews>
  <sheetFormatPr defaultRowHeight="15" x14ac:dyDescent="0.25"/>
  <cols>
    <col min="15" max="15" width="8.7109375" customWidth="1"/>
    <col min="20" max="20" width="16.28515625" bestFit="1" customWidth="1"/>
  </cols>
  <sheetData>
    <row r="1" spans="1:23" x14ac:dyDescent="0.25">
      <c r="A1" t="s">
        <v>0</v>
      </c>
      <c r="B1" t="s">
        <v>1</v>
      </c>
      <c r="C1" t="s">
        <v>2</v>
      </c>
      <c r="D1" t="s">
        <v>26</v>
      </c>
      <c r="E1" t="s">
        <v>3</v>
      </c>
      <c r="F1" t="s">
        <v>4</v>
      </c>
      <c r="G1" t="s">
        <v>5</v>
      </c>
      <c r="H1" t="s">
        <v>6</v>
      </c>
      <c r="I1" t="s">
        <v>7</v>
      </c>
      <c r="J1" t="s">
        <v>8</v>
      </c>
      <c r="K1" t="s">
        <v>9</v>
      </c>
      <c r="L1" t="s">
        <v>10</v>
      </c>
      <c r="M1" t="s">
        <v>11</v>
      </c>
      <c r="N1" t="s">
        <v>12</v>
      </c>
      <c r="O1" t="s">
        <v>13</v>
      </c>
      <c r="P1" t="s">
        <v>607</v>
      </c>
      <c r="Q1" t="s">
        <v>608</v>
      </c>
      <c r="R1" t="s">
        <v>676</v>
      </c>
      <c r="S1" t="s">
        <v>689</v>
      </c>
      <c r="T1" t="s">
        <v>679</v>
      </c>
      <c r="U1" t="s">
        <v>688</v>
      </c>
    </row>
    <row r="2" spans="1:23" x14ac:dyDescent="0.25">
      <c r="A2" t="s">
        <v>415</v>
      </c>
      <c r="B2" t="s">
        <v>416</v>
      </c>
      <c r="C2" t="s">
        <v>421</v>
      </c>
      <c r="D2" t="s">
        <v>417</v>
      </c>
      <c r="E2" t="s">
        <v>199</v>
      </c>
      <c r="F2">
        <v>0</v>
      </c>
      <c r="G2">
        <v>0</v>
      </c>
      <c r="H2">
        <v>0</v>
      </c>
      <c r="I2">
        <v>0</v>
      </c>
      <c r="J2">
        <v>0</v>
      </c>
      <c r="K2">
        <v>0</v>
      </c>
      <c r="L2">
        <v>0</v>
      </c>
      <c r="M2">
        <v>0</v>
      </c>
      <c r="N2">
        <v>1</v>
      </c>
      <c r="O2" t="s">
        <v>418</v>
      </c>
      <c r="P2">
        <v>0</v>
      </c>
      <c r="Q2" t="s">
        <v>664</v>
      </c>
      <c r="R2">
        <f t="shared" ref="R2:R26" si="0">IF(SUM(F2:N2, P2) &gt;0, 1, 0)</f>
        <v>1</v>
      </c>
      <c r="S2">
        <v>1</v>
      </c>
      <c r="T2">
        <f t="shared" ref="T2:T26" si="1">IF(SUM(M2,P2) &gt;0, 1, 0)</f>
        <v>0</v>
      </c>
      <c r="U2">
        <f t="shared" ref="U2:U26" si="2">IF(SUM(S2:T2)&gt;0,1,0)</f>
        <v>1</v>
      </c>
    </row>
    <row r="3" spans="1:23" x14ac:dyDescent="0.25">
      <c r="A3" t="s">
        <v>419</v>
      </c>
      <c r="B3" t="s">
        <v>420</v>
      </c>
      <c r="C3" t="s">
        <v>421</v>
      </c>
      <c r="D3" t="s">
        <v>423</v>
      </c>
      <c r="E3" t="s">
        <v>422</v>
      </c>
      <c r="F3">
        <v>0</v>
      </c>
      <c r="G3">
        <v>0</v>
      </c>
      <c r="H3">
        <v>0</v>
      </c>
      <c r="I3">
        <v>0</v>
      </c>
      <c r="J3">
        <v>0</v>
      </c>
      <c r="K3">
        <v>0</v>
      </c>
      <c r="L3">
        <v>0</v>
      </c>
      <c r="M3">
        <v>0</v>
      </c>
      <c r="N3">
        <v>1</v>
      </c>
      <c r="O3" t="s">
        <v>424</v>
      </c>
      <c r="P3">
        <v>0</v>
      </c>
      <c r="Q3" t="s">
        <v>646</v>
      </c>
      <c r="R3">
        <f t="shared" si="0"/>
        <v>1</v>
      </c>
      <c r="S3">
        <v>0</v>
      </c>
      <c r="T3">
        <f t="shared" si="1"/>
        <v>0</v>
      </c>
      <c r="U3">
        <f t="shared" si="2"/>
        <v>0</v>
      </c>
    </row>
    <row r="4" spans="1:23" x14ac:dyDescent="0.25">
      <c r="A4" t="s">
        <v>425</v>
      </c>
      <c r="B4" t="s">
        <v>426</v>
      </c>
      <c r="C4" t="s">
        <v>421</v>
      </c>
      <c r="D4" t="s">
        <v>427</v>
      </c>
      <c r="E4" t="s">
        <v>428</v>
      </c>
      <c r="F4">
        <v>0</v>
      </c>
      <c r="G4">
        <v>0</v>
      </c>
      <c r="H4">
        <v>1</v>
      </c>
      <c r="I4">
        <v>0</v>
      </c>
      <c r="J4">
        <v>0</v>
      </c>
      <c r="K4">
        <v>0</v>
      </c>
      <c r="L4">
        <v>0</v>
      </c>
      <c r="M4">
        <v>0</v>
      </c>
      <c r="N4">
        <v>1</v>
      </c>
      <c r="O4" t="s">
        <v>600</v>
      </c>
      <c r="P4">
        <v>0</v>
      </c>
      <c r="Q4" t="s">
        <v>646</v>
      </c>
      <c r="R4">
        <f t="shared" si="0"/>
        <v>1</v>
      </c>
      <c r="S4">
        <v>1</v>
      </c>
      <c r="T4">
        <f t="shared" si="1"/>
        <v>0</v>
      </c>
      <c r="U4">
        <f t="shared" si="2"/>
        <v>1</v>
      </c>
    </row>
    <row r="5" spans="1:23" x14ac:dyDescent="0.25">
      <c r="A5" t="s">
        <v>429</v>
      </c>
      <c r="B5" t="s">
        <v>430</v>
      </c>
      <c r="C5" t="s">
        <v>421</v>
      </c>
      <c r="D5" t="s">
        <v>432</v>
      </c>
      <c r="E5" t="s">
        <v>431</v>
      </c>
      <c r="F5">
        <v>0</v>
      </c>
      <c r="G5">
        <v>0</v>
      </c>
      <c r="H5">
        <v>0</v>
      </c>
      <c r="I5">
        <v>0</v>
      </c>
      <c r="J5">
        <v>0</v>
      </c>
      <c r="K5">
        <v>0</v>
      </c>
      <c r="L5">
        <v>0</v>
      </c>
      <c r="M5">
        <v>0</v>
      </c>
      <c r="N5">
        <v>0</v>
      </c>
      <c r="P5">
        <v>0</v>
      </c>
      <c r="R5">
        <f t="shared" si="0"/>
        <v>0</v>
      </c>
      <c r="S5">
        <v>0</v>
      </c>
      <c r="T5">
        <f t="shared" si="1"/>
        <v>0</v>
      </c>
      <c r="U5">
        <f t="shared" si="2"/>
        <v>0</v>
      </c>
    </row>
    <row r="6" spans="1:23" x14ac:dyDescent="0.25">
      <c r="A6" t="s">
        <v>433</v>
      </c>
      <c r="B6" t="s">
        <v>434</v>
      </c>
      <c r="C6" t="s">
        <v>421</v>
      </c>
      <c r="D6" t="s">
        <v>435</v>
      </c>
      <c r="E6" t="s">
        <v>428</v>
      </c>
      <c r="F6">
        <v>0</v>
      </c>
      <c r="G6">
        <v>0</v>
      </c>
      <c r="H6">
        <v>1</v>
      </c>
      <c r="I6">
        <v>0</v>
      </c>
      <c r="J6">
        <v>0</v>
      </c>
      <c r="K6">
        <v>0</v>
      </c>
      <c r="L6">
        <v>0</v>
      </c>
      <c r="M6">
        <v>1</v>
      </c>
      <c r="N6">
        <v>0</v>
      </c>
      <c r="O6" t="s">
        <v>601</v>
      </c>
      <c r="P6">
        <v>0</v>
      </c>
      <c r="Q6" t="s">
        <v>665</v>
      </c>
      <c r="R6">
        <f t="shared" si="0"/>
        <v>1</v>
      </c>
      <c r="S6">
        <v>0</v>
      </c>
      <c r="T6">
        <f t="shared" si="1"/>
        <v>1</v>
      </c>
      <c r="U6">
        <f t="shared" si="2"/>
        <v>1</v>
      </c>
    </row>
    <row r="7" spans="1:23" x14ac:dyDescent="0.25">
      <c r="A7" t="s">
        <v>436</v>
      </c>
      <c r="B7" t="s">
        <v>437</v>
      </c>
      <c r="C7" t="s">
        <v>421</v>
      </c>
      <c r="D7" t="s">
        <v>438</v>
      </c>
      <c r="E7" t="s">
        <v>439</v>
      </c>
      <c r="F7">
        <v>0</v>
      </c>
      <c r="G7">
        <v>0</v>
      </c>
      <c r="H7">
        <v>0</v>
      </c>
      <c r="I7">
        <v>0</v>
      </c>
      <c r="J7">
        <v>0</v>
      </c>
      <c r="K7">
        <v>0</v>
      </c>
      <c r="L7">
        <v>0</v>
      </c>
      <c r="M7">
        <v>0</v>
      </c>
      <c r="N7">
        <v>0</v>
      </c>
      <c r="O7" t="s">
        <v>444</v>
      </c>
      <c r="P7">
        <v>0</v>
      </c>
      <c r="R7">
        <f t="shared" si="0"/>
        <v>0</v>
      </c>
      <c r="S7">
        <v>0</v>
      </c>
      <c r="T7">
        <f t="shared" si="1"/>
        <v>0</v>
      </c>
      <c r="U7">
        <f t="shared" si="2"/>
        <v>0</v>
      </c>
    </row>
    <row r="8" spans="1:23" x14ac:dyDescent="0.25">
      <c r="A8" t="s">
        <v>440</v>
      </c>
      <c r="B8" t="s">
        <v>441</v>
      </c>
      <c r="C8" t="s">
        <v>421</v>
      </c>
      <c r="D8" t="s">
        <v>442</v>
      </c>
      <c r="E8" t="s">
        <v>443</v>
      </c>
      <c r="F8">
        <v>0</v>
      </c>
      <c r="G8">
        <v>0</v>
      </c>
      <c r="H8">
        <v>0</v>
      </c>
      <c r="I8">
        <v>0</v>
      </c>
      <c r="J8">
        <v>0</v>
      </c>
      <c r="K8">
        <v>0</v>
      </c>
      <c r="L8">
        <v>0</v>
      </c>
      <c r="M8">
        <v>1</v>
      </c>
      <c r="N8">
        <v>0</v>
      </c>
      <c r="O8" t="s">
        <v>445</v>
      </c>
      <c r="P8">
        <v>0</v>
      </c>
      <c r="Q8" t="s">
        <v>666</v>
      </c>
      <c r="R8">
        <f t="shared" si="0"/>
        <v>1</v>
      </c>
      <c r="S8">
        <v>0</v>
      </c>
      <c r="T8">
        <f t="shared" si="1"/>
        <v>1</v>
      </c>
      <c r="U8">
        <f t="shared" si="2"/>
        <v>1</v>
      </c>
      <c r="W8" s="5" t="s">
        <v>692</v>
      </c>
    </row>
    <row r="9" spans="1:23" x14ac:dyDescent="0.25">
      <c r="A9" t="s">
        <v>446</v>
      </c>
      <c r="B9" t="s">
        <v>447</v>
      </c>
      <c r="C9" t="s">
        <v>421</v>
      </c>
      <c r="D9" t="s">
        <v>448</v>
      </c>
      <c r="E9" t="s">
        <v>449</v>
      </c>
      <c r="F9">
        <v>0</v>
      </c>
      <c r="G9">
        <v>0</v>
      </c>
      <c r="H9">
        <v>0</v>
      </c>
      <c r="I9">
        <v>0</v>
      </c>
      <c r="J9">
        <v>0</v>
      </c>
      <c r="K9">
        <v>0</v>
      </c>
      <c r="L9">
        <v>1</v>
      </c>
      <c r="M9">
        <v>0</v>
      </c>
      <c r="N9">
        <v>1</v>
      </c>
      <c r="O9" t="s">
        <v>450</v>
      </c>
      <c r="P9">
        <v>1</v>
      </c>
      <c r="Q9" t="s">
        <v>667</v>
      </c>
      <c r="R9">
        <f t="shared" si="0"/>
        <v>1</v>
      </c>
      <c r="S9">
        <v>1</v>
      </c>
      <c r="T9">
        <f t="shared" si="1"/>
        <v>1</v>
      </c>
      <c r="U9">
        <f t="shared" si="2"/>
        <v>1</v>
      </c>
    </row>
    <row r="10" spans="1:23" x14ac:dyDescent="0.25">
      <c r="A10" t="s">
        <v>454</v>
      </c>
      <c r="B10" t="s">
        <v>452</v>
      </c>
      <c r="C10" t="s">
        <v>421</v>
      </c>
      <c r="D10" t="s">
        <v>451</v>
      </c>
      <c r="E10" t="s">
        <v>199</v>
      </c>
      <c r="F10">
        <v>0</v>
      </c>
      <c r="G10">
        <v>0</v>
      </c>
      <c r="H10">
        <v>0</v>
      </c>
      <c r="I10">
        <v>0</v>
      </c>
      <c r="J10">
        <v>0</v>
      </c>
      <c r="K10">
        <v>0</v>
      </c>
      <c r="L10">
        <v>0</v>
      </c>
      <c r="M10">
        <v>0</v>
      </c>
      <c r="N10">
        <v>1</v>
      </c>
      <c r="O10" t="s">
        <v>453</v>
      </c>
      <c r="P10">
        <v>0</v>
      </c>
      <c r="Q10" t="s">
        <v>668</v>
      </c>
      <c r="R10">
        <f t="shared" si="0"/>
        <v>1</v>
      </c>
      <c r="S10">
        <v>1</v>
      </c>
      <c r="T10">
        <f t="shared" si="1"/>
        <v>0</v>
      </c>
      <c r="U10">
        <f t="shared" si="2"/>
        <v>1</v>
      </c>
    </row>
    <row r="11" spans="1:23" x14ac:dyDescent="0.25">
      <c r="A11" t="s">
        <v>455</v>
      </c>
      <c r="B11" t="s">
        <v>456</v>
      </c>
      <c r="C11" t="s">
        <v>421</v>
      </c>
      <c r="D11" t="s">
        <v>457</v>
      </c>
      <c r="E11" t="s">
        <v>428</v>
      </c>
      <c r="F11">
        <v>1</v>
      </c>
      <c r="G11">
        <v>0</v>
      </c>
      <c r="H11">
        <v>0</v>
      </c>
      <c r="I11">
        <v>0</v>
      </c>
      <c r="J11">
        <v>0</v>
      </c>
      <c r="K11">
        <v>0</v>
      </c>
      <c r="L11">
        <v>0</v>
      </c>
      <c r="M11">
        <v>0</v>
      </c>
      <c r="N11">
        <v>1</v>
      </c>
      <c r="O11" t="s">
        <v>458</v>
      </c>
      <c r="P11">
        <v>0</v>
      </c>
      <c r="Q11" t="s">
        <v>627</v>
      </c>
      <c r="R11">
        <f t="shared" si="0"/>
        <v>1</v>
      </c>
      <c r="S11">
        <v>1</v>
      </c>
      <c r="T11">
        <f t="shared" si="1"/>
        <v>0</v>
      </c>
      <c r="U11">
        <f t="shared" si="2"/>
        <v>1</v>
      </c>
    </row>
    <row r="12" spans="1:23" x14ac:dyDescent="0.25">
      <c r="A12" t="s">
        <v>459</v>
      </c>
      <c r="B12" t="s">
        <v>460</v>
      </c>
      <c r="C12" t="s">
        <v>421</v>
      </c>
      <c r="D12" t="s">
        <v>461</v>
      </c>
      <c r="E12" t="s">
        <v>234</v>
      </c>
      <c r="F12">
        <v>0</v>
      </c>
      <c r="G12">
        <v>0</v>
      </c>
      <c r="H12">
        <v>0</v>
      </c>
      <c r="I12">
        <v>0</v>
      </c>
      <c r="J12">
        <v>0</v>
      </c>
      <c r="K12">
        <v>0</v>
      </c>
      <c r="L12">
        <v>0</v>
      </c>
      <c r="M12">
        <v>0</v>
      </c>
      <c r="N12">
        <v>0</v>
      </c>
      <c r="P12">
        <v>0</v>
      </c>
      <c r="Q12" t="s">
        <v>669</v>
      </c>
      <c r="R12">
        <f t="shared" si="0"/>
        <v>0</v>
      </c>
      <c r="S12">
        <v>0</v>
      </c>
      <c r="T12">
        <f t="shared" si="1"/>
        <v>0</v>
      </c>
      <c r="U12">
        <f t="shared" si="2"/>
        <v>0</v>
      </c>
    </row>
    <row r="13" spans="1:23" x14ac:dyDescent="0.25">
      <c r="A13" t="s">
        <v>462</v>
      </c>
      <c r="B13" t="s">
        <v>463</v>
      </c>
      <c r="C13" t="s">
        <v>421</v>
      </c>
      <c r="D13" t="s">
        <v>464</v>
      </c>
      <c r="E13" t="s">
        <v>33</v>
      </c>
      <c r="F13">
        <v>0</v>
      </c>
      <c r="G13">
        <v>0</v>
      </c>
      <c r="H13">
        <v>0</v>
      </c>
      <c r="I13">
        <v>0</v>
      </c>
      <c r="J13">
        <v>0</v>
      </c>
      <c r="K13">
        <v>0</v>
      </c>
      <c r="L13">
        <v>0</v>
      </c>
      <c r="M13">
        <v>0</v>
      </c>
      <c r="N13">
        <v>0</v>
      </c>
      <c r="P13">
        <v>0</v>
      </c>
      <c r="R13">
        <f t="shared" si="0"/>
        <v>0</v>
      </c>
      <c r="S13">
        <v>0</v>
      </c>
      <c r="T13">
        <f t="shared" si="1"/>
        <v>0</v>
      </c>
      <c r="U13">
        <f t="shared" si="2"/>
        <v>0</v>
      </c>
    </row>
    <row r="14" spans="1:23" x14ac:dyDescent="0.25">
      <c r="A14" t="s">
        <v>465</v>
      </c>
      <c r="B14" t="s">
        <v>466</v>
      </c>
      <c r="C14" t="s">
        <v>421</v>
      </c>
      <c r="D14" t="s">
        <v>467</v>
      </c>
      <c r="E14" t="s">
        <v>234</v>
      </c>
      <c r="F14">
        <v>0</v>
      </c>
      <c r="G14">
        <v>0</v>
      </c>
      <c r="H14">
        <v>1</v>
      </c>
      <c r="I14">
        <v>0</v>
      </c>
      <c r="J14">
        <v>0</v>
      </c>
      <c r="K14">
        <v>0</v>
      </c>
      <c r="L14">
        <v>0</v>
      </c>
      <c r="M14">
        <v>1</v>
      </c>
      <c r="N14">
        <v>1</v>
      </c>
      <c r="O14" t="s">
        <v>602</v>
      </c>
      <c r="P14">
        <v>1</v>
      </c>
      <c r="Q14" t="s">
        <v>670</v>
      </c>
      <c r="R14">
        <f t="shared" si="0"/>
        <v>1</v>
      </c>
      <c r="S14">
        <v>1</v>
      </c>
      <c r="T14">
        <f t="shared" si="1"/>
        <v>1</v>
      </c>
      <c r="U14">
        <f t="shared" si="2"/>
        <v>1</v>
      </c>
    </row>
    <row r="15" spans="1:23" x14ac:dyDescent="0.25">
      <c r="A15" t="s">
        <v>468</v>
      </c>
      <c r="B15" t="s">
        <v>469</v>
      </c>
      <c r="C15" t="s">
        <v>421</v>
      </c>
      <c r="D15" t="s">
        <v>470</v>
      </c>
      <c r="E15" t="s">
        <v>471</v>
      </c>
      <c r="F15">
        <v>1</v>
      </c>
      <c r="G15">
        <v>0</v>
      </c>
      <c r="H15">
        <v>0</v>
      </c>
      <c r="I15">
        <v>0</v>
      </c>
      <c r="J15">
        <v>0</v>
      </c>
      <c r="K15">
        <v>0</v>
      </c>
      <c r="L15">
        <v>0</v>
      </c>
      <c r="M15">
        <v>0</v>
      </c>
      <c r="N15">
        <v>0</v>
      </c>
      <c r="O15" t="s">
        <v>472</v>
      </c>
      <c r="P15">
        <v>0</v>
      </c>
      <c r="Q15" t="s">
        <v>627</v>
      </c>
      <c r="R15">
        <f t="shared" si="0"/>
        <v>1</v>
      </c>
      <c r="S15">
        <v>0</v>
      </c>
      <c r="T15">
        <f t="shared" si="1"/>
        <v>0</v>
      </c>
      <c r="U15">
        <f t="shared" si="2"/>
        <v>0</v>
      </c>
    </row>
    <row r="16" spans="1:23" x14ac:dyDescent="0.25">
      <c r="A16" t="s">
        <v>473</v>
      </c>
      <c r="B16" t="s">
        <v>474</v>
      </c>
      <c r="C16" t="s">
        <v>421</v>
      </c>
      <c r="D16" t="s">
        <v>475</v>
      </c>
      <c r="E16" t="s">
        <v>422</v>
      </c>
      <c r="F16">
        <v>0</v>
      </c>
      <c r="G16">
        <v>0</v>
      </c>
      <c r="H16">
        <v>0</v>
      </c>
      <c r="I16">
        <v>0</v>
      </c>
      <c r="J16">
        <v>0</v>
      </c>
      <c r="K16">
        <v>0</v>
      </c>
      <c r="L16">
        <v>0</v>
      </c>
      <c r="M16">
        <v>0</v>
      </c>
      <c r="N16">
        <v>0</v>
      </c>
      <c r="P16">
        <v>0</v>
      </c>
      <c r="R16">
        <f t="shared" si="0"/>
        <v>0</v>
      </c>
      <c r="S16">
        <v>0</v>
      </c>
      <c r="T16">
        <f t="shared" si="1"/>
        <v>0</v>
      </c>
      <c r="U16">
        <f t="shared" si="2"/>
        <v>0</v>
      </c>
    </row>
    <row r="17" spans="1:21" x14ac:dyDescent="0.25">
      <c r="A17" t="s">
        <v>476</v>
      </c>
      <c r="B17" t="s">
        <v>477</v>
      </c>
      <c r="C17" t="s">
        <v>421</v>
      </c>
      <c r="D17" t="s">
        <v>478</v>
      </c>
      <c r="E17" t="s">
        <v>428</v>
      </c>
      <c r="F17">
        <v>0</v>
      </c>
      <c r="G17">
        <v>0</v>
      </c>
      <c r="H17">
        <v>0</v>
      </c>
      <c r="I17">
        <v>0</v>
      </c>
      <c r="J17">
        <v>0</v>
      </c>
      <c r="K17">
        <v>0</v>
      </c>
      <c r="L17">
        <v>0</v>
      </c>
      <c r="M17">
        <v>1</v>
      </c>
      <c r="N17">
        <v>0</v>
      </c>
      <c r="O17" t="s">
        <v>479</v>
      </c>
      <c r="P17">
        <v>1</v>
      </c>
      <c r="Q17" t="s">
        <v>671</v>
      </c>
      <c r="R17">
        <f t="shared" si="0"/>
        <v>1</v>
      </c>
      <c r="S17">
        <v>0</v>
      </c>
      <c r="T17">
        <f t="shared" si="1"/>
        <v>1</v>
      </c>
      <c r="U17">
        <f t="shared" si="2"/>
        <v>1</v>
      </c>
    </row>
    <row r="18" spans="1:21" x14ac:dyDescent="0.25">
      <c r="A18" t="s">
        <v>480</v>
      </c>
      <c r="B18" t="s">
        <v>481</v>
      </c>
      <c r="C18" t="s">
        <v>421</v>
      </c>
      <c r="D18" t="s">
        <v>482</v>
      </c>
      <c r="E18" t="s">
        <v>71</v>
      </c>
      <c r="F18">
        <v>0</v>
      </c>
      <c r="G18">
        <v>0</v>
      </c>
      <c r="H18">
        <v>0</v>
      </c>
      <c r="I18">
        <v>0</v>
      </c>
      <c r="J18">
        <v>0</v>
      </c>
      <c r="K18">
        <v>0</v>
      </c>
      <c r="L18">
        <v>1</v>
      </c>
      <c r="M18">
        <v>0</v>
      </c>
      <c r="N18">
        <v>1</v>
      </c>
      <c r="O18" t="s">
        <v>483</v>
      </c>
      <c r="P18">
        <v>1</v>
      </c>
      <c r="Q18" t="s">
        <v>672</v>
      </c>
      <c r="R18">
        <f t="shared" si="0"/>
        <v>1</v>
      </c>
      <c r="S18">
        <v>1</v>
      </c>
      <c r="T18">
        <f t="shared" si="1"/>
        <v>1</v>
      </c>
      <c r="U18">
        <f t="shared" si="2"/>
        <v>1</v>
      </c>
    </row>
    <row r="19" spans="1:21" x14ac:dyDescent="0.25">
      <c r="A19" t="s">
        <v>484</v>
      </c>
      <c r="B19" t="s">
        <v>485</v>
      </c>
      <c r="C19" t="s">
        <v>421</v>
      </c>
      <c r="D19" t="s">
        <v>486</v>
      </c>
      <c r="E19" t="s">
        <v>121</v>
      </c>
      <c r="F19">
        <v>0</v>
      </c>
      <c r="G19">
        <v>0</v>
      </c>
      <c r="H19">
        <v>0</v>
      </c>
      <c r="I19">
        <v>0</v>
      </c>
      <c r="J19">
        <v>0</v>
      </c>
      <c r="K19">
        <v>0</v>
      </c>
      <c r="L19">
        <v>0</v>
      </c>
      <c r="M19">
        <v>1</v>
      </c>
      <c r="N19">
        <v>0</v>
      </c>
      <c r="O19" t="s">
        <v>487</v>
      </c>
      <c r="P19">
        <v>0</v>
      </c>
      <c r="R19">
        <f t="shared" si="0"/>
        <v>1</v>
      </c>
      <c r="S19">
        <v>0</v>
      </c>
      <c r="T19">
        <f t="shared" si="1"/>
        <v>1</v>
      </c>
      <c r="U19">
        <f t="shared" si="2"/>
        <v>1</v>
      </c>
    </row>
    <row r="20" spans="1:21" x14ac:dyDescent="0.25">
      <c r="A20" t="s">
        <v>488</v>
      </c>
      <c r="B20" t="s">
        <v>489</v>
      </c>
      <c r="C20" t="s">
        <v>421</v>
      </c>
      <c r="D20" t="s">
        <v>490</v>
      </c>
      <c r="E20" t="s">
        <v>163</v>
      </c>
      <c r="F20">
        <v>0</v>
      </c>
      <c r="G20">
        <v>0</v>
      </c>
      <c r="H20">
        <v>0</v>
      </c>
      <c r="I20">
        <v>0</v>
      </c>
      <c r="J20">
        <v>0</v>
      </c>
      <c r="K20">
        <v>0</v>
      </c>
      <c r="L20">
        <v>0</v>
      </c>
      <c r="M20">
        <v>0</v>
      </c>
      <c r="N20">
        <v>0</v>
      </c>
      <c r="P20">
        <v>0</v>
      </c>
      <c r="R20">
        <f t="shared" si="0"/>
        <v>0</v>
      </c>
      <c r="S20">
        <v>0</v>
      </c>
      <c r="T20">
        <f t="shared" si="1"/>
        <v>0</v>
      </c>
      <c r="U20">
        <f t="shared" si="2"/>
        <v>0</v>
      </c>
    </row>
    <row r="21" spans="1:21" x14ac:dyDescent="0.25">
      <c r="A21" t="s">
        <v>491</v>
      </c>
      <c r="B21" t="s">
        <v>492</v>
      </c>
      <c r="C21" t="s">
        <v>421</v>
      </c>
      <c r="D21" t="s">
        <v>493</v>
      </c>
      <c r="E21" t="s">
        <v>494</v>
      </c>
      <c r="F21">
        <v>0</v>
      </c>
      <c r="G21">
        <v>0</v>
      </c>
      <c r="H21">
        <v>0</v>
      </c>
      <c r="I21">
        <v>0</v>
      </c>
      <c r="J21">
        <v>0</v>
      </c>
      <c r="K21">
        <v>0</v>
      </c>
      <c r="L21">
        <v>0</v>
      </c>
      <c r="M21">
        <v>0</v>
      </c>
      <c r="N21">
        <v>0</v>
      </c>
      <c r="P21">
        <v>0</v>
      </c>
      <c r="R21">
        <f t="shared" si="0"/>
        <v>0</v>
      </c>
      <c r="S21">
        <v>0</v>
      </c>
      <c r="T21">
        <f t="shared" si="1"/>
        <v>0</v>
      </c>
      <c r="U21">
        <f t="shared" si="2"/>
        <v>0</v>
      </c>
    </row>
    <row r="22" spans="1:21" x14ac:dyDescent="0.25">
      <c r="A22" t="s">
        <v>495</v>
      </c>
      <c r="B22" t="s">
        <v>496</v>
      </c>
      <c r="C22" t="s">
        <v>421</v>
      </c>
      <c r="D22" t="s">
        <v>497</v>
      </c>
      <c r="E22" t="s">
        <v>498</v>
      </c>
      <c r="F22">
        <v>0</v>
      </c>
      <c r="G22">
        <v>0</v>
      </c>
      <c r="H22">
        <v>0</v>
      </c>
      <c r="I22">
        <v>0</v>
      </c>
      <c r="J22">
        <v>0</v>
      </c>
      <c r="K22">
        <v>0</v>
      </c>
      <c r="L22">
        <v>0</v>
      </c>
      <c r="M22">
        <v>0</v>
      </c>
      <c r="N22">
        <v>0</v>
      </c>
      <c r="P22">
        <v>0</v>
      </c>
      <c r="R22">
        <f t="shared" si="0"/>
        <v>0</v>
      </c>
      <c r="S22">
        <v>0</v>
      </c>
      <c r="T22">
        <f t="shared" si="1"/>
        <v>0</v>
      </c>
      <c r="U22">
        <f t="shared" si="2"/>
        <v>0</v>
      </c>
    </row>
    <row r="23" spans="1:21" x14ac:dyDescent="0.25">
      <c r="A23" t="s">
        <v>499</v>
      </c>
      <c r="B23" t="s">
        <v>500</v>
      </c>
      <c r="C23" t="s">
        <v>421</v>
      </c>
      <c r="D23" t="s">
        <v>501</v>
      </c>
      <c r="E23" t="s">
        <v>502</v>
      </c>
      <c r="F23">
        <v>0</v>
      </c>
      <c r="G23">
        <v>0</v>
      </c>
      <c r="H23">
        <v>0</v>
      </c>
      <c r="I23">
        <v>0</v>
      </c>
      <c r="J23">
        <v>0</v>
      </c>
      <c r="K23">
        <v>0</v>
      </c>
      <c r="L23">
        <v>0</v>
      </c>
      <c r="M23">
        <v>0</v>
      </c>
      <c r="N23">
        <v>0</v>
      </c>
      <c r="P23">
        <v>0</v>
      </c>
      <c r="R23">
        <f t="shared" si="0"/>
        <v>0</v>
      </c>
      <c r="S23">
        <v>0</v>
      </c>
      <c r="T23">
        <f t="shared" si="1"/>
        <v>0</v>
      </c>
      <c r="U23">
        <f t="shared" si="2"/>
        <v>0</v>
      </c>
    </row>
    <row r="24" spans="1:21" x14ac:dyDescent="0.25">
      <c r="A24" t="s">
        <v>503</v>
      </c>
      <c r="B24" t="s">
        <v>504</v>
      </c>
      <c r="C24" t="s">
        <v>421</v>
      </c>
      <c r="D24" t="s">
        <v>505</v>
      </c>
      <c r="E24" t="s">
        <v>506</v>
      </c>
      <c r="F24">
        <v>0</v>
      </c>
      <c r="G24">
        <v>0</v>
      </c>
      <c r="H24">
        <v>1</v>
      </c>
      <c r="I24">
        <v>0</v>
      </c>
      <c r="J24">
        <v>0</v>
      </c>
      <c r="K24">
        <v>0</v>
      </c>
      <c r="L24">
        <v>0</v>
      </c>
      <c r="M24">
        <v>0</v>
      </c>
      <c r="N24">
        <v>1</v>
      </c>
      <c r="O24" t="s">
        <v>507</v>
      </c>
      <c r="P24">
        <v>0</v>
      </c>
      <c r="Q24" t="s">
        <v>665</v>
      </c>
      <c r="R24">
        <f t="shared" si="0"/>
        <v>1</v>
      </c>
      <c r="S24">
        <v>1</v>
      </c>
      <c r="T24">
        <f t="shared" si="1"/>
        <v>0</v>
      </c>
      <c r="U24">
        <f t="shared" si="2"/>
        <v>1</v>
      </c>
    </row>
    <row r="25" spans="1:21" x14ac:dyDescent="0.25">
      <c r="A25" t="s">
        <v>508</v>
      </c>
      <c r="B25" t="s">
        <v>509</v>
      </c>
      <c r="C25" t="s">
        <v>421</v>
      </c>
      <c r="D25" t="s">
        <v>510</v>
      </c>
      <c r="E25" t="s">
        <v>71</v>
      </c>
      <c r="F25">
        <v>0</v>
      </c>
      <c r="G25">
        <v>0</v>
      </c>
      <c r="H25">
        <v>1</v>
      </c>
      <c r="I25">
        <v>0</v>
      </c>
      <c r="J25">
        <v>0</v>
      </c>
      <c r="K25">
        <v>0</v>
      </c>
      <c r="L25">
        <v>1</v>
      </c>
      <c r="M25">
        <v>0</v>
      </c>
      <c r="N25">
        <v>1</v>
      </c>
      <c r="O25" t="s">
        <v>511</v>
      </c>
      <c r="P25">
        <v>0</v>
      </c>
      <c r="Q25" t="s">
        <v>673</v>
      </c>
      <c r="R25">
        <f t="shared" si="0"/>
        <v>1</v>
      </c>
      <c r="S25">
        <v>1</v>
      </c>
      <c r="T25">
        <f t="shared" si="1"/>
        <v>0</v>
      </c>
      <c r="U25">
        <f t="shared" si="2"/>
        <v>1</v>
      </c>
    </row>
    <row r="26" spans="1:21" x14ac:dyDescent="0.25">
      <c r="A26" t="s">
        <v>512</v>
      </c>
      <c r="B26" t="s">
        <v>513</v>
      </c>
      <c r="C26" t="s">
        <v>421</v>
      </c>
      <c r="D26" t="s">
        <v>514</v>
      </c>
      <c r="E26" t="s">
        <v>79</v>
      </c>
      <c r="F26">
        <v>0</v>
      </c>
      <c r="G26">
        <v>0</v>
      </c>
      <c r="H26">
        <v>0</v>
      </c>
      <c r="I26">
        <v>0</v>
      </c>
      <c r="J26">
        <v>0</v>
      </c>
      <c r="K26">
        <v>0</v>
      </c>
      <c r="L26">
        <v>0</v>
      </c>
      <c r="M26">
        <v>0</v>
      </c>
      <c r="N26">
        <v>0</v>
      </c>
      <c r="P26">
        <v>0</v>
      </c>
      <c r="R26">
        <f t="shared" si="0"/>
        <v>0</v>
      </c>
      <c r="S26">
        <v>0</v>
      </c>
      <c r="T26">
        <f t="shared" si="1"/>
        <v>0</v>
      </c>
      <c r="U26">
        <f t="shared" si="2"/>
        <v>0</v>
      </c>
    </row>
    <row r="27" spans="1:21" x14ac:dyDescent="0.25">
      <c r="A27" t="s">
        <v>515</v>
      </c>
      <c r="B27" t="s">
        <v>516</v>
      </c>
      <c r="C27" t="s">
        <v>421</v>
      </c>
      <c r="D27" t="s">
        <v>517</v>
      </c>
      <c r="E27" t="s">
        <v>518</v>
      </c>
      <c r="F27">
        <v>0</v>
      </c>
      <c r="G27">
        <v>0</v>
      </c>
      <c r="H27">
        <v>0</v>
      </c>
      <c r="I27">
        <v>0</v>
      </c>
      <c r="J27">
        <v>0</v>
      </c>
      <c r="K27">
        <v>0</v>
      </c>
      <c r="L27">
        <v>0</v>
      </c>
      <c r="M27">
        <v>0</v>
      </c>
      <c r="N27">
        <v>0</v>
      </c>
      <c r="O27" t="s">
        <v>519</v>
      </c>
      <c r="P27">
        <v>0</v>
      </c>
      <c r="R27">
        <f t="shared" ref="R27:R45" si="3">IF(SUM(F27:N27, P27) &gt;0, 1, 0)</f>
        <v>0</v>
      </c>
      <c r="S27">
        <v>0</v>
      </c>
      <c r="T27">
        <f t="shared" ref="T27:T45" si="4">IF(SUM(M27,P27) &gt;0, 1, 0)</f>
        <v>0</v>
      </c>
      <c r="U27">
        <f t="shared" ref="U27:U45" si="5">IF(SUM(S27:T27)&gt;0,1,0)</f>
        <v>0</v>
      </c>
    </row>
    <row r="28" spans="1:21" x14ac:dyDescent="0.25">
      <c r="A28" t="s">
        <v>520</v>
      </c>
      <c r="B28" t="s">
        <v>521</v>
      </c>
      <c r="C28" t="s">
        <v>421</v>
      </c>
      <c r="D28" t="s">
        <v>522</v>
      </c>
      <c r="E28" t="s">
        <v>523</v>
      </c>
      <c r="F28">
        <v>0</v>
      </c>
      <c r="G28">
        <v>0</v>
      </c>
      <c r="H28">
        <v>1</v>
      </c>
      <c r="I28">
        <v>0</v>
      </c>
      <c r="J28">
        <v>0</v>
      </c>
      <c r="K28">
        <v>0</v>
      </c>
      <c r="L28">
        <v>1</v>
      </c>
      <c r="M28">
        <v>0</v>
      </c>
      <c r="N28">
        <v>1</v>
      </c>
      <c r="O28" t="s">
        <v>524</v>
      </c>
      <c r="P28">
        <v>0</v>
      </c>
      <c r="Q28" t="s">
        <v>673</v>
      </c>
      <c r="R28">
        <f t="shared" si="3"/>
        <v>1</v>
      </c>
      <c r="S28">
        <v>1</v>
      </c>
      <c r="T28">
        <f t="shared" si="4"/>
        <v>0</v>
      </c>
      <c r="U28">
        <f t="shared" si="5"/>
        <v>1</v>
      </c>
    </row>
    <row r="29" spans="1:21" x14ac:dyDescent="0.25">
      <c r="A29" t="s">
        <v>525</v>
      </c>
      <c r="B29" t="s">
        <v>526</v>
      </c>
      <c r="C29" t="s">
        <v>421</v>
      </c>
      <c r="D29" t="s">
        <v>527</v>
      </c>
      <c r="E29" t="s">
        <v>528</v>
      </c>
      <c r="F29">
        <v>1</v>
      </c>
      <c r="G29">
        <v>0</v>
      </c>
      <c r="H29">
        <v>0</v>
      </c>
      <c r="I29">
        <v>0</v>
      </c>
      <c r="J29">
        <v>0</v>
      </c>
      <c r="K29">
        <v>0</v>
      </c>
      <c r="L29">
        <v>0</v>
      </c>
      <c r="M29">
        <v>0</v>
      </c>
      <c r="N29">
        <v>1</v>
      </c>
      <c r="O29" t="s">
        <v>535</v>
      </c>
      <c r="P29">
        <v>0</v>
      </c>
      <c r="Q29" t="s">
        <v>627</v>
      </c>
      <c r="R29">
        <f t="shared" si="3"/>
        <v>1</v>
      </c>
      <c r="S29">
        <v>1</v>
      </c>
      <c r="T29">
        <f t="shared" si="4"/>
        <v>0</v>
      </c>
      <c r="U29">
        <f t="shared" si="5"/>
        <v>1</v>
      </c>
    </row>
    <row r="30" spans="1:21" x14ac:dyDescent="0.25">
      <c r="A30" t="s">
        <v>529</v>
      </c>
      <c r="B30" t="s">
        <v>530</v>
      </c>
      <c r="C30" t="s">
        <v>421</v>
      </c>
      <c r="D30" t="s">
        <v>531</v>
      </c>
      <c r="E30" t="s">
        <v>494</v>
      </c>
      <c r="F30">
        <v>0</v>
      </c>
      <c r="G30">
        <v>0</v>
      </c>
      <c r="H30">
        <v>0</v>
      </c>
      <c r="I30">
        <v>0</v>
      </c>
      <c r="J30">
        <v>0</v>
      </c>
      <c r="K30">
        <v>0</v>
      </c>
      <c r="L30">
        <v>0</v>
      </c>
      <c r="M30">
        <v>0</v>
      </c>
      <c r="N30">
        <v>0</v>
      </c>
      <c r="P30">
        <v>0</v>
      </c>
      <c r="R30">
        <f t="shared" si="3"/>
        <v>0</v>
      </c>
      <c r="S30">
        <v>0</v>
      </c>
      <c r="T30">
        <f t="shared" si="4"/>
        <v>0</v>
      </c>
      <c r="U30">
        <f t="shared" si="5"/>
        <v>0</v>
      </c>
    </row>
    <row r="31" spans="1:21" x14ac:dyDescent="0.25">
      <c r="A31" t="s">
        <v>532</v>
      </c>
      <c r="B31" t="s">
        <v>533</v>
      </c>
      <c r="C31" t="s">
        <v>421</v>
      </c>
      <c r="D31" t="s">
        <v>534</v>
      </c>
      <c r="E31" t="s">
        <v>428</v>
      </c>
      <c r="F31">
        <v>1</v>
      </c>
      <c r="G31">
        <v>0</v>
      </c>
      <c r="H31">
        <v>1</v>
      </c>
      <c r="I31">
        <v>0</v>
      </c>
      <c r="J31">
        <v>0</v>
      </c>
      <c r="K31">
        <v>0</v>
      </c>
      <c r="L31">
        <v>1</v>
      </c>
      <c r="M31">
        <v>0</v>
      </c>
      <c r="N31">
        <v>0</v>
      </c>
      <c r="O31" t="s">
        <v>536</v>
      </c>
      <c r="P31">
        <v>0</v>
      </c>
      <c r="Q31" t="s">
        <v>627</v>
      </c>
      <c r="R31">
        <f t="shared" si="3"/>
        <v>1</v>
      </c>
      <c r="S31">
        <v>1</v>
      </c>
      <c r="T31">
        <f t="shared" si="4"/>
        <v>0</v>
      </c>
      <c r="U31">
        <f t="shared" si="5"/>
        <v>1</v>
      </c>
    </row>
    <row r="32" spans="1:21" x14ac:dyDescent="0.25">
      <c r="A32" t="s">
        <v>539</v>
      </c>
      <c r="B32" t="s">
        <v>537</v>
      </c>
      <c r="C32" t="s">
        <v>421</v>
      </c>
      <c r="D32" t="s">
        <v>538</v>
      </c>
      <c r="E32" t="s">
        <v>234</v>
      </c>
      <c r="F32">
        <v>0</v>
      </c>
      <c r="G32">
        <v>0</v>
      </c>
      <c r="H32">
        <v>0</v>
      </c>
      <c r="I32">
        <v>0</v>
      </c>
      <c r="J32">
        <v>0</v>
      </c>
      <c r="K32">
        <v>0</v>
      </c>
      <c r="L32">
        <v>0</v>
      </c>
      <c r="M32">
        <v>0</v>
      </c>
      <c r="N32">
        <v>0</v>
      </c>
      <c r="P32">
        <v>0</v>
      </c>
      <c r="Q32" t="s">
        <v>674</v>
      </c>
      <c r="R32">
        <f t="shared" si="3"/>
        <v>0</v>
      </c>
      <c r="S32">
        <v>0</v>
      </c>
      <c r="T32">
        <f t="shared" si="4"/>
        <v>0</v>
      </c>
      <c r="U32">
        <f t="shared" si="5"/>
        <v>0</v>
      </c>
    </row>
    <row r="33" spans="1:21" x14ac:dyDescent="0.25">
      <c r="A33" t="s">
        <v>540</v>
      </c>
      <c r="B33" t="s">
        <v>541</v>
      </c>
      <c r="C33" t="s">
        <v>421</v>
      </c>
      <c r="D33" t="s">
        <v>542</v>
      </c>
      <c r="E33" t="s">
        <v>494</v>
      </c>
      <c r="F33">
        <v>0</v>
      </c>
      <c r="G33">
        <v>0</v>
      </c>
      <c r="H33">
        <v>0</v>
      </c>
      <c r="I33">
        <v>0</v>
      </c>
      <c r="J33">
        <v>0</v>
      </c>
      <c r="K33">
        <v>0</v>
      </c>
      <c r="L33">
        <v>0</v>
      </c>
      <c r="M33">
        <v>0</v>
      </c>
      <c r="N33">
        <v>0</v>
      </c>
      <c r="O33" t="s">
        <v>543</v>
      </c>
      <c r="P33">
        <v>0</v>
      </c>
      <c r="R33">
        <f t="shared" si="3"/>
        <v>0</v>
      </c>
      <c r="S33">
        <v>0</v>
      </c>
      <c r="T33">
        <f t="shared" si="4"/>
        <v>0</v>
      </c>
      <c r="U33">
        <f t="shared" si="5"/>
        <v>0</v>
      </c>
    </row>
    <row r="34" spans="1:21" x14ac:dyDescent="0.25">
      <c r="A34" t="s">
        <v>546</v>
      </c>
      <c r="B34" t="s">
        <v>544</v>
      </c>
      <c r="C34" t="s">
        <v>421</v>
      </c>
      <c r="D34" t="s">
        <v>545</v>
      </c>
      <c r="E34" t="s">
        <v>74</v>
      </c>
      <c r="F34">
        <v>1</v>
      </c>
      <c r="G34">
        <v>0</v>
      </c>
      <c r="H34">
        <v>0</v>
      </c>
      <c r="I34">
        <v>0</v>
      </c>
      <c r="J34">
        <v>0</v>
      </c>
      <c r="K34">
        <v>0</v>
      </c>
      <c r="L34">
        <v>0</v>
      </c>
      <c r="M34">
        <v>1</v>
      </c>
      <c r="N34">
        <v>1</v>
      </c>
      <c r="O34" t="s">
        <v>547</v>
      </c>
      <c r="P34">
        <v>0</v>
      </c>
      <c r="Q34" t="s">
        <v>627</v>
      </c>
      <c r="R34">
        <f t="shared" si="3"/>
        <v>1</v>
      </c>
      <c r="S34">
        <v>1</v>
      </c>
      <c r="T34">
        <f t="shared" si="4"/>
        <v>1</v>
      </c>
      <c r="U34">
        <f t="shared" si="5"/>
        <v>1</v>
      </c>
    </row>
    <row r="35" spans="1:21" x14ac:dyDescent="0.25">
      <c r="A35" t="s">
        <v>548</v>
      </c>
      <c r="B35" t="s">
        <v>549</v>
      </c>
      <c r="C35" t="s">
        <v>421</v>
      </c>
      <c r="D35" t="s">
        <v>550</v>
      </c>
      <c r="E35" t="s">
        <v>428</v>
      </c>
      <c r="F35">
        <v>0</v>
      </c>
      <c r="G35">
        <v>0</v>
      </c>
      <c r="H35">
        <v>0</v>
      </c>
      <c r="I35">
        <v>0</v>
      </c>
      <c r="J35">
        <v>0</v>
      </c>
      <c r="K35">
        <v>0</v>
      </c>
      <c r="L35">
        <v>0</v>
      </c>
      <c r="M35">
        <v>0</v>
      </c>
      <c r="N35">
        <v>0</v>
      </c>
      <c r="P35">
        <v>0</v>
      </c>
      <c r="R35">
        <f t="shared" si="3"/>
        <v>0</v>
      </c>
      <c r="S35">
        <v>0</v>
      </c>
      <c r="T35">
        <f t="shared" si="4"/>
        <v>0</v>
      </c>
      <c r="U35">
        <f t="shared" si="5"/>
        <v>0</v>
      </c>
    </row>
    <row r="36" spans="1:21" x14ac:dyDescent="0.25">
      <c r="A36" t="s">
        <v>551</v>
      </c>
      <c r="B36" t="s">
        <v>552</v>
      </c>
      <c r="C36" t="s">
        <v>421</v>
      </c>
      <c r="D36" t="s">
        <v>553</v>
      </c>
      <c r="E36" t="s">
        <v>554</v>
      </c>
      <c r="F36">
        <v>0</v>
      </c>
      <c r="G36">
        <v>0</v>
      </c>
      <c r="H36">
        <v>0</v>
      </c>
      <c r="I36">
        <v>0</v>
      </c>
      <c r="J36">
        <v>0</v>
      </c>
      <c r="K36">
        <v>0</v>
      </c>
      <c r="L36">
        <v>0</v>
      </c>
      <c r="M36">
        <v>0</v>
      </c>
      <c r="N36">
        <v>1</v>
      </c>
      <c r="O36" t="s">
        <v>555</v>
      </c>
      <c r="P36">
        <v>1</v>
      </c>
      <c r="Q36" t="s">
        <v>675</v>
      </c>
      <c r="R36">
        <f t="shared" si="3"/>
        <v>1</v>
      </c>
      <c r="S36">
        <v>0</v>
      </c>
      <c r="T36">
        <f t="shared" si="4"/>
        <v>1</v>
      </c>
      <c r="U36">
        <f t="shared" si="5"/>
        <v>1</v>
      </c>
    </row>
    <row r="37" spans="1:21" x14ac:dyDescent="0.25">
      <c r="A37" t="s">
        <v>557</v>
      </c>
      <c r="B37" t="s">
        <v>556</v>
      </c>
      <c r="C37" t="s">
        <v>421</v>
      </c>
      <c r="D37" t="s">
        <v>558</v>
      </c>
      <c r="E37" t="s">
        <v>559</v>
      </c>
      <c r="F37">
        <v>0</v>
      </c>
      <c r="G37">
        <v>0</v>
      </c>
      <c r="H37">
        <v>0</v>
      </c>
      <c r="I37">
        <v>0</v>
      </c>
      <c r="J37">
        <v>0</v>
      </c>
      <c r="K37">
        <v>0</v>
      </c>
      <c r="L37">
        <v>0</v>
      </c>
      <c r="M37">
        <v>0</v>
      </c>
      <c r="N37">
        <v>1</v>
      </c>
      <c r="O37" t="s">
        <v>591</v>
      </c>
      <c r="P37">
        <v>0</v>
      </c>
      <c r="Q37" t="s">
        <v>646</v>
      </c>
      <c r="R37">
        <f t="shared" si="3"/>
        <v>1</v>
      </c>
      <c r="S37">
        <v>0</v>
      </c>
      <c r="T37">
        <f t="shared" si="4"/>
        <v>0</v>
      </c>
      <c r="U37">
        <f t="shared" si="5"/>
        <v>0</v>
      </c>
    </row>
    <row r="38" spans="1:21" x14ac:dyDescent="0.25">
      <c r="A38" t="s">
        <v>381</v>
      </c>
      <c r="B38" t="s">
        <v>382</v>
      </c>
      <c r="C38" t="s">
        <v>16</v>
      </c>
      <c r="D38" t="s">
        <v>383</v>
      </c>
      <c r="E38" t="s">
        <v>384</v>
      </c>
      <c r="F38">
        <v>0</v>
      </c>
      <c r="G38">
        <v>0</v>
      </c>
      <c r="H38">
        <v>0</v>
      </c>
      <c r="I38">
        <v>0</v>
      </c>
      <c r="J38">
        <v>0</v>
      </c>
      <c r="K38">
        <v>0</v>
      </c>
      <c r="L38">
        <v>1</v>
      </c>
      <c r="M38">
        <v>1</v>
      </c>
      <c r="N38">
        <v>1</v>
      </c>
      <c r="O38" t="s">
        <v>598</v>
      </c>
      <c r="P38">
        <v>1</v>
      </c>
      <c r="Q38" t="s">
        <v>661</v>
      </c>
      <c r="R38">
        <f t="shared" si="3"/>
        <v>1</v>
      </c>
      <c r="S38">
        <v>1</v>
      </c>
      <c r="T38">
        <f t="shared" si="4"/>
        <v>1</v>
      </c>
      <c r="U38">
        <f t="shared" si="5"/>
        <v>1</v>
      </c>
    </row>
    <row r="39" spans="1:21" x14ac:dyDescent="0.25">
      <c r="A39" t="s">
        <v>560</v>
      </c>
      <c r="B39" t="s">
        <v>561</v>
      </c>
      <c r="C39" t="s">
        <v>421</v>
      </c>
      <c r="D39" t="s">
        <v>562</v>
      </c>
      <c r="E39" t="s">
        <v>563</v>
      </c>
      <c r="F39">
        <v>0</v>
      </c>
      <c r="G39">
        <v>0</v>
      </c>
      <c r="H39">
        <v>0</v>
      </c>
      <c r="I39">
        <v>0</v>
      </c>
      <c r="J39">
        <v>0</v>
      </c>
      <c r="K39">
        <v>0</v>
      </c>
      <c r="L39">
        <v>0</v>
      </c>
      <c r="M39">
        <v>0</v>
      </c>
      <c r="N39">
        <v>0</v>
      </c>
      <c r="O39" t="s">
        <v>564</v>
      </c>
      <c r="P39">
        <v>0</v>
      </c>
      <c r="R39">
        <f t="shared" si="3"/>
        <v>0</v>
      </c>
      <c r="S39">
        <v>0</v>
      </c>
      <c r="T39">
        <f t="shared" si="4"/>
        <v>0</v>
      </c>
      <c r="U39">
        <f t="shared" si="5"/>
        <v>0</v>
      </c>
    </row>
    <row r="40" spans="1:21" x14ac:dyDescent="0.25">
      <c r="A40" t="s">
        <v>565</v>
      </c>
      <c r="B40" t="s">
        <v>566</v>
      </c>
      <c r="C40" t="s">
        <v>421</v>
      </c>
      <c r="D40" t="s">
        <v>567</v>
      </c>
      <c r="E40" t="s">
        <v>568</v>
      </c>
      <c r="F40">
        <v>0</v>
      </c>
      <c r="G40">
        <v>0</v>
      </c>
      <c r="H40">
        <v>0</v>
      </c>
      <c r="I40">
        <v>0</v>
      </c>
      <c r="J40">
        <v>0</v>
      </c>
      <c r="K40">
        <v>0</v>
      </c>
      <c r="L40">
        <v>0</v>
      </c>
      <c r="M40" t="s">
        <v>24</v>
      </c>
      <c r="N40">
        <v>0</v>
      </c>
      <c r="O40" t="s">
        <v>569</v>
      </c>
      <c r="P40">
        <v>0</v>
      </c>
      <c r="R40">
        <f t="shared" si="3"/>
        <v>0</v>
      </c>
      <c r="S40">
        <v>0</v>
      </c>
      <c r="T40">
        <f t="shared" si="4"/>
        <v>0</v>
      </c>
      <c r="U40">
        <f t="shared" si="5"/>
        <v>0</v>
      </c>
    </row>
    <row r="41" spans="1:21" x14ac:dyDescent="0.25">
      <c r="A41" t="s">
        <v>570</v>
      </c>
      <c r="B41" t="s">
        <v>571</v>
      </c>
      <c r="C41" t="s">
        <v>421</v>
      </c>
      <c r="D41" t="s">
        <v>572</v>
      </c>
      <c r="E41" t="s">
        <v>554</v>
      </c>
      <c r="F41">
        <v>0</v>
      </c>
      <c r="G41">
        <v>0</v>
      </c>
      <c r="H41">
        <v>0</v>
      </c>
      <c r="I41">
        <v>0</v>
      </c>
      <c r="J41">
        <v>0</v>
      </c>
      <c r="K41">
        <v>0</v>
      </c>
      <c r="L41">
        <v>0</v>
      </c>
      <c r="M41">
        <v>0</v>
      </c>
      <c r="N41">
        <v>0</v>
      </c>
      <c r="O41" t="s">
        <v>573</v>
      </c>
      <c r="P41">
        <v>0</v>
      </c>
      <c r="R41">
        <f t="shared" si="3"/>
        <v>0</v>
      </c>
      <c r="S41">
        <v>0</v>
      </c>
      <c r="T41">
        <f t="shared" si="4"/>
        <v>0</v>
      </c>
      <c r="U41">
        <f t="shared" si="5"/>
        <v>0</v>
      </c>
    </row>
    <row r="42" spans="1:21" x14ac:dyDescent="0.25">
      <c r="A42" t="s">
        <v>574</v>
      </c>
      <c r="B42" t="s">
        <v>575</v>
      </c>
      <c r="C42" t="s">
        <v>421</v>
      </c>
      <c r="D42" t="s">
        <v>576</v>
      </c>
      <c r="E42" t="s">
        <v>428</v>
      </c>
      <c r="F42">
        <v>0</v>
      </c>
      <c r="G42">
        <v>0</v>
      </c>
      <c r="H42">
        <v>0</v>
      </c>
      <c r="I42">
        <v>0</v>
      </c>
      <c r="J42">
        <v>0</v>
      </c>
      <c r="K42">
        <v>0</v>
      </c>
      <c r="L42">
        <v>0</v>
      </c>
      <c r="M42">
        <v>0</v>
      </c>
      <c r="N42">
        <v>0</v>
      </c>
      <c r="O42" t="s">
        <v>577</v>
      </c>
      <c r="P42">
        <v>0</v>
      </c>
      <c r="R42">
        <f t="shared" si="3"/>
        <v>0</v>
      </c>
      <c r="S42">
        <v>0</v>
      </c>
      <c r="T42">
        <f t="shared" si="4"/>
        <v>0</v>
      </c>
      <c r="U42">
        <f t="shared" si="5"/>
        <v>0</v>
      </c>
    </row>
    <row r="43" spans="1:21" x14ac:dyDescent="0.25">
      <c r="A43" t="s">
        <v>578</v>
      </c>
      <c r="B43" t="s">
        <v>579</v>
      </c>
      <c r="C43" t="s">
        <v>421</v>
      </c>
      <c r="D43" t="s">
        <v>580</v>
      </c>
      <c r="E43" t="s">
        <v>581</v>
      </c>
      <c r="F43">
        <v>0</v>
      </c>
      <c r="G43">
        <v>0</v>
      </c>
      <c r="H43">
        <v>0</v>
      </c>
      <c r="I43">
        <v>0</v>
      </c>
      <c r="J43">
        <v>0</v>
      </c>
      <c r="K43">
        <v>0</v>
      </c>
      <c r="L43">
        <v>0</v>
      </c>
      <c r="M43">
        <v>0</v>
      </c>
      <c r="N43">
        <v>1</v>
      </c>
      <c r="O43" t="s">
        <v>582</v>
      </c>
      <c r="P43">
        <v>0</v>
      </c>
      <c r="R43">
        <f t="shared" si="3"/>
        <v>1</v>
      </c>
      <c r="S43">
        <v>0</v>
      </c>
      <c r="T43">
        <f t="shared" si="4"/>
        <v>0</v>
      </c>
      <c r="U43">
        <f t="shared" si="5"/>
        <v>0</v>
      </c>
    </row>
    <row r="44" spans="1:21" x14ac:dyDescent="0.25">
      <c r="A44" t="s">
        <v>583</v>
      </c>
      <c r="B44" t="s">
        <v>584</v>
      </c>
      <c r="C44" t="s">
        <v>421</v>
      </c>
      <c r="D44" t="s">
        <v>585</v>
      </c>
      <c r="E44" t="s">
        <v>494</v>
      </c>
      <c r="F44">
        <v>0</v>
      </c>
      <c r="G44">
        <v>0</v>
      </c>
      <c r="H44">
        <v>0</v>
      </c>
      <c r="I44">
        <v>0</v>
      </c>
      <c r="J44">
        <v>0</v>
      </c>
      <c r="K44">
        <v>0</v>
      </c>
      <c r="L44">
        <v>0</v>
      </c>
      <c r="M44">
        <v>0</v>
      </c>
      <c r="N44">
        <v>0</v>
      </c>
      <c r="O44" t="s">
        <v>586</v>
      </c>
      <c r="P44">
        <v>0</v>
      </c>
      <c r="R44">
        <f t="shared" si="3"/>
        <v>0</v>
      </c>
      <c r="S44">
        <v>0</v>
      </c>
      <c r="T44">
        <f t="shared" si="4"/>
        <v>0</v>
      </c>
      <c r="U44">
        <f t="shared" si="5"/>
        <v>0</v>
      </c>
    </row>
    <row r="45" spans="1:21" x14ac:dyDescent="0.25">
      <c r="A45" t="s">
        <v>587</v>
      </c>
      <c r="B45" t="s">
        <v>588</v>
      </c>
      <c r="C45" t="s">
        <v>421</v>
      </c>
      <c r="D45" t="s">
        <v>589</v>
      </c>
      <c r="E45" t="s">
        <v>494</v>
      </c>
      <c r="F45">
        <v>0</v>
      </c>
      <c r="G45">
        <v>0</v>
      </c>
      <c r="H45">
        <v>0</v>
      </c>
      <c r="I45">
        <v>0</v>
      </c>
      <c r="J45">
        <v>0</v>
      </c>
      <c r="K45">
        <v>0</v>
      </c>
      <c r="L45">
        <v>0</v>
      </c>
      <c r="M45">
        <v>0</v>
      </c>
      <c r="N45">
        <v>0</v>
      </c>
      <c r="O45" t="s">
        <v>590</v>
      </c>
      <c r="P45">
        <v>0</v>
      </c>
      <c r="R45">
        <f t="shared" si="3"/>
        <v>0</v>
      </c>
      <c r="S45">
        <v>0</v>
      </c>
      <c r="T45">
        <f t="shared" si="4"/>
        <v>0</v>
      </c>
      <c r="U45">
        <f t="shared" si="5"/>
        <v>0</v>
      </c>
    </row>
    <row r="46" spans="1:21" x14ac:dyDescent="0.25">
      <c r="M46">
        <f>SUM(M2:M45)</f>
        <v>7</v>
      </c>
      <c r="N46">
        <f t="shared" ref="N46:U46" si="6">SUM(N2:N45)</f>
        <v>17</v>
      </c>
      <c r="P46">
        <f t="shared" si="6"/>
        <v>6</v>
      </c>
      <c r="R46">
        <f t="shared" si="6"/>
        <v>23</v>
      </c>
      <c r="S46">
        <f t="shared" si="6"/>
        <v>14</v>
      </c>
      <c r="T46">
        <f t="shared" si="6"/>
        <v>10</v>
      </c>
      <c r="U46">
        <f t="shared" si="6"/>
        <v>19</v>
      </c>
    </row>
    <row r="47" spans="1:21" x14ac:dyDescent="0.25">
      <c r="M47">
        <f>M46/44</f>
        <v>0.15909090909090909</v>
      </c>
      <c r="N47">
        <f t="shared" ref="N47:U47" si="7">N46/44</f>
        <v>0.38636363636363635</v>
      </c>
      <c r="P47">
        <f t="shared" si="7"/>
        <v>0.13636363636363635</v>
      </c>
      <c r="R47">
        <f t="shared" si="7"/>
        <v>0.52272727272727271</v>
      </c>
      <c r="S47">
        <f t="shared" si="7"/>
        <v>0.31818181818181818</v>
      </c>
      <c r="T47">
        <f t="shared" si="7"/>
        <v>0.22727272727272727</v>
      </c>
      <c r="U47">
        <f t="shared" si="7"/>
        <v>0.43181818181818182</v>
      </c>
    </row>
    <row r="51" spans="14:14" x14ac:dyDescent="0.25">
      <c r="N51" s="2"/>
    </row>
  </sheetData>
  <conditionalFormatting sqref="F2:N37 P2:P37 S2:U37 S39:U45 P39:P45 F39:N45">
    <cfRule type="cellIs" dxfId="11" priority="10" operator="equal">
      <formula>1</formula>
    </cfRule>
  </conditionalFormatting>
  <conditionalFormatting sqref="F38:N38">
    <cfRule type="cellIs" dxfId="10" priority="5" operator="equal">
      <formula>1</formula>
    </cfRule>
  </conditionalFormatting>
  <conditionalFormatting sqref="P38">
    <cfRule type="cellIs" dxfId="9" priority="4" operator="equal">
      <formula>1</formula>
    </cfRule>
  </conditionalFormatting>
  <conditionalFormatting sqref="S38">
    <cfRule type="cellIs" dxfId="8" priority="3" operator="equal">
      <formula>1</formula>
    </cfRule>
  </conditionalFormatting>
  <conditionalFormatting sqref="T38">
    <cfRule type="cellIs" dxfId="7" priority="2" operator="equal">
      <formula>1</formula>
    </cfRule>
  </conditionalFormatting>
  <conditionalFormatting sqref="U38">
    <cfRule type="cellIs" dxfId="6" priority="1"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18"/>
  <sheetViews>
    <sheetView tabSelected="1" zoomScaleNormal="100" workbookViewId="0">
      <pane xSplit="1" ySplit="1" topLeftCell="M3" activePane="bottomRight" state="frozen"/>
      <selection pane="topRight" activeCell="B1" sqref="B1"/>
      <selection pane="bottomLeft" activeCell="A2" sqref="A2"/>
      <selection pane="bottomRight" activeCell="Z4" sqref="Z4"/>
    </sheetView>
  </sheetViews>
  <sheetFormatPr defaultRowHeight="15" x14ac:dyDescent="0.25"/>
  <cols>
    <col min="1" max="1" width="21.85546875" bestFit="1" customWidth="1"/>
    <col min="2" max="5" width="0" hidden="1" customWidth="1"/>
    <col min="6" max="6" width="11" customWidth="1"/>
    <col min="14" max="14" width="12.85546875" bestFit="1" customWidth="1"/>
    <col min="15" max="15" width="13.85546875" bestFit="1" customWidth="1"/>
    <col min="20" max="20" width="19.7109375" bestFit="1" customWidth="1"/>
    <col min="21" max="21" width="16.85546875" customWidth="1"/>
    <col min="22" max="22" width="19.28515625" bestFit="1" customWidth="1"/>
    <col min="26" max="26" width="86.7109375" customWidth="1"/>
  </cols>
  <sheetData>
    <row r="1" spans="1:26" x14ac:dyDescent="0.25">
      <c r="A1" t="s">
        <v>0</v>
      </c>
      <c r="B1" t="s">
        <v>1</v>
      </c>
      <c r="C1" t="s">
        <v>2</v>
      </c>
      <c r="D1" t="s">
        <v>26</v>
      </c>
      <c r="E1" t="s">
        <v>3</v>
      </c>
      <c r="F1" t="s">
        <v>680</v>
      </c>
      <c r="G1" t="s">
        <v>4</v>
      </c>
      <c r="H1" t="s">
        <v>5</v>
      </c>
      <c r="I1" t="s">
        <v>6</v>
      </c>
      <c r="J1" t="s">
        <v>7</v>
      </c>
      <c r="K1" t="s">
        <v>8</v>
      </c>
      <c r="L1" t="s">
        <v>9</v>
      </c>
      <c r="M1" t="s">
        <v>10</v>
      </c>
      <c r="N1" t="s">
        <v>11</v>
      </c>
      <c r="O1" t="s">
        <v>12</v>
      </c>
      <c r="P1" t="s">
        <v>13</v>
      </c>
      <c r="Q1" t="s">
        <v>607</v>
      </c>
      <c r="R1" t="s">
        <v>608</v>
      </c>
      <c r="S1" t="s">
        <v>676</v>
      </c>
      <c r="T1" t="s">
        <v>689</v>
      </c>
      <c r="U1" t="s">
        <v>679</v>
      </c>
      <c r="V1" t="s">
        <v>688</v>
      </c>
    </row>
    <row r="2" spans="1:26" hidden="1" x14ac:dyDescent="0.25"/>
    <row r="3" spans="1:26" x14ac:dyDescent="0.25">
      <c r="A3" s="4" t="s">
        <v>684</v>
      </c>
      <c r="B3" s="3"/>
      <c r="C3" s="3"/>
      <c r="D3" s="3"/>
      <c r="E3" s="3"/>
      <c r="F3" s="3"/>
      <c r="G3" s="3"/>
      <c r="H3" s="3"/>
      <c r="I3" s="3"/>
      <c r="J3" s="3"/>
      <c r="K3" s="3"/>
      <c r="L3" s="3"/>
      <c r="M3" s="3"/>
      <c r="N3" s="3"/>
      <c r="O3" s="3"/>
      <c r="P3" s="3"/>
      <c r="Q3" s="3"/>
      <c r="R3" s="3"/>
      <c r="S3" s="3"/>
      <c r="T3" s="3"/>
      <c r="U3" s="3"/>
      <c r="V3" s="3"/>
      <c r="Z3" s="5" t="s">
        <v>693</v>
      </c>
    </row>
    <row r="4" spans="1:26" x14ac:dyDescent="0.25">
      <c r="A4" t="s">
        <v>400</v>
      </c>
      <c r="B4" t="s">
        <v>401</v>
      </c>
      <c r="C4" t="s">
        <v>16</v>
      </c>
      <c r="D4" t="s">
        <v>402</v>
      </c>
      <c r="E4" t="s">
        <v>74</v>
      </c>
      <c r="F4" t="s">
        <v>683</v>
      </c>
      <c r="G4">
        <v>0</v>
      </c>
      <c r="H4">
        <v>0</v>
      </c>
      <c r="I4">
        <v>0</v>
      </c>
      <c r="J4">
        <v>0</v>
      </c>
      <c r="K4">
        <v>0</v>
      </c>
      <c r="L4">
        <v>0</v>
      </c>
      <c r="M4">
        <v>0</v>
      </c>
      <c r="N4">
        <v>0</v>
      </c>
      <c r="O4">
        <v>0</v>
      </c>
      <c r="Q4">
        <v>0</v>
      </c>
      <c r="S4">
        <f>IF(SUM(G4:O4, Q4) &gt;0, 1, 0)</f>
        <v>0</v>
      </c>
      <c r="T4">
        <v>0</v>
      </c>
      <c r="U4">
        <f>IF(SUM(N4,Q4) &gt;0, 1, 0)</f>
        <v>0</v>
      </c>
      <c r="V4">
        <f>IF(SUM(T4:U4)&gt;0,1,0)</f>
        <v>0</v>
      </c>
    </row>
    <row r="5" spans="1:26" x14ac:dyDescent="0.25">
      <c r="A5" t="s">
        <v>14</v>
      </c>
      <c r="B5" t="s">
        <v>15</v>
      </c>
      <c r="C5" t="s">
        <v>16</v>
      </c>
      <c r="D5" t="s">
        <v>29</v>
      </c>
      <c r="E5" t="s">
        <v>17</v>
      </c>
      <c r="F5" t="s">
        <v>681</v>
      </c>
      <c r="G5">
        <v>0</v>
      </c>
      <c r="H5">
        <v>0</v>
      </c>
      <c r="I5">
        <v>0</v>
      </c>
      <c r="J5">
        <v>0</v>
      </c>
      <c r="K5">
        <v>0</v>
      </c>
      <c r="L5">
        <v>0</v>
      </c>
      <c r="M5">
        <v>0</v>
      </c>
      <c r="N5">
        <v>0</v>
      </c>
      <c r="O5">
        <v>0</v>
      </c>
      <c r="Q5">
        <v>0</v>
      </c>
      <c r="S5">
        <f>IF(SUM(G5:O5, Q5) &gt;0, 1, 0)</f>
        <v>0</v>
      </c>
      <c r="T5">
        <v>0</v>
      </c>
      <c r="U5">
        <f>IF(SUM(N5,Q5) &gt;0, 1, 0)</f>
        <v>0</v>
      </c>
      <c r="V5">
        <f>IF(SUM(T5:U5)&gt;0,1,0)</f>
        <v>0</v>
      </c>
    </row>
    <row r="6" spans="1:26" x14ac:dyDescent="0.25">
      <c r="A6" t="s">
        <v>18</v>
      </c>
      <c r="B6" t="s">
        <v>19</v>
      </c>
      <c r="C6" t="s">
        <v>16</v>
      </c>
      <c r="D6" t="s">
        <v>28</v>
      </c>
      <c r="E6" t="s">
        <v>70</v>
      </c>
      <c r="F6" t="s">
        <v>681</v>
      </c>
      <c r="G6">
        <v>0</v>
      </c>
      <c r="H6">
        <v>0</v>
      </c>
      <c r="I6">
        <v>0</v>
      </c>
      <c r="J6">
        <v>0</v>
      </c>
      <c r="K6">
        <v>0</v>
      </c>
      <c r="L6">
        <v>0</v>
      </c>
      <c r="M6">
        <v>0</v>
      </c>
      <c r="N6">
        <v>0</v>
      </c>
      <c r="O6">
        <v>0</v>
      </c>
      <c r="P6" t="s">
        <v>20</v>
      </c>
      <c r="Q6">
        <v>0</v>
      </c>
      <c r="R6" t="s">
        <v>609</v>
      </c>
      <c r="S6">
        <f>IF(SUM(G6:O6, Q6) &gt;0, 1, 0)</f>
        <v>0</v>
      </c>
      <c r="T6">
        <v>0</v>
      </c>
      <c r="U6">
        <f>IF(SUM(N6,Q6) &gt;0, 1, 0)</f>
        <v>0</v>
      </c>
      <c r="V6">
        <f>IF(SUM(T6:U6)&gt;0,1,0)</f>
        <v>0</v>
      </c>
    </row>
    <row r="7" spans="1:26" x14ac:dyDescent="0.25">
      <c r="A7" t="s">
        <v>30</v>
      </c>
      <c r="B7" t="s">
        <v>31</v>
      </c>
      <c r="C7" t="s">
        <v>16</v>
      </c>
      <c r="D7" t="s">
        <v>32</v>
      </c>
      <c r="E7" t="s">
        <v>33</v>
      </c>
      <c r="F7" t="s">
        <v>681</v>
      </c>
      <c r="G7">
        <v>0</v>
      </c>
      <c r="H7">
        <v>0</v>
      </c>
      <c r="I7">
        <v>0</v>
      </c>
      <c r="J7">
        <v>0</v>
      </c>
      <c r="K7">
        <v>0</v>
      </c>
      <c r="L7">
        <v>0</v>
      </c>
      <c r="M7">
        <v>1</v>
      </c>
      <c r="N7">
        <v>1</v>
      </c>
      <c r="O7">
        <v>1</v>
      </c>
      <c r="P7" t="s">
        <v>592</v>
      </c>
      <c r="Q7">
        <v>0</v>
      </c>
      <c r="S7">
        <f>IF(SUM(G7:O7, Q7) &gt;0, 1, 0)</f>
        <v>1</v>
      </c>
      <c r="T7">
        <v>1</v>
      </c>
      <c r="U7">
        <f>IF(SUM(N7,Q7) &gt;0, 1, 0)</f>
        <v>1</v>
      </c>
      <c r="V7">
        <f>IF(SUM(T7:U7)&gt;0,1,0)</f>
        <v>1</v>
      </c>
    </row>
    <row r="8" spans="1:26" x14ac:dyDescent="0.25">
      <c r="A8" t="s">
        <v>34</v>
      </c>
      <c r="B8" t="s">
        <v>35</v>
      </c>
      <c r="C8" t="s">
        <v>16</v>
      </c>
      <c r="D8" t="s">
        <v>36</v>
      </c>
      <c r="E8" t="s">
        <v>71</v>
      </c>
      <c r="F8" t="s">
        <v>681</v>
      </c>
      <c r="G8">
        <v>0</v>
      </c>
      <c r="H8">
        <v>0</v>
      </c>
      <c r="I8">
        <v>0</v>
      </c>
      <c r="J8">
        <v>0</v>
      </c>
      <c r="K8">
        <v>0</v>
      </c>
      <c r="L8">
        <v>0</v>
      </c>
      <c r="M8">
        <v>0</v>
      </c>
      <c r="N8">
        <v>0</v>
      </c>
      <c r="O8">
        <v>1</v>
      </c>
      <c r="P8" t="s">
        <v>605</v>
      </c>
      <c r="Q8">
        <v>1</v>
      </c>
      <c r="R8" t="s">
        <v>610</v>
      </c>
      <c r="S8">
        <f>IF(SUM(G8:O8, Q8) &gt;0, 1, 0)</f>
        <v>1</v>
      </c>
      <c r="T8">
        <v>1</v>
      </c>
      <c r="U8">
        <f>IF(SUM(N8,Q8) &gt;0, 1, 0)</f>
        <v>1</v>
      </c>
      <c r="V8">
        <f>IF(SUM(T8:U8)&gt;0,1,0)</f>
        <v>1</v>
      </c>
    </row>
    <row r="9" spans="1:26" x14ac:dyDescent="0.25">
      <c r="A9" t="s">
        <v>40</v>
      </c>
      <c r="B9" t="s">
        <v>41</v>
      </c>
      <c r="C9" t="s">
        <v>16</v>
      </c>
      <c r="D9" t="s">
        <v>43</v>
      </c>
      <c r="E9" t="s">
        <v>44</v>
      </c>
      <c r="F9" t="s">
        <v>681</v>
      </c>
      <c r="G9">
        <v>0</v>
      </c>
      <c r="H9">
        <v>0</v>
      </c>
      <c r="I9">
        <v>0</v>
      </c>
      <c r="J9">
        <v>0</v>
      </c>
      <c r="K9">
        <v>0</v>
      </c>
      <c r="L9">
        <v>0</v>
      </c>
      <c r="M9">
        <v>0</v>
      </c>
      <c r="N9">
        <v>0</v>
      </c>
      <c r="O9">
        <v>0</v>
      </c>
      <c r="Q9">
        <v>0</v>
      </c>
      <c r="S9">
        <f>IF(SUM(G9:O9, Q9) &gt;0, 1, 0)</f>
        <v>0</v>
      </c>
      <c r="T9">
        <v>0</v>
      </c>
      <c r="U9">
        <f>IF(SUM(N9,Q9) &gt;0, 1, 0)</f>
        <v>0</v>
      </c>
      <c r="V9">
        <f>IF(SUM(T9:U9)&gt;0,1,0)</f>
        <v>0</v>
      </c>
    </row>
    <row r="10" spans="1:26" x14ac:dyDescent="0.25">
      <c r="A10" t="s">
        <v>45</v>
      </c>
      <c r="B10" t="s">
        <v>46</v>
      </c>
      <c r="C10" t="s">
        <v>16</v>
      </c>
      <c r="D10" t="s">
        <v>47</v>
      </c>
      <c r="E10" t="s">
        <v>71</v>
      </c>
      <c r="F10" t="s">
        <v>681</v>
      </c>
      <c r="G10">
        <v>0</v>
      </c>
      <c r="H10">
        <v>0</v>
      </c>
      <c r="I10">
        <v>0</v>
      </c>
      <c r="J10">
        <v>0</v>
      </c>
      <c r="K10">
        <v>0</v>
      </c>
      <c r="L10">
        <v>0</v>
      </c>
      <c r="M10">
        <v>0</v>
      </c>
      <c r="N10">
        <v>0</v>
      </c>
      <c r="O10">
        <v>0</v>
      </c>
      <c r="P10" t="s">
        <v>48</v>
      </c>
      <c r="Q10">
        <v>0</v>
      </c>
      <c r="S10">
        <f>IF(SUM(G10:O10, Q10) &gt;0, 1, 0)</f>
        <v>0</v>
      </c>
      <c r="T10">
        <v>0</v>
      </c>
      <c r="U10">
        <f>IF(SUM(N10,Q10) &gt;0, 1, 0)</f>
        <v>0</v>
      </c>
      <c r="V10">
        <f>IF(SUM(T10:U10)&gt;0,1,0)</f>
        <v>0</v>
      </c>
    </row>
    <row r="11" spans="1:26" x14ac:dyDescent="0.25">
      <c r="A11" t="s">
        <v>49</v>
      </c>
      <c r="B11" t="s">
        <v>50</v>
      </c>
      <c r="C11" t="s">
        <v>16</v>
      </c>
      <c r="D11" t="s">
        <v>51</v>
      </c>
      <c r="E11" t="s">
        <v>72</v>
      </c>
      <c r="F11" t="s">
        <v>681</v>
      </c>
      <c r="G11">
        <v>1</v>
      </c>
      <c r="H11">
        <v>0</v>
      </c>
      <c r="I11">
        <v>0</v>
      </c>
      <c r="J11">
        <v>0</v>
      </c>
      <c r="K11">
        <v>0</v>
      </c>
      <c r="L11">
        <v>0</v>
      </c>
      <c r="M11">
        <v>0</v>
      </c>
      <c r="N11">
        <v>0</v>
      </c>
      <c r="O11">
        <v>1</v>
      </c>
      <c r="P11" t="s">
        <v>52</v>
      </c>
      <c r="Q11">
        <v>0</v>
      </c>
      <c r="R11" t="s">
        <v>612</v>
      </c>
      <c r="S11">
        <f>IF(SUM(G11:O11, Q11) &gt;0, 1, 0)</f>
        <v>1</v>
      </c>
      <c r="T11">
        <v>0</v>
      </c>
      <c r="U11">
        <f>IF(SUM(N11,Q11) &gt;0, 1, 0)</f>
        <v>0</v>
      </c>
      <c r="V11">
        <f>IF(SUM(T11:U11)&gt;0,1,0)</f>
        <v>0</v>
      </c>
    </row>
    <row r="12" spans="1:26" x14ac:dyDescent="0.25">
      <c r="A12" t="s">
        <v>56</v>
      </c>
      <c r="B12" t="s">
        <v>57</v>
      </c>
      <c r="C12" t="s">
        <v>16</v>
      </c>
      <c r="D12" t="s">
        <v>58</v>
      </c>
      <c r="E12" t="s">
        <v>74</v>
      </c>
      <c r="F12" t="s">
        <v>681</v>
      </c>
      <c r="G12">
        <v>0</v>
      </c>
      <c r="H12">
        <v>0</v>
      </c>
      <c r="I12">
        <v>0</v>
      </c>
      <c r="J12">
        <v>0</v>
      </c>
      <c r="K12">
        <v>0</v>
      </c>
      <c r="L12">
        <v>0</v>
      </c>
      <c r="M12">
        <v>1</v>
      </c>
      <c r="N12">
        <v>0</v>
      </c>
      <c r="O12">
        <v>1</v>
      </c>
      <c r="P12" t="s">
        <v>594</v>
      </c>
      <c r="Q12">
        <v>0</v>
      </c>
      <c r="R12" t="s">
        <v>613</v>
      </c>
      <c r="S12">
        <f>IF(SUM(G12:O12, Q12) &gt;0, 1, 0)</f>
        <v>1</v>
      </c>
      <c r="T12">
        <v>1</v>
      </c>
      <c r="U12">
        <f>IF(SUM(N12,Q12) &gt;0, 1, 0)</f>
        <v>0</v>
      </c>
      <c r="V12">
        <f>IF(SUM(T12:U12)&gt;0,1,0)</f>
        <v>1</v>
      </c>
    </row>
    <row r="13" spans="1:26" x14ac:dyDescent="0.25">
      <c r="A13" t="s">
        <v>67</v>
      </c>
      <c r="B13" t="s">
        <v>68</v>
      </c>
      <c r="C13" t="s">
        <v>16</v>
      </c>
      <c r="D13" t="s">
        <v>69</v>
      </c>
      <c r="E13" t="s">
        <v>83</v>
      </c>
      <c r="F13" t="s">
        <v>681</v>
      </c>
      <c r="G13">
        <v>0</v>
      </c>
      <c r="H13">
        <v>0</v>
      </c>
      <c r="I13">
        <v>0</v>
      </c>
      <c r="J13">
        <v>0</v>
      </c>
      <c r="K13">
        <v>0</v>
      </c>
      <c r="L13">
        <v>0</v>
      </c>
      <c r="M13">
        <v>0</v>
      </c>
      <c r="N13">
        <v>0</v>
      </c>
      <c r="O13">
        <v>0</v>
      </c>
      <c r="P13" t="s">
        <v>75</v>
      </c>
      <c r="Q13">
        <v>0</v>
      </c>
      <c r="R13" t="s">
        <v>614</v>
      </c>
      <c r="S13">
        <f>IF(SUM(G13:O13, Q13) &gt;0, 1, 0)</f>
        <v>0</v>
      </c>
      <c r="T13">
        <v>0</v>
      </c>
      <c r="U13">
        <f>IF(SUM(N13,Q13) &gt;0, 1, 0)</f>
        <v>0</v>
      </c>
      <c r="V13">
        <f>IF(SUM(T13:U13)&gt;0,1,0)</f>
        <v>0</v>
      </c>
    </row>
    <row r="14" spans="1:26" x14ac:dyDescent="0.25">
      <c r="A14" t="s">
        <v>76</v>
      </c>
      <c r="B14" t="s">
        <v>77</v>
      </c>
      <c r="C14" t="s">
        <v>16</v>
      </c>
      <c r="D14" t="s">
        <v>78</v>
      </c>
      <c r="E14" t="s">
        <v>79</v>
      </c>
      <c r="F14" t="s">
        <v>681</v>
      </c>
      <c r="G14">
        <v>0</v>
      </c>
      <c r="H14">
        <v>0</v>
      </c>
      <c r="I14">
        <v>0</v>
      </c>
      <c r="J14">
        <v>0</v>
      </c>
      <c r="K14">
        <v>0</v>
      </c>
      <c r="L14">
        <v>0</v>
      </c>
      <c r="M14">
        <v>0</v>
      </c>
      <c r="N14">
        <v>0</v>
      </c>
      <c r="O14">
        <v>0</v>
      </c>
      <c r="Q14">
        <v>0</v>
      </c>
      <c r="S14">
        <f>IF(SUM(G14:O14, Q14) &gt;0, 1, 0)</f>
        <v>0</v>
      </c>
      <c r="T14">
        <v>0</v>
      </c>
      <c r="U14">
        <f>IF(SUM(N14,Q14) &gt;0, 1, 0)</f>
        <v>0</v>
      </c>
      <c r="V14">
        <f>IF(SUM(T14:U14)&gt;0,1,0)</f>
        <v>0</v>
      </c>
    </row>
    <row r="15" spans="1:26" x14ac:dyDescent="0.25">
      <c r="A15" t="s">
        <v>80</v>
      </c>
      <c r="B15" t="s">
        <v>81</v>
      </c>
      <c r="C15" t="s">
        <v>16</v>
      </c>
      <c r="D15" t="s">
        <v>82</v>
      </c>
      <c r="E15" t="s">
        <v>83</v>
      </c>
      <c r="F15" t="s">
        <v>681</v>
      </c>
      <c r="G15">
        <v>1</v>
      </c>
      <c r="H15">
        <v>0</v>
      </c>
      <c r="I15">
        <v>0</v>
      </c>
      <c r="J15">
        <v>0</v>
      </c>
      <c r="K15">
        <v>0</v>
      </c>
      <c r="L15">
        <v>0</v>
      </c>
      <c r="M15">
        <v>0</v>
      </c>
      <c r="N15">
        <v>1</v>
      </c>
      <c r="O15">
        <v>1</v>
      </c>
      <c r="P15" t="s">
        <v>593</v>
      </c>
      <c r="Q15">
        <v>1</v>
      </c>
      <c r="R15" t="s">
        <v>615</v>
      </c>
      <c r="S15">
        <f>IF(SUM(G15:O15, Q15) &gt;0, 1, 0)</f>
        <v>1</v>
      </c>
      <c r="T15">
        <v>1</v>
      </c>
      <c r="U15">
        <f>IF(SUM(N15,Q15) &gt;0, 1, 0)</f>
        <v>1</v>
      </c>
      <c r="V15">
        <f>IF(SUM(T15:U15)&gt;0,1,0)</f>
        <v>1</v>
      </c>
    </row>
    <row r="16" spans="1:26" x14ac:dyDescent="0.25">
      <c r="A16" t="s">
        <v>84</v>
      </c>
      <c r="B16" t="s">
        <v>85</v>
      </c>
      <c r="C16" t="s">
        <v>16</v>
      </c>
      <c r="D16" t="s">
        <v>87</v>
      </c>
      <c r="E16" t="s">
        <v>86</v>
      </c>
      <c r="F16" t="s">
        <v>681</v>
      </c>
      <c r="G16">
        <v>0</v>
      </c>
      <c r="H16">
        <v>0</v>
      </c>
      <c r="I16">
        <v>1</v>
      </c>
      <c r="J16">
        <v>0</v>
      </c>
      <c r="K16">
        <v>0</v>
      </c>
      <c r="L16">
        <v>0</v>
      </c>
      <c r="M16">
        <v>0</v>
      </c>
      <c r="N16">
        <v>0</v>
      </c>
      <c r="O16">
        <v>1</v>
      </c>
      <c r="P16" t="s">
        <v>88</v>
      </c>
      <c r="Q16">
        <v>0</v>
      </c>
      <c r="R16" t="s">
        <v>616</v>
      </c>
      <c r="S16">
        <f>IF(SUM(G16:O16, Q16) &gt;0, 1, 0)</f>
        <v>1</v>
      </c>
      <c r="T16">
        <v>1</v>
      </c>
      <c r="U16">
        <f>IF(SUM(N16,Q16) &gt;0, 1, 0)</f>
        <v>0</v>
      </c>
      <c r="V16">
        <f>IF(SUM(T16:U16)&gt;0,1,0)</f>
        <v>1</v>
      </c>
    </row>
    <row r="17" spans="1:22" x14ac:dyDescent="0.25">
      <c r="A17" t="s">
        <v>89</v>
      </c>
      <c r="B17" t="s">
        <v>90</v>
      </c>
      <c r="C17" t="s">
        <v>16</v>
      </c>
      <c r="D17" t="s">
        <v>91</v>
      </c>
      <c r="E17" t="s">
        <v>92</v>
      </c>
      <c r="F17" t="s">
        <v>681</v>
      </c>
      <c r="G17">
        <v>0</v>
      </c>
      <c r="H17">
        <v>0</v>
      </c>
      <c r="I17">
        <v>0</v>
      </c>
      <c r="J17">
        <v>0</v>
      </c>
      <c r="K17">
        <v>0</v>
      </c>
      <c r="L17">
        <v>0</v>
      </c>
      <c r="M17">
        <v>0</v>
      </c>
      <c r="N17">
        <v>0</v>
      </c>
      <c r="O17">
        <v>0</v>
      </c>
      <c r="Q17">
        <v>0</v>
      </c>
      <c r="S17">
        <f>IF(SUM(G17:O17, Q17) &gt;0, 1, 0)</f>
        <v>0</v>
      </c>
      <c r="T17">
        <v>0</v>
      </c>
      <c r="U17">
        <f>IF(SUM(N17,Q17) &gt;0, 1, 0)</f>
        <v>0</v>
      </c>
      <c r="V17">
        <f>IF(SUM(T17:U17)&gt;0,1,0)</f>
        <v>0</v>
      </c>
    </row>
    <row r="18" spans="1:22" x14ac:dyDescent="0.25">
      <c r="A18" t="s">
        <v>103</v>
      </c>
      <c r="B18" t="s">
        <v>104</v>
      </c>
      <c r="C18" t="s">
        <v>16</v>
      </c>
      <c r="D18" t="s">
        <v>105</v>
      </c>
      <c r="E18" t="s">
        <v>106</v>
      </c>
      <c r="F18" t="s">
        <v>681</v>
      </c>
      <c r="G18">
        <v>0</v>
      </c>
      <c r="H18">
        <v>0</v>
      </c>
      <c r="I18">
        <v>0</v>
      </c>
      <c r="J18">
        <v>0</v>
      </c>
      <c r="K18">
        <v>0</v>
      </c>
      <c r="L18">
        <v>0</v>
      </c>
      <c r="M18">
        <v>0</v>
      </c>
      <c r="N18">
        <v>0</v>
      </c>
      <c r="O18">
        <v>0</v>
      </c>
      <c r="Q18">
        <v>0</v>
      </c>
      <c r="S18">
        <f>IF(SUM(G18:O18, Q18) &gt;0, 1, 0)</f>
        <v>0</v>
      </c>
      <c r="T18">
        <v>0</v>
      </c>
      <c r="U18">
        <f>IF(SUM(N18,Q18) &gt;0, 1, 0)</f>
        <v>0</v>
      </c>
      <c r="V18">
        <f>IF(SUM(T18:U18)&gt;0,1,0)</f>
        <v>0</v>
      </c>
    </row>
    <row r="19" spans="1:22" x14ac:dyDescent="0.25">
      <c r="A19" t="s">
        <v>111</v>
      </c>
      <c r="B19" t="s">
        <v>112</v>
      </c>
      <c r="C19" t="s">
        <v>16</v>
      </c>
      <c r="D19" t="s">
        <v>113</v>
      </c>
      <c r="E19" t="s">
        <v>71</v>
      </c>
      <c r="F19" t="s">
        <v>681</v>
      </c>
      <c r="G19">
        <v>0</v>
      </c>
      <c r="H19">
        <v>0</v>
      </c>
      <c r="I19">
        <v>0</v>
      </c>
      <c r="J19">
        <v>0</v>
      </c>
      <c r="K19">
        <v>0</v>
      </c>
      <c r="L19">
        <v>0</v>
      </c>
      <c r="M19">
        <v>0</v>
      </c>
      <c r="N19">
        <v>0</v>
      </c>
      <c r="O19">
        <v>0</v>
      </c>
      <c r="Q19">
        <v>0</v>
      </c>
      <c r="S19">
        <f>IF(SUM(G19:O19, Q19) &gt;0, 1, 0)</f>
        <v>0</v>
      </c>
      <c r="T19">
        <v>0</v>
      </c>
      <c r="U19">
        <f>IF(SUM(N19,Q19) &gt;0, 1, 0)</f>
        <v>0</v>
      </c>
      <c r="V19">
        <f>IF(SUM(T19:U19)&gt;0,1,0)</f>
        <v>0</v>
      </c>
    </row>
    <row r="20" spans="1:22" x14ac:dyDescent="0.25">
      <c r="A20" t="s">
        <v>122</v>
      </c>
      <c r="B20" t="s">
        <v>123</v>
      </c>
      <c r="C20" t="s">
        <v>16</v>
      </c>
      <c r="D20" t="s">
        <v>129</v>
      </c>
      <c r="E20" t="s">
        <v>124</v>
      </c>
      <c r="F20" t="s">
        <v>681</v>
      </c>
      <c r="G20">
        <v>0</v>
      </c>
      <c r="H20">
        <v>0</v>
      </c>
      <c r="I20">
        <v>0</v>
      </c>
      <c r="J20">
        <v>0</v>
      </c>
      <c r="K20">
        <v>0</v>
      </c>
      <c r="L20">
        <v>0</v>
      </c>
      <c r="M20">
        <v>0</v>
      </c>
      <c r="N20">
        <v>0</v>
      </c>
      <c r="O20">
        <v>1</v>
      </c>
      <c r="P20" t="s">
        <v>677</v>
      </c>
      <c r="Q20">
        <v>0</v>
      </c>
      <c r="R20" t="s">
        <v>617</v>
      </c>
      <c r="S20">
        <f>IF(SUM(G20:O20, Q20) &gt;0, 1, 0)</f>
        <v>1</v>
      </c>
      <c r="T20">
        <v>0</v>
      </c>
      <c r="U20">
        <f>IF(SUM(N20,Q20) &gt;0, 1, 0)</f>
        <v>0</v>
      </c>
      <c r="V20">
        <f>IF(SUM(T20:U20)&gt;0,1,0)</f>
        <v>0</v>
      </c>
    </row>
    <row r="21" spans="1:22" x14ac:dyDescent="0.25">
      <c r="A21" t="s">
        <v>126</v>
      </c>
      <c r="B21" t="s">
        <v>127</v>
      </c>
      <c r="C21" t="s">
        <v>16</v>
      </c>
      <c r="D21" t="s">
        <v>128</v>
      </c>
      <c r="E21" t="s">
        <v>83</v>
      </c>
      <c r="F21" t="s">
        <v>681</v>
      </c>
      <c r="G21">
        <v>1</v>
      </c>
      <c r="H21">
        <v>0</v>
      </c>
      <c r="I21">
        <v>0</v>
      </c>
      <c r="J21">
        <v>1</v>
      </c>
      <c r="K21">
        <v>0</v>
      </c>
      <c r="L21">
        <v>0</v>
      </c>
      <c r="M21">
        <v>0</v>
      </c>
      <c r="N21">
        <v>1</v>
      </c>
      <c r="O21">
        <v>1</v>
      </c>
      <c r="P21" t="s">
        <v>133</v>
      </c>
      <c r="Q21">
        <v>0</v>
      </c>
      <c r="R21" t="s">
        <v>618</v>
      </c>
      <c r="S21">
        <f>IF(SUM(G21:O21, Q21) &gt;0, 1, 0)</f>
        <v>1</v>
      </c>
      <c r="T21">
        <v>1</v>
      </c>
      <c r="U21">
        <f>IF(SUM(N21,Q21) &gt;0, 1, 0)</f>
        <v>1</v>
      </c>
      <c r="V21">
        <f>IF(SUM(T21:U21)&gt;0,1,0)</f>
        <v>1</v>
      </c>
    </row>
    <row r="22" spans="1:22" x14ac:dyDescent="0.25">
      <c r="A22" t="s">
        <v>130</v>
      </c>
      <c r="B22" t="s">
        <v>131</v>
      </c>
      <c r="C22" t="s">
        <v>16</v>
      </c>
      <c r="D22" t="s">
        <v>132</v>
      </c>
      <c r="E22" t="s">
        <v>23</v>
      </c>
      <c r="F22" t="s">
        <v>681</v>
      </c>
      <c r="G22">
        <v>0</v>
      </c>
      <c r="H22">
        <v>0</v>
      </c>
      <c r="I22">
        <v>0</v>
      </c>
      <c r="J22">
        <v>0</v>
      </c>
      <c r="K22">
        <v>0</v>
      </c>
      <c r="L22">
        <v>0</v>
      </c>
      <c r="M22">
        <v>0</v>
      </c>
      <c r="N22">
        <v>0</v>
      </c>
      <c r="O22">
        <v>0</v>
      </c>
      <c r="P22" t="s">
        <v>619</v>
      </c>
      <c r="Q22">
        <v>0</v>
      </c>
      <c r="R22" t="s">
        <v>620</v>
      </c>
      <c r="S22">
        <f>IF(SUM(G22:O22, Q22) &gt;0, 1, 0)</f>
        <v>0</v>
      </c>
      <c r="T22">
        <v>0</v>
      </c>
      <c r="U22">
        <f>IF(SUM(N22,Q22) &gt;0, 1, 0)</f>
        <v>0</v>
      </c>
      <c r="V22">
        <f>IF(SUM(T22:U22)&gt;0,1,0)</f>
        <v>0</v>
      </c>
    </row>
    <row r="23" spans="1:22" x14ac:dyDescent="0.25">
      <c r="A23" t="s">
        <v>134</v>
      </c>
      <c r="B23" t="s">
        <v>135</v>
      </c>
      <c r="C23" t="s">
        <v>16</v>
      </c>
      <c r="D23" t="s">
        <v>136</v>
      </c>
      <c r="E23" t="s">
        <v>17</v>
      </c>
      <c r="F23" t="s">
        <v>681</v>
      </c>
      <c r="G23">
        <v>0</v>
      </c>
      <c r="H23">
        <v>0</v>
      </c>
      <c r="I23">
        <v>0</v>
      </c>
      <c r="J23">
        <v>0</v>
      </c>
      <c r="K23">
        <v>0</v>
      </c>
      <c r="L23">
        <v>0</v>
      </c>
      <c r="M23">
        <v>0</v>
      </c>
      <c r="N23">
        <v>0</v>
      </c>
      <c r="O23">
        <v>0</v>
      </c>
      <c r="P23" t="s">
        <v>117</v>
      </c>
      <c r="Q23">
        <v>0</v>
      </c>
      <c r="S23">
        <f>IF(SUM(G23:O23, Q23) &gt;0, 1, 0)</f>
        <v>0</v>
      </c>
      <c r="T23">
        <v>0</v>
      </c>
      <c r="U23">
        <f>IF(SUM(N23,Q23) &gt;0, 1, 0)</f>
        <v>0</v>
      </c>
      <c r="V23">
        <f>IF(SUM(T23:U23)&gt;0,1,0)</f>
        <v>0</v>
      </c>
    </row>
    <row r="24" spans="1:22" x14ac:dyDescent="0.25">
      <c r="A24" t="s">
        <v>140</v>
      </c>
      <c r="B24" t="s">
        <v>141</v>
      </c>
      <c r="C24" t="s">
        <v>16</v>
      </c>
      <c r="D24" t="s">
        <v>142</v>
      </c>
      <c r="E24" t="s">
        <v>17</v>
      </c>
      <c r="F24" t="s">
        <v>681</v>
      </c>
      <c r="G24">
        <v>0</v>
      </c>
      <c r="H24">
        <v>0</v>
      </c>
      <c r="I24">
        <v>0</v>
      </c>
      <c r="J24">
        <v>0</v>
      </c>
      <c r="K24">
        <v>0</v>
      </c>
      <c r="L24">
        <v>0</v>
      </c>
      <c r="M24">
        <v>0</v>
      </c>
      <c r="N24">
        <v>0</v>
      </c>
      <c r="O24">
        <v>0</v>
      </c>
      <c r="Q24">
        <v>0</v>
      </c>
      <c r="S24">
        <f>IF(SUM(G24:O24, Q24) &gt;0, 1, 0)</f>
        <v>0</v>
      </c>
      <c r="T24">
        <v>0</v>
      </c>
      <c r="U24">
        <f>IF(SUM(N24,Q24) &gt;0, 1, 0)</f>
        <v>0</v>
      </c>
      <c r="V24">
        <f>IF(SUM(T24:U24)&gt;0,1,0)</f>
        <v>0</v>
      </c>
    </row>
    <row r="25" spans="1:22" x14ac:dyDescent="0.25">
      <c r="A25" t="s">
        <v>143</v>
      </c>
      <c r="B25" t="s">
        <v>144</v>
      </c>
      <c r="C25" t="s">
        <v>16</v>
      </c>
      <c r="D25" t="s">
        <v>146</v>
      </c>
      <c r="E25" t="s">
        <v>145</v>
      </c>
      <c r="F25" t="s">
        <v>681</v>
      </c>
      <c r="G25">
        <v>0</v>
      </c>
      <c r="H25">
        <v>0</v>
      </c>
      <c r="I25">
        <v>0</v>
      </c>
      <c r="J25">
        <v>0</v>
      </c>
      <c r="K25">
        <v>0</v>
      </c>
      <c r="L25">
        <v>0</v>
      </c>
      <c r="M25">
        <v>0</v>
      </c>
      <c r="N25">
        <v>0</v>
      </c>
      <c r="O25">
        <v>0</v>
      </c>
      <c r="Q25">
        <v>0</v>
      </c>
      <c r="S25">
        <f>IF(SUM(G25:O25, Q25) &gt;0, 1, 0)</f>
        <v>0</v>
      </c>
      <c r="T25">
        <v>0</v>
      </c>
      <c r="U25">
        <f>IF(SUM(N25,Q25) &gt;0, 1, 0)</f>
        <v>0</v>
      </c>
      <c r="V25">
        <f>IF(SUM(T25:U25)&gt;0,1,0)</f>
        <v>0</v>
      </c>
    </row>
    <row r="26" spans="1:22" x14ac:dyDescent="0.25">
      <c r="A26" t="s">
        <v>147</v>
      </c>
      <c r="B26" t="s">
        <v>148</v>
      </c>
      <c r="C26" t="s">
        <v>16</v>
      </c>
      <c r="D26" t="s">
        <v>149</v>
      </c>
      <c r="E26" t="s">
        <v>150</v>
      </c>
      <c r="F26" t="s">
        <v>681</v>
      </c>
      <c r="G26">
        <v>0</v>
      </c>
      <c r="H26">
        <v>0</v>
      </c>
      <c r="I26">
        <v>0</v>
      </c>
      <c r="J26">
        <v>0</v>
      </c>
      <c r="K26">
        <v>0</v>
      </c>
      <c r="L26">
        <v>0</v>
      </c>
      <c r="M26">
        <v>0</v>
      </c>
      <c r="N26">
        <v>0</v>
      </c>
      <c r="O26">
        <v>0</v>
      </c>
      <c r="Q26">
        <v>0</v>
      </c>
      <c r="S26">
        <f>IF(SUM(G26:O26, Q26) &gt;0, 1, 0)</f>
        <v>0</v>
      </c>
      <c r="T26">
        <v>0</v>
      </c>
      <c r="U26">
        <f>IF(SUM(N26,Q26) &gt;0, 1, 0)</f>
        <v>0</v>
      </c>
      <c r="V26">
        <f>IF(SUM(T26:U26)&gt;0,1,0)</f>
        <v>0</v>
      </c>
    </row>
    <row r="27" spans="1:22" x14ac:dyDescent="0.25">
      <c r="A27" t="s">
        <v>151</v>
      </c>
      <c r="B27" t="s">
        <v>152</v>
      </c>
      <c r="C27" t="s">
        <v>16</v>
      </c>
      <c r="D27" t="s">
        <v>153</v>
      </c>
      <c r="E27" t="s">
        <v>154</v>
      </c>
      <c r="F27" t="s">
        <v>681</v>
      </c>
      <c r="G27">
        <v>0</v>
      </c>
      <c r="H27">
        <v>0</v>
      </c>
      <c r="I27">
        <v>1</v>
      </c>
      <c r="J27">
        <v>0</v>
      </c>
      <c r="K27">
        <v>0</v>
      </c>
      <c r="L27">
        <v>1</v>
      </c>
      <c r="M27">
        <v>0</v>
      </c>
      <c r="N27">
        <v>1</v>
      </c>
      <c r="O27">
        <v>1</v>
      </c>
      <c r="P27" t="s">
        <v>155</v>
      </c>
      <c r="Q27">
        <v>0</v>
      </c>
      <c r="R27" t="s">
        <v>621</v>
      </c>
      <c r="S27">
        <f>IF(SUM(G27:O27, Q27) &gt;0, 1, 0)</f>
        <v>1</v>
      </c>
      <c r="T27">
        <v>1</v>
      </c>
      <c r="U27">
        <f>IF(SUM(N27,Q27) &gt;0, 1, 0)</f>
        <v>1</v>
      </c>
      <c r="V27">
        <f>IF(SUM(T27:U27)&gt;0,1,0)</f>
        <v>1</v>
      </c>
    </row>
    <row r="28" spans="1:22" x14ac:dyDescent="0.25">
      <c r="A28" t="s">
        <v>156</v>
      </c>
      <c r="B28" t="s">
        <v>157</v>
      </c>
      <c r="C28" t="s">
        <v>16</v>
      </c>
      <c r="D28" t="s">
        <v>158</v>
      </c>
      <c r="E28" t="s">
        <v>23</v>
      </c>
      <c r="F28" t="s">
        <v>681</v>
      </c>
      <c r="G28">
        <v>1</v>
      </c>
      <c r="H28">
        <v>0</v>
      </c>
      <c r="I28">
        <v>1</v>
      </c>
      <c r="J28">
        <v>0</v>
      </c>
      <c r="K28">
        <v>0</v>
      </c>
      <c r="L28">
        <v>0</v>
      </c>
      <c r="M28">
        <v>0</v>
      </c>
      <c r="N28">
        <v>1</v>
      </c>
      <c r="O28">
        <v>1</v>
      </c>
      <c r="P28" t="s">
        <v>159</v>
      </c>
      <c r="Q28">
        <v>0</v>
      </c>
      <c r="R28" t="s">
        <v>622</v>
      </c>
      <c r="S28">
        <f>IF(SUM(G28:O28, Q28) &gt;0, 1, 0)</f>
        <v>1</v>
      </c>
      <c r="T28">
        <v>1</v>
      </c>
      <c r="U28">
        <f>IF(SUM(N28,Q28) &gt;0, 1, 0)</f>
        <v>1</v>
      </c>
      <c r="V28">
        <f>IF(SUM(T28:U28)&gt;0,1,0)</f>
        <v>1</v>
      </c>
    </row>
    <row r="29" spans="1:22" x14ac:dyDescent="0.25">
      <c r="A29" t="s">
        <v>160</v>
      </c>
      <c r="B29" t="s">
        <v>161</v>
      </c>
      <c r="C29" t="s">
        <v>16</v>
      </c>
      <c r="D29" t="s">
        <v>162</v>
      </c>
      <c r="E29" t="s">
        <v>163</v>
      </c>
      <c r="F29" t="s">
        <v>681</v>
      </c>
      <c r="G29">
        <v>0</v>
      </c>
      <c r="H29">
        <v>0</v>
      </c>
      <c r="I29">
        <v>0</v>
      </c>
      <c r="J29">
        <v>0</v>
      </c>
      <c r="K29">
        <v>0</v>
      </c>
      <c r="L29">
        <v>0</v>
      </c>
      <c r="M29">
        <v>1</v>
      </c>
      <c r="N29">
        <v>0</v>
      </c>
      <c r="O29">
        <v>1</v>
      </c>
      <c r="P29" t="s">
        <v>595</v>
      </c>
      <c r="Q29">
        <v>1</v>
      </c>
      <c r="R29" t="s">
        <v>623</v>
      </c>
      <c r="S29">
        <f>IF(SUM(G29:O29, Q29) &gt;0, 1, 0)</f>
        <v>1</v>
      </c>
      <c r="T29">
        <v>1</v>
      </c>
      <c r="U29">
        <f>IF(SUM(N29,Q29) &gt;0, 1, 0)</f>
        <v>1</v>
      </c>
      <c r="V29">
        <f>IF(SUM(T29:U29)&gt;0,1,0)</f>
        <v>1</v>
      </c>
    </row>
    <row r="30" spans="1:22" x14ac:dyDescent="0.25">
      <c r="A30" t="s">
        <v>164</v>
      </c>
      <c r="B30" t="s">
        <v>165</v>
      </c>
      <c r="C30" t="s">
        <v>16</v>
      </c>
      <c r="D30" t="s">
        <v>166</v>
      </c>
      <c r="E30" t="s">
        <v>167</v>
      </c>
      <c r="F30" t="s">
        <v>681</v>
      </c>
      <c r="G30">
        <v>1</v>
      </c>
      <c r="H30">
        <v>0</v>
      </c>
      <c r="I30">
        <v>0</v>
      </c>
      <c r="J30">
        <v>0</v>
      </c>
      <c r="K30">
        <v>0</v>
      </c>
      <c r="L30">
        <v>0</v>
      </c>
      <c r="M30">
        <v>0</v>
      </c>
      <c r="N30">
        <v>1</v>
      </c>
      <c r="O30">
        <v>0</v>
      </c>
      <c r="P30" t="s">
        <v>168</v>
      </c>
      <c r="Q30">
        <v>0</v>
      </c>
      <c r="R30" t="s">
        <v>624</v>
      </c>
      <c r="S30">
        <f>IF(SUM(G30:O30, Q30) &gt;0, 1, 0)</f>
        <v>1</v>
      </c>
      <c r="T30">
        <v>0</v>
      </c>
      <c r="U30">
        <f>IF(SUM(N30,Q30) &gt;0, 1, 0)</f>
        <v>1</v>
      </c>
      <c r="V30">
        <f>IF(SUM(T30:U30)&gt;0,1,0)</f>
        <v>1</v>
      </c>
    </row>
    <row r="31" spans="1:22" x14ac:dyDescent="0.25">
      <c r="A31" t="s">
        <v>173</v>
      </c>
      <c r="B31" t="s">
        <v>174</v>
      </c>
      <c r="C31" t="s">
        <v>16</v>
      </c>
      <c r="D31" t="s">
        <v>175</v>
      </c>
      <c r="E31" t="s">
        <v>72</v>
      </c>
      <c r="F31" t="s">
        <v>681</v>
      </c>
      <c r="G31">
        <v>1</v>
      </c>
      <c r="H31">
        <v>0</v>
      </c>
      <c r="I31">
        <v>0</v>
      </c>
      <c r="J31">
        <v>0</v>
      </c>
      <c r="K31">
        <v>0</v>
      </c>
      <c r="L31">
        <v>0</v>
      </c>
      <c r="M31">
        <v>0</v>
      </c>
      <c r="N31">
        <v>1</v>
      </c>
      <c r="O31">
        <v>1</v>
      </c>
      <c r="P31" t="s">
        <v>176</v>
      </c>
      <c r="Q31">
        <v>0</v>
      </c>
      <c r="R31" t="s">
        <v>627</v>
      </c>
      <c r="S31">
        <f>IF(SUM(G31:O31, Q31) &gt;0, 1, 0)</f>
        <v>1</v>
      </c>
      <c r="T31">
        <v>1</v>
      </c>
      <c r="U31">
        <f>IF(SUM(N31,Q31) &gt;0, 1, 0)</f>
        <v>1</v>
      </c>
      <c r="V31">
        <f>IF(SUM(T31:U31)&gt;0,1,0)</f>
        <v>1</v>
      </c>
    </row>
    <row r="32" spans="1:22" x14ac:dyDescent="0.25">
      <c r="A32" t="s">
        <v>628</v>
      </c>
      <c r="B32" t="s">
        <v>177</v>
      </c>
      <c r="C32" t="s">
        <v>16</v>
      </c>
      <c r="D32" t="s">
        <v>178</v>
      </c>
      <c r="E32" t="s">
        <v>179</v>
      </c>
      <c r="F32" t="s">
        <v>681</v>
      </c>
      <c r="G32">
        <v>0</v>
      </c>
      <c r="H32">
        <v>0</v>
      </c>
      <c r="I32">
        <v>0</v>
      </c>
      <c r="J32">
        <v>0</v>
      </c>
      <c r="K32">
        <v>0</v>
      </c>
      <c r="L32">
        <v>0</v>
      </c>
      <c r="M32">
        <v>0</v>
      </c>
      <c r="N32">
        <v>0</v>
      </c>
      <c r="O32">
        <v>0</v>
      </c>
      <c r="Q32">
        <v>0</v>
      </c>
      <c r="S32">
        <f>IF(SUM(G32:O32, Q32) &gt;0, 1, 0)</f>
        <v>0</v>
      </c>
      <c r="T32">
        <v>0</v>
      </c>
      <c r="U32">
        <f>IF(SUM(N32,Q32) &gt;0, 1, 0)</f>
        <v>0</v>
      </c>
      <c r="V32">
        <f>IF(SUM(T32:U32)&gt;0,1,0)</f>
        <v>0</v>
      </c>
    </row>
    <row r="33" spans="1:22" x14ac:dyDescent="0.25">
      <c r="A33" t="s">
        <v>180</v>
      </c>
      <c r="B33" t="s">
        <v>181</v>
      </c>
      <c r="C33" t="s">
        <v>16</v>
      </c>
      <c r="D33" t="s">
        <v>182</v>
      </c>
      <c r="E33" t="s">
        <v>179</v>
      </c>
      <c r="F33" t="s">
        <v>681</v>
      </c>
      <c r="G33">
        <v>0</v>
      </c>
      <c r="H33">
        <v>0</v>
      </c>
      <c r="I33">
        <v>0</v>
      </c>
      <c r="J33">
        <v>0</v>
      </c>
      <c r="K33">
        <v>0</v>
      </c>
      <c r="L33">
        <v>1</v>
      </c>
      <c r="M33">
        <v>1</v>
      </c>
      <c r="N33">
        <v>1</v>
      </c>
      <c r="O33">
        <v>0</v>
      </c>
      <c r="P33" t="s">
        <v>183</v>
      </c>
      <c r="Q33">
        <v>0</v>
      </c>
      <c r="R33" t="s">
        <v>629</v>
      </c>
      <c r="S33">
        <f>IF(SUM(G33:O33, Q33) &gt;0, 1, 0)</f>
        <v>1</v>
      </c>
      <c r="T33">
        <v>0</v>
      </c>
      <c r="U33">
        <f>IF(SUM(N33,Q33) &gt;0, 1, 0)</f>
        <v>1</v>
      </c>
      <c r="V33">
        <f>IF(SUM(T33:U33)&gt;0,1,0)</f>
        <v>1</v>
      </c>
    </row>
    <row r="34" spans="1:22" x14ac:dyDescent="0.25">
      <c r="A34" t="s">
        <v>184</v>
      </c>
      <c r="B34" t="s">
        <v>185</v>
      </c>
      <c r="C34" t="s">
        <v>16</v>
      </c>
      <c r="D34" t="s">
        <v>186</v>
      </c>
      <c r="E34" t="s">
        <v>187</v>
      </c>
      <c r="F34" t="s">
        <v>681</v>
      </c>
      <c r="G34">
        <v>0</v>
      </c>
      <c r="H34">
        <v>0</v>
      </c>
      <c r="I34">
        <v>0</v>
      </c>
      <c r="J34">
        <v>0</v>
      </c>
      <c r="K34">
        <v>0</v>
      </c>
      <c r="L34">
        <v>0</v>
      </c>
      <c r="M34">
        <v>0</v>
      </c>
      <c r="N34">
        <v>1</v>
      </c>
      <c r="O34">
        <v>1</v>
      </c>
      <c r="P34" t="s">
        <v>603</v>
      </c>
      <c r="Q34">
        <v>0</v>
      </c>
      <c r="R34" t="s">
        <v>630</v>
      </c>
      <c r="S34">
        <f>IF(SUM(G34:O34, Q34) &gt;0, 1, 0)</f>
        <v>1</v>
      </c>
      <c r="T34">
        <v>1</v>
      </c>
      <c r="U34">
        <f>IF(SUM(N34,Q34) &gt;0, 1, 0)</f>
        <v>1</v>
      </c>
      <c r="V34">
        <f>IF(SUM(T34:U34)&gt;0,1,0)</f>
        <v>1</v>
      </c>
    </row>
    <row r="35" spans="1:22" x14ac:dyDescent="0.25">
      <c r="A35" t="s">
        <v>188</v>
      </c>
      <c r="B35" t="s">
        <v>189</v>
      </c>
      <c r="C35" t="s">
        <v>16</v>
      </c>
      <c r="D35" t="s">
        <v>190</v>
      </c>
      <c r="E35" t="s">
        <v>73</v>
      </c>
      <c r="F35" t="s">
        <v>681</v>
      </c>
      <c r="G35">
        <v>0</v>
      </c>
      <c r="H35">
        <v>0</v>
      </c>
      <c r="I35">
        <v>0</v>
      </c>
      <c r="J35">
        <v>0</v>
      </c>
      <c r="K35">
        <v>0</v>
      </c>
      <c r="L35">
        <v>0</v>
      </c>
      <c r="M35">
        <v>0</v>
      </c>
      <c r="N35">
        <v>0</v>
      </c>
      <c r="O35">
        <v>0</v>
      </c>
      <c r="Q35">
        <v>0</v>
      </c>
      <c r="S35">
        <f>IF(SUM(G35:O35, Q35) &gt;0, 1, 0)</f>
        <v>0</v>
      </c>
      <c r="T35">
        <v>0</v>
      </c>
      <c r="U35">
        <f>IF(SUM(N35,Q35) &gt;0, 1, 0)</f>
        <v>0</v>
      </c>
      <c r="V35">
        <f>IF(SUM(T35:U35)&gt;0,1,0)</f>
        <v>0</v>
      </c>
    </row>
    <row r="36" spans="1:22" x14ac:dyDescent="0.25">
      <c r="A36" t="s">
        <v>191</v>
      </c>
      <c r="B36" t="s">
        <v>192</v>
      </c>
      <c r="C36" t="s">
        <v>16</v>
      </c>
      <c r="D36" t="s">
        <v>193</v>
      </c>
      <c r="E36" t="s">
        <v>194</v>
      </c>
      <c r="F36" t="s">
        <v>681</v>
      </c>
      <c r="G36">
        <v>0</v>
      </c>
      <c r="H36">
        <v>0</v>
      </c>
      <c r="I36">
        <v>0</v>
      </c>
      <c r="J36">
        <v>0</v>
      </c>
      <c r="K36">
        <v>1</v>
      </c>
      <c r="L36">
        <v>0</v>
      </c>
      <c r="M36">
        <v>0</v>
      </c>
      <c r="N36">
        <v>0</v>
      </c>
      <c r="O36">
        <v>1</v>
      </c>
      <c r="P36" t="s">
        <v>195</v>
      </c>
      <c r="Q36">
        <v>0</v>
      </c>
      <c r="R36" t="s">
        <v>631</v>
      </c>
      <c r="S36">
        <f>IF(SUM(G36:O36, Q36) &gt;0, 1, 0)</f>
        <v>1</v>
      </c>
      <c r="T36">
        <v>1</v>
      </c>
      <c r="U36">
        <f>IF(SUM(N36,Q36) &gt;0, 1, 0)</f>
        <v>0</v>
      </c>
      <c r="V36">
        <f>IF(SUM(T36:U36)&gt;0,1,0)</f>
        <v>1</v>
      </c>
    </row>
    <row r="37" spans="1:22" x14ac:dyDescent="0.25">
      <c r="A37" t="s">
        <v>196</v>
      </c>
      <c r="B37" t="s">
        <v>197</v>
      </c>
      <c r="C37" t="s">
        <v>16</v>
      </c>
      <c r="D37" t="s">
        <v>198</v>
      </c>
      <c r="E37" t="s">
        <v>199</v>
      </c>
      <c r="F37" t="s">
        <v>681</v>
      </c>
      <c r="G37">
        <v>0</v>
      </c>
      <c r="H37">
        <v>0</v>
      </c>
      <c r="I37">
        <v>0</v>
      </c>
      <c r="J37">
        <v>0</v>
      </c>
      <c r="K37">
        <v>0</v>
      </c>
      <c r="L37">
        <v>0</v>
      </c>
      <c r="M37">
        <v>0</v>
      </c>
      <c r="N37">
        <v>0</v>
      </c>
      <c r="O37">
        <v>0</v>
      </c>
      <c r="P37" t="s">
        <v>200</v>
      </c>
      <c r="Q37">
        <v>0</v>
      </c>
      <c r="R37" t="s">
        <v>632</v>
      </c>
      <c r="S37">
        <f>IF(SUM(G37:O37, Q37) &gt;0, 1, 0)</f>
        <v>0</v>
      </c>
      <c r="T37">
        <v>0</v>
      </c>
      <c r="U37">
        <f>IF(SUM(N37,Q37) &gt;0, 1, 0)</f>
        <v>0</v>
      </c>
      <c r="V37">
        <f>IF(SUM(T37:U37)&gt;0,1,0)</f>
        <v>0</v>
      </c>
    </row>
    <row r="38" spans="1:22" x14ac:dyDescent="0.25">
      <c r="A38" t="s">
        <v>633</v>
      </c>
      <c r="B38" t="s">
        <v>204</v>
      </c>
      <c r="C38" t="s">
        <v>16</v>
      </c>
      <c r="D38" t="s">
        <v>205</v>
      </c>
      <c r="E38" t="s">
        <v>206</v>
      </c>
      <c r="F38" t="s">
        <v>681</v>
      </c>
      <c r="G38">
        <v>0</v>
      </c>
      <c r="H38">
        <v>0</v>
      </c>
      <c r="I38">
        <v>0</v>
      </c>
      <c r="J38">
        <v>0</v>
      </c>
      <c r="K38">
        <v>0</v>
      </c>
      <c r="L38">
        <v>0</v>
      </c>
      <c r="M38">
        <v>0</v>
      </c>
      <c r="N38">
        <v>0</v>
      </c>
      <c r="O38">
        <v>0</v>
      </c>
      <c r="P38" t="s">
        <v>207</v>
      </c>
      <c r="Q38">
        <v>0</v>
      </c>
      <c r="R38" t="s">
        <v>634</v>
      </c>
      <c r="S38">
        <f>IF(SUM(G38:O38, Q38) &gt;0, 1, 0)</f>
        <v>0</v>
      </c>
      <c r="T38">
        <v>0</v>
      </c>
      <c r="U38">
        <f>IF(SUM(N38,Q38) &gt;0, 1, 0)</f>
        <v>0</v>
      </c>
      <c r="V38">
        <f>IF(SUM(T38:U38)&gt;0,1,0)</f>
        <v>0</v>
      </c>
    </row>
    <row r="39" spans="1:22" x14ac:dyDescent="0.25">
      <c r="A39" t="s">
        <v>208</v>
      </c>
      <c r="B39" t="s">
        <v>209</v>
      </c>
      <c r="C39" t="s">
        <v>16</v>
      </c>
      <c r="D39" t="s">
        <v>210</v>
      </c>
      <c r="E39" t="s">
        <v>121</v>
      </c>
      <c r="F39" t="s">
        <v>681</v>
      </c>
      <c r="G39">
        <v>0</v>
      </c>
      <c r="H39">
        <v>0</v>
      </c>
      <c r="I39">
        <v>0</v>
      </c>
      <c r="J39">
        <v>0</v>
      </c>
      <c r="K39">
        <v>0</v>
      </c>
      <c r="L39">
        <v>0</v>
      </c>
      <c r="M39">
        <v>0</v>
      </c>
      <c r="N39">
        <v>0</v>
      </c>
      <c r="O39">
        <v>0</v>
      </c>
      <c r="P39" t="s">
        <v>211</v>
      </c>
      <c r="Q39">
        <v>1</v>
      </c>
      <c r="R39" t="s">
        <v>635</v>
      </c>
      <c r="S39">
        <f>IF(SUM(G39:O39, Q39) &gt;0, 1, 0)</f>
        <v>1</v>
      </c>
      <c r="T39">
        <v>0</v>
      </c>
      <c r="U39">
        <f>IF(SUM(N39,Q39) &gt;0, 1, 0)</f>
        <v>1</v>
      </c>
      <c r="V39">
        <f>IF(SUM(T39:U39)&gt;0,1,0)</f>
        <v>1</v>
      </c>
    </row>
    <row r="40" spans="1:22" x14ac:dyDescent="0.25">
      <c r="A40" t="s">
        <v>212</v>
      </c>
      <c r="B40" t="s">
        <v>213</v>
      </c>
      <c r="C40" t="s">
        <v>16</v>
      </c>
      <c r="D40" t="s">
        <v>215</v>
      </c>
      <c r="E40" t="s">
        <v>214</v>
      </c>
      <c r="F40" t="s">
        <v>681</v>
      </c>
      <c r="G40">
        <v>0</v>
      </c>
      <c r="H40">
        <v>0</v>
      </c>
      <c r="I40">
        <v>0</v>
      </c>
      <c r="J40">
        <v>0</v>
      </c>
      <c r="K40">
        <v>0</v>
      </c>
      <c r="L40">
        <v>0</v>
      </c>
      <c r="M40">
        <v>0</v>
      </c>
      <c r="N40">
        <v>0</v>
      </c>
      <c r="O40">
        <v>0</v>
      </c>
      <c r="Q40">
        <v>0</v>
      </c>
      <c r="S40">
        <f>IF(SUM(G40:O40, Q40) &gt;0, 1, 0)</f>
        <v>0</v>
      </c>
      <c r="T40">
        <v>0</v>
      </c>
      <c r="U40">
        <f>IF(SUM(N40,Q40) &gt;0, 1, 0)</f>
        <v>0</v>
      </c>
      <c r="V40">
        <f>IF(SUM(T40:U40)&gt;0,1,0)</f>
        <v>0</v>
      </c>
    </row>
    <row r="41" spans="1:22" x14ac:dyDescent="0.25">
      <c r="A41" t="s">
        <v>216</v>
      </c>
      <c r="B41" t="s">
        <v>217</v>
      </c>
      <c r="C41" t="s">
        <v>16</v>
      </c>
      <c r="D41" t="s">
        <v>218</v>
      </c>
      <c r="E41" t="s">
        <v>79</v>
      </c>
      <c r="F41" t="s">
        <v>681</v>
      </c>
      <c r="G41">
        <v>0</v>
      </c>
      <c r="H41">
        <v>0</v>
      </c>
      <c r="I41">
        <v>0</v>
      </c>
      <c r="J41">
        <v>1</v>
      </c>
      <c r="K41">
        <v>0</v>
      </c>
      <c r="L41">
        <v>0</v>
      </c>
      <c r="M41">
        <v>0</v>
      </c>
      <c r="N41">
        <v>1</v>
      </c>
      <c r="O41">
        <v>1</v>
      </c>
      <c r="P41" t="s">
        <v>219</v>
      </c>
      <c r="Q41">
        <v>0</v>
      </c>
      <c r="R41" t="s">
        <v>636</v>
      </c>
      <c r="S41">
        <f>IF(SUM(G41:O41, Q41) &gt;0, 1, 0)</f>
        <v>1</v>
      </c>
      <c r="T41">
        <v>1</v>
      </c>
      <c r="U41">
        <f>IF(SUM(N41,Q41) &gt;0, 1, 0)</f>
        <v>1</v>
      </c>
      <c r="V41">
        <f>IF(SUM(T41:U41)&gt;0,1,0)</f>
        <v>1</v>
      </c>
    </row>
    <row r="42" spans="1:22" x14ac:dyDescent="0.25">
      <c r="A42" t="s">
        <v>223</v>
      </c>
      <c r="B42" t="s">
        <v>224</v>
      </c>
      <c r="C42" t="s">
        <v>16</v>
      </c>
      <c r="D42" t="s">
        <v>225</v>
      </c>
      <c r="E42" t="s">
        <v>226</v>
      </c>
      <c r="F42" t="s">
        <v>681</v>
      </c>
      <c r="G42">
        <v>0</v>
      </c>
      <c r="H42">
        <v>0</v>
      </c>
      <c r="I42">
        <v>0</v>
      </c>
      <c r="J42">
        <v>0</v>
      </c>
      <c r="K42">
        <v>0</v>
      </c>
      <c r="L42">
        <v>0</v>
      </c>
      <c r="M42">
        <v>0</v>
      </c>
      <c r="N42">
        <v>1</v>
      </c>
      <c r="O42">
        <v>0</v>
      </c>
      <c r="P42" t="s">
        <v>227</v>
      </c>
      <c r="Q42">
        <v>1</v>
      </c>
      <c r="R42" t="s">
        <v>637</v>
      </c>
      <c r="S42">
        <f>IF(SUM(G42:O42, Q42) &gt;0, 1, 0)</f>
        <v>1</v>
      </c>
      <c r="T42">
        <v>0</v>
      </c>
      <c r="U42">
        <f>IF(SUM(N42,Q42) &gt;0, 1, 0)</f>
        <v>1</v>
      </c>
      <c r="V42">
        <f>IF(SUM(T42:U42)&gt;0,1,0)</f>
        <v>1</v>
      </c>
    </row>
    <row r="43" spans="1:22" x14ac:dyDescent="0.25">
      <c r="A43" t="s">
        <v>228</v>
      </c>
      <c r="B43" t="s">
        <v>229</v>
      </c>
      <c r="C43" t="s">
        <v>16</v>
      </c>
      <c r="D43" t="s">
        <v>230</v>
      </c>
      <c r="E43" t="s">
        <v>17</v>
      </c>
      <c r="F43" t="s">
        <v>681</v>
      </c>
      <c r="G43">
        <v>0</v>
      </c>
      <c r="H43">
        <v>0</v>
      </c>
      <c r="I43">
        <v>0</v>
      </c>
      <c r="J43">
        <v>0</v>
      </c>
      <c r="K43">
        <v>0</v>
      </c>
      <c r="L43">
        <v>0</v>
      </c>
      <c r="M43">
        <v>0</v>
      </c>
      <c r="N43">
        <v>0</v>
      </c>
      <c r="O43">
        <v>0</v>
      </c>
      <c r="P43" t="s">
        <v>639</v>
      </c>
      <c r="Q43">
        <v>1</v>
      </c>
      <c r="R43" t="s">
        <v>638</v>
      </c>
      <c r="S43">
        <f>IF(SUM(G43:O43, Q43) &gt;0, 1, 0)</f>
        <v>1</v>
      </c>
      <c r="T43">
        <v>0</v>
      </c>
      <c r="U43">
        <f>IF(SUM(N43,Q43) &gt;0, 1, 0)</f>
        <v>1</v>
      </c>
      <c r="V43">
        <f>IF(SUM(T43:U43)&gt;0,1,0)</f>
        <v>1</v>
      </c>
    </row>
    <row r="44" spans="1:22" x14ac:dyDescent="0.25">
      <c r="A44" t="s">
        <v>238</v>
      </c>
      <c r="B44" t="s">
        <v>239</v>
      </c>
      <c r="C44" t="s">
        <v>16</v>
      </c>
      <c r="D44" t="s">
        <v>240</v>
      </c>
      <c r="E44" t="s">
        <v>199</v>
      </c>
      <c r="F44" t="s">
        <v>681</v>
      </c>
      <c r="G44">
        <v>0</v>
      </c>
      <c r="H44">
        <v>0</v>
      </c>
      <c r="I44">
        <v>0</v>
      </c>
      <c r="J44">
        <v>0</v>
      </c>
      <c r="K44">
        <v>0</v>
      </c>
      <c r="L44">
        <v>0</v>
      </c>
      <c r="M44">
        <v>0</v>
      </c>
      <c r="N44">
        <v>0</v>
      </c>
      <c r="O44">
        <v>0</v>
      </c>
      <c r="Q44">
        <v>0</v>
      </c>
      <c r="S44">
        <f>IF(SUM(G44:O44, Q44) &gt;0, 1, 0)</f>
        <v>0</v>
      </c>
      <c r="T44">
        <v>0</v>
      </c>
      <c r="U44">
        <f>IF(SUM(N44,Q44) &gt;0, 1, 0)</f>
        <v>0</v>
      </c>
      <c r="V44">
        <f>IF(SUM(T44:U44)&gt;0,1,0)</f>
        <v>0</v>
      </c>
    </row>
    <row r="45" spans="1:22" x14ac:dyDescent="0.25">
      <c r="A45" t="s">
        <v>244</v>
      </c>
      <c r="B45" t="s">
        <v>245</v>
      </c>
      <c r="C45" t="s">
        <v>16</v>
      </c>
      <c r="D45" t="s">
        <v>246</v>
      </c>
      <c r="E45" t="s">
        <v>247</v>
      </c>
      <c r="F45" t="s">
        <v>681</v>
      </c>
      <c r="G45">
        <v>0</v>
      </c>
      <c r="H45">
        <v>0</v>
      </c>
      <c r="I45">
        <v>0</v>
      </c>
      <c r="J45">
        <v>0</v>
      </c>
      <c r="K45">
        <v>0</v>
      </c>
      <c r="L45">
        <v>0</v>
      </c>
      <c r="M45">
        <v>0</v>
      </c>
      <c r="N45">
        <v>0</v>
      </c>
      <c r="O45">
        <v>0</v>
      </c>
      <c r="P45" t="s">
        <v>248</v>
      </c>
      <c r="Q45">
        <v>0</v>
      </c>
      <c r="S45">
        <f>IF(SUM(G45:O45, Q45) &gt;0, 1, 0)</f>
        <v>0</v>
      </c>
      <c r="T45">
        <v>0</v>
      </c>
      <c r="U45">
        <f>IF(SUM(N45,Q45) &gt;0, 1, 0)</f>
        <v>0</v>
      </c>
      <c r="V45">
        <f>IF(SUM(T45:U45)&gt;0,1,0)</f>
        <v>0</v>
      </c>
    </row>
    <row r="46" spans="1:22" x14ac:dyDescent="0.25">
      <c r="A46" t="s">
        <v>249</v>
      </c>
      <c r="B46" t="s">
        <v>250</v>
      </c>
      <c r="C46" t="s">
        <v>16</v>
      </c>
      <c r="D46" t="s">
        <v>251</v>
      </c>
      <c r="E46" t="s">
        <v>17</v>
      </c>
      <c r="F46" t="s">
        <v>681</v>
      </c>
      <c r="G46">
        <v>0</v>
      </c>
      <c r="H46">
        <v>0</v>
      </c>
      <c r="I46">
        <v>1</v>
      </c>
      <c r="J46">
        <v>0</v>
      </c>
      <c r="K46">
        <v>0</v>
      </c>
      <c r="L46">
        <v>0</v>
      </c>
      <c r="M46">
        <v>0</v>
      </c>
      <c r="N46">
        <v>1</v>
      </c>
      <c r="O46">
        <v>1</v>
      </c>
      <c r="P46" t="s">
        <v>252</v>
      </c>
      <c r="Q46">
        <v>1</v>
      </c>
      <c r="R46" t="s">
        <v>640</v>
      </c>
      <c r="S46">
        <f>IF(SUM(G46:O46, Q46) &gt;0, 1, 0)</f>
        <v>1</v>
      </c>
      <c r="T46">
        <v>1</v>
      </c>
      <c r="U46">
        <f>IF(SUM(N46,Q46) &gt;0, 1, 0)</f>
        <v>1</v>
      </c>
      <c r="V46">
        <f>IF(SUM(T46:U46)&gt;0,1,0)</f>
        <v>1</v>
      </c>
    </row>
    <row r="47" spans="1:22" x14ac:dyDescent="0.25">
      <c r="A47" t="s">
        <v>260</v>
      </c>
      <c r="B47" t="s">
        <v>257</v>
      </c>
      <c r="C47" t="s">
        <v>16</v>
      </c>
      <c r="D47" t="s">
        <v>258</v>
      </c>
      <c r="E47" t="s">
        <v>234</v>
      </c>
      <c r="F47" t="s">
        <v>681</v>
      </c>
      <c r="G47">
        <v>0</v>
      </c>
      <c r="H47">
        <v>0</v>
      </c>
      <c r="I47">
        <v>0</v>
      </c>
      <c r="J47">
        <v>0</v>
      </c>
      <c r="K47">
        <v>0</v>
      </c>
      <c r="L47">
        <v>1</v>
      </c>
      <c r="M47">
        <v>0</v>
      </c>
      <c r="N47">
        <v>0</v>
      </c>
      <c r="O47">
        <v>1</v>
      </c>
      <c r="P47" t="s">
        <v>259</v>
      </c>
      <c r="Q47">
        <v>0</v>
      </c>
      <c r="R47" t="s">
        <v>642</v>
      </c>
      <c r="S47">
        <f>IF(SUM(G47:O47, Q47) &gt;0, 1, 0)</f>
        <v>1</v>
      </c>
      <c r="T47">
        <v>1</v>
      </c>
      <c r="U47">
        <f>IF(SUM(N47,Q47) &gt;0, 1, 0)</f>
        <v>0</v>
      </c>
      <c r="V47">
        <f>IF(SUM(T47:U47)&gt;0,1,0)</f>
        <v>1</v>
      </c>
    </row>
    <row r="48" spans="1:22" x14ac:dyDescent="0.25">
      <c r="A48" t="s">
        <v>261</v>
      </c>
      <c r="B48" t="s">
        <v>262</v>
      </c>
      <c r="C48" t="s">
        <v>16</v>
      </c>
      <c r="D48" t="s">
        <v>263</v>
      </c>
      <c r="E48" t="s">
        <v>71</v>
      </c>
      <c r="F48" t="s">
        <v>681</v>
      </c>
      <c r="G48">
        <v>0</v>
      </c>
      <c r="H48">
        <v>0</v>
      </c>
      <c r="I48">
        <v>0</v>
      </c>
      <c r="J48">
        <v>0</v>
      </c>
      <c r="K48">
        <v>0</v>
      </c>
      <c r="L48">
        <v>0</v>
      </c>
      <c r="M48">
        <v>0</v>
      </c>
      <c r="N48" t="s">
        <v>24</v>
      </c>
      <c r="O48">
        <v>0</v>
      </c>
      <c r="P48" t="s">
        <v>264</v>
      </c>
      <c r="Q48">
        <v>1</v>
      </c>
      <c r="R48" t="s">
        <v>643</v>
      </c>
      <c r="S48">
        <f>IF(SUM(G48:O48, Q48) &gt;0, 1, 0)</f>
        <v>1</v>
      </c>
      <c r="T48">
        <v>0</v>
      </c>
      <c r="U48">
        <f>IF(SUM(N48,Q48) &gt;0, 1, 0)</f>
        <v>1</v>
      </c>
      <c r="V48">
        <f>IF(SUM(T48:U48)&gt;0,1,0)</f>
        <v>1</v>
      </c>
    </row>
    <row r="49" spans="1:22" x14ac:dyDescent="0.25">
      <c r="A49" t="s">
        <v>265</v>
      </c>
      <c r="B49" t="s">
        <v>266</v>
      </c>
      <c r="C49" t="s">
        <v>16</v>
      </c>
      <c r="D49" t="s">
        <v>267</v>
      </c>
      <c r="E49" t="s">
        <v>268</v>
      </c>
      <c r="F49" t="s">
        <v>681</v>
      </c>
      <c r="G49">
        <v>0</v>
      </c>
      <c r="H49">
        <v>0</v>
      </c>
      <c r="I49">
        <v>0</v>
      </c>
      <c r="J49">
        <v>0</v>
      </c>
      <c r="K49">
        <v>0</v>
      </c>
      <c r="L49">
        <v>0</v>
      </c>
      <c r="M49">
        <v>0</v>
      </c>
      <c r="N49">
        <v>0</v>
      </c>
      <c r="O49">
        <v>0</v>
      </c>
      <c r="Q49">
        <v>0</v>
      </c>
      <c r="S49">
        <f>IF(SUM(G49:O49, Q49) &gt;0, 1, 0)</f>
        <v>0</v>
      </c>
      <c r="T49">
        <v>0</v>
      </c>
      <c r="U49">
        <f>IF(SUM(N49,Q49) &gt;0, 1, 0)</f>
        <v>0</v>
      </c>
      <c r="V49">
        <f>IF(SUM(T49:U49)&gt;0,1,0)</f>
        <v>0</v>
      </c>
    </row>
    <row r="50" spans="1:22" x14ac:dyDescent="0.25">
      <c r="A50" t="s">
        <v>269</v>
      </c>
      <c r="B50" t="s">
        <v>270</v>
      </c>
      <c r="C50" t="s">
        <v>16</v>
      </c>
      <c r="D50" t="s">
        <v>271</v>
      </c>
      <c r="E50" t="s">
        <v>272</v>
      </c>
      <c r="F50" t="s">
        <v>681</v>
      </c>
      <c r="G50">
        <v>0</v>
      </c>
      <c r="H50">
        <v>0</v>
      </c>
      <c r="I50">
        <v>0</v>
      </c>
      <c r="J50">
        <v>0</v>
      </c>
      <c r="K50">
        <v>0</v>
      </c>
      <c r="L50">
        <v>0</v>
      </c>
      <c r="M50">
        <v>0</v>
      </c>
      <c r="N50">
        <v>0</v>
      </c>
      <c r="O50">
        <v>0</v>
      </c>
      <c r="Q50">
        <v>0</v>
      </c>
      <c r="S50">
        <f>IF(SUM(G50:O50, Q50) &gt;0, 1, 0)</f>
        <v>0</v>
      </c>
      <c r="T50">
        <v>0</v>
      </c>
      <c r="U50">
        <f>IF(SUM(N50,Q50) &gt;0, 1, 0)</f>
        <v>0</v>
      </c>
      <c r="V50">
        <f>IF(SUM(T50:U50)&gt;0,1,0)</f>
        <v>0</v>
      </c>
    </row>
    <row r="51" spans="1:22" x14ac:dyDescent="0.25">
      <c r="A51" t="s">
        <v>273</v>
      </c>
      <c r="B51" t="s">
        <v>274</v>
      </c>
      <c r="C51" t="s">
        <v>16</v>
      </c>
      <c r="D51" t="s">
        <v>275</v>
      </c>
      <c r="E51" t="s">
        <v>86</v>
      </c>
      <c r="F51" t="s">
        <v>681</v>
      </c>
      <c r="G51">
        <v>0</v>
      </c>
      <c r="H51">
        <v>0</v>
      </c>
      <c r="I51">
        <v>0</v>
      </c>
      <c r="J51">
        <v>1</v>
      </c>
      <c r="K51">
        <v>0</v>
      </c>
      <c r="L51">
        <v>0</v>
      </c>
      <c r="M51">
        <v>0</v>
      </c>
      <c r="N51">
        <v>1</v>
      </c>
      <c r="O51">
        <v>1</v>
      </c>
      <c r="P51" t="s">
        <v>279</v>
      </c>
      <c r="Q51">
        <v>1</v>
      </c>
      <c r="R51" t="s">
        <v>644</v>
      </c>
      <c r="S51">
        <f>IF(SUM(G51:O51, Q51) &gt;0, 1, 0)</f>
        <v>1</v>
      </c>
      <c r="T51">
        <v>1</v>
      </c>
      <c r="U51">
        <f>IF(SUM(N51,Q51) &gt;0, 1, 0)</f>
        <v>1</v>
      </c>
      <c r="V51">
        <f>IF(SUM(T51:U51)&gt;0,1,0)</f>
        <v>1</v>
      </c>
    </row>
    <row r="52" spans="1:22" x14ac:dyDescent="0.25">
      <c r="A52" t="s">
        <v>280</v>
      </c>
      <c r="B52" t="s">
        <v>281</v>
      </c>
      <c r="C52" t="s">
        <v>16</v>
      </c>
      <c r="D52" t="s">
        <v>282</v>
      </c>
      <c r="E52" t="s">
        <v>124</v>
      </c>
      <c r="F52" t="s">
        <v>681</v>
      </c>
      <c r="G52">
        <v>0</v>
      </c>
      <c r="H52">
        <v>0</v>
      </c>
      <c r="I52">
        <v>0</v>
      </c>
      <c r="J52">
        <v>0</v>
      </c>
      <c r="K52">
        <v>0</v>
      </c>
      <c r="L52">
        <v>0</v>
      </c>
      <c r="M52">
        <v>1</v>
      </c>
      <c r="N52">
        <v>0</v>
      </c>
      <c r="O52">
        <v>1</v>
      </c>
      <c r="P52" t="s">
        <v>283</v>
      </c>
      <c r="Q52">
        <v>0</v>
      </c>
      <c r="R52" t="s">
        <v>645</v>
      </c>
      <c r="S52">
        <f>IF(SUM(G52:O52, Q52) &gt;0, 1, 0)</f>
        <v>1</v>
      </c>
      <c r="T52">
        <v>1</v>
      </c>
      <c r="U52">
        <f>IF(SUM(N52,Q52) &gt;0, 1, 0)</f>
        <v>0</v>
      </c>
      <c r="V52">
        <f>IF(SUM(T52:U52)&gt;0,1,0)</f>
        <v>1</v>
      </c>
    </row>
    <row r="53" spans="1:22" x14ac:dyDescent="0.25">
      <c r="A53" t="s">
        <v>284</v>
      </c>
      <c r="B53" t="s">
        <v>285</v>
      </c>
      <c r="C53" t="s">
        <v>16</v>
      </c>
      <c r="D53" t="s">
        <v>286</v>
      </c>
      <c r="E53" t="s">
        <v>71</v>
      </c>
      <c r="F53" t="s">
        <v>681</v>
      </c>
      <c r="G53">
        <v>0</v>
      </c>
      <c r="H53">
        <v>0</v>
      </c>
      <c r="I53">
        <v>0</v>
      </c>
      <c r="J53">
        <v>0</v>
      </c>
      <c r="K53">
        <v>0</v>
      </c>
      <c r="L53">
        <v>0</v>
      </c>
      <c r="M53">
        <v>0</v>
      </c>
      <c r="N53">
        <v>0</v>
      </c>
      <c r="O53">
        <v>1</v>
      </c>
      <c r="P53" t="s">
        <v>288</v>
      </c>
      <c r="Q53">
        <v>0</v>
      </c>
      <c r="R53" t="s">
        <v>646</v>
      </c>
      <c r="S53">
        <f>IF(SUM(G53:O53, Q53) &gt;0, 1, 0)</f>
        <v>1</v>
      </c>
      <c r="T53">
        <v>0</v>
      </c>
      <c r="U53">
        <f>IF(SUM(N53,Q53) &gt;0, 1, 0)</f>
        <v>0</v>
      </c>
      <c r="V53">
        <f>IF(SUM(T53:U53)&gt;0,1,0)</f>
        <v>0</v>
      </c>
    </row>
    <row r="54" spans="1:22" x14ac:dyDescent="0.25">
      <c r="A54" t="s">
        <v>289</v>
      </c>
      <c r="B54" t="s">
        <v>290</v>
      </c>
      <c r="C54" t="s">
        <v>16</v>
      </c>
      <c r="D54" t="s">
        <v>291</v>
      </c>
      <c r="E54" t="s">
        <v>234</v>
      </c>
      <c r="F54" t="s">
        <v>681</v>
      </c>
      <c r="G54">
        <v>0</v>
      </c>
      <c r="H54">
        <v>0</v>
      </c>
      <c r="I54">
        <v>0</v>
      </c>
      <c r="J54">
        <v>0</v>
      </c>
      <c r="K54">
        <v>0</v>
      </c>
      <c r="L54">
        <v>0</v>
      </c>
      <c r="M54">
        <v>1</v>
      </c>
      <c r="N54">
        <v>0</v>
      </c>
      <c r="O54">
        <v>1</v>
      </c>
      <c r="P54" t="s">
        <v>292</v>
      </c>
      <c r="Q54">
        <v>0</v>
      </c>
      <c r="R54" t="s">
        <v>646</v>
      </c>
      <c r="S54">
        <f>IF(SUM(G54:O54, Q54) &gt;0, 1, 0)</f>
        <v>1</v>
      </c>
      <c r="T54">
        <v>1</v>
      </c>
      <c r="U54">
        <f>IF(SUM(N54,Q54) &gt;0, 1, 0)</f>
        <v>0</v>
      </c>
      <c r="V54">
        <f>IF(SUM(T54:U54)&gt;0,1,0)</f>
        <v>1</v>
      </c>
    </row>
    <row r="55" spans="1:22" x14ac:dyDescent="0.25">
      <c r="A55" t="s">
        <v>293</v>
      </c>
      <c r="B55" t="s">
        <v>294</v>
      </c>
      <c r="C55" t="s">
        <v>16</v>
      </c>
      <c r="D55" t="s">
        <v>295</v>
      </c>
      <c r="E55" t="s">
        <v>17</v>
      </c>
      <c r="F55" t="s">
        <v>681</v>
      </c>
      <c r="G55">
        <v>0</v>
      </c>
      <c r="H55">
        <v>0</v>
      </c>
      <c r="I55">
        <v>0</v>
      </c>
      <c r="J55">
        <v>0</v>
      </c>
      <c r="K55">
        <v>0</v>
      </c>
      <c r="L55">
        <v>0</v>
      </c>
      <c r="M55">
        <v>0</v>
      </c>
      <c r="N55">
        <v>0</v>
      </c>
      <c r="O55">
        <v>0</v>
      </c>
      <c r="P55" t="s">
        <v>296</v>
      </c>
      <c r="Q55">
        <v>0</v>
      </c>
      <c r="R55" t="s">
        <v>647</v>
      </c>
      <c r="S55">
        <f>IF(SUM(G55:O55, Q55) &gt;0, 1, 0)</f>
        <v>0</v>
      </c>
      <c r="T55">
        <v>0</v>
      </c>
      <c r="U55">
        <f>IF(SUM(N55,Q55) &gt;0, 1, 0)</f>
        <v>0</v>
      </c>
      <c r="V55">
        <f>IF(SUM(T55:U55)&gt;0,1,0)</f>
        <v>0</v>
      </c>
    </row>
    <row r="56" spans="1:22" x14ac:dyDescent="0.25">
      <c r="A56" t="s">
        <v>297</v>
      </c>
      <c r="B56" t="s">
        <v>298</v>
      </c>
      <c r="C56" t="s">
        <v>16</v>
      </c>
      <c r="D56" t="s">
        <v>299</v>
      </c>
      <c r="E56" t="s">
        <v>206</v>
      </c>
      <c r="F56" t="s">
        <v>681</v>
      </c>
      <c r="G56">
        <v>0</v>
      </c>
      <c r="H56">
        <v>0</v>
      </c>
      <c r="I56">
        <v>0</v>
      </c>
      <c r="J56">
        <v>0</v>
      </c>
      <c r="K56">
        <v>0</v>
      </c>
      <c r="L56">
        <v>0</v>
      </c>
      <c r="M56">
        <v>0</v>
      </c>
      <c r="N56">
        <v>0</v>
      </c>
      <c r="O56">
        <v>0</v>
      </c>
      <c r="Q56">
        <v>0</v>
      </c>
      <c r="S56">
        <f>IF(SUM(G56:O56, Q56) &gt;0, 1, 0)</f>
        <v>0</v>
      </c>
      <c r="T56">
        <v>0</v>
      </c>
      <c r="U56">
        <f>IF(SUM(N56,Q56) &gt;0, 1, 0)</f>
        <v>0</v>
      </c>
      <c r="V56">
        <f>IF(SUM(T56:U56)&gt;0,1,0)</f>
        <v>0</v>
      </c>
    </row>
    <row r="57" spans="1:22" x14ac:dyDescent="0.25">
      <c r="A57" t="s">
        <v>300</v>
      </c>
      <c r="B57" t="s">
        <v>301</v>
      </c>
      <c r="C57" t="s">
        <v>16</v>
      </c>
      <c r="D57" t="s">
        <v>302</v>
      </c>
      <c r="E57" t="s">
        <v>303</v>
      </c>
      <c r="F57" t="s">
        <v>681</v>
      </c>
      <c r="G57">
        <v>0</v>
      </c>
      <c r="H57">
        <v>0</v>
      </c>
      <c r="I57">
        <v>1</v>
      </c>
      <c r="J57">
        <v>0</v>
      </c>
      <c r="K57">
        <v>0</v>
      </c>
      <c r="L57">
        <v>0</v>
      </c>
      <c r="M57">
        <v>0</v>
      </c>
      <c r="N57">
        <v>1</v>
      </c>
      <c r="O57">
        <v>1</v>
      </c>
      <c r="P57" t="s">
        <v>596</v>
      </c>
      <c r="Q57">
        <v>0</v>
      </c>
      <c r="R57" t="s">
        <v>648</v>
      </c>
      <c r="S57">
        <f>IF(SUM(G57:O57, Q57) &gt;0, 1, 0)</f>
        <v>1</v>
      </c>
      <c r="T57">
        <v>1</v>
      </c>
      <c r="U57">
        <f>IF(SUM(N57,Q57) &gt;0, 1, 0)</f>
        <v>1</v>
      </c>
      <c r="V57">
        <f>IF(SUM(T57:U57)&gt;0,1,0)</f>
        <v>1</v>
      </c>
    </row>
    <row r="58" spans="1:22" x14ac:dyDescent="0.25">
      <c r="A58" t="s">
        <v>304</v>
      </c>
      <c r="B58" t="s">
        <v>305</v>
      </c>
      <c r="C58" t="s">
        <v>16</v>
      </c>
      <c r="D58" t="s">
        <v>306</v>
      </c>
      <c r="E58" t="s">
        <v>73</v>
      </c>
      <c r="F58" t="s">
        <v>681</v>
      </c>
      <c r="G58">
        <v>0</v>
      </c>
      <c r="H58">
        <v>0</v>
      </c>
      <c r="I58">
        <v>0</v>
      </c>
      <c r="J58">
        <v>0</v>
      </c>
      <c r="K58">
        <v>0</v>
      </c>
      <c r="L58">
        <v>0</v>
      </c>
      <c r="M58">
        <v>1</v>
      </c>
      <c r="N58">
        <v>0</v>
      </c>
      <c r="O58">
        <v>0</v>
      </c>
      <c r="P58" t="s">
        <v>307</v>
      </c>
      <c r="Q58">
        <v>0</v>
      </c>
      <c r="R58" t="s">
        <v>649</v>
      </c>
      <c r="S58">
        <f>IF(SUM(G58:O58, Q58) &gt;0, 1, 0)</f>
        <v>1</v>
      </c>
      <c r="T58">
        <v>1</v>
      </c>
      <c r="U58">
        <f>IF(SUM(N58,Q58) &gt;0, 1, 0)</f>
        <v>0</v>
      </c>
      <c r="V58">
        <f>IF(SUM(T58:U58)&gt;0,1,0)</f>
        <v>1</v>
      </c>
    </row>
    <row r="59" spans="1:22" x14ac:dyDescent="0.25">
      <c r="A59" t="s">
        <v>308</v>
      </c>
      <c r="B59" t="s">
        <v>309</v>
      </c>
      <c r="C59" t="s">
        <v>16</v>
      </c>
      <c r="D59" t="s">
        <v>310</v>
      </c>
      <c r="E59" t="s">
        <v>73</v>
      </c>
      <c r="F59" t="s">
        <v>681</v>
      </c>
      <c r="G59">
        <v>0</v>
      </c>
      <c r="H59">
        <v>0</v>
      </c>
      <c r="I59">
        <v>0</v>
      </c>
      <c r="J59">
        <v>0</v>
      </c>
      <c r="K59">
        <v>0</v>
      </c>
      <c r="L59">
        <v>0</v>
      </c>
      <c r="M59">
        <v>0</v>
      </c>
      <c r="N59">
        <v>0</v>
      </c>
      <c r="O59">
        <v>0</v>
      </c>
      <c r="Q59">
        <v>0</v>
      </c>
      <c r="S59">
        <f>IF(SUM(G59:O59, Q59) &gt;0, 1, 0)</f>
        <v>0</v>
      </c>
      <c r="T59">
        <v>0</v>
      </c>
      <c r="U59">
        <f>IF(SUM(N59,Q59) &gt;0, 1, 0)</f>
        <v>0</v>
      </c>
      <c r="V59">
        <f>IF(SUM(T59:U59)&gt;0,1,0)</f>
        <v>0</v>
      </c>
    </row>
    <row r="60" spans="1:22" x14ac:dyDescent="0.25">
      <c r="A60" t="s">
        <v>311</v>
      </c>
      <c r="B60" t="s">
        <v>312</v>
      </c>
      <c r="C60" t="s">
        <v>16</v>
      </c>
      <c r="D60" t="s">
        <v>313</v>
      </c>
      <c r="E60" t="s">
        <v>71</v>
      </c>
      <c r="F60" t="s">
        <v>681</v>
      </c>
      <c r="G60">
        <v>0</v>
      </c>
      <c r="H60">
        <v>0</v>
      </c>
      <c r="I60">
        <v>0</v>
      </c>
      <c r="J60">
        <v>0</v>
      </c>
      <c r="K60">
        <v>0</v>
      </c>
      <c r="L60">
        <v>0</v>
      </c>
      <c r="M60">
        <v>1</v>
      </c>
      <c r="N60">
        <v>0</v>
      </c>
      <c r="O60">
        <v>1</v>
      </c>
      <c r="P60" t="s">
        <v>650</v>
      </c>
      <c r="Q60">
        <v>0</v>
      </c>
      <c r="R60" t="s">
        <v>651</v>
      </c>
      <c r="S60">
        <f>IF(SUM(G60:O60, Q60) &gt;0, 1, 0)</f>
        <v>1</v>
      </c>
      <c r="T60">
        <v>1</v>
      </c>
      <c r="U60">
        <f>IF(SUM(N60,Q60) &gt;0, 1, 0)</f>
        <v>0</v>
      </c>
      <c r="V60">
        <f>IF(SUM(T60:U60)&gt;0,1,0)</f>
        <v>1</v>
      </c>
    </row>
    <row r="61" spans="1:22" x14ac:dyDescent="0.25">
      <c r="A61" t="s">
        <v>314</v>
      </c>
      <c r="B61" t="s">
        <v>315</v>
      </c>
      <c r="C61" t="s">
        <v>16</v>
      </c>
      <c r="D61" t="s">
        <v>316</v>
      </c>
      <c r="E61" t="s">
        <v>317</v>
      </c>
      <c r="F61" t="s">
        <v>681</v>
      </c>
      <c r="G61">
        <v>0</v>
      </c>
      <c r="H61">
        <v>0</v>
      </c>
      <c r="I61">
        <v>0</v>
      </c>
      <c r="J61">
        <v>0</v>
      </c>
      <c r="K61">
        <v>0</v>
      </c>
      <c r="L61">
        <v>0</v>
      </c>
      <c r="M61">
        <v>0</v>
      </c>
      <c r="N61">
        <v>0</v>
      </c>
      <c r="O61">
        <v>0</v>
      </c>
      <c r="P61" t="s">
        <v>318</v>
      </c>
      <c r="Q61">
        <v>0</v>
      </c>
      <c r="S61">
        <f>IF(SUM(G61:O61, Q61) &gt;0, 1, 0)</f>
        <v>0</v>
      </c>
      <c r="T61">
        <v>0</v>
      </c>
      <c r="U61">
        <f>IF(SUM(N61,Q61) &gt;0, 1, 0)</f>
        <v>0</v>
      </c>
      <c r="V61">
        <f>IF(SUM(T61:U61)&gt;0,1,0)</f>
        <v>0</v>
      </c>
    </row>
    <row r="62" spans="1:22" x14ac:dyDescent="0.25">
      <c r="A62" t="s">
        <v>319</v>
      </c>
      <c r="B62" t="s">
        <v>320</v>
      </c>
      <c r="C62" t="s">
        <v>16</v>
      </c>
      <c r="D62" t="s">
        <v>321</v>
      </c>
      <c r="E62" t="s">
        <v>17</v>
      </c>
      <c r="F62" t="s">
        <v>681</v>
      </c>
      <c r="G62">
        <v>0</v>
      </c>
      <c r="H62">
        <v>0</v>
      </c>
      <c r="I62">
        <v>0</v>
      </c>
      <c r="J62">
        <v>1</v>
      </c>
      <c r="K62">
        <v>0</v>
      </c>
      <c r="L62">
        <v>0</v>
      </c>
      <c r="M62">
        <v>0</v>
      </c>
      <c r="N62">
        <v>1</v>
      </c>
      <c r="O62">
        <v>1</v>
      </c>
      <c r="P62" t="s">
        <v>322</v>
      </c>
      <c r="Q62">
        <v>0</v>
      </c>
      <c r="R62" t="s">
        <v>652</v>
      </c>
      <c r="S62">
        <f>IF(SUM(G62:O62, Q62) &gt;0, 1, 0)</f>
        <v>1</v>
      </c>
      <c r="T62">
        <v>0</v>
      </c>
      <c r="U62">
        <f>IF(SUM(N62,Q62) &gt;0, 1, 0)</f>
        <v>1</v>
      </c>
      <c r="V62">
        <f>IF(SUM(T62:U62)&gt;0,1,0)</f>
        <v>1</v>
      </c>
    </row>
    <row r="63" spans="1:22" x14ac:dyDescent="0.25">
      <c r="A63" t="s">
        <v>323</v>
      </c>
      <c r="B63" t="s">
        <v>324</v>
      </c>
      <c r="C63" t="s">
        <v>16</v>
      </c>
      <c r="D63" t="s">
        <v>325</v>
      </c>
      <c r="E63" t="s">
        <v>326</v>
      </c>
      <c r="F63" t="s">
        <v>681</v>
      </c>
      <c r="G63">
        <v>0</v>
      </c>
      <c r="H63">
        <v>0</v>
      </c>
      <c r="I63">
        <v>0</v>
      </c>
      <c r="J63">
        <v>0</v>
      </c>
      <c r="K63">
        <v>0</v>
      </c>
      <c r="L63">
        <v>0</v>
      </c>
      <c r="M63">
        <v>0</v>
      </c>
      <c r="N63">
        <v>0</v>
      </c>
      <c r="O63">
        <v>0</v>
      </c>
      <c r="P63" t="s">
        <v>327</v>
      </c>
      <c r="Q63">
        <v>0</v>
      </c>
      <c r="S63">
        <f>IF(SUM(G63:O63, Q63) &gt;0, 1, 0)</f>
        <v>0</v>
      </c>
      <c r="T63">
        <v>0</v>
      </c>
      <c r="U63">
        <f>IF(SUM(N63,Q63) &gt;0, 1, 0)</f>
        <v>0</v>
      </c>
      <c r="V63">
        <f>IF(SUM(T63:U63)&gt;0,1,0)</f>
        <v>0</v>
      </c>
    </row>
    <row r="64" spans="1:22" x14ac:dyDescent="0.25">
      <c r="A64" t="s">
        <v>331</v>
      </c>
      <c r="B64" t="s">
        <v>332</v>
      </c>
      <c r="C64" t="s">
        <v>16</v>
      </c>
      <c r="D64" t="s">
        <v>333</v>
      </c>
      <c r="E64" t="s">
        <v>86</v>
      </c>
      <c r="F64" t="s">
        <v>681</v>
      </c>
      <c r="G64">
        <v>1</v>
      </c>
      <c r="H64">
        <v>0</v>
      </c>
      <c r="I64">
        <v>0</v>
      </c>
      <c r="J64">
        <v>0</v>
      </c>
      <c r="K64">
        <v>0</v>
      </c>
      <c r="L64">
        <v>0</v>
      </c>
      <c r="M64">
        <v>0</v>
      </c>
      <c r="N64">
        <v>0</v>
      </c>
      <c r="O64">
        <v>1</v>
      </c>
      <c r="P64" t="s">
        <v>334</v>
      </c>
      <c r="Q64">
        <v>0</v>
      </c>
      <c r="R64" t="s">
        <v>627</v>
      </c>
      <c r="S64">
        <f>IF(SUM(G64:O64, Q64) &gt;0, 1, 0)</f>
        <v>1</v>
      </c>
      <c r="T64">
        <v>1</v>
      </c>
      <c r="U64">
        <f>IF(SUM(N64,Q64) &gt;0, 1, 0)</f>
        <v>0</v>
      </c>
      <c r="V64">
        <f>IF(SUM(T64:U64)&gt;0,1,0)</f>
        <v>1</v>
      </c>
    </row>
    <row r="65" spans="1:22" x14ac:dyDescent="0.25">
      <c r="A65" t="s">
        <v>335</v>
      </c>
      <c r="B65" t="s">
        <v>336</v>
      </c>
      <c r="C65" t="s">
        <v>16</v>
      </c>
      <c r="D65" t="s">
        <v>337</v>
      </c>
      <c r="E65" t="s">
        <v>234</v>
      </c>
      <c r="F65" t="s">
        <v>681</v>
      </c>
      <c r="G65">
        <v>0</v>
      </c>
      <c r="H65">
        <v>0</v>
      </c>
      <c r="I65">
        <v>0</v>
      </c>
      <c r="J65">
        <v>0</v>
      </c>
      <c r="K65">
        <v>0</v>
      </c>
      <c r="L65">
        <v>0</v>
      </c>
      <c r="M65">
        <v>0</v>
      </c>
      <c r="N65">
        <v>0</v>
      </c>
      <c r="O65">
        <v>0</v>
      </c>
      <c r="Q65">
        <v>0</v>
      </c>
      <c r="R65" t="s">
        <v>653</v>
      </c>
      <c r="S65">
        <f>IF(SUM(G65:O65, Q65) &gt;0, 1, 0)</f>
        <v>0</v>
      </c>
      <c r="T65">
        <v>0</v>
      </c>
      <c r="U65">
        <f>IF(SUM(N65,Q65) &gt;0, 1, 0)</f>
        <v>0</v>
      </c>
      <c r="V65">
        <f>IF(SUM(T65:U65)&gt;0,1,0)</f>
        <v>0</v>
      </c>
    </row>
    <row r="66" spans="1:22" x14ac:dyDescent="0.25">
      <c r="A66" t="s">
        <v>338</v>
      </c>
      <c r="B66" t="s">
        <v>339</v>
      </c>
      <c r="C66" t="s">
        <v>16</v>
      </c>
      <c r="D66" t="s">
        <v>340</v>
      </c>
      <c r="E66" t="s">
        <v>74</v>
      </c>
      <c r="F66" t="s">
        <v>681</v>
      </c>
      <c r="G66">
        <v>0</v>
      </c>
      <c r="H66">
        <v>0</v>
      </c>
      <c r="I66">
        <v>0</v>
      </c>
      <c r="J66">
        <v>1</v>
      </c>
      <c r="K66">
        <v>0</v>
      </c>
      <c r="L66">
        <v>0</v>
      </c>
      <c r="M66">
        <v>0</v>
      </c>
      <c r="N66">
        <v>1</v>
      </c>
      <c r="O66">
        <v>1</v>
      </c>
      <c r="P66" t="s">
        <v>344</v>
      </c>
      <c r="Q66">
        <v>0</v>
      </c>
      <c r="S66">
        <f>IF(SUM(G66:O66, Q66) &gt;0, 1, 0)</f>
        <v>1</v>
      </c>
      <c r="T66">
        <v>1</v>
      </c>
      <c r="U66">
        <f>IF(SUM(N66,Q66) &gt;0, 1, 0)</f>
        <v>1</v>
      </c>
      <c r="V66">
        <f>IF(SUM(T66:U66)&gt;0,1,0)</f>
        <v>1</v>
      </c>
    </row>
    <row r="67" spans="1:22" x14ac:dyDescent="0.25">
      <c r="A67" t="s">
        <v>654</v>
      </c>
      <c r="B67" t="s">
        <v>352</v>
      </c>
      <c r="C67" t="s">
        <v>16</v>
      </c>
      <c r="D67" t="s">
        <v>353</v>
      </c>
      <c r="E67" t="s">
        <v>194</v>
      </c>
      <c r="F67" t="s">
        <v>681</v>
      </c>
      <c r="G67">
        <v>0</v>
      </c>
      <c r="H67">
        <v>0</v>
      </c>
      <c r="I67">
        <v>0</v>
      </c>
      <c r="J67">
        <v>0</v>
      </c>
      <c r="K67">
        <v>0</v>
      </c>
      <c r="L67">
        <v>0</v>
      </c>
      <c r="M67">
        <v>0</v>
      </c>
      <c r="N67">
        <v>0</v>
      </c>
      <c r="O67">
        <v>0</v>
      </c>
      <c r="Q67">
        <v>0</v>
      </c>
      <c r="S67">
        <f>IF(SUM(G67:O67, Q67) &gt;0, 1, 0)</f>
        <v>0</v>
      </c>
      <c r="T67">
        <v>0</v>
      </c>
      <c r="U67">
        <f>IF(SUM(N67,Q67) &gt;0, 1, 0)</f>
        <v>0</v>
      </c>
      <c r="V67">
        <f>IF(SUM(T67:U67)&gt;0,1,0)</f>
        <v>0</v>
      </c>
    </row>
    <row r="68" spans="1:22" x14ac:dyDescent="0.25">
      <c r="A68" t="s">
        <v>358</v>
      </c>
      <c r="B68" t="s">
        <v>359</v>
      </c>
      <c r="C68" t="s">
        <v>16</v>
      </c>
      <c r="D68" t="s">
        <v>360</v>
      </c>
      <c r="E68" t="s">
        <v>303</v>
      </c>
      <c r="F68" t="s">
        <v>681</v>
      </c>
      <c r="G68">
        <v>0</v>
      </c>
      <c r="H68">
        <v>0</v>
      </c>
      <c r="J68">
        <v>0</v>
      </c>
      <c r="K68">
        <v>0</v>
      </c>
      <c r="L68">
        <v>0</v>
      </c>
      <c r="M68">
        <v>0</v>
      </c>
      <c r="N68">
        <v>1</v>
      </c>
      <c r="O68">
        <v>0</v>
      </c>
      <c r="P68" t="s">
        <v>606</v>
      </c>
      <c r="Q68">
        <v>1</v>
      </c>
      <c r="R68" t="s">
        <v>656</v>
      </c>
      <c r="S68">
        <f>IF(SUM(G68:O68, Q68) &gt;0, 1, 0)</f>
        <v>1</v>
      </c>
      <c r="T68">
        <v>0</v>
      </c>
      <c r="U68">
        <f>IF(SUM(N68,Q68) &gt;0, 1, 0)</f>
        <v>1</v>
      </c>
      <c r="V68">
        <f>IF(SUM(T68:U68)&gt;0,1,0)</f>
        <v>1</v>
      </c>
    </row>
    <row r="69" spans="1:22" x14ac:dyDescent="0.25">
      <c r="A69" t="s">
        <v>361</v>
      </c>
      <c r="B69" t="s">
        <v>362</v>
      </c>
      <c r="C69" t="s">
        <v>16</v>
      </c>
      <c r="D69" t="s">
        <v>363</v>
      </c>
      <c r="E69" t="s">
        <v>226</v>
      </c>
      <c r="F69" t="s">
        <v>681</v>
      </c>
      <c r="G69">
        <v>1</v>
      </c>
      <c r="H69">
        <v>0</v>
      </c>
      <c r="I69">
        <v>0</v>
      </c>
      <c r="J69">
        <v>0</v>
      </c>
      <c r="K69">
        <v>0</v>
      </c>
      <c r="L69">
        <v>0</v>
      </c>
      <c r="M69">
        <v>1</v>
      </c>
      <c r="N69">
        <v>1</v>
      </c>
      <c r="O69">
        <v>1</v>
      </c>
      <c r="P69" t="s">
        <v>604</v>
      </c>
      <c r="Q69">
        <v>0</v>
      </c>
      <c r="R69" t="s">
        <v>657</v>
      </c>
      <c r="S69">
        <f>IF(SUM(G69:O69, Q69) &gt;0, 1, 0)</f>
        <v>1</v>
      </c>
      <c r="T69">
        <v>1</v>
      </c>
      <c r="U69">
        <f>IF(SUM(N69,Q69) &gt;0, 1, 0)</f>
        <v>1</v>
      </c>
      <c r="V69">
        <f>IF(SUM(T69:U69)&gt;0,1,0)</f>
        <v>1</v>
      </c>
    </row>
    <row r="70" spans="1:22" x14ac:dyDescent="0.25">
      <c r="A70" t="s">
        <v>366</v>
      </c>
      <c r="B70" t="s">
        <v>364</v>
      </c>
      <c r="C70" t="s">
        <v>16</v>
      </c>
      <c r="D70" t="s">
        <v>365</v>
      </c>
      <c r="E70" t="s">
        <v>83</v>
      </c>
      <c r="F70" t="s">
        <v>681</v>
      </c>
      <c r="G70">
        <v>0</v>
      </c>
      <c r="H70">
        <v>0</v>
      </c>
      <c r="I70">
        <v>0</v>
      </c>
      <c r="J70">
        <v>0</v>
      </c>
      <c r="K70">
        <v>0</v>
      </c>
      <c r="L70">
        <v>0</v>
      </c>
      <c r="M70">
        <v>0</v>
      </c>
      <c r="N70">
        <v>0</v>
      </c>
      <c r="O70">
        <v>0</v>
      </c>
      <c r="Q70">
        <v>1</v>
      </c>
      <c r="R70" t="s">
        <v>658</v>
      </c>
      <c r="S70">
        <f>IF(SUM(G70:O70, Q70) &gt;0, 1, 0)</f>
        <v>1</v>
      </c>
      <c r="T70">
        <v>0</v>
      </c>
      <c r="U70">
        <f>IF(SUM(N70,Q70) &gt;0, 1, 0)</f>
        <v>1</v>
      </c>
      <c r="V70">
        <f>IF(SUM(T70:U70)&gt;0,1,0)</f>
        <v>1</v>
      </c>
    </row>
    <row r="71" spans="1:22" x14ac:dyDescent="0.25">
      <c r="A71" t="s">
        <v>367</v>
      </c>
      <c r="B71" t="s">
        <v>368</v>
      </c>
      <c r="C71" t="s">
        <v>16</v>
      </c>
      <c r="D71" t="s">
        <v>369</v>
      </c>
      <c r="E71" t="s">
        <v>74</v>
      </c>
      <c r="F71" t="s">
        <v>681</v>
      </c>
      <c r="G71">
        <v>0</v>
      </c>
      <c r="H71">
        <v>0</v>
      </c>
      <c r="I71">
        <v>1</v>
      </c>
      <c r="J71">
        <v>0</v>
      </c>
      <c r="K71">
        <v>0</v>
      </c>
      <c r="L71">
        <v>0</v>
      </c>
      <c r="M71">
        <v>0</v>
      </c>
      <c r="N71">
        <v>0</v>
      </c>
      <c r="O71">
        <v>1</v>
      </c>
      <c r="P71" t="s">
        <v>597</v>
      </c>
      <c r="Q71">
        <v>1</v>
      </c>
      <c r="R71" t="s">
        <v>659</v>
      </c>
      <c r="S71">
        <f>IF(SUM(G71:O71, Q71) &gt;0, 1, 0)</f>
        <v>1</v>
      </c>
      <c r="T71">
        <v>1</v>
      </c>
      <c r="U71">
        <f>IF(SUM(N71,Q71) &gt;0, 1, 0)</f>
        <v>1</v>
      </c>
      <c r="V71">
        <f>IF(SUM(T71:U71)&gt;0,1,0)</f>
        <v>1</v>
      </c>
    </row>
    <row r="72" spans="1:22" x14ac:dyDescent="0.25">
      <c r="A72" t="s">
        <v>373</v>
      </c>
      <c r="B72" t="s">
        <v>374</v>
      </c>
      <c r="C72" t="s">
        <v>16</v>
      </c>
      <c r="D72" t="s">
        <v>375</v>
      </c>
      <c r="E72" t="s">
        <v>376</v>
      </c>
      <c r="F72" t="s">
        <v>681</v>
      </c>
      <c r="G72">
        <v>0</v>
      </c>
      <c r="H72">
        <v>0</v>
      </c>
      <c r="I72">
        <v>0</v>
      </c>
      <c r="J72">
        <v>1</v>
      </c>
      <c r="K72">
        <v>0</v>
      </c>
      <c r="L72">
        <v>0</v>
      </c>
      <c r="M72">
        <v>0</v>
      </c>
      <c r="N72">
        <v>0</v>
      </c>
      <c r="O72">
        <v>1</v>
      </c>
      <c r="P72" t="s">
        <v>377</v>
      </c>
      <c r="Q72">
        <v>0</v>
      </c>
      <c r="R72" t="s">
        <v>636</v>
      </c>
      <c r="S72">
        <f>IF(SUM(G72:O72, Q72) &gt;0, 1, 0)</f>
        <v>1</v>
      </c>
      <c r="T72">
        <v>1</v>
      </c>
      <c r="U72">
        <f>IF(SUM(N72,Q72) &gt;0, 1, 0)</f>
        <v>0</v>
      </c>
      <c r="V72">
        <f>IF(SUM(T72:U72)&gt;0,1,0)</f>
        <v>1</v>
      </c>
    </row>
    <row r="73" spans="1:22" x14ac:dyDescent="0.25">
      <c r="A73" t="s">
        <v>381</v>
      </c>
      <c r="B73" t="s">
        <v>382</v>
      </c>
      <c r="C73" t="s">
        <v>16</v>
      </c>
      <c r="D73" t="s">
        <v>383</v>
      </c>
      <c r="E73" t="s">
        <v>384</v>
      </c>
      <c r="F73" t="s">
        <v>681</v>
      </c>
      <c r="G73">
        <v>0</v>
      </c>
      <c r="H73">
        <v>0</v>
      </c>
      <c r="I73">
        <v>0</v>
      </c>
      <c r="J73">
        <v>0</v>
      </c>
      <c r="K73">
        <v>0</v>
      </c>
      <c r="L73">
        <v>0</v>
      </c>
      <c r="M73">
        <v>1</v>
      </c>
      <c r="N73">
        <v>1</v>
      </c>
      <c r="O73">
        <v>1</v>
      </c>
      <c r="P73" t="s">
        <v>598</v>
      </c>
      <c r="Q73">
        <v>1</v>
      </c>
      <c r="R73" t="s">
        <v>661</v>
      </c>
      <c r="S73">
        <f>IF(SUM(G73:O73, Q73) &gt;0, 1, 0)</f>
        <v>1</v>
      </c>
      <c r="T73">
        <v>1</v>
      </c>
      <c r="U73">
        <f>IF(SUM(N73,Q73) &gt;0, 1, 0)</f>
        <v>1</v>
      </c>
      <c r="V73">
        <f>IF(SUM(T73:U73)&gt;0,1,0)</f>
        <v>1</v>
      </c>
    </row>
    <row r="74" spans="1:22" x14ac:dyDescent="0.25">
      <c r="A74" t="s">
        <v>390</v>
      </c>
      <c r="B74" t="s">
        <v>391</v>
      </c>
      <c r="C74" t="s">
        <v>16</v>
      </c>
      <c r="D74" t="s">
        <v>392</v>
      </c>
      <c r="E74" t="s">
        <v>17</v>
      </c>
      <c r="F74" t="s">
        <v>681</v>
      </c>
      <c r="G74">
        <v>0</v>
      </c>
      <c r="H74">
        <v>0</v>
      </c>
      <c r="I74">
        <v>0</v>
      </c>
      <c r="J74">
        <v>0</v>
      </c>
      <c r="K74">
        <v>0</v>
      </c>
      <c r="L74">
        <v>1</v>
      </c>
      <c r="M74">
        <v>0</v>
      </c>
      <c r="N74">
        <v>0</v>
      </c>
      <c r="O74">
        <v>1</v>
      </c>
      <c r="P74" t="s">
        <v>599</v>
      </c>
      <c r="Q74">
        <v>1</v>
      </c>
      <c r="R74" t="s">
        <v>662</v>
      </c>
      <c r="S74">
        <f>IF(SUM(G74:O74, Q74) &gt;0, 1, 0)</f>
        <v>1</v>
      </c>
      <c r="T74">
        <v>1</v>
      </c>
      <c r="U74">
        <f>IF(SUM(N74,Q74) &gt;0, 1, 0)</f>
        <v>1</v>
      </c>
      <c r="V74">
        <f>IF(SUM(T74:U74)&gt;0,1,0)</f>
        <v>1</v>
      </c>
    </row>
    <row r="75" spans="1:22" x14ac:dyDescent="0.25">
      <c r="A75" t="s">
        <v>396</v>
      </c>
      <c r="B75" t="s">
        <v>397</v>
      </c>
      <c r="C75" t="s">
        <v>16</v>
      </c>
      <c r="D75" t="s">
        <v>398</v>
      </c>
      <c r="E75" t="s">
        <v>23</v>
      </c>
      <c r="F75" t="s">
        <v>681</v>
      </c>
      <c r="G75">
        <v>0</v>
      </c>
      <c r="H75">
        <v>0</v>
      </c>
      <c r="I75">
        <v>0</v>
      </c>
      <c r="J75">
        <v>0</v>
      </c>
      <c r="K75">
        <v>0</v>
      </c>
      <c r="L75">
        <v>0</v>
      </c>
      <c r="M75">
        <v>0</v>
      </c>
      <c r="N75" t="s">
        <v>24</v>
      </c>
      <c r="O75">
        <v>0</v>
      </c>
      <c r="P75" t="s">
        <v>399</v>
      </c>
      <c r="Q75">
        <v>0</v>
      </c>
      <c r="S75">
        <f>IF(SUM(G75:O75, Q75) &gt;0, 1, 0)</f>
        <v>0</v>
      </c>
      <c r="T75">
        <v>0</v>
      </c>
      <c r="U75">
        <f>IF(SUM(N75,Q75) &gt;0, 1, 0)</f>
        <v>0</v>
      </c>
      <c r="V75">
        <f>IF(SUM(T75:U75)&gt;0,1,0)</f>
        <v>0</v>
      </c>
    </row>
    <row r="76" spans="1:22" x14ac:dyDescent="0.25">
      <c r="A76" t="s">
        <v>407</v>
      </c>
      <c r="B76" t="s">
        <v>408</v>
      </c>
      <c r="C76" t="s">
        <v>16</v>
      </c>
      <c r="D76" t="s">
        <v>409</v>
      </c>
      <c r="E76" t="s">
        <v>71</v>
      </c>
      <c r="F76" t="s">
        <v>681</v>
      </c>
      <c r="G76">
        <v>1</v>
      </c>
      <c r="H76">
        <v>0</v>
      </c>
      <c r="I76">
        <v>0</v>
      </c>
      <c r="J76">
        <v>0</v>
      </c>
      <c r="K76">
        <v>0</v>
      </c>
      <c r="L76">
        <v>0</v>
      </c>
      <c r="M76">
        <v>0</v>
      </c>
      <c r="N76">
        <v>1</v>
      </c>
      <c r="O76">
        <v>0</v>
      </c>
      <c r="P76" t="s">
        <v>410</v>
      </c>
      <c r="Q76">
        <v>0</v>
      </c>
      <c r="R76" t="s">
        <v>663</v>
      </c>
      <c r="S76">
        <f>IF(SUM(G76:O76, Q76) &gt;0, 1, 0)</f>
        <v>1</v>
      </c>
      <c r="T76">
        <v>1</v>
      </c>
      <c r="U76">
        <f>IF(SUM(N76,Q76) &gt;0, 1, 0)</f>
        <v>1</v>
      </c>
      <c r="V76">
        <f>IF(SUM(T76:U76)&gt;0,1,0)</f>
        <v>1</v>
      </c>
    </row>
    <row r="77" spans="1:22" x14ac:dyDescent="0.25">
      <c r="A77" t="s">
        <v>411</v>
      </c>
      <c r="B77" t="s">
        <v>412</v>
      </c>
      <c r="C77" t="s">
        <v>16</v>
      </c>
      <c r="D77" t="s">
        <v>413</v>
      </c>
      <c r="E77" t="s">
        <v>79</v>
      </c>
      <c r="F77" t="s">
        <v>681</v>
      </c>
      <c r="G77">
        <v>0</v>
      </c>
      <c r="H77">
        <v>0</v>
      </c>
      <c r="I77">
        <v>0</v>
      </c>
      <c r="J77">
        <v>0</v>
      </c>
      <c r="K77">
        <v>0</v>
      </c>
      <c r="L77">
        <v>0</v>
      </c>
      <c r="M77">
        <v>1</v>
      </c>
      <c r="N77">
        <v>1</v>
      </c>
      <c r="O77">
        <v>1</v>
      </c>
      <c r="P77" t="s">
        <v>678</v>
      </c>
      <c r="Q77">
        <v>0</v>
      </c>
      <c r="R77" t="s">
        <v>625</v>
      </c>
      <c r="S77">
        <f>IF(SUM(G77:O77, Q77) &gt;0, 1, 0)</f>
        <v>1</v>
      </c>
      <c r="T77">
        <v>0</v>
      </c>
      <c r="U77">
        <f>IF(SUM(N77,Q77) &gt;0, 1, 0)</f>
        <v>1</v>
      </c>
      <c r="V77">
        <f>IF(SUM(T77:U77)&gt;0,1,0)</f>
        <v>1</v>
      </c>
    </row>
    <row r="78" spans="1:22" x14ac:dyDescent="0.25">
      <c r="N78">
        <f>SUM(N4:N77)</f>
        <v>21</v>
      </c>
      <c r="S78">
        <f>SUM(S4:S77)</f>
        <v>42</v>
      </c>
      <c r="T78">
        <f>SUM(T4:T77)</f>
        <v>29</v>
      </c>
      <c r="U78">
        <f t="shared" ref="U78:V78" si="0">SUM(U4:U77)</f>
        <v>29</v>
      </c>
      <c r="V78">
        <f t="shared" si="0"/>
        <v>39</v>
      </c>
    </row>
    <row r="79" spans="1:22" x14ac:dyDescent="0.25">
      <c r="N79">
        <f>N78/74</f>
        <v>0.28378378378378377</v>
      </c>
      <c r="S79">
        <f>S78/74</f>
        <v>0.56756756756756754</v>
      </c>
      <c r="T79">
        <f>T78/74</f>
        <v>0.39189189189189189</v>
      </c>
      <c r="U79">
        <f t="shared" ref="U79:V79" si="1">U78/74</f>
        <v>0.39189189189189189</v>
      </c>
      <c r="V79">
        <f t="shared" si="1"/>
        <v>0.52702702702702697</v>
      </c>
    </row>
    <row r="81" spans="1:22" x14ac:dyDescent="0.25">
      <c r="A81" s="4" t="s">
        <v>685</v>
      </c>
      <c r="B81" s="4"/>
      <c r="C81" s="4"/>
      <c r="D81" s="4"/>
      <c r="E81" s="4"/>
      <c r="F81" s="4"/>
      <c r="G81" s="4"/>
      <c r="H81" s="4"/>
      <c r="I81" s="4"/>
      <c r="J81" s="4"/>
      <c r="K81" s="4"/>
      <c r="L81" s="4"/>
      <c r="M81" s="4"/>
      <c r="N81" s="4"/>
      <c r="O81" s="4"/>
      <c r="P81" s="4"/>
      <c r="Q81" s="4"/>
      <c r="R81" s="4"/>
      <c r="S81" s="4"/>
      <c r="T81" s="4"/>
      <c r="U81" s="4"/>
      <c r="V81" s="4"/>
    </row>
    <row r="82" spans="1:22" x14ac:dyDescent="0.25">
      <c r="A82" t="s">
        <v>21</v>
      </c>
      <c r="B82" t="s">
        <v>22</v>
      </c>
      <c r="C82" t="s">
        <v>16</v>
      </c>
      <c r="D82" t="s">
        <v>27</v>
      </c>
      <c r="E82" t="s">
        <v>71</v>
      </c>
      <c r="F82" t="s">
        <v>682</v>
      </c>
      <c r="G82">
        <v>0</v>
      </c>
      <c r="H82">
        <v>0</v>
      </c>
      <c r="I82">
        <v>0</v>
      </c>
      <c r="J82">
        <v>0</v>
      </c>
      <c r="K82">
        <v>0</v>
      </c>
      <c r="L82">
        <v>0</v>
      </c>
      <c r="M82">
        <v>0</v>
      </c>
      <c r="N82">
        <v>0</v>
      </c>
      <c r="O82">
        <v>0</v>
      </c>
      <c r="P82" t="s">
        <v>25</v>
      </c>
      <c r="Q82">
        <v>0</v>
      </c>
      <c r="S82">
        <f>IF(SUM(G82:O82, Q82) &gt;0, 1, 0)</f>
        <v>0</v>
      </c>
      <c r="T82">
        <v>0</v>
      </c>
      <c r="U82">
        <f>IF(SUM(N82,Q82) &gt;0, 1, 0)</f>
        <v>0</v>
      </c>
      <c r="V82">
        <f>IF(SUM(T82:U82)&gt;0,1,0)</f>
        <v>0</v>
      </c>
    </row>
    <row r="83" spans="1:22" x14ac:dyDescent="0.25">
      <c r="A83" t="s">
        <v>39</v>
      </c>
      <c r="B83" t="s">
        <v>37</v>
      </c>
      <c r="C83" t="s">
        <v>16</v>
      </c>
      <c r="D83" t="s">
        <v>38</v>
      </c>
      <c r="E83" t="s">
        <v>74</v>
      </c>
      <c r="F83" t="s">
        <v>682</v>
      </c>
      <c r="G83">
        <v>0</v>
      </c>
      <c r="H83">
        <v>0</v>
      </c>
      <c r="I83">
        <v>0</v>
      </c>
      <c r="J83">
        <v>0</v>
      </c>
      <c r="K83">
        <v>0</v>
      </c>
      <c r="L83">
        <v>0</v>
      </c>
      <c r="M83">
        <v>0</v>
      </c>
      <c r="N83">
        <v>0</v>
      </c>
      <c r="O83">
        <v>0</v>
      </c>
      <c r="P83" t="s">
        <v>42</v>
      </c>
      <c r="Q83">
        <v>0</v>
      </c>
      <c r="R83" t="s">
        <v>611</v>
      </c>
      <c r="S83">
        <f>IF(SUM(G83:O83, Q83) &gt;0, 1, 0)</f>
        <v>0</v>
      </c>
      <c r="T83">
        <v>0</v>
      </c>
      <c r="U83">
        <f>IF(SUM(N83,Q83) &gt;0, 1, 0)</f>
        <v>0</v>
      </c>
      <c r="V83">
        <f>IF(SUM(T83:U83)&gt;0,1,0)</f>
        <v>0</v>
      </c>
    </row>
    <row r="84" spans="1:22" x14ac:dyDescent="0.25">
      <c r="A84" t="s">
        <v>53</v>
      </c>
      <c r="B84" t="s">
        <v>54</v>
      </c>
      <c r="C84" t="s">
        <v>16</v>
      </c>
      <c r="D84" t="s">
        <v>55</v>
      </c>
      <c r="E84" t="s">
        <v>73</v>
      </c>
      <c r="F84" t="s">
        <v>682</v>
      </c>
      <c r="G84">
        <v>0</v>
      </c>
      <c r="H84">
        <v>0</v>
      </c>
      <c r="I84">
        <v>0</v>
      </c>
      <c r="J84">
        <v>0</v>
      </c>
      <c r="K84">
        <v>0</v>
      </c>
      <c r="L84">
        <v>0</v>
      </c>
      <c r="M84">
        <v>0</v>
      </c>
      <c r="N84">
        <v>0</v>
      </c>
      <c r="O84">
        <v>0</v>
      </c>
      <c r="Q84">
        <v>0</v>
      </c>
      <c r="S84">
        <f>IF(SUM(G84:O84, Q84) &gt;0, 1, 0)</f>
        <v>0</v>
      </c>
      <c r="T84">
        <v>0</v>
      </c>
      <c r="U84">
        <f>IF(SUM(N84,Q84) &gt;0, 1, 0)</f>
        <v>0</v>
      </c>
      <c r="V84">
        <f>IF(SUM(T84:U84)&gt;0,1,0)</f>
        <v>0</v>
      </c>
    </row>
    <row r="85" spans="1:22" x14ac:dyDescent="0.25">
      <c r="A85" t="s">
        <v>59</v>
      </c>
      <c r="B85" t="s">
        <v>60</v>
      </c>
      <c r="C85" t="s">
        <v>16</v>
      </c>
      <c r="D85" t="s">
        <v>61</v>
      </c>
      <c r="E85" t="s">
        <v>70</v>
      </c>
      <c r="F85" t="s">
        <v>682</v>
      </c>
      <c r="G85">
        <v>0</v>
      </c>
      <c r="H85">
        <v>0</v>
      </c>
      <c r="I85">
        <v>0</v>
      </c>
      <c r="J85">
        <v>0</v>
      </c>
      <c r="K85">
        <v>0</v>
      </c>
      <c r="L85">
        <v>0</v>
      </c>
      <c r="M85">
        <v>0</v>
      </c>
      <c r="N85">
        <v>0</v>
      </c>
      <c r="O85">
        <v>0</v>
      </c>
      <c r="Q85">
        <v>0</v>
      </c>
      <c r="S85">
        <f>IF(SUM(G85:O85, Q85) &gt;0, 1, 0)</f>
        <v>0</v>
      </c>
      <c r="T85">
        <v>0</v>
      </c>
      <c r="U85">
        <f>IF(SUM(N85,Q85) &gt;0, 1, 0)</f>
        <v>0</v>
      </c>
      <c r="V85">
        <f>IF(SUM(T85:U85)&gt;0,1,0)</f>
        <v>0</v>
      </c>
    </row>
    <row r="86" spans="1:22" x14ac:dyDescent="0.25">
      <c r="A86" t="s">
        <v>62</v>
      </c>
      <c r="B86" t="s">
        <v>63</v>
      </c>
      <c r="C86" t="s">
        <v>16</v>
      </c>
      <c r="D86" t="s">
        <v>64</v>
      </c>
      <c r="E86" t="s">
        <v>65</v>
      </c>
      <c r="F86" t="s">
        <v>682</v>
      </c>
      <c r="G86">
        <v>0</v>
      </c>
      <c r="H86">
        <v>0</v>
      </c>
      <c r="I86">
        <v>0</v>
      </c>
      <c r="J86">
        <v>0</v>
      </c>
      <c r="K86">
        <v>0</v>
      </c>
      <c r="L86">
        <v>0</v>
      </c>
      <c r="M86">
        <v>0</v>
      </c>
      <c r="N86">
        <v>0</v>
      </c>
      <c r="O86">
        <v>0</v>
      </c>
      <c r="P86" t="s">
        <v>66</v>
      </c>
      <c r="Q86">
        <v>0</v>
      </c>
      <c r="S86">
        <f>IF(SUM(G86:O86, Q86) &gt;0, 1, 0)</f>
        <v>0</v>
      </c>
      <c r="T86">
        <v>0</v>
      </c>
      <c r="U86">
        <f>IF(SUM(N86,Q86) &gt;0, 1, 0)</f>
        <v>0</v>
      </c>
      <c r="V86">
        <f>IF(SUM(T86:U86)&gt;0,1,0)</f>
        <v>0</v>
      </c>
    </row>
    <row r="87" spans="1:22" x14ac:dyDescent="0.25">
      <c r="A87" t="s">
        <v>93</v>
      </c>
      <c r="B87" t="s">
        <v>94</v>
      </c>
      <c r="C87" t="s">
        <v>16</v>
      </c>
      <c r="D87" t="s">
        <v>95</v>
      </c>
      <c r="E87" t="s">
        <v>70</v>
      </c>
      <c r="F87" t="s">
        <v>682</v>
      </c>
      <c r="G87">
        <v>0</v>
      </c>
      <c r="H87">
        <v>0</v>
      </c>
      <c r="I87">
        <v>0</v>
      </c>
      <c r="J87">
        <v>0</v>
      </c>
      <c r="K87">
        <v>0</v>
      </c>
      <c r="L87">
        <v>0</v>
      </c>
      <c r="M87">
        <v>0</v>
      </c>
      <c r="N87">
        <v>0</v>
      </c>
      <c r="O87">
        <v>0</v>
      </c>
      <c r="Q87">
        <v>0</v>
      </c>
      <c r="S87">
        <f>IF(SUM(G87:O87, Q87) &gt;0, 1, 0)</f>
        <v>0</v>
      </c>
      <c r="T87">
        <v>0</v>
      </c>
      <c r="U87">
        <f>IF(SUM(N87,Q87) &gt;0, 1, 0)</f>
        <v>0</v>
      </c>
      <c r="V87">
        <f>IF(SUM(T87:U87)&gt;0,1,0)</f>
        <v>0</v>
      </c>
    </row>
    <row r="88" spans="1:22" x14ac:dyDescent="0.25">
      <c r="A88" t="s">
        <v>97</v>
      </c>
      <c r="B88" t="s">
        <v>96</v>
      </c>
      <c r="C88" t="s">
        <v>16</v>
      </c>
      <c r="D88" t="s">
        <v>98</v>
      </c>
      <c r="E88" t="s">
        <v>83</v>
      </c>
      <c r="F88" t="s">
        <v>682</v>
      </c>
      <c r="G88">
        <v>0</v>
      </c>
      <c r="H88">
        <v>0</v>
      </c>
      <c r="I88">
        <v>0</v>
      </c>
      <c r="J88">
        <v>0</v>
      </c>
      <c r="K88">
        <v>0</v>
      </c>
      <c r="L88">
        <v>0</v>
      </c>
      <c r="M88">
        <v>0</v>
      </c>
      <c r="N88">
        <v>0</v>
      </c>
      <c r="O88">
        <v>0</v>
      </c>
      <c r="P88" t="s">
        <v>66</v>
      </c>
      <c r="Q88">
        <v>0</v>
      </c>
      <c r="S88">
        <f>IF(SUM(G88:O88, Q88) &gt;0, 1, 0)</f>
        <v>0</v>
      </c>
      <c r="T88">
        <v>0</v>
      </c>
      <c r="U88">
        <f>IF(SUM(N88,Q88) &gt;0, 1, 0)</f>
        <v>0</v>
      </c>
      <c r="V88">
        <f>IF(SUM(T88:U88)&gt;0,1,0)</f>
        <v>0</v>
      </c>
    </row>
    <row r="89" spans="1:22" x14ac:dyDescent="0.25">
      <c r="A89" t="s">
        <v>99</v>
      </c>
      <c r="B89" t="s">
        <v>100</v>
      </c>
      <c r="C89" t="s">
        <v>16</v>
      </c>
      <c r="D89" t="s">
        <v>101</v>
      </c>
      <c r="E89" t="s">
        <v>102</v>
      </c>
      <c r="F89" t="s">
        <v>682</v>
      </c>
      <c r="G89">
        <v>0</v>
      </c>
      <c r="H89">
        <v>0</v>
      </c>
      <c r="I89">
        <v>0</v>
      </c>
      <c r="J89">
        <v>0</v>
      </c>
      <c r="K89">
        <v>0</v>
      </c>
      <c r="L89">
        <v>0</v>
      </c>
      <c r="M89">
        <v>0</v>
      </c>
      <c r="N89">
        <v>0</v>
      </c>
      <c r="O89">
        <v>0</v>
      </c>
      <c r="Q89">
        <v>0</v>
      </c>
      <c r="S89">
        <f>IF(SUM(G89:O89, Q89) &gt;0, 1, 0)</f>
        <v>0</v>
      </c>
      <c r="T89">
        <v>0</v>
      </c>
      <c r="U89">
        <f>IF(SUM(N89,Q89) &gt;0, 1, 0)</f>
        <v>0</v>
      </c>
      <c r="V89">
        <f>IF(SUM(T89:U89)&gt;0,1,0)</f>
        <v>0</v>
      </c>
    </row>
    <row r="90" spans="1:22" x14ac:dyDescent="0.25">
      <c r="A90" t="s">
        <v>107</v>
      </c>
      <c r="B90" t="s">
        <v>108</v>
      </c>
      <c r="C90" t="s">
        <v>16</v>
      </c>
      <c r="D90" t="s">
        <v>109</v>
      </c>
      <c r="E90" t="s">
        <v>110</v>
      </c>
      <c r="F90" t="s">
        <v>682</v>
      </c>
      <c r="G90">
        <v>0</v>
      </c>
      <c r="H90">
        <v>0</v>
      </c>
      <c r="I90">
        <v>0</v>
      </c>
      <c r="J90">
        <v>0</v>
      </c>
      <c r="K90">
        <v>0</v>
      </c>
      <c r="L90">
        <v>0</v>
      </c>
      <c r="M90">
        <v>0</v>
      </c>
      <c r="N90">
        <v>0</v>
      </c>
      <c r="O90">
        <v>0</v>
      </c>
      <c r="Q90">
        <v>0</v>
      </c>
      <c r="S90">
        <f>IF(SUM(G90:O90, Q90) &gt;0, 1, 0)</f>
        <v>0</v>
      </c>
      <c r="T90">
        <v>0</v>
      </c>
      <c r="U90">
        <f>IF(SUM(N90,Q90) &gt;0, 1, 0)</f>
        <v>0</v>
      </c>
      <c r="V90">
        <f>IF(SUM(T90:U90)&gt;0,1,0)</f>
        <v>0</v>
      </c>
    </row>
    <row r="91" spans="1:22" x14ac:dyDescent="0.25">
      <c r="A91" t="s">
        <v>114</v>
      </c>
      <c r="B91" t="s">
        <v>115</v>
      </c>
      <c r="C91" t="s">
        <v>16</v>
      </c>
      <c r="D91" t="s">
        <v>116</v>
      </c>
      <c r="E91" t="s">
        <v>70</v>
      </c>
      <c r="F91" t="s">
        <v>682</v>
      </c>
      <c r="G91">
        <v>0</v>
      </c>
      <c r="H91">
        <v>0</v>
      </c>
      <c r="I91">
        <v>0</v>
      </c>
      <c r="J91">
        <v>0</v>
      </c>
      <c r="K91">
        <v>0</v>
      </c>
      <c r="L91">
        <v>0</v>
      </c>
      <c r="M91">
        <v>0</v>
      </c>
      <c r="N91">
        <v>0</v>
      </c>
      <c r="O91">
        <v>0</v>
      </c>
      <c r="P91" t="s">
        <v>117</v>
      </c>
      <c r="Q91">
        <v>0</v>
      </c>
      <c r="S91">
        <f>IF(SUM(G91:O91, Q91) &gt;0, 1, 0)</f>
        <v>0</v>
      </c>
      <c r="T91">
        <v>0</v>
      </c>
      <c r="U91">
        <f>IF(SUM(N91,Q91) &gt;0, 1, 0)</f>
        <v>0</v>
      </c>
      <c r="V91">
        <f>IF(SUM(T91:U91)&gt;0,1,0)</f>
        <v>0</v>
      </c>
    </row>
    <row r="92" spans="1:22" x14ac:dyDescent="0.25">
      <c r="A92" t="s">
        <v>118</v>
      </c>
      <c r="B92" t="s">
        <v>119</v>
      </c>
      <c r="C92" t="s">
        <v>16</v>
      </c>
      <c r="D92" t="s">
        <v>120</v>
      </c>
      <c r="E92" t="s">
        <v>121</v>
      </c>
      <c r="F92" t="s">
        <v>682</v>
      </c>
      <c r="G92">
        <v>0</v>
      </c>
      <c r="H92">
        <v>0</v>
      </c>
      <c r="I92">
        <v>0</v>
      </c>
      <c r="J92">
        <v>0</v>
      </c>
      <c r="K92">
        <v>0</v>
      </c>
      <c r="L92">
        <v>0</v>
      </c>
      <c r="M92">
        <v>0</v>
      </c>
      <c r="N92">
        <v>0</v>
      </c>
      <c r="O92">
        <v>0</v>
      </c>
      <c r="P92" t="s">
        <v>66</v>
      </c>
      <c r="Q92">
        <v>0</v>
      </c>
      <c r="S92">
        <f>IF(SUM(G92:O92, Q92) &gt;0, 1, 0)</f>
        <v>0</v>
      </c>
      <c r="T92">
        <v>0</v>
      </c>
      <c r="U92">
        <f>IF(SUM(N92,Q92) &gt;0, 1, 0)</f>
        <v>0</v>
      </c>
      <c r="V92">
        <f>IF(SUM(T92:U92)&gt;0,1,0)</f>
        <v>0</v>
      </c>
    </row>
    <row r="93" spans="1:22" x14ac:dyDescent="0.25">
      <c r="A93" t="s">
        <v>137</v>
      </c>
      <c r="B93" t="s">
        <v>138</v>
      </c>
      <c r="C93" t="s">
        <v>16</v>
      </c>
      <c r="D93" t="s">
        <v>139</v>
      </c>
      <c r="E93" t="s">
        <v>65</v>
      </c>
      <c r="F93" t="s">
        <v>682</v>
      </c>
      <c r="G93">
        <v>0</v>
      </c>
      <c r="H93">
        <v>0</v>
      </c>
      <c r="I93">
        <v>0</v>
      </c>
      <c r="J93">
        <v>0</v>
      </c>
      <c r="K93">
        <v>0</v>
      </c>
      <c r="L93">
        <v>0</v>
      </c>
      <c r="M93">
        <v>0</v>
      </c>
      <c r="N93">
        <v>0</v>
      </c>
      <c r="O93">
        <v>0</v>
      </c>
      <c r="Q93">
        <v>0</v>
      </c>
      <c r="S93">
        <f>IF(SUM(G93:O93, Q93) &gt;0, 1, 0)</f>
        <v>0</v>
      </c>
      <c r="T93">
        <v>0</v>
      </c>
      <c r="U93">
        <f>IF(SUM(N93,Q93) &gt;0, 1, 0)</f>
        <v>0</v>
      </c>
      <c r="V93">
        <f>IF(SUM(T93:U93)&gt;0,1,0)</f>
        <v>0</v>
      </c>
    </row>
    <row r="94" spans="1:22" x14ac:dyDescent="0.25">
      <c r="A94" t="s">
        <v>169</v>
      </c>
      <c r="B94" t="s">
        <v>170</v>
      </c>
      <c r="C94" t="s">
        <v>16</v>
      </c>
      <c r="D94" t="s">
        <v>171</v>
      </c>
      <c r="E94" t="s">
        <v>74</v>
      </c>
      <c r="F94" t="s">
        <v>682</v>
      </c>
      <c r="G94">
        <v>0</v>
      </c>
      <c r="H94">
        <v>0</v>
      </c>
      <c r="I94">
        <v>1</v>
      </c>
      <c r="J94">
        <v>0</v>
      </c>
      <c r="K94">
        <v>0</v>
      </c>
      <c r="L94">
        <v>0</v>
      </c>
      <c r="M94">
        <v>1</v>
      </c>
      <c r="N94">
        <v>0</v>
      </c>
      <c r="O94">
        <v>1</v>
      </c>
      <c r="P94" t="s">
        <v>172</v>
      </c>
      <c r="Q94">
        <v>0</v>
      </c>
      <c r="R94" t="s">
        <v>626</v>
      </c>
      <c r="S94">
        <f>IF(SUM(G94:O94, Q94) &gt;0, 1, 0)</f>
        <v>1</v>
      </c>
      <c r="T94">
        <v>1</v>
      </c>
      <c r="U94">
        <f>IF(SUM(N94,Q94) &gt;0, 1, 0)</f>
        <v>0</v>
      </c>
      <c r="V94">
        <f>IF(SUM(T94:U94)&gt;0,1,0)</f>
        <v>1</v>
      </c>
    </row>
    <row r="95" spans="1:22" x14ac:dyDescent="0.25">
      <c r="A95" t="s">
        <v>201</v>
      </c>
      <c r="B95" t="s">
        <v>202</v>
      </c>
      <c r="C95" t="s">
        <v>16</v>
      </c>
      <c r="D95" t="s">
        <v>203</v>
      </c>
      <c r="E95" t="s">
        <v>72</v>
      </c>
      <c r="F95" t="s">
        <v>682</v>
      </c>
      <c r="G95">
        <v>0</v>
      </c>
      <c r="H95">
        <v>0</v>
      </c>
      <c r="I95">
        <v>0</v>
      </c>
      <c r="J95">
        <v>0</v>
      </c>
      <c r="K95">
        <v>0</v>
      </c>
      <c r="L95">
        <v>0</v>
      </c>
      <c r="M95">
        <v>0</v>
      </c>
      <c r="N95">
        <v>0</v>
      </c>
      <c r="O95">
        <v>0</v>
      </c>
      <c r="Q95">
        <v>0</v>
      </c>
      <c r="S95">
        <f>IF(SUM(G95:O95, Q95) &gt;0, 1, 0)</f>
        <v>0</v>
      </c>
      <c r="T95">
        <v>0</v>
      </c>
      <c r="U95">
        <f>IF(SUM(N95,Q95) &gt;0, 1, 0)</f>
        <v>0</v>
      </c>
      <c r="V95">
        <f>IF(SUM(T95:U95)&gt;0,1,0)</f>
        <v>0</v>
      </c>
    </row>
    <row r="96" spans="1:22" x14ac:dyDescent="0.25">
      <c r="A96" t="s">
        <v>220</v>
      </c>
      <c r="B96" t="s">
        <v>221</v>
      </c>
      <c r="C96" t="s">
        <v>16</v>
      </c>
      <c r="D96" t="s">
        <v>222</v>
      </c>
      <c r="E96" t="s">
        <v>73</v>
      </c>
      <c r="F96" t="s">
        <v>682</v>
      </c>
      <c r="G96">
        <v>0</v>
      </c>
      <c r="H96">
        <v>0</v>
      </c>
      <c r="I96">
        <v>0</v>
      </c>
      <c r="J96">
        <v>0</v>
      </c>
      <c r="K96">
        <v>0</v>
      </c>
      <c r="L96">
        <v>0</v>
      </c>
      <c r="M96">
        <v>0</v>
      </c>
      <c r="N96">
        <v>0</v>
      </c>
      <c r="O96">
        <v>0</v>
      </c>
      <c r="Q96">
        <v>0</v>
      </c>
      <c r="S96">
        <f>IF(SUM(G96:O96, Q96) &gt;0, 1, 0)</f>
        <v>0</v>
      </c>
      <c r="T96">
        <v>0</v>
      </c>
      <c r="U96">
        <f>IF(SUM(N96,Q96) &gt;0, 1, 0)</f>
        <v>0</v>
      </c>
      <c r="V96">
        <f>IF(SUM(T96:U96)&gt;0,1,0)</f>
        <v>0</v>
      </c>
    </row>
    <row r="97" spans="1:22" x14ac:dyDescent="0.25">
      <c r="A97" t="s">
        <v>231</v>
      </c>
      <c r="B97" t="s">
        <v>232</v>
      </c>
      <c r="C97" t="s">
        <v>16</v>
      </c>
      <c r="D97" t="s">
        <v>233</v>
      </c>
      <c r="E97" t="s">
        <v>234</v>
      </c>
      <c r="F97" t="s">
        <v>682</v>
      </c>
      <c r="G97">
        <v>0</v>
      </c>
      <c r="H97">
        <v>0</v>
      </c>
      <c r="I97">
        <v>0</v>
      </c>
      <c r="J97">
        <v>0</v>
      </c>
      <c r="K97">
        <v>0</v>
      </c>
      <c r="L97">
        <v>0</v>
      </c>
      <c r="M97">
        <v>0</v>
      </c>
      <c r="N97">
        <v>0</v>
      </c>
      <c r="O97">
        <v>0</v>
      </c>
      <c r="Q97">
        <v>0</v>
      </c>
      <c r="S97">
        <f>IF(SUM(G97:O97, Q97) &gt;0, 1, 0)</f>
        <v>0</v>
      </c>
      <c r="T97">
        <v>0</v>
      </c>
      <c r="U97">
        <f>IF(SUM(N97,Q97) &gt;0, 1, 0)</f>
        <v>0</v>
      </c>
      <c r="V97">
        <f>IF(SUM(T97:U97)&gt;0,1,0)</f>
        <v>0</v>
      </c>
    </row>
    <row r="98" spans="1:22" x14ac:dyDescent="0.25">
      <c r="A98" t="s">
        <v>235</v>
      </c>
      <c r="B98" t="s">
        <v>236</v>
      </c>
      <c r="C98" t="s">
        <v>16</v>
      </c>
      <c r="D98" t="s">
        <v>237</v>
      </c>
      <c r="E98" t="s">
        <v>199</v>
      </c>
      <c r="F98" t="s">
        <v>682</v>
      </c>
      <c r="G98">
        <v>0</v>
      </c>
      <c r="H98">
        <v>0</v>
      </c>
      <c r="I98">
        <v>0</v>
      </c>
      <c r="J98">
        <v>0</v>
      </c>
      <c r="K98">
        <v>0</v>
      </c>
      <c r="L98">
        <v>0</v>
      </c>
      <c r="M98">
        <v>0</v>
      </c>
      <c r="N98">
        <v>0</v>
      </c>
      <c r="O98">
        <v>0</v>
      </c>
      <c r="Q98">
        <v>0</v>
      </c>
      <c r="S98">
        <f>IF(SUM(G98:O98, Q98) &gt;0, 1, 0)</f>
        <v>0</v>
      </c>
      <c r="T98">
        <v>0</v>
      </c>
      <c r="U98">
        <f>IF(SUM(N98,Q98) &gt;0, 1, 0)</f>
        <v>0</v>
      </c>
      <c r="V98">
        <f>IF(SUM(T98:U98)&gt;0,1,0)</f>
        <v>0</v>
      </c>
    </row>
    <row r="99" spans="1:22" x14ac:dyDescent="0.25">
      <c r="A99" t="s">
        <v>241</v>
      </c>
      <c r="B99" t="s">
        <v>242</v>
      </c>
      <c r="C99" t="s">
        <v>16</v>
      </c>
      <c r="D99" t="s">
        <v>243</v>
      </c>
      <c r="E99" t="s">
        <v>179</v>
      </c>
      <c r="F99" t="s">
        <v>682</v>
      </c>
      <c r="G99">
        <v>0</v>
      </c>
      <c r="H99">
        <v>0</v>
      </c>
      <c r="I99">
        <v>0</v>
      </c>
      <c r="J99">
        <v>0</v>
      </c>
      <c r="K99">
        <v>0</v>
      </c>
      <c r="L99">
        <v>0</v>
      </c>
      <c r="M99">
        <v>0</v>
      </c>
      <c r="N99">
        <v>0</v>
      </c>
      <c r="O99">
        <v>0</v>
      </c>
      <c r="Q99">
        <v>0</v>
      </c>
      <c r="S99">
        <f>IF(SUM(G99:O99, Q99) &gt;0, 1, 0)</f>
        <v>0</v>
      </c>
      <c r="T99">
        <v>0</v>
      </c>
      <c r="U99">
        <f>IF(SUM(N99,Q99) &gt;0, 1, 0)</f>
        <v>0</v>
      </c>
      <c r="V99">
        <f>IF(SUM(T99:U99)&gt;0,1,0)</f>
        <v>0</v>
      </c>
    </row>
    <row r="100" spans="1:22" x14ac:dyDescent="0.25">
      <c r="A100" t="s">
        <v>253</v>
      </c>
      <c r="B100" t="s">
        <v>254</v>
      </c>
      <c r="C100" t="s">
        <v>16</v>
      </c>
      <c r="D100" t="s">
        <v>255</v>
      </c>
      <c r="E100" t="s">
        <v>23</v>
      </c>
      <c r="F100" t="s">
        <v>682</v>
      </c>
      <c r="G100">
        <v>0</v>
      </c>
      <c r="H100">
        <v>0</v>
      </c>
      <c r="I100">
        <v>0</v>
      </c>
      <c r="J100">
        <v>0</v>
      </c>
      <c r="K100">
        <v>0</v>
      </c>
      <c r="L100">
        <v>0</v>
      </c>
      <c r="M100">
        <v>0</v>
      </c>
      <c r="N100">
        <v>0</v>
      </c>
      <c r="O100">
        <v>0</v>
      </c>
      <c r="P100" t="s">
        <v>256</v>
      </c>
      <c r="Q100">
        <v>0</v>
      </c>
      <c r="R100" t="s">
        <v>641</v>
      </c>
      <c r="S100">
        <f>IF(SUM(G100:O100, Q100) &gt;0, 1, 0)</f>
        <v>0</v>
      </c>
      <c r="T100">
        <v>0</v>
      </c>
      <c r="U100">
        <f>IF(SUM(N100,Q100) &gt;0, 1, 0)</f>
        <v>0</v>
      </c>
      <c r="V100">
        <f>IF(SUM(T100:U100)&gt;0,1,0)</f>
        <v>0</v>
      </c>
    </row>
    <row r="101" spans="1:22" x14ac:dyDescent="0.25">
      <c r="A101" t="s">
        <v>276</v>
      </c>
      <c r="B101" t="s">
        <v>277</v>
      </c>
      <c r="C101" t="s">
        <v>16</v>
      </c>
      <c r="D101" t="s">
        <v>278</v>
      </c>
      <c r="E101" t="s">
        <v>199</v>
      </c>
      <c r="F101" t="s">
        <v>682</v>
      </c>
      <c r="G101">
        <v>0</v>
      </c>
      <c r="H101">
        <v>0</v>
      </c>
      <c r="I101">
        <v>0</v>
      </c>
      <c r="J101">
        <v>0</v>
      </c>
      <c r="K101">
        <v>0</v>
      </c>
      <c r="L101">
        <v>0</v>
      </c>
      <c r="M101">
        <v>0</v>
      </c>
      <c r="N101">
        <v>0</v>
      </c>
      <c r="O101">
        <v>0</v>
      </c>
      <c r="P101" t="s">
        <v>287</v>
      </c>
      <c r="Q101">
        <v>0</v>
      </c>
      <c r="S101">
        <f>IF(SUM(G101:O101, Q101) &gt;0, 1, 0)</f>
        <v>0</v>
      </c>
      <c r="T101">
        <v>0</v>
      </c>
      <c r="U101">
        <f>IF(SUM(N101,Q101) &gt;0, 1, 0)</f>
        <v>0</v>
      </c>
      <c r="V101">
        <f>IF(SUM(T101:U101)&gt;0,1,0)</f>
        <v>0</v>
      </c>
    </row>
    <row r="102" spans="1:22" x14ac:dyDescent="0.25">
      <c r="A102" t="s">
        <v>328</v>
      </c>
      <c r="B102" t="s">
        <v>329</v>
      </c>
      <c r="C102" t="s">
        <v>16</v>
      </c>
      <c r="D102" t="s">
        <v>330</v>
      </c>
      <c r="E102" t="s">
        <v>17</v>
      </c>
      <c r="F102" t="s">
        <v>682</v>
      </c>
      <c r="G102">
        <v>0</v>
      </c>
      <c r="H102">
        <v>0</v>
      </c>
      <c r="I102">
        <v>0</v>
      </c>
      <c r="J102">
        <v>0</v>
      </c>
      <c r="K102">
        <v>0</v>
      </c>
      <c r="L102">
        <v>0</v>
      </c>
      <c r="M102">
        <v>0</v>
      </c>
      <c r="N102">
        <v>0</v>
      </c>
      <c r="O102">
        <v>0</v>
      </c>
      <c r="Q102">
        <v>0</v>
      </c>
      <c r="S102">
        <f>IF(SUM(G102:O102, Q102) &gt;0, 1, 0)</f>
        <v>0</v>
      </c>
      <c r="T102">
        <v>0</v>
      </c>
      <c r="U102">
        <f>IF(SUM(N102,Q102) &gt;0, 1, 0)</f>
        <v>0</v>
      </c>
      <c r="V102">
        <f>IF(SUM(T102:U102)&gt;0,1,0)</f>
        <v>0</v>
      </c>
    </row>
    <row r="103" spans="1:22" x14ac:dyDescent="0.25">
      <c r="A103" t="s">
        <v>341</v>
      </c>
      <c r="B103" t="s">
        <v>342</v>
      </c>
      <c r="C103" t="s">
        <v>16</v>
      </c>
      <c r="D103" t="s">
        <v>343</v>
      </c>
      <c r="E103" t="s">
        <v>83</v>
      </c>
      <c r="F103" t="s">
        <v>682</v>
      </c>
      <c r="G103">
        <v>0</v>
      </c>
      <c r="H103">
        <v>0</v>
      </c>
      <c r="I103">
        <v>0</v>
      </c>
      <c r="J103">
        <v>0</v>
      </c>
      <c r="K103">
        <v>0</v>
      </c>
      <c r="L103">
        <v>0</v>
      </c>
      <c r="M103">
        <v>0</v>
      </c>
      <c r="N103">
        <v>0</v>
      </c>
      <c r="O103">
        <v>0</v>
      </c>
      <c r="Q103">
        <v>0</v>
      </c>
      <c r="S103">
        <f>IF(SUM(G103:O103, Q103) &gt;0, 1, 0)</f>
        <v>0</v>
      </c>
      <c r="T103">
        <v>0</v>
      </c>
      <c r="U103">
        <f>IF(SUM(N103,Q103) &gt;0, 1, 0)</f>
        <v>0</v>
      </c>
      <c r="V103">
        <f>IF(SUM(T103:U103)&gt;0,1,0)</f>
        <v>0</v>
      </c>
    </row>
    <row r="104" spans="1:22" x14ac:dyDescent="0.25">
      <c r="A104" t="s">
        <v>345</v>
      </c>
      <c r="B104" t="s">
        <v>346</v>
      </c>
      <c r="C104" t="s">
        <v>16</v>
      </c>
      <c r="D104" t="s">
        <v>347</v>
      </c>
      <c r="E104" t="s">
        <v>86</v>
      </c>
      <c r="F104" t="s">
        <v>682</v>
      </c>
      <c r="G104">
        <v>0</v>
      </c>
      <c r="H104">
        <v>0</v>
      </c>
      <c r="I104">
        <v>0</v>
      </c>
      <c r="J104">
        <v>0</v>
      </c>
      <c r="K104">
        <v>0</v>
      </c>
      <c r="L104">
        <v>0</v>
      </c>
      <c r="M104">
        <v>0</v>
      </c>
      <c r="N104">
        <v>0</v>
      </c>
      <c r="O104">
        <v>0</v>
      </c>
      <c r="P104" t="s">
        <v>348</v>
      </c>
      <c r="Q104">
        <v>0</v>
      </c>
      <c r="S104">
        <f>IF(SUM(G104:O104, Q104) &gt;0, 1, 0)</f>
        <v>0</v>
      </c>
      <c r="T104">
        <v>0</v>
      </c>
      <c r="U104">
        <f>IF(SUM(N104,Q104) &gt;0, 1, 0)</f>
        <v>0</v>
      </c>
      <c r="V104">
        <f>IF(SUM(T104:U104)&gt;0,1,0)</f>
        <v>0</v>
      </c>
    </row>
    <row r="105" spans="1:22" x14ac:dyDescent="0.25">
      <c r="A105" t="s">
        <v>349</v>
      </c>
      <c r="B105" t="s">
        <v>350</v>
      </c>
      <c r="C105" t="s">
        <v>16</v>
      </c>
      <c r="D105" t="s">
        <v>351</v>
      </c>
      <c r="E105" t="s">
        <v>71</v>
      </c>
      <c r="F105" t="s">
        <v>682</v>
      </c>
      <c r="G105">
        <v>0</v>
      </c>
      <c r="H105">
        <v>0</v>
      </c>
      <c r="I105">
        <v>0</v>
      </c>
      <c r="J105">
        <v>0</v>
      </c>
      <c r="K105">
        <v>0</v>
      </c>
      <c r="L105">
        <v>0</v>
      </c>
      <c r="M105">
        <v>0</v>
      </c>
      <c r="N105">
        <v>0</v>
      </c>
      <c r="O105">
        <v>0</v>
      </c>
      <c r="Q105">
        <v>0</v>
      </c>
      <c r="S105">
        <f>IF(SUM(G105:O105, Q105) &gt;0, 1, 0)</f>
        <v>0</v>
      </c>
      <c r="T105">
        <v>0</v>
      </c>
      <c r="U105">
        <f>IF(SUM(N105,Q105) &gt;0, 1, 0)</f>
        <v>0</v>
      </c>
      <c r="V105">
        <f>IF(SUM(T105:U105)&gt;0,1,0)</f>
        <v>0</v>
      </c>
    </row>
    <row r="106" spans="1:22" x14ac:dyDescent="0.25">
      <c r="A106" t="s">
        <v>354</v>
      </c>
      <c r="B106" t="s">
        <v>355</v>
      </c>
      <c r="C106" t="s">
        <v>16</v>
      </c>
      <c r="D106" t="s">
        <v>356</v>
      </c>
      <c r="E106" t="s">
        <v>79</v>
      </c>
      <c r="F106" t="s">
        <v>682</v>
      </c>
      <c r="G106">
        <v>0</v>
      </c>
      <c r="H106">
        <v>0</v>
      </c>
      <c r="I106">
        <v>0</v>
      </c>
      <c r="J106">
        <v>0</v>
      </c>
      <c r="K106">
        <v>0</v>
      </c>
      <c r="L106">
        <v>0</v>
      </c>
      <c r="M106">
        <v>0</v>
      </c>
      <c r="N106">
        <v>0</v>
      </c>
      <c r="O106">
        <v>1</v>
      </c>
      <c r="P106" t="s">
        <v>357</v>
      </c>
      <c r="Q106">
        <v>1</v>
      </c>
      <c r="R106" t="s">
        <v>655</v>
      </c>
      <c r="S106">
        <f>IF(SUM(G106:O106, Q106) &gt;0, 1, 0)</f>
        <v>1</v>
      </c>
      <c r="T106">
        <v>0</v>
      </c>
      <c r="U106">
        <f>IF(SUM(N106,Q106) &gt;0, 1, 0)</f>
        <v>1</v>
      </c>
      <c r="V106">
        <f>IF(SUM(T106:U106)&gt;0,1,0)</f>
        <v>1</v>
      </c>
    </row>
    <row r="107" spans="1:22" x14ac:dyDescent="0.25">
      <c r="A107" t="s">
        <v>370</v>
      </c>
      <c r="B107" t="s">
        <v>371</v>
      </c>
      <c r="C107" t="s">
        <v>16</v>
      </c>
      <c r="D107" t="s">
        <v>372</v>
      </c>
      <c r="E107" t="s">
        <v>163</v>
      </c>
      <c r="F107" t="s">
        <v>682</v>
      </c>
      <c r="G107">
        <v>0</v>
      </c>
      <c r="H107">
        <v>0</v>
      </c>
      <c r="I107">
        <v>0</v>
      </c>
      <c r="J107">
        <v>0</v>
      </c>
      <c r="K107">
        <v>0</v>
      </c>
      <c r="L107">
        <v>0</v>
      </c>
      <c r="M107">
        <v>0</v>
      </c>
      <c r="N107">
        <v>0</v>
      </c>
      <c r="O107">
        <v>0</v>
      </c>
      <c r="Q107">
        <v>0</v>
      </c>
      <c r="S107">
        <f>IF(SUM(G107:O107, Q107) &gt;0, 1, 0)</f>
        <v>0</v>
      </c>
      <c r="T107">
        <v>0</v>
      </c>
      <c r="U107">
        <f>IF(SUM(N107,Q107) &gt;0, 1, 0)</f>
        <v>0</v>
      </c>
      <c r="V107">
        <f>IF(SUM(T107:U107)&gt;0,1,0)</f>
        <v>0</v>
      </c>
    </row>
    <row r="108" spans="1:22" x14ac:dyDescent="0.25">
      <c r="A108" t="s">
        <v>378</v>
      </c>
      <c r="B108" t="s">
        <v>379</v>
      </c>
      <c r="C108" t="s">
        <v>16</v>
      </c>
      <c r="D108" t="s">
        <v>380</v>
      </c>
      <c r="E108" t="s">
        <v>71</v>
      </c>
      <c r="F108" t="s">
        <v>682</v>
      </c>
      <c r="G108">
        <v>0</v>
      </c>
      <c r="H108">
        <v>0</v>
      </c>
      <c r="I108">
        <v>0</v>
      </c>
      <c r="J108">
        <v>0</v>
      </c>
      <c r="K108">
        <v>0</v>
      </c>
      <c r="L108">
        <v>0</v>
      </c>
      <c r="M108">
        <v>0</v>
      </c>
      <c r="N108">
        <v>0</v>
      </c>
      <c r="O108">
        <v>0</v>
      </c>
      <c r="Q108">
        <v>0</v>
      </c>
      <c r="R108" t="s">
        <v>660</v>
      </c>
      <c r="S108">
        <f>IF(SUM(G108:O108, Q108) &gt;0, 1, 0)</f>
        <v>0</v>
      </c>
      <c r="T108">
        <v>0</v>
      </c>
      <c r="U108">
        <f>IF(SUM(N108,Q108) &gt;0, 1, 0)</f>
        <v>0</v>
      </c>
      <c r="V108">
        <f>IF(SUM(T108:U108)&gt;0,1,0)</f>
        <v>0</v>
      </c>
    </row>
    <row r="109" spans="1:22" x14ac:dyDescent="0.25">
      <c r="A109" t="s">
        <v>386</v>
      </c>
      <c r="B109" t="s">
        <v>387</v>
      </c>
      <c r="C109" t="s">
        <v>16</v>
      </c>
      <c r="D109" t="s">
        <v>388</v>
      </c>
      <c r="E109" t="s">
        <v>389</v>
      </c>
      <c r="F109" t="s">
        <v>682</v>
      </c>
      <c r="G109">
        <v>0</v>
      </c>
      <c r="H109">
        <v>0</v>
      </c>
      <c r="I109">
        <v>0</v>
      </c>
      <c r="J109">
        <v>0</v>
      </c>
      <c r="K109">
        <v>0</v>
      </c>
      <c r="L109">
        <v>0</v>
      </c>
      <c r="M109">
        <v>0</v>
      </c>
      <c r="N109">
        <v>0</v>
      </c>
      <c r="O109">
        <v>0</v>
      </c>
      <c r="Q109">
        <v>0</v>
      </c>
      <c r="S109">
        <f>IF(SUM(G109:O109, Q109) &gt;0, 1, 0)</f>
        <v>0</v>
      </c>
      <c r="T109">
        <v>0</v>
      </c>
      <c r="U109">
        <f>IF(SUM(N109,Q109) &gt;0, 1, 0)</f>
        <v>0</v>
      </c>
      <c r="V109">
        <f>IF(SUM(T109:U109)&gt;0,1,0)</f>
        <v>0</v>
      </c>
    </row>
    <row r="110" spans="1:22" x14ac:dyDescent="0.25">
      <c r="A110" t="s">
        <v>393</v>
      </c>
      <c r="B110" t="s">
        <v>394</v>
      </c>
      <c r="C110" t="s">
        <v>16</v>
      </c>
      <c r="D110" t="s">
        <v>395</v>
      </c>
      <c r="E110" t="s">
        <v>86</v>
      </c>
      <c r="F110" t="s">
        <v>682</v>
      </c>
      <c r="G110">
        <v>0</v>
      </c>
      <c r="H110">
        <v>0</v>
      </c>
      <c r="I110">
        <v>0</v>
      </c>
      <c r="J110">
        <v>0</v>
      </c>
      <c r="K110">
        <v>0</v>
      </c>
      <c r="L110">
        <v>0</v>
      </c>
      <c r="M110">
        <v>0</v>
      </c>
      <c r="N110">
        <v>0</v>
      </c>
      <c r="O110">
        <v>0</v>
      </c>
      <c r="Q110">
        <v>0</v>
      </c>
      <c r="S110">
        <f>IF(SUM(G110:O110, Q110) &gt;0, 1, 0)</f>
        <v>0</v>
      </c>
      <c r="T110">
        <v>0</v>
      </c>
      <c r="U110">
        <f>IF(SUM(N110,Q110) &gt;0, 1, 0)</f>
        <v>0</v>
      </c>
      <c r="V110">
        <f>IF(SUM(T110:U110)&gt;0,1,0)</f>
        <v>0</v>
      </c>
    </row>
    <row r="111" spans="1:22" x14ac:dyDescent="0.25">
      <c r="A111" t="s">
        <v>403</v>
      </c>
      <c r="B111" t="s">
        <v>404</v>
      </c>
      <c r="C111" t="s">
        <v>16</v>
      </c>
      <c r="D111" t="s">
        <v>405</v>
      </c>
      <c r="E111" t="s">
        <v>83</v>
      </c>
      <c r="F111" t="s">
        <v>682</v>
      </c>
      <c r="G111">
        <v>0</v>
      </c>
      <c r="H111">
        <v>0</v>
      </c>
      <c r="I111">
        <v>0</v>
      </c>
      <c r="J111">
        <v>0</v>
      </c>
      <c r="K111">
        <v>0</v>
      </c>
      <c r="L111">
        <v>0</v>
      </c>
      <c r="M111">
        <v>0</v>
      </c>
      <c r="N111">
        <v>1</v>
      </c>
      <c r="O111">
        <v>0</v>
      </c>
      <c r="P111" t="s">
        <v>406</v>
      </c>
      <c r="Q111">
        <v>0</v>
      </c>
      <c r="S111">
        <f>IF(SUM(G111:O111, Q111) &gt;0, 1, 0)</f>
        <v>1</v>
      </c>
      <c r="T111">
        <v>0</v>
      </c>
      <c r="U111">
        <f>IF(SUM(N111,Q111) &gt;0, 1, 0)</f>
        <v>1</v>
      </c>
      <c r="V111">
        <f>IF(SUM(T111:U111)&gt;0,1,0)</f>
        <v>1</v>
      </c>
    </row>
    <row r="112" spans="1:22" x14ac:dyDescent="0.25">
      <c r="N112">
        <f>SUM(N82:N111)</f>
        <v>1</v>
      </c>
      <c r="S112">
        <f t="shared" ref="S112:V112" si="2">SUM(S82:S111)</f>
        <v>3</v>
      </c>
      <c r="T112">
        <f t="shared" si="2"/>
        <v>1</v>
      </c>
      <c r="U112">
        <f t="shared" si="2"/>
        <v>2</v>
      </c>
      <c r="V112">
        <f t="shared" si="2"/>
        <v>3</v>
      </c>
    </row>
    <row r="113" spans="1:22" x14ac:dyDescent="0.25">
      <c r="N113">
        <f>N112/30</f>
        <v>3.3333333333333333E-2</v>
      </c>
      <c r="S113">
        <f t="shared" ref="S113:V113" si="3">S112/30</f>
        <v>0.1</v>
      </c>
      <c r="T113">
        <f t="shared" si="3"/>
        <v>3.3333333333333333E-2</v>
      </c>
      <c r="U113">
        <f t="shared" si="3"/>
        <v>6.6666666666666666E-2</v>
      </c>
      <c r="V113">
        <f t="shared" si="3"/>
        <v>0.1</v>
      </c>
    </row>
    <row r="114" spans="1:22" x14ac:dyDescent="0.25">
      <c r="A114" s="4" t="s">
        <v>687</v>
      </c>
      <c r="B114" s="4"/>
      <c r="C114" s="4"/>
      <c r="D114" s="4"/>
      <c r="E114" s="4"/>
      <c r="F114" s="4"/>
      <c r="G114" s="4"/>
      <c r="H114" s="4"/>
      <c r="I114" s="4"/>
      <c r="J114" s="4"/>
      <c r="K114" s="4"/>
      <c r="L114" s="4"/>
      <c r="M114" s="4"/>
      <c r="N114" s="4"/>
      <c r="O114" s="4"/>
      <c r="P114" s="4"/>
      <c r="Q114" s="4"/>
      <c r="R114" s="4"/>
      <c r="S114" s="4"/>
      <c r="T114" s="4"/>
      <c r="U114" s="4"/>
      <c r="V114" s="4"/>
    </row>
    <row r="115" spans="1:22" x14ac:dyDescent="0.25">
      <c r="A115" t="s">
        <v>415</v>
      </c>
      <c r="B115" t="s">
        <v>416</v>
      </c>
      <c r="C115" t="s">
        <v>421</v>
      </c>
      <c r="D115" t="s">
        <v>417</v>
      </c>
      <c r="E115" t="s">
        <v>199</v>
      </c>
      <c r="F115" t="s">
        <v>681</v>
      </c>
      <c r="G115">
        <v>0</v>
      </c>
      <c r="H115">
        <v>0</v>
      </c>
      <c r="I115">
        <v>0</v>
      </c>
      <c r="J115">
        <v>0</v>
      </c>
      <c r="K115">
        <v>0</v>
      </c>
      <c r="L115">
        <v>0</v>
      </c>
      <c r="M115">
        <v>0</v>
      </c>
      <c r="N115">
        <v>0</v>
      </c>
      <c r="O115">
        <v>1</v>
      </c>
      <c r="P115" t="s">
        <v>418</v>
      </c>
      <c r="Q115">
        <v>0</v>
      </c>
      <c r="R115" t="s">
        <v>664</v>
      </c>
      <c r="S115">
        <f>IF(SUM(G115:O115, Q115) &gt;0, 1, 0)</f>
        <v>1</v>
      </c>
      <c r="T115">
        <v>1</v>
      </c>
      <c r="U115">
        <f>IF(SUM(N115,Q115) &gt;0, 1, 0)</f>
        <v>0</v>
      </c>
      <c r="V115">
        <f>IF(SUM(T115:U115)&gt;0,1,0)</f>
        <v>1</v>
      </c>
    </row>
    <row r="116" spans="1:22" x14ac:dyDescent="0.25">
      <c r="A116" t="s">
        <v>419</v>
      </c>
      <c r="B116" t="s">
        <v>420</v>
      </c>
      <c r="C116" t="s">
        <v>421</v>
      </c>
      <c r="D116" t="s">
        <v>423</v>
      </c>
      <c r="E116" t="s">
        <v>422</v>
      </c>
      <c r="F116" t="s">
        <v>681</v>
      </c>
      <c r="G116">
        <v>0</v>
      </c>
      <c r="H116">
        <v>0</v>
      </c>
      <c r="I116">
        <v>0</v>
      </c>
      <c r="J116">
        <v>0</v>
      </c>
      <c r="K116">
        <v>0</v>
      </c>
      <c r="L116">
        <v>0</v>
      </c>
      <c r="M116">
        <v>0</v>
      </c>
      <c r="N116">
        <v>0</v>
      </c>
      <c r="O116">
        <v>1</v>
      </c>
      <c r="P116" t="s">
        <v>424</v>
      </c>
      <c r="Q116">
        <v>0</v>
      </c>
      <c r="R116" t="s">
        <v>646</v>
      </c>
      <c r="S116">
        <f>IF(SUM(G116:O116, Q116) &gt;0, 1, 0)</f>
        <v>1</v>
      </c>
      <c r="T116">
        <v>0</v>
      </c>
      <c r="U116">
        <f>IF(SUM(N116,Q116) &gt;0, 1, 0)</f>
        <v>0</v>
      </c>
      <c r="V116">
        <f>IF(SUM(T116:U116)&gt;0,1,0)</f>
        <v>0</v>
      </c>
    </row>
    <row r="117" spans="1:22" x14ac:dyDescent="0.25">
      <c r="A117" t="s">
        <v>425</v>
      </c>
      <c r="B117" t="s">
        <v>426</v>
      </c>
      <c r="C117" t="s">
        <v>421</v>
      </c>
      <c r="D117" t="s">
        <v>427</v>
      </c>
      <c r="E117" t="s">
        <v>428</v>
      </c>
      <c r="F117" t="s">
        <v>681</v>
      </c>
      <c r="G117">
        <v>0</v>
      </c>
      <c r="H117">
        <v>0</v>
      </c>
      <c r="I117">
        <v>1</v>
      </c>
      <c r="J117">
        <v>0</v>
      </c>
      <c r="K117">
        <v>0</v>
      </c>
      <c r="L117">
        <v>0</v>
      </c>
      <c r="M117">
        <v>0</v>
      </c>
      <c r="N117">
        <v>0</v>
      </c>
      <c r="O117">
        <v>1</v>
      </c>
      <c r="P117" t="s">
        <v>600</v>
      </c>
      <c r="Q117">
        <v>0</v>
      </c>
      <c r="R117" t="s">
        <v>646</v>
      </c>
      <c r="S117">
        <f>IF(SUM(G117:O117, Q117) &gt;0, 1, 0)</f>
        <v>1</v>
      </c>
      <c r="T117">
        <v>1</v>
      </c>
      <c r="U117">
        <f>IF(SUM(N117,Q117) &gt;0, 1, 0)</f>
        <v>0</v>
      </c>
      <c r="V117">
        <f>IF(SUM(T117:U117)&gt;0,1,0)</f>
        <v>1</v>
      </c>
    </row>
    <row r="118" spans="1:22" x14ac:dyDescent="0.25">
      <c r="A118" t="s">
        <v>436</v>
      </c>
      <c r="B118" t="s">
        <v>437</v>
      </c>
      <c r="C118" t="s">
        <v>421</v>
      </c>
      <c r="D118" t="s">
        <v>438</v>
      </c>
      <c r="E118" t="s">
        <v>439</v>
      </c>
      <c r="F118" t="s">
        <v>681</v>
      </c>
      <c r="G118">
        <v>0</v>
      </c>
      <c r="H118">
        <v>0</v>
      </c>
      <c r="I118">
        <v>0</v>
      </c>
      <c r="J118">
        <v>0</v>
      </c>
      <c r="K118">
        <v>0</v>
      </c>
      <c r="L118">
        <v>0</v>
      </c>
      <c r="M118">
        <v>0</v>
      </c>
      <c r="N118">
        <v>0</v>
      </c>
      <c r="O118">
        <v>0</v>
      </c>
      <c r="P118" t="s">
        <v>444</v>
      </c>
      <c r="Q118">
        <v>0</v>
      </c>
      <c r="S118">
        <f>IF(SUM(G118:O118, Q118) &gt;0, 1, 0)</f>
        <v>0</v>
      </c>
      <c r="T118">
        <v>0</v>
      </c>
      <c r="U118">
        <f>IF(SUM(N118,Q118) &gt;0, 1, 0)</f>
        <v>0</v>
      </c>
      <c r="V118">
        <f>IF(SUM(T118:U118)&gt;0,1,0)</f>
        <v>0</v>
      </c>
    </row>
    <row r="119" spans="1:22" x14ac:dyDescent="0.25">
      <c r="A119" t="s">
        <v>440</v>
      </c>
      <c r="B119" t="s">
        <v>441</v>
      </c>
      <c r="C119" t="s">
        <v>421</v>
      </c>
      <c r="D119" t="s">
        <v>442</v>
      </c>
      <c r="E119" t="s">
        <v>443</v>
      </c>
      <c r="F119" t="s">
        <v>681</v>
      </c>
      <c r="G119">
        <v>0</v>
      </c>
      <c r="H119">
        <v>0</v>
      </c>
      <c r="I119">
        <v>0</v>
      </c>
      <c r="J119">
        <v>0</v>
      </c>
      <c r="K119">
        <v>0</v>
      </c>
      <c r="L119">
        <v>0</v>
      </c>
      <c r="M119">
        <v>0</v>
      </c>
      <c r="N119">
        <v>1</v>
      </c>
      <c r="O119">
        <v>0</v>
      </c>
      <c r="P119" t="s">
        <v>445</v>
      </c>
      <c r="Q119">
        <v>0</v>
      </c>
      <c r="R119" t="s">
        <v>666</v>
      </c>
      <c r="S119">
        <f>IF(SUM(G119:O119, Q119) &gt;0, 1, 0)</f>
        <v>1</v>
      </c>
      <c r="T119">
        <v>0</v>
      </c>
      <c r="U119">
        <f>IF(SUM(N119,Q119) &gt;0, 1, 0)</f>
        <v>1</v>
      </c>
      <c r="V119">
        <f>IF(SUM(T119:U119)&gt;0,1,0)</f>
        <v>1</v>
      </c>
    </row>
    <row r="120" spans="1:22" x14ac:dyDescent="0.25">
      <c r="A120" t="s">
        <v>446</v>
      </c>
      <c r="B120" t="s">
        <v>447</v>
      </c>
      <c r="C120" t="s">
        <v>421</v>
      </c>
      <c r="D120" t="s">
        <v>448</v>
      </c>
      <c r="E120" t="s">
        <v>449</v>
      </c>
      <c r="F120" t="s">
        <v>681</v>
      </c>
      <c r="G120">
        <v>0</v>
      </c>
      <c r="H120">
        <v>0</v>
      </c>
      <c r="I120">
        <v>0</v>
      </c>
      <c r="J120">
        <v>0</v>
      </c>
      <c r="K120">
        <v>0</v>
      </c>
      <c r="L120">
        <v>0</v>
      </c>
      <c r="M120">
        <v>1</v>
      </c>
      <c r="N120">
        <v>0</v>
      </c>
      <c r="O120">
        <v>1</v>
      </c>
      <c r="P120" t="s">
        <v>450</v>
      </c>
      <c r="Q120">
        <v>1</v>
      </c>
      <c r="R120" t="s">
        <v>667</v>
      </c>
      <c r="S120">
        <f>IF(SUM(G120:O120, Q120) &gt;0, 1, 0)</f>
        <v>1</v>
      </c>
      <c r="T120">
        <v>1</v>
      </c>
      <c r="U120">
        <f>IF(SUM(N120,Q120) &gt;0, 1, 0)</f>
        <v>1</v>
      </c>
      <c r="V120">
        <f>IF(SUM(T120:U120)&gt;0,1,0)</f>
        <v>1</v>
      </c>
    </row>
    <row r="121" spans="1:22" x14ac:dyDescent="0.25">
      <c r="A121" t="s">
        <v>454</v>
      </c>
      <c r="B121" t="s">
        <v>452</v>
      </c>
      <c r="C121" t="s">
        <v>421</v>
      </c>
      <c r="D121" t="s">
        <v>451</v>
      </c>
      <c r="E121" t="s">
        <v>199</v>
      </c>
      <c r="F121" t="s">
        <v>681</v>
      </c>
      <c r="G121">
        <v>0</v>
      </c>
      <c r="H121">
        <v>0</v>
      </c>
      <c r="I121">
        <v>0</v>
      </c>
      <c r="J121">
        <v>0</v>
      </c>
      <c r="K121">
        <v>0</v>
      </c>
      <c r="L121">
        <v>0</v>
      </c>
      <c r="M121">
        <v>0</v>
      </c>
      <c r="N121">
        <v>0</v>
      </c>
      <c r="O121">
        <v>1</v>
      </c>
      <c r="P121" t="s">
        <v>453</v>
      </c>
      <c r="Q121">
        <v>0</v>
      </c>
      <c r="R121" t="s">
        <v>668</v>
      </c>
      <c r="S121">
        <f>IF(SUM(G121:O121, Q121) &gt;0, 1, 0)</f>
        <v>1</v>
      </c>
      <c r="T121">
        <v>1</v>
      </c>
      <c r="U121">
        <f>IF(SUM(N121,Q121) &gt;0, 1, 0)</f>
        <v>0</v>
      </c>
      <c r="V121">
        <f>IF(SUM(T121:U121)&gt;0,1,0)</f>
        <v>1</v>
      </c>
    </row>
    <row r="122" spans="1:22" x14ac:dyDescent="0.25">
      <c r="A122" t="s">
        <v>455</v>
      </c>
      <c r="B122" t="s">
        <v>456</v>
      </c>
      <c r="C122" t="s">
        <v>421</v>
      </c>
      <c r="D122" t="s">
        <v>457</v>
      </c>
      <c r="E122" t="s">
        <v>428</v>
      </c>
      <c r="F122" t="s">
        <v>681</v>
      </c>
      <c r="G122">
        <v>1</v>
      </c>
      <c r="H122">
        <v>0</v>
      </c>
      <c r="I122">
        <v>0</v>
      </c>
      <c r="J122">
        <v>0</v>
      </c>
      <c r="K122">
        <v>0</v>
      </c>
      <c r="L122">
        <v>0</v>
      </c>
      <c r="M122">
        <v>0</v>
      </c>
      <c r="N122">
        <v>0</v>
      </c>
      <c r="O122">
        <v>1</v>
      </c>
      <c r="P122" t="s">
        <v>458</v>
      </c>
      <c r="Q122">
        <v>0</v>
      </c>
      <c r="R122" t="s">
        <v>627</v>
      </c>
      <c r="S122">
        <f>IF(SUM(G122:O122, Q122) &gt;0, 1, 0)</f>
        <v>1</v>
      </c>
      <c r="T122">
        <v>1</v>
      </c>
      <c r="U122">
        <f>IF(SUM(N122,Q122) &gt;0, 1, 0)</f>
        <v>0</v>
      </c>
      <c r="V122">
        <f>IF(SUM(T122:U122)&gt;0,1,0)</f>
        <v>1</v>
      </c>
    </row>
    <row r="123" spans="1:22" x14ac:dyDescent="0.25">
      <c r="A123" t="s">
        <v>459</v>
      </c>
      <c r="B123" t="s">
        <v>460</v>
      </c>
      <c r="C123" t="s">
        <v>421</v>
      </c>
      <c r="D123" t="s">
        <v>461</v>
      </c>
      <c r="E123" t="s">
        <v>234</v>
      </c>
      <c r="F123" t="s">
        <v>681</v>
      </c>
      <c r="G123">
        <v>0</v>
      </c>
      <c r="H123">
        <v>0</v>
      </c>
      <c r="I123">
        <v>0</v>
      </c>
      <c r="J123">
        <v>0</v>
      </c>
      <c r="K123">
        <v>0</v>
      </c>
      <c r="L123">
        <v>0</v>
      </c>
      <c r="M123">
        <v>0</v>
      </c>
      <c r="N123">
        <v>0</v>
      </c>
      <c r="O123">
        <v>0</v>
      </c>
      <c r="Q123">
        <v>0</v>
      </c>
      <c r="R123" t="s">
        <v>669</v>
      </c>
      <c r="S123">
        <f>IF(SUM(G123:O123, Q123) &gt;0, 1, 0)</f>
        <v>0</v>
      </c>
      <c r="T123">
        <v>0</v>
      </c>
      <c r="U123">
        <f>IF(SUM(N123,Q123) &gt;0, 1, 0)</f>
        <v>0</v>
      </c>
      <c r="V123">
        <f>IF(SUM(T123:U123)&gt;0,1,0)</f>
        <v>0</v>
      </c>
    </row>
    <row r="124" spans="1:22" x14ac:dyDescent="0.25">
      <c r="A124" t="s">
        <v>465</v>
      </c>
      <c r="B124" t="s">
        <v>466</v>
      </c>
      <c r="C124" t="s">
        <v>421</v>
      </c>
      <c r="D124" t="s">
        <v>467</v>
      </c>
      <c r="E124" t="s">
        <v>234</v>
      </c>
      <c r="F124" t="s">
        <v>681</v>
      </c>
      <c r="G124">
        <v>0</v>
      </c>
      <c r="H124">
        <v>0</v>
      </c>
      <c r="I124">
        <v>1</v>
      </c>
      <c r="J124">
        <v>0</v>
      </c>
      <c r="K124">
        <v>0</v>
      </c>
      <c r="L124">
        <v>0</v>
      </c>
      <c r="M124">
        <v>0</v>
      </c>
      <c r="N124">
        <v>1</v>
      </c>
      <c r="O124">
        <v>1</v>
      </c>
      <c r="P124" t="s">
        <v>602</v>
      </c>
      <c r="Q124">
        <v>1</v>
      </c>
      <c r="R124" t="s">
        <v>670</v>
      </c>
      <c r="S124">
        <f>IF(SUM(G124:O124, Q124) &gt;0, 1, 0)</f>
        <v>1</v>
      </c>
      <c r="T124">
        <v>1</v>
      </c>
      <c r="U124">
        <f>IF(SUM(N124,Q124) &gt;0, 1, 0)</f>
        <v>1</v>
      </c>
      <c r="V124">
        <f>IF(SUM(T124:U124)&gt;0,1,0)</f>
        <v>1</v>
      </c>
    </row>
    <row r="125" spans="1:22" x14ac:dyDescent="0.25">
      <c r="A125" t="s">
        <v>468</v>
      </c>
      <c r="B125" t="s">
        <v>469</v>
      </c>
      <c r="C125" t="s">
        <v>421</v>
      </c>
      <c r="D125" t="s">
        <v>470</v>
      </c>
      <c r="E125" t="s">
        <v>471</v>
      </c>
      <c r="F125" t="s">
        <v>681</v>
      </c>
      <c r="G125">
        <v>1</v>
      </c>
      <c r="H125">
        <v>0</v>
      </c>
      <c r="I125">
        <v>0</v>
      </c>
      <c r="J125">
        <v>0</v>
      </c>
      <c r="K125">
        <v>0</v>
      </c>
      <c r="L125">
        <v>0</v>
      </c>
      <c r="M125">
        <v>0</v>
      </c>
      <c r="N125">
        <v>0</v>
      </c>
      <c r="O125">
        <v>0</v>
      </c>
      <c r="P125" t="s">
        <v>472</v>
      </c>
      <c r="Q125">
        <v>0</v>
      </c>
      <c r="R125" t="s">
        <v>627</v>
      </c>
      <c r="S125">
        <f>IF(SUM(G125:O125, Q125) &gt;0, 1, 0)</f>
        <v>1</v>
      </c>
      <c r="T125">
        <v>0</v>
      </c>
      <c r="U125">
        <f>IF(SUM(N125,Q125) &gt;0, 1, 0)</f>
        <v>0</v>
      </c>
      <c r="V125">
        <f>IF(SUM(T125:U125)&gt;0,1,0)</f>
        <v>0</v>
      </c>
    </row>
    <row r="126" spans="1:22" x14ac:dyDescent="0.25">
      <c r="A126" t="s">
        <v>473</v>
      </c>
      <c r="B126" t="s">
        <v>474</v>
      </c>
      <c r="C126" t="s">
        <v>421</v>
      </c>
      <c r="D126" t="s">
        <v>475</v>
      </c>
      <c r="E126" t="s">
        <v>422</v>
      </c>
      <c r="F126" t="s">
        <v>681</v>
      </c>
      <c r="G126">
        <v>0</v>
      </c>
      <c r="H126">
        <v>0</v>
      </c>
      <c r="I126">
        <v>0</v>
      </c>
      <c r="J126">
        <v>0</v>
      </c>
      <c r="K126">
        <v>0</v>
      </c>
      <c r="L126">
        <v>0</v>
      </c>
      <c r="M126">
        <v>0</v>
      </c>
      <c r="N126">
        <v>0</v>
      </c>
      <c r="O126">
        <v>0</v>
      </c>
      <c r="Q126">
        <v>0</v>
      </c>
      <c r="S126">
        <f>IF(SUM(G126:O126, Q126) &gt;0, 1, 0)</f>
        <v>0</v>
      </c>
      <c r="T126">
        <v>0</v>
      </c>
      <c r="U126">
        <f>IF(SUM(N126,Q126) &gt;0, 1, 0)</f>
        <v>0</v>
      </c>
      <c r="V126">
        <f>IF(SUM(T126:U126)&gt;0,1,0)</f>
        <v>0</v>
      </c>
    </row>
    <row r="127" spans="1:22" x14ac:dyDescent="0.25">
      <c r="A127" t="s">
        <v>476</v>
      </c>
      <c r="B127" t="s">
        <v>477</v>
      </c>
      <c r="C127" t="s">
        <v>421</v>
      </c>
      <c r="D127" t="s">
        <v>478</v>
      </c>
      <c r="E127" t="s">
        <v>428</v>
      </c>
      <c r="F127" t="s">
        <v>681</v>
      </c>
      <c r="G127">
        <v>0</v>
      </c>
      <c r="H127">
        <v>0</v>
      </c>
      <c r="I127">
        <v>0</v>
      </c>
      <c r="J127">
        <v>0</v>
      </c>
      <c r="K127">
        <v>0</v>
      </c>
      <c r="L127">
        <v>0</v>
      </c>
      <c r="M127">
        <v>0</v>
      </c>
      <c r="N127">
        <v>1</v>
      </c>
      <c r="O127">
        <v>0</v>
      </c>
      <c r="P127" t="s">
        <v>479</v>
      </c>
      <c r="Q127">
        <v>1</v>
      </c>
      <c r="R127" t="s">
        <v>671</v>
      </c>
      <c r="S127">
        <f>IF(SUM(G127:O127, Q127) &gt;0, 1, 0)</f>
        <v>1</v>
      </c>
      <c r="T127">
        <v>0</v>
      </c>
      <c r="U127">
        <f>IF(SUM(N127,Q127) &gt;0, 1, 0)</f>
        <v>1</v>
      </c>
      <c r="V127">
        <f>IF(SUM(T127:U127)&gt;0,1,0)</f>
        <v>1</v>
      </c>
    </row>
    <row r="128" spans="1:22" x14ac:dyDescent="0.25">
      <c r="A128" t="s">
        <v>480</v>
      </c>
      <c r="B128" t="s">
        <v>481</v>
      </c>
      <c r="C128" t="s">
        <v>421</v>
      </c>
      <c r="D128" t="s">
        <v>482</v>
      </c>
      <c r="E128" t="s">
        <v>71</v>
      </c>
      <c r="F128" t="s">
        <v>681</v>
      </c>
      <c r="G128">
        <v>0</v>
      </c>
      <c r="H128">
        <v>0</v>
      </c>
      <c r="I128">
        <v>0</v>
      </c>
      <c r="J128">
        <v>0</v>
      </c>
      <c r="K128">
        <v>0</v>
      </c>
      <c r="L128">
        <v>0</v>
      </c>
      <c r="M128">
        <v>1</v>
      </c>
      <c r="N128">
        <v>0</v>
      </c>
      <c r="O128">
        <v>1</v>
      </c>
      <c r="P128" t="s">
        <v>483</v>
      </c>
      <c r="Q128">
        <v>1</v>
      </c>
      <c r="R128" t="s">
        <v>672</v>
      </c>
      <c r="S128">
        <f>IF(SUM(G128:O128, Q128) &gt;0, 1, 0)</f>
        <v>1</v>
      </c>
      <c r="T128">
        <v>1</v>
      </c>
      <c r="U128">
        <f>IF(SUM(N128,Q128) &gt;0, 1, 0)</f>
        <v>1</v>
      </c>
      <c r="V128">
        <f>IF(SUM(T128:U128)&gt;0,1,0)</f>
        <v>1</v>
      </c>
    </row>
    <row r="129" spans="1:22" x14ac:dyDescent="0.25">
      <c r="A129" t="s">
        <v>484</v>
      </c>
      <c r="B129" t="s">
        <v>485</v>
      </c>
      <c r="C129" t="s">
        <v>421</v>
      </c>
      <c r="D129" t="s">
        <v>486</v>
      </c>
      <c r="E129" t="s">
        <v>121</v>
      </c>
      <c r="F129" t="s">
        <v>681</v>
      </c>
      <c r="G129">
        <v>0</v>
      </c>
      <c r="H129">
        <v>0</v>
      </c>
      <c r="I129">
        <v>0</v>
      </c>
      <c r="J129">
        <v>0</v>
      </c>
      <c r="K129">
        <v>0</v>
      </c>
      <c r="L129">
        <v>0</v>
      </c>
      <c r="M129">
        <v>0</v>
      </c>
      <c r="N129">
        <v>1</v>
      </c>
      <c r="O129">
        <v>0</v>
      </c>
      <c r="P129" t="s">
        <v>487</v>
      </c>
      <c r="Q129">
        <v>0</v>
      </c>
      <c r="S129">
        <f>IF(SUM(G129:O129, Q129) &gt;0, 1, 0)</f>
        <v>1</v>
      </c>
      <c r="T129">
        <v>0</v>
      </c>
      <c r="U129">
        <f>IF(SUM(N129,Q129) &gt;0, 1, 0)</f>
        <v>1</v>
      </c>
      <c r="V129">
        <f>IF(SUM(T129:U129)&gt;0,1,0)</f>
        <v>1</v>
      </c>
    </row>
    <row r="130" spans="1:22" x14ac:dyDescent="0.25">
      <c r="A130" t="s">
        <v>488</v>
      </c>
      <c r="B130" t="s">
        <v>489</v>
      </c>
      <c r="C130" t="s">
        <v>421</v>
      </c>
      <c r="D130" t="s">
        <v>490</v>
      </c>
      <c r="E130" t="s">
        <v>163</v>
      </c>
      <c r="F130" t="s">
        <v>681</v>
      </c>
      <c r="G130">
        <v>0</v>
      </c>
      <c r="H130">
        <v>0</v>
      </c>
      <c r="I130">
        <v>0</v>
      </c>
      <c r="J130">
        <v>0</v>
      </c>
      <c r="K130">
        <v>0</v>
      </c>
      <c r="L130">
        <v>0</v>
      </c>
      <c r="M130">
        <v>0</v>
      </c>
      <c r="N130">
        <v>0</v>
      </c>
      <c r="O130">
        <v>0</v>
      </c>
      <c r="Q130">
        <v>0</v>
      </c>
      <c r="S130">
        <f>IF(SUM(G130:O130, Q130) &gt;0, 1, 0)</f>
        <v>0</v>
      </c>
      <c r="T130">
        <v>0</v>
      </c>
      <c r="U130">
        <f>IF(SUM(N130,Q130) &gt;0, 1, 0)</f>
        <v>0</v>
      </c>
      <c r="V130">
        <f>IF(SUM(T130:U130)&gt;0,1,0)</f>
        <v>0</v>
      </c>
    </row>
    <row r="131" spans="1:22" x14ac:dyDescent="0.25">
      <c r="A131" t="s">
        <v>495</v>
      </c>
      <c r="B131" t="s">
        <v>496</v>
      </c>
      <c r="C131" t="s">
        <v>421</v>
      </c>
      <c r="D131" t="s">
        <v>497</v>
      </c>
      <c r="E131" t="s">
        <v>498</v>
      </c>
      <c r="F131" t="s">
        <v>681</v>
      </c>
      <c r="G131">
        <v>0</v>
      </c>
      <c r="H131">
        <v>0</v>
      </c>
      <c r="I131">
        <v>0</v>
      </c>
      <c r="J131">
        <v>0</v>
      </c>
      <c r="K131">
        <v>0</v>
      </c>
      <c r="L131">
        <v>0</v>
      </c>
      <c r="M131">
        <v>0</v>
      </c>
      <c r="N131">
        <v>0</v>
      </c>
      <c r="O131">
        <v>0</v>
      </c>
      <c r="Q131">
        <v>0</v>
      </c>
      <c r="S131">
        <f>IF(SUM(G131:O131, Q131) &gt;0, 1, 0)</f>
        <v>0</v>
      </c>
      <c r="T131">
        <v>0</v>
      </c>
      <c r="U131">
        <f>IF(SUM(N131,Q131) &gt;0, 1, 0)</f>
        <v>0</v>
      </c>
      <c r="V131">
        <f>IF(SUM(T131:U131)&gt;0,1,0)</f>
        <v>0</v>
      </c>
    </row>
    <row r="132" spans="1:22" x14ac:dyDescent="0.25">
      <c r="A132" t="s">
        <v>499</v>
      </c>
      <c r="B132" t="s">
        <v>500</v>
      </c>
      <c r="C132" t="s">
        <v>421</v>
      </c>
      <c r="D132" t="s">
        <v>501</v>
      </c>
      <c r="E132" t="s">
        <v>502</v>
      </c>
      <c r="F132" t="s">
        <v>681</v>
      </c>
      <c r="G132">
        <v>0</v>
      </c>
      <c r="H132">
        <v>0</v>
      </c>
      <c r="I132">
        <v>0</v>
      </c>
      <c r="J132">
        <v>0</v>
      </c>
      <c r="K132">
        <v>0</v>
      </c>
      <c r="L132">
        <v>0</v>
      </c>
      <c r="M132">
        <v>0</v>
      </c>
      <c r="N132">
        <v>0</v>
      </c>
      <c r="O132">
        <v>0</v>
      </c>
      <c r="Q132">
        <v>0</v>
      </c>
      <c r="S132">
        <f>IF(SUM(G132:O132, Q132) &gt;0, 1, 0)</f>
        <v>0</v>
      </c>
      <c r="T132">
        <v>0</v>
      </c>
      <c r="U132">
        <f>IF(SUM(N132,Q132) &gt;0, 1, 0)</f>
        <v>0</v>
      </c>
      <c r="V132">
        <f>IF(SUM(T132:U132)&gt;0,1,0)</f>
        <v>0</v>
      </c>
    </row>
    <row r="133" spans="1:22" x14ac:dyDescent="0.25">
      <c r="A133" t="s">
        <v>503</v>
      </c>
      <c r="B133" t="s">
        <v>504</v>
      </c>
      <c r="C133" t="s">
        <v>421</v>
      </c>
      <c r="D133" t="s">
        <v>505</v>
      </c>
      <c r="E133" t="s">
        <v>506</v>
      </c>
      <c r="F133" t="s">
        <v>681</v>
      </c>
      <c r="G133">
        <v>0</v>
      </c>
      <c r="H133">
        <v>0</v>
      </c>
      <c r="I133">
        <v>1</v>
      </c>
      <c r="J133">
        <v>0</v>
      </c>
      <c r="K133">
        <v>0</v>
      </c>
      <c r="L133">
        <v>0</v>
      </c>
      <c r="M133">
        <v>0</v>
      </c>
      <c r="N133">
        <v>0</v>
      </c>
      <c r="O133">
        <v>1</v>
      </c>
      <c r="P133" t="s">
        <v>507</v>
      </c>
      <c r="Q133">
        <v>0</v>
      </c>
      <c r="R133" t="s">
        <v>665</v>
      </c>
      <c r="S133">
        <f>IF(SUM(G133:O133, Q133) &gt;0, 1, 0)</f>
        <v>1</v>
      </c>
      <c r="T133">
        <v>1</v>
      </c>
      <c r="U133">
        <f>IF(SUM(N133,Q133) &gt;0, 1, 0)</f>
        <v>0</v>
      </c>
      <c r="V133">
        <f>IF(SUM(T133:U133)&gt;0,1,0)</f>
        <v>1</v>
      </c>
    </row>
    <row r="134" spans="1:22" x14ac:dyDescent="0.25">
      <c r="A134" t="s">
        <v>508</v>
      </c>
      <c r="B134" t="s">
        <v>509</v>
      </c>
      <c r="C134" t="s">
        <v>421</v>
      </c>
      <c r="D134" t="s">
        <v>510</v>
      </c>
      <c r="E134" t="s">
        <v>71</v>
      </c>
      <c r="F134" t="s">
        <v>681</v>
      </c>
      <c r="G134">
        <v>0</v>
      </c>
      <c r="H134">
        <v>0</v>
      </c>
      <c r="I134">
        <v>1</v>
      </c>
      <c r="J134">
        <v>0</v>
      </c>
      <c r="K134">
        <v>0</v>
      </c>
      <c r="L134">
        <v>0</v>
      </c>
      <c r="M134">
        <v>1</v>
      </c>
      <c r="N134">
        <v>0</v>
      </c>
      <c r="O134">
        <v>1</v>
      </c>
      <c r="P134" t="s">
        <v>511</v>
      </c>
      <c r="Q134">
        <v>0</v>
      </c>
      <c r="R134" t="s">
        <v>673</v>
      </c>
      <c r="S134">
        <f>IF(SUM(G134:O134, Q134) &gt;0, 1, 0)</f>
        <v>1</v>
      </c>
      <c r="T134">
        <v>1</v>
      </c>
      <c r="U134">
        <f>IF(SUM(N134,Q134) &gt;0, 1, 0)</f>
        <v>0</v>
      </c>
      <c r="V134">
        <f>IF(SUM(T134:U134)&gt;0,1,0)</f>
        <v>1</v>
      </c>
    </row>
    <row r="135" spans="1:22" x14ac:dyDescent="0.25">
      <c r="A135" t="s">
        <v>512</v>
      </c>
      <c r="B135" t="s">
        <v>513</v>
      </c>
      <c r="C135" t="s">
        <v>421</v>
      </c>
      <c r="D135" t="s">
        <v>514</v>
      </c>
      <c r="E135" t="s">
        <v>79</v>
      </c>
      <c r="F135" t="s">
        <v>681</v>
      </c>
      <c r="G135">
        <v>0</v>
      </c>
      <c r="H135">
        <v>0</v>
      </c>
      <c r="I135">
        <v>0</v>
      </c>
      <c r="J135">
        <v>0</v>
      </c>
      <c r="K135">
        <v>0</v>
      </c>
      <c r="L135">
        <v>0</v>
      </c>
      <c r="M135">
        <v>0</v>
      </c>
      <c r="N135">
        <v>0</v>
      </c>
      <c r="O135">
        <v>0</v>
      </c>
      <c r="Q135">
        <v>0</v>
      </c>
      <c r="S135">
        <f>IF(SUM(G135:O135, Q135) &gt;0, 1, 0)</f>
        <v>0</v>
      </c>
      <c r="T135">
        <v>0</v>
      </c>
      <c r="U135">
        <f>IF(SUM(N135,Q135) &gt;0, 1, 0)</f>
        <v>0</v>
      </c>
      <c r="V135">
        <f>IF(SUM(T135:U135)&gt;0,1,0)</f>
        <v>0</v>
      </c>
    </row>
    <row r="136" spans="1:22" x14ac:dyDescent="0.25">
      <c r="A136" t="s">
        <v>515</v>
      </c>
      <c r="B136" t="s">
        <v>516</v>
      </c>
      <c r="C136" t="s">
        <v>421</v>
      </c>
      <c r="D136" t="s">
        <v>517</v>
      </c>
      <c r="E136" t="s">
        <v>518</v>
      </c>
      <c r="F136" t="s">
        <v>681</v>
      </c>
      <c r="G136">
        <v>0</v>
      </c>
      <c r="H136">
        <v>0</v>
      </c>
      <c r="I136">
        <v>0</v>
      </c>
      <c r="J136">
        <v>0</v>
      </c>
      <c r="K136">
        <v>0</v>
      </c>
      <c r="L136">
        <v>0</v>
      </c>
      <c r="M136">
        <v>0</v>
      </c>
      <c r="N136">
        <v>0</v>
      </c>
      <c r="O136">
        <v>0</v>
      </c>
      <c r="P136" t="s">
        <v>519</v>
      </c>
      <c r="Q136">
        <v>0</v>
      </c>
      <c r="S136">
        <f>IF(SUM(G136:O136, Q136) &gt;0, 1, 0)</f>
        <v>0</v>
      </c>
      <c r="T136">
        <v>0</v>
      </c>
      <c r="U136">
        <f>IF(SUM(N136,Q136) &gt;0, 1, 0)</f>
        <v>0</v>
      </c>
      <c r="V136">
        <f>IF(SUM(T136:U136)&gt;0,1,0)</f>
        <v>0</v>
      </c>
    </row>
    <row r="137" spans="1:22" x14ac:dyDescent="0.25">
      <c r="A137" t="s">
        <v>520</v>
      </c>
      <c r="B137" t="s">
        <v>521</v>
      </c>
      <c r="C137" t="s">
        <v>421</v>
      </c>
      <c r="D137" t="s">
        <v>522</v>
      </c>
      <c r="E137" t="s">
        <v>523</v>
      </c>
      <c r="F137" t="s">
        <v>681</v>
      </c>
      <c r="G137">
        <v>0</v>
      </c>
      <c r="H137">
        <v>0</v>
      </c>
      <c r="I137">
        <v>1</v>
      </c>
      <c r="J137">
        <v>0</v>
      </c>
      <c r="K137">
        <v>0</v>
      </c>
      <c r="L137">
        <v>0</v>
      </c>
      <c r="M137">
        <v>1</v>
      </c>
      <c r="N137">
        <v>0</v>
      </c>
      <c r="O137">
        <v>1</v>
      </c>
      <c r="P137" t="s">
        <v>524</v>
      </c>
      <c r="Q137">
        <v>0</v>
      </c>
      <c r="R137" t="s">
        <v>673</v>
      </c>
      <c r="S137">
        <f>IF(SUM(G137:O137, Q137) &gt;0, 1, 0)</f>
        <v>1</v>
      </c>
      <c r="T137">
        <v>1</v>
      </c>
      <c r="U137">
        <f>IF(SUM(N137,Q137) &gt;0, 1, 0)</f>
        <v>0</v>
      </c>
      <c r="V137">
        <f>IF(SUM(T137:U137)&gt;0,1,0)</f>
        <v>1</v>
      </c>
    </row>
    <row r="138" spans="1:22" x14ac:dyDescent="0.25">
      <c r="A138" t="s">
        <v>525</v>
      </c>
      <c r="B138" t="s">
        <v>526</v>
      </c>
      <c r="C138" t="s">
        <v>421</v>
      </c>
      <c r="D138" t="s">
        <v>527</v>
      </c>
      <c r="E138" t="s">
        <v>528</v>
      </c>
      <c r="F138" t="s">
        <v>681</v>
      </c>
      <c r="G138">
        <v>1</v>
      </c>
      <c r="H138">
        <v>0</v>
      </c>
      <c r="I138">
        <v>0</v>
      </c>
      <c r="J138">
        <v>0</v>
      </c>
      <c r="K138">
        <v>0</v>
      </c>
      <c r="L138">
        <v>0</v>
      </c>
      <c r="M138">
        <v>0</v>
      </c>
      <c r="N138">
        <v>0</v>
      </c>
      <c r="O138">
        <v>1</v>
      </c>
      <c r="P138" t="s">
        <v>535</v>
      </c>
      <c r="Q138">
        <v>0</v>
      </c>
      <c r="R138" t="s">
        <v>627</v>
      </c>
      <c r="S138">
        <f>IF(SUM(G138:O138, Q138) &gt;0, 1, 0)</f>
        <v>1</v>
      </c>
      <c r="T138">
        <v>1</v>
      </c>
      <c r="U138">
        <f>IF(SUM(N138,Q138) &gt;0, 1, 0)</f>
        <v>0</v>
      </c>
      <c r="V138">
        <f>IF(SUM(T138:U138)&gt;0,1,0)</f>
        <v>1</v>
      </c>
    </row>
    <row r="139" spans="1:22" x14ac:dyDescent="0.25">
      <c r="A139" t="s">
        <v>529</v>
      </c>
      <c r="B139" t="s">
        <v>530</v>
      </c>
      <c r="C139" t="s">
        <v>421</v>
      </c>
      <c r="D139" t="s">
        <v>531</v>
      </c>
      <c r="E139" t="s">
        <v>494</v>
      </c>
      <c r="F139" t="s">
        <v>681</v>
      </c>
      <c r="G139">
        <v>0</v>
      </c>
      <c r="H139">
        <v>0</v>
      </c>
      <c r="I139">
        <v>0</v>
      </c>
      <c r="J139">
        <v>0</v>
      </c>
      <c r="K139">
        <v>0</v>
      </c>
      <c r="L139">
        <v>0</v>
      </c>
      <c r="M139">
        <v>0</v>
      </c>
      <c r="N139">
        <v>0</v>
      </c>
      <c r="O139">
        <v>0</v>
      </c>
      <c r="Q139">
        <v>0</v>
      </c>
      <c r="S139">
        <f>IF(SUM(G139:O139, Q139) &gt;0, 1, 0)</f>
        <v>0</v>
      </c>
      <c r="T139">
        <v>0</v>
      </c>
      <c r="U139">
        <f>IF(SUM(N139,Q139) &gt;0, 1, 0)</f>
        <v>0</v>
      </c>
      <c r="V139">
        <f>IF(SUM(T139:U139)&gt;0,1,0)</f>
        <v>0</v>
      </c>
    </row>
    <row r="140" spans="1:22" x14ac:dyDescent="0.25">
      <c r="A140" t="s">
        <v>532</v>
      </c>
      <c r="B140" t="s">
        <v>533</v>
      </c>
      <c r="C140" t="s">
        <v>421</v>
      </c>
      <c r="D140" t="s">
        <v>534</v>
      </c>
      <c r="E140" t="s">
        <v>428</v>
      </c>
      <c r="F140" t="s">
        <v>681</v>
      </c>
      <c r="G140">
        <v>1</v>
      </c>
      <c r="H140">
        <v>0</v>
      </c>
      <c r="I140">
        <v>1</v>
      </c>
      <c r="J140">
        <v>0</v>
      </c>
      <c r="K140">
        <v>0</v>
      </c>
      <c r="L140">
        <v>0</v>
      </c>
      <c r="M140">
        <v>1</v>
      </c>
      <c r="N140">
        <v>0</v>
      </c>
      <c r="O140">
        <v>0</v>
      </c>
      <c r="P140" t="s">
        <v>536</v>
      </c>
      <c r="Q140">
        <v>0</v>
      </c>
      <c r="R140" t="s">
        <v>627</v>
      </c>
      <c r="S140">
        <f>IF(SUM(G140:O140, Q140) &gt;0, 1, 0)</f>
        <v>1</v>
      </c>
      <c r="T140">
        <v>1</v>
      </c>
      <c r="U140">
        <f>IF(SUM(N140,Q140) &gt;0, 1, 0)</f>
        <v>0</v>
      </c>
      <c r="V140">
        <f>IF(SUM(T140:U140)&gt;0,1,0)</f>
        <v>1</v>
      </c>
    </row>
    <row r="141" spans="1:22" x14ac:dyDescent="0.25">
      <c r="A141" t="s">
        <v>539</v>
      </c>
      <c r="B141" t="s">
        <v>537</v>
      </c>
      <c r="C141" t="s">
        <v>421</v>
      </c>
      <c r="D141" t="s">
        <v>538</v>
      </c>
      <c r="E141" t="s">
        <v>234</v>
      </c>
      <c r="F141" t="s">
        <v>681</v>
      </c>
      <c r="G141">
        <v>0</v>
      </c>
      <c r="H141">
        <v>0</v>
      </c>
      <c r="I141">
        <v>0</v>
      </c>
      <c r="J141">
        <v>0</v>
      </c>
      <c r="K141">
        <v>0</v>
      </c>
      <c r="L141">
        <v>0</v>
      </c>
      <c r="M141">
        <v>0</v>
      </c>
      <c r="N141">
        <v>0</v>
      </c>
      <c r="O141">
        <v>0</v>
      </c>
      <c r="Q141">
        <v>0</v>
      </c>
      <c r="R141" t="s">
        <v>674</v>
      </c>
      <c r="S141">
        <f>IF(SUM(G141:O141, Q141) &gt;0, 1, 0)</f>
        <v>0</v>
      </c>
      <c r="T141">
        <v>0</v>
      </c>
      <c r="U141">
        <f>IF(SUM(N141,Q141) &gt;0, 1, 0)</f>
        <v>0</v>
      </c>
      <c r="V141">
        <f>IF(SUM(T141:U141)&gt;0,1,0)</f>
        <v>0</v>
      </c>
    </row>
    <row r="142" spans="1:22" x14ac:dyDescent="0.25">
      <c r="A142" t="s">
        <v>540</v>
      </c>
      <c r="B142" t="s">
        <v>541</v>
      </c>
      <c r="C142" t="s">
        <v>421</v>
      </c>
      <c r="D142" t="s">
        <v>542</v>
      </c>
      <c r="E142" t="s">
        <v>494</v>
      </c>
      <c r="F142" t="s">
        <v>681</v>
      </c>
      <c r="G142">
        <v>0</v>
      </c>
      <c r="H142">
        <v>0</v>
      </c>
      <c r="I142">
        <v>0</v>
      </c>
      <c r="J142">
        <v>0</v>
      </c>
      <c r="K142">
        <v>0</v>
      </c>
      <c r="L142">
        <v>0</v>
      </c>
      <c r="M142">
        <v>0</v>
      </c>
      <c r="N142">
        <v>0</v>
      </c>
      <c r="O142">
        <v>0</v>
      </c>
      <c r="P142" t="s">
        <v>543</v>
      </c>
      <c r="Q142">
        <v>0</v>
      </c>
      <c r="S142">
        <f>IF(SUM(G142:O142, Q142) &gt;0, 1, 0)</f>
        <v>0</v>
      </c>
      <c r="T142">
        <v>0</v>
      </c>
      <c r="U142">
        <f>IF(SUM(N142,Q142) &gt;0, 1, 0)</f>
        <v>0</v>
      </c>
      <c r="V142">
        <f>IF(SUM(T142:U142)&gt;0,1,0)</f>
        <v>0</v>
      </c>
    </row>
    <row r="143" spans="1:22" x14ac:dyDescent="0.25">
      <c r="A143" t="s">
        <v>546</v>
      </c>
      <c r="B143" t="s">
        <v>544</v>
      </c>
      <c r="C143" t="s">
        <v>421</v>
      </c>
      <c r="D143" t="s">
        <v>545</v>
      </c>
      <c r="E143" t="s">
        <v>74</v>
      </c>
      <c r="F143" t="s">
        <v>681</v>
      </c>
      <c r="G143">
        <v>1</v>
      </c>
      <c r="H143">
        <v>0</v>
      </c>
      <c r="I143">
        <v>0</v>
      </c>
      <c r="J143">
        <v>0</v>
      </c>
      <c r="K143">
        <v>0</v>
      </c>
      <c r="L143">
        <v>0</v>
      </c>
      <c r="M143">
        <v>0</v>
      </c>
      <c r="N143">
        <v>1</v>
      </c>
      <c r="O143">
        <v>1</v>
      </c>
      <c r="P143" t="s">
        <v>547</v>
      </c>
      <c r="Q143">
        <v>0</v>
      </c>
      <c r="R143" t="s">
        <v>627</v>
      </c>
      <c r="S143">
        <f>IF(SUM(G143:O143, Q143) &gt;0, 1, 0)</f>
        <v>1</v>
      </c>
      <c r="T143">
        <v>1</v>
      </c>
      <c r="U143">
        <f>IF(SUM(N143,Q143) &gt;0, 1, 0)</f>
        <v>1</v>
      </c>
      <c r="V143">
        <f>IF(SUM(T143:U143)&gt;0,1,0)</f>
        <v>1</v>
      </c>
    </row>
    <row r="144" spans="1:22" x14ac:dyDescent="0.25">
      <c r="A144" t="s">
        <v>548</v>
      </c>
      <c r="B144" t="s">
        <v>549</v>
      </c>
      <c r="C144" t="s">
        <v>421</v>
      </c>
      <c r="D144" t="s">
        <v>550</v>
      </c>
      <c r="E144" t="s">
        <v>428</v>
      </c>
      <c r="F144" t="s">
        <v>681</v>
      </c>
      <c r="G144">
        <v>0</v>
      </c>
      <c r="H144">
        <v>0</v>
      </c>
      <c r="I144">
        <v>0</v>
      </c>
      <c r="J144">
        <v>0</v>
      </c>
      <c r="K144">
        <v>0</v>
      </c>
      <c r="L144">
        <v>0</v>
      </c>
      <c r="M144">
        <v>0</v>
      </c>
      <c r="N144">
        <v>0</v>
      </c>
      <c r="O144">
        <v>0</v>
      </c>
      <c r="Q144">
        <v>0</v>
      </c>
      <c r="S144">
        <f>IF(SUM(G144:O144, Q144) &gt;0, 1, 0)</f>
        <v>0</v>
      </c>
      <c r="T144">
        <v>0</v>
      </c>
      <c r="U144">
        <f>IF(SUM(N144,Q144) &gt;0, 1, 0)</f>
        <v>0</v>
      </c>
      <c r="V144">
        <f>IF(SUM(T144:U144)&gt;0,1,0)</f>
        <v>0</v>
      </c>
    </row>
    <row r="145" spans="1:22" x14ac:dyDescent="0.25">
      <c r="A145" t="s">
        <v>551</v>
      </c>
      <c r="B145" t="s">
        <v>552</v>
      </c>
      <c r="C145" t="s">
        <v>421</v>
      </c>
      <c r="D145" t="s">
        <v>553</v>
      </c>
      <c r="E145" t="s">
        <v>554</v>
      </c>
      <c r="F145" t="s">
        <v>681</v>
      </c>
      <c r="G145">
        <v>0</v>
      </c>
      <c r="H145">
        <v>0</v>
      </c>
      <c r="I145">
        <v>0</v>
      </c>
      <c r="J145">
        <v>0</v>
      </c>
      <c r="K145">
        <v>0</v>
      </c>
      <c r="L145">
        <v>0</v>
      </c>
      <c r="M145">
        <v>0</v>
      </c>
      <c r="N145">
        <v>0</v>
      </c>
      <c r="O145">
        <v>1</v>
      </c>
      <c r="P145" t="s">
        <v>555</v>
      </c>
      <c r="Q145">
        <v>1</v>
      </c>
      <c r="R145" t="s">
        <v>675</v>
      </c>
      <c r="S145">
        <f>IF(SUM(G145:O145, Q145) &gt;0, 1, 0)</f>
        <v>1</v>
      </c>
      <c r="T145">
        <v>0</v>
      </c>
      <c r="U145">
        <f>IF(SUM(N145,Q145) &gt;0, 1, 0)</f>
        <v>1</v>
      </c>
      <c r="V145">
        <f>IF(SUM(T145:U145)&gt;0,1,0)</f>
        <v>1</v>
      </c>
    </row>
    <row r="146" spans="1:22" x14ac:dyDescent="0.25">
      <c r="A146" t="s">
        <v>557</v>
      </c>
      <c r="B146" t="s">
        <v>556</v>
      </c>
      <c r="C146" t="s">
        <v>421</v>
      </c>
      <c r="D146" t="s">
        <v>558</v>
      </c>
      <c r="E146" t="s">
        <v>559</v>
      </c>
      <c r="F146" t="s">
        <v>681</v>
      </c>
      <c r="G146">
        <v>0</v>
      </c>
      <c r="H146">
        <v>0</v>
      </c>
      <c r="I146">
        <v>0</v>
      </c>
      <c r="J146">
        <v>0</v>
      </c>
      <c r="K146">
        <v>0</v>
      </c>
      <c r="L146">
        <v>0</v>
      </c>
      <c r="M146">
        <v>0</v>
      </c>
      <c r="N146">
        <v>0</v>
      </c>
      <c r="O146">
        <v>1</v>
      </c>
      <c r="P146" t="s">
        <v>591</v>
      </c>
      <c r="Q146">
        <v>0</v>
      </c>
      <c r="R146" t="s">
        <v>646</v>
      </c>
      <c r="S146">
        <f>IF(SUM(G146:O146, Q146) &gt;0, 1, 0)</f>
        <v>1</v>
      </c>
      <c r="T146">
        <v>0</v>
      </c>
      <c r="U146">
        <f>IF(SUM(N146,Q146) &gt;0, 1, 0)</f>
        <v>0</v>
      </c>
      <c r="V146">
        <f>IF(SUM(T146:U146)&gt;0,1,0)</f>
        <v>0</v>
      </c>
    </row>
    <row r="147" spans="1:22" x14ac:dyDescent="0.25">
      <c r="A147" t="s">
        <v>381</v>
      </c>
      <c r="B147" t="s">
        <v>382</v>
      </c>
      <c r="C147" t="s">
        <v>421</v>
      </c>
      <c r="D147" t="s">
        <v>383</v>
      </c>
      <c r="E147" t="s">
        <v>384</v>
      </c>
      <c r="F147" t="s">
        <v>681</v>
      </c>
      <c r="G147">
        <v>0</v>
      </c>
      <c r="H147">
        <v>0</v>
      </c>
      <c r="I147">
        <v>0</v>
      </c>
      <c r="J147">
        <v>0</v>
      </c>
      <c r="K147">
        <v>0</v>
      </c>
      <c r="L147">
        <v>0</v>
      </c>
      <c r="M147">
        <v>1</v>
      </c>
      <c r="N147">
        <v>1</v>
      </c>
      <c r="O147">
        <v>1</v>
      </c>
      <c r="P147" t="s">
        <v>598</v>
      </c>
      <c r="Q147">
        <v>1</v>
      </c>
      <c r="R147" t="s">
        <v>661</v>
      </c>
      <c r="S147">
        <f>IF(SUM(G147:O147, Q147) &gt;0, 1, 0)</f>
        <v>1</v>
      </c>
      <c r="T147">
        <v>1</v>
      </c>
      <c r="U147">
        <f>IF(SUM(N147,Q147) &gt;0, 1, 0)</f>
        <v>1</v>
      </c>
      <c r="V147">
        <f>IF(SUM(T147:U147)&gt;0,1,0)</f>
        <v>1</v>
      </c>
    </row>
    <row r="148" spans="1:22" x14ac:dyDescent="0.25">
      <c r="A148" t="s">
        <v>565</v>
      </c>
      <c r="B148" t="s">
        <v>566</v>
      </c>
      <c r="C148" t="s">
        <v>421</v>
      </c>
      <c r="D148" t="s">
        <v>567</v>
      </c>
      <c r="E148" t="s">
        <v>568</v>
      </c>
      <c r="F148" t="s">
        <v>681</v>
      </c>
      <c r="G148">
        <v>0</v>
      </c>
      <c r="H148">
        <v>0</v>
      </c>
      <c r="I148">
        <v>0</v>
      </c>
      <c r="J148">
        <v>0</v>
      </c>
      <c r="K148">
        <v>0</v>
      </c>
      <c r="L148">
        <v>0</v>
      </c>
      <c r="M148">
        <v>0</v>
      </c>
      <c r="N148" t="s">
        <v>24</v>
      </c>
      <c r="O148">
        <v>0</v>
      </c>
      <c r="P148" t="s">
        <v>569</v>
      </c>
      <c r="Q148">
        <v>0</v>
      </c>
      <c r="S148">
        <f>IF(SUM(G148:O148, Q148) &gt;0, 1, 0)</f>
        <v>0</v>
      </c>
      <c r="T148">
        <v>0</v>
      </c>
      <c r="U148">
        <f>IF(SUM(N148,Q148) &gt;0, 1, 0)</f>
        <v>0</v>
      </c>
      <c r="V148">
        <f>IF(SUM(T148:U148)&gt;0,1,0)</f>
        <v>0</v>
      </c>
    </row>
    <row r="149" spans="1:22" x14ac:dyDescent="0.25">
      <c r="A149" t="s">
        <v>570</v>
      </c>
      <c r="B149" t="s">
        <v>571</v>
      </c>
      <c r="C149" t="s">
        <v>421</v>
      </c>
      <c r="D149" t="s">
        <v>572</v>
      </c>
      <c r="E149" t="s">
        <v>554</v>
      </c>
      <c r="F149" t="s">
        <v>681</v>
      </c>
      <c r="G149">
        <v>0</v>
      </c>
      <c r="H149">
        <v>0</v>
      </c>
      <c r="I149">
        <v>0</v>
      </c>
      <c r="J149">
        <v>0</v>
      </c>
      <c r="K149">
        <v>0</v>
      </c>
      <c r="L149">
        <v>0</v>
      </c>
      <c r="M149">
        <v>0</v>
      </c>
      <c r="N149">
        <v>0</v>
      </c>
      <c r="O149">
        <v>0</v>
      </c>
      <c r="P149" t="s">
        <v>573</v>
      </c>
      <c r="Q149">
        <v>0</v>
      </c>
      <c r="S149">
        <f>IF(SUM(G149:O149, Q149) &gt;0, 1, 0)</f>
        <v>0</v>
      </c>
      <c r="T149">
        <v>0</v>
      </c>
      <c r="U149">
        <f>IF(SUM(N149,Q149) &gt;0, 1, 0)</f>
        <v>0</v>
      </c>
      <c r="V149">
        <f>IF(SUM(T149:U149)&gt;0,1,0)</f>
        <v>0</v>
      </c>
    </row>
    <row r="150" spans="1:22" x14ac:dyDescent="0.25">
      <c r="A150" t="s">
        <v>574</v>
      </c>
      <c r="B150" t="s">
        <v>575</v>
      </c>
      <c r="C150" t="s">
        <v>421</v>
      </c>
      <c r="D150" t="s">
        <v>576</v>
      </c>
      <c r="E150" t="s">
        <v>428</v>
      </c>
      <c r="F150" t="s">
        <v>681</v>
      </c>
      <c r="G150">
        <v>0</v>
      </c>
      <c r="H150">
        <v>0</v>
      </c>
      <c r="I150">
        <v>0</v>
      </c>
      <c r="J150">
        <v>0</v>
      </c>
      <c r="K150">
        <v>0</v>
      </c>
      <c r="L150">
        <v>0</v>
      </c>
      <c r="M150">
        <v>0</v>
      </c>
      <c r="N150">
        <v>0</v>
      </c>
      <c r="O150">
        <v>0</v>
      </c>
      <c r="P150" t="s">
        <v>577</v>
      </c>
      <c r="Q150">
        <v>0</v>
      </c>
      <c r="S150">
        <f>IF(SUM(G150:O150, Q150) &gt;0, 1, 0)</f>
        <v>0</v>
      </c>
      <c r="T150">
        <v>0</v>
      </c>
      <c r="U150">
        <f>IF(SUM(N150,Q150) &gt;0, 1, 0)</f>
        <v>0</v>
      </c>
      <c r="V150">
        <f>IF(SUM(T150:U150)&gt;0,1,0)</f>
        <v>0</v>
      </c>
    </row>
    <row r="151" spans="1:22" x14ac:dyDescent="0.25">
      <c r="A151" t="s">
        <v>578</v>
      </c>
      <c r="B151" t="s">
        <v>579</v>
      </c>
      <c r="C151" t="s">
        <v>421</v>
      </c>
      <c r="D151" t="s">
        <v>580</v>
      </c>
      <c r="E151" t="s">
        <v>581</v>
      </c>
      <c r="F151" t="s">
        <v>681</v>
      </c>
      <c r="G151">
        <v>0</v>
      </c>
      <c r="H151">
        <v>0</v>
      </c>
      <c r="I151">
        <v>0</v>
      </c>
      <c r="J151">
        <v>0</v>
      </c>
      <c r="K151">
        <v>0</v>
      </c>
      <c r="L151">
        <v>0</v>
      </c>
      <c r="M151">
        <v>0</v>
      </c>
      <c r="N151">
        <v>0</v>
      </c>
      <c r="O151">
        <v>1</v>
      </c>
      <c r="P151" t="s">
        <v>582</v>
      </c>
      <c r="Q151">
        <v>0</v>
      </c>
      <c r="S151">
        <f>IF(SUM(G151:O151, Q151) &gt;0, 1, 0)</f>
        <v>1</v>
      </c>
      <c r="T151">
        <v>0</v>
      </c>
      <c r="U151">
        <f>IF(SUM(N151,Q151) &gt;0, 1, 0)</f>
        <v>0</v>
      </c>
      <c r="V151">
        <f>IF(SUM(T151:U151)&gt;0,1,0)</f>
        <v>0</v>
      </c>
    </row>
    <row r="152" spans="1:22" x14ac:dyDescent="0.25">
      <c r="A152" t="s">
        <v>583</v>
      </c>
      <c r="B152" t="s">
        <v>584</v>
      </c>
      <c r="C152" t="s">
        <v>421</v>
      </c>
      <c r="D152" t="s">
        <v>585</v>
      </c>
      <c r="E152" t="s">
        <v>494</v>
      </c>
      <c r="F152" t="s">
        <v>681</v>
      </c>
      <c r="G152">
        <v>0</v>
      </c>
      <c r="H152">
        <v>0</v>
      </c>
      <c r="I152">
        <v>0</v>
      </c>
      <c r="J152">
        <v>0</v>
      </c>
      <c r="K152">
        <v>0</v>
      </c>
      <c r="L152">
        <v>0</v>
      </c>
      <c r="M152">
        <v>0</v>
      </c>
      <c r="N152">
        <v>0</v>
      </c>
      <c r="O152">
        <v>0</v>
      </c>
      <c r="P152" t="s">
        <v>586</v>
      </c>
      <c r="Q152">
        <v>0</v>
      </c>
      <c r="S152">
        <f>IF(SUM(G152:O152, Q152) &gt;0, 1, 0)</f>
        <v>0</v>
      </c>
      <c r="T152">
        <v>0</v>
      </c>
      <c r="U152">
        <f>IF(SUM(N152,Q152) &gt;0, 1, 0)</f>
        <v>0</v>
      </c>
      <c r="V152">
        <f>IF(SUM(T152:U152)&gt;0,1,0)</f>
        <v>0</v>
      </c>
    </row>
    <row r="153" spans="1:22" x14ac:dyDescent="0.25">
      <c r="A153" t="s">
        <v>587</v>
      </c>
      <c r="B153" t="s">
        <v>588</v>
      </c>
      <c r="C153" t="s">
        <v>421</v>
      </c>
      <c r="D153" t="s">
        <v>589</v>
      </c>
      <c r="E153" t="s">
        <v>494</v>
      </c>
      <c r="F153" t="s">
        <v>681</v>
      </c>
      <c r="G153">
        <v>0</v>
      </c>
      <c r="H153">
        <v>0</v>
      </c>
      <c r="I153">
        <v>0</v>
      </c>
      <c r="J153">
        <v>0</v>
      </c>
      <c r="K153">
        <v>0</v>
      </c>
      <c r="L153">
        <v>0</v>
      </c>
      <c r="M153">
        <v>0</v>
      </c>
      <c r="N153">
        <v>0</v>
      </c>
      <c r="O153">
        <v>0</v>
      </c>
      <c r="P153" t="s">
        <v>590</v>
      </c>
      <c r="Q153">
        <v>0</v>
      </c>
      <c r="S153">
        <f>IF(SUM(G153:O153, Q153) &gt;0, 1, 0)</f>
        <v>0</v>
      </c>
      <c r="T153">
        <v>0</v>
      </c>
      <c r="U153">
        <f>IF(SUM(N153,Q153) &gt;0, 1, 0)</f>
        <v>0</v>
      </c>
      <c r="V153">
        <f>IF(SUM(T153:U153)&gt;0,1,0)</f>
        <v>0</v>
      </c>
    </row>
    <row r="154" spans="1:22" x14ac:dyDescent="0.25">
      <c r="N154">
        <f>SUM(N115:N153)</f>
        <v>6</v>
      </c>
      <c r="S154">
        <f>SUM(S115:S153)</f>
        <v>22</v>
      </c>
      <c r="T154">
        <f>SUM(T115:T153)</f>
        <v>14</v>
      </c>
      <c r="U154">
        <f>SUM(U115:U153)</f>
        <v>9</v>
      </c>
      <c r="V154">
        <f>SUM(V115:V153)</f>
        <v>18</v>
      </c>
    </row>
    <row r="155" spans="1:22" x14ac:dyDescent="0.25">
      <c r="N155">
        <f>N154/39</f>
        <v>0.15384615384615385</v>
      </c>
      <c r="S155">
        <f t="shared" ref="S155:V155" si="4">S154/39</f>
        <v>0.5641025641025641</v>
      </c>
      <c r="T155">
        <f t="shared" si="4"/>
        <v>0.35897435897435898</v>
      </c>
      <c r="U155">
        <f t="shared" si="4"/>
        <v>0.23076923076923078</v>
      </c>
      <c r="V155">
        <f t="shared" si="4"/>
        <v>0.46153846153846156</v>
      </c>
    </row>
    <row r="156" spans="1:22" x14ac:dyDescent="0.25">
      <c r="A156" s="4" t="s">
        <v>686</v>
      </c>
      <c r="B156" s="3"/>
      <c r="C156" s="3"/>
      <c r="D156" s="3"/>
      <c r="E156" s="3"/>
      <c r="F156" s="3"/>
      <c r="G156" s="3"/>
      <c r="H156" s="3"/>
      <c r="I156" s="3"/>
      <c r="J156" s="3"/>
      <c r="K156" s="3"/>
      <c r="L156" s="3"/>
      <c r="M156" s="3"/>
      <c r="N156" s="3"/>
      <c r="O156" s="3"/>
      <c r="P156" s="3"/>
      <c r="Q156" s="3"/>
      <c r="R156" s="3"/>
      <c r="S156" s="3"/>
      <c r="T156" s="3"/>
      <c r="U156" s="3"/>
      <c r="V156" s="3"/>
    </row>
    <row r="157" spans="1:22" x14ac:dyDescent="0.25">
      <c r="A157" t="s">
        <v>429</v>
      </c>
      <c r="B157" t="s">
        <v>430</v>
      </c>
      <c r="C157" t="s">
        <v>421</v>
      </c>
      <c r="D157" t="s">
        <v>432</v>
      </c>
      <c r="E157" t="s">
        <v>431</v>
      </c>
      <c r="F157" t="s">
        <v>682</v>
      </c>
      <c r="G157">
        <v>0</v>
      </c>
      <c r="H157">
        <v>0</v>
      </c>
      <c r="I157">
        <v>0</v>
      </c>
      <c r="J157">
        <v>0</v>
      </c>
      <c r="K157">
        <v>0</v>
      </c>
      <c r="L157">
        <v>0</v>
      </c>
      <c r="M157">
        <v>0</v>
      </c>
      <c r="N157">
        <v>0</v>
      </c>
      <c r="O157">
        <v>0</v>
      </c>
      <c r="Q157">
        <v>0</v>
      </c>
      <c r="S157">
        <f>IF(SUM(G157:O157, Q157) &gt;0, 1, 0)</f>
        <v>0</v>
      </c>
      <c r="T157">
        <v>0</v>
      </c>
      <c r="U157">
        <f>IF(SUM(N157,Q157) &gt;0, 1, 0)</f>
        <v>0</v>
      </c>
      <c r="V157">
        <f>IF(SUM(T157:U157)&gt;0,1,0)</f>
        <v>0</v>
      </c>
    </row>
    <row r="158" spans="1:22" x14ac:dyDescent="0.25">
      <c r="A158" t="s">
        <v>433</v>
      </c>
      <c r="B158" t="s">
        <v>434</v>
      </c>
      <c r="C158" t="s">
        <v>421</v>
      </c>
      <c r="D158" t="s">
        <v>435</v>
      </c>
      <c r="E158" t="s">
        <v>428</v>
      </c>
      <c r="F158" t="s">
        <v>682</v>
      </c>
      <c r="G158">
        <v>0</v>
      </c>
      <c r="H158">
        <v>0</v>
      </c>
      <c r="I158">
        <v>1</v>
      </c>
      <c r="J158">
        <v>0</v>
      </c>
      <c r="K158">
        <v>0</v>
      </c>
      <c r="L158">
        <v>0</v>
      </c>
      <c r="M158">
        <v>0</v>
      </c>
      <c r="N158">
        <v>1</v>
      </c>
      <c r="O158">
        <v>0</v>
      </c>
      <c r="P158" t="s">
        <v>601</v>
      </c>
      <c r="Q158">
        <v>0</v>
      </c>
      <c r="R158" t="s">
        <v>665</v>
      </c>
      <c r="S158">
        <f>IF(SUM(G158:O158, Q158) &gt;0, 1, 0)</f>
        <v>1</v>
      </c>
      <c r="T158">
        <v>0</v>
      </c>
      <c r="U158">
        <f>IF(SUM(N158,Q158) &gt;0, 1, 0)</f>
        <v>1</v>
      </c>
      <c r="V158">
        <f>IF(SUM(T158:U158)&gt;0,1,0)</f>
        <v>1</v>
      </c>
    </row>
    <row r="159" spans="1:22" x14ac:dyDescent="0.25">
      <c r="A159" t="s">
        <v>462</v>
      </c>
      <c r="B159" t="s">
        <v>463</v>
      </c>
      <c r="C159" t="s">
        <v>421</v>
      </c>
      <c r="D159" t="s">
        <v>464</v>
      </c>
      <c r="E159" t="s">
        <v>33</v>
      </c>
      <c r="F159" t="s">
        <v>682</v>
      </c>
      <c r="G159">
        <v>0</v>
      </c>
      <c r="H159">
        <v>0</v>
      </c>
      <c r="I159">
        <v>0</v>
      </c>
      <c r="J159">
        <v>0</v>
      </c>
      <c r="K159">
        <v>0</v>
      </c>
      <c r="L159">
        <v>0</v>
      </c>
      <c r="M159">
        <v>0</v>
      </c>
      <c r="N159">
        <v>0</v>
      </c>
      <c r="O159">
        <v>0</v>
      </c>
      <c r="Q159">
        <v>0</v>
      </c>
      <c r="S159">
        <f>IF(SUM(G159:O159, Q159) &gt;0, 1, 0)</f>
        <v>0</v>
      </c>
      <c r="T159">
        <v>0</v>
      </c>
      <c r="U159">
        <f>IF(SUM(N159,Q159) &gt;0, 1, 0)</f>
        <v>0</v>
      </c>
      <c r="V159">
        <f>IF(SUM(T159:U159)&gt;0,1,0)</f>
        <v>0</v>
      </c>
    </row>
    <row r="160" spans="1:22" x14ac:dyDescent="0.25">
      <c r="A160" t="s">
        <v>491</v>
      </c>
      <c r="B160" t="s">
        <v>492</v>
      </c>
      <c r="C160" t="s">
        <v>421</v>
      </c>
      <c r="D160" t="s">
        <v>493</v>
      </c>
      <c r="E160" t="s">
        <v>494</v>
      </c>
      <c r="F160" t="s">
        <v>682</v>
      </c>
      <c r="G160">
        <v>0</v>
      </c>
      <c r="H160">
        <v>0</v>
      </c>
      <c r="I160">
        <v>0</v>
      </c>
      <c r="J160">
        <v>0</v>
      </c>
      <c r="K160">
        <v>0</v>
      </c>
      <c r="L160">
        <v>0</v>
      </c>
      <c r="M160">
        <v>0</v>
      </c>
      <c r="N160">
        <v>0</v>
      </c>
      <c r="O160">
        <v>0</v>
      </c>
      <c r="Q160">
        <v>0</v>
      </c>
      <c r="S160">
        <f>IF(SUM(G160:O160, Q160) &gt;0, 1, 0)</f>
        <v>0</v>
      </c>
      <c r="T160">
        <v>0</v>
      </c>
      <c r="U160">
        <f>IF(SUM(N160,Q160) &gt;0, 1, 0)</f>
        <v>0</v>
      </c>
      <c r="V160">
        <f>IF(SUM(T160:U160)&gt;0,1,0)</f>
        <v>0</v>
      </c>
    </row>
    <row r="161" spans="1:22" x14ac:dyDescent="0.25">
      <c r="A161" t="s">
        <v>560</v>
      </c>
      <c r="B161" t="s">
        <v>561</v>
      </c>
      <c r="C161" t="s">
        <v>421</v>
      </c>
      <c r="D161" t="s">
        <v>562</v>
      </c>
      <c r="E161" t="s">
        <v>563</v>
      </c>
      <c r="F161" t="s">
        <v>682</v>
      </c>
      <c r="G161">
        <v>0</v>
      </c>
      <c r="H161">
        <v>0</v>
      </c>
      <c r="I161">
        <v>0</v>
      </c>
      <c r="J161">
        <v>0</v>
      </c>
      <c r="K161">
        <v>0</v>
      </c>
      <c r="L161">
        <v>0</v>
      </c>
      <c r="M161">
        <v>0</v>
      </c>
      <c r="N161">
        <v>0</v>
      </c>
      <c r="O161">
        <v>0</v>
      </c>
      <c r="P161" t="s">
        <v>564</v>
      </c>
      <c r="Q161">
        <v>0</v>
      </c>
      <c r="S161">
        <f>IF(SUM(G161:O161, Q161) &gt;0, 1, 0)</f>
        <v>0</v>
      </c>
      <c r="T161">
        <v>0</v>
      </c>
      <c r="U161">
        <f>IF(SUM(N161,Q161) &gt;0, 1, 0)</f>
        <v>0</v>
      </c>
      <c r="V161">
        <f>IF(SUM(T161:U161)&gt;0,1,0)</f>
        <v>0</v>
      </c>
    </row>
    <row r="162" spans="1:22" x14ac:dyDescent="0.25">
      <c r="N162">
        <f>SUM(N157:N161)</f>
        <v>1</v>
      </c>
      <c r="S162">
        <f>SUM(S157:S161)</f>
        <v>1</v>
      </c>
      <c r="T162">
        <f>SUM(T157:T161)</f>
        <v>0</v>
      </c>
      <c r="U162">
        <f>SUM(U157:U161)</f>
        <v>1</v>
      </c>
      <c r="V162">
        <f>SUM(V157:V161)</f>
        <v>1</v>
      </c>
    </row>
    <row r="163" spans="1:22" x14ac:dyDescent="0.25">
      <c r="N163">
        <f>N162/5</f>
        <v>0.2</v>
      </c>
      <c r="S163">
        <f t="shared" ref="S163:V163" si="5">S162/5</f>
        <v>0.2</v>
      </c>
      <c r="T163">
        <f t="shared" si="5"/>
        <v>0</v>
      </c>
      <c r="U163">
        <f t="shared" si="5"/>
        <v>0.2</v>
      </c>
      <c r="V163">
        <f t="shared" si="5"/>
        <v>0.2</v>
      </c>
    </row>
    <row r="165" spans="1:22" x14ac:dyDescent="0.25">
      <c r="A165" s="4" t="s">
        <v>690</v>
      </c>
      <c r="B165" s="4"/>
      <c r="C165" s="4"/>
      <c r="D165" s="4"/>
      <c r="E165" s="4"/>
      <c r="F165" s="4"/>
      <c r="G165" s="4"/>
      <c r="H165" s="4"/>
      <c r="I165" s="4"/>
      <c r="J165" s="4"/>
      <c r="K165" s="4"/>
      <c r="L165" s="4"/>
      <c r="M165" s="4"/>
      <c r="N165" s="4"/>
      <c r="O165" s="4"/>
      <c r="P165" s="4"/>
      <c r="Q165" s="4"/>
      <c r="R165" s="4"/>
      <c r="S165" s="4"/>
      <c r="T165" s="4"/>
      <c r="U165" s="4"/>
      <c r="V165" s="4"/>
    </row>
    <row r="166" spans="1:22" x14ac:dyDescent="0.25">
      <c r="A166" t="s">
        <v>400</v>
      </c>
      <c r="B166" t="s">
        <v>401</v>
      </c>
      <c r="C166" t="s">
        <v>16</v>
      </c>
      <c r="D166" t="s">
        <v>402</v>
      </c>
      <c r="E166" t="s">
        <v>74</v>
      </c>
      <c r="F166" t="s">
        <v>683</v>
      </c>
      <c r="G166">
        <v>0</v>
      </c>
      <c r="H166">
        <v>0</v>
      </c>
      <c r="I166">
        <v>0</v>
      </c>
      <c r="J166">
        <v>0</v>
      </c>
      <c r="K166">
        <v>0</v>
      </c>
      <c r="L166">
        <v>0</v>
      </c>
      <c r="M166">
        <v>0</v>
      </c>
      <c r="N166">
        <v>0</v>
      </c>
      <c r="O166">
        <v>0</v>
      </c>
      <c r="Q166">
        <v>0</v>
      </c>
      <c r="S166">
        <f>IF(SUM(G166:O166, Q166) &gt;0, 1, 0)</f>
        <v>0</v>
      </c>
      <c r="T166">
        <v>0</v>
      </c>
      <c r="U166">
        <f>IF(SUM(N166,Q166) &gt;0, 1, 0)</f>
        <v>0</v>
      </c>
      <c r="V166">
        <f>IF(SUM(T166:U166)&gt;0,1,0)</f>
        <v>0</v>
      </c>
    </row>
    <row r="167" spans="1:22" x14ac:dyDescent="0.25">
      <c r="A167" t="s">
        <v>14</v>
      </c>
      <c r="B167" t="s">
        <v>15</v>
      </c>
      <c r="C167" t="s">
        <v>16</v>
      </c>
      <c r="D167" t="s">
        <v>29</v>
      </c>
      <c r="E167" t="s">
        <v>17</v>
      </c>
      <c r="F167" t="s">
        <v>681</v>
      </c>
      <c r="G167">
        <v>0</v>
      </c>
      <c r="H167">
        <v>0</v>
      </c>
      <c r="I167">
        <v>0</v>
      </c>
      <c r="J167">
        <v>0</v>
      </c>
      <c r="K167">
        <v>0</v>
      </c>
      <c r="L167">
        <v>0</v>
      </c>
      <c r="M167">
        <v>0</v>
      </c>
      <c r="N167">
        <v>0</v>
      </c>
      <c r="O167">
        <v>0</v>
      </c>
      <c r="Q167">
        <v>0</v>
      </c>
      <c r="S167">
        <f>IF(SUM(G167:O167, Q167) &gt;0, 1, 0)</f>
        <v>0</v>
      </c>
      <c r="T167">
        <v>0</v>
      </c>
      <c r="U167">
        <f>IF(SUM(N167,Q167) &gt;0, 1, 0)</f>
        <v>0</v>
      </c>
      <c r="V167">
        <f>IF(SUM(T167:U167)&gt;0,1,0)</f>
        <v>0</v>
      </c>
    </row>
    <row r="168" spans="1:22" x14ac:dyDescent="0.25">
      <c r="A168" t="s">
        <v>18</v>
      </c>
      <c r="B168" t="s">
        <v>19</v>
      </c>
      <c r="C168" t="s">
        <v>16</v>
      </c>
      <c r="D168" t="s">
        <v>28</v>
      </c>
      <c r="E168" t="s">
        <v>70</v>
      </c>
      <c r="F168" t="s">
        <v>681</v>
      </c>
      <c r="G168">
        <v>0</v>
      </c>
      <c r="H168">
        <v>0</v>
      </c>
      <c r="I168">
        <v>0</v>
      </c>
      <c r="J168">
        <v>0</v>
      </c>
      <c r="K168">
        <v>0</v>
      </c>
      <c r="L168">
        <v>0</v>
      </c>
      <c r="M168">
        <v>0</v>
      </c>
      <c r="N168">
        <v>0</v>
      </c>
      <c r="O168">
        <v>0</v>
      </c>
      <c r="P168" t="s">
        <v>20</v>
      </c>
      <c r="Q168">
        <v>0</v>
      </c>
      <c r="R168" t="s">
        <v>609</v>
      </c>
      <c r="S168">
        <f>IF(SUM(G168:O168, Q168) &gt;0, 1, 0)</f>
        <v>0</v>
      </c>
      <c r="T168">
        <v>0</v>
      </c>
      <c r="U168">
        <f>IF(SUM(N168,Q168) &gt;0, 1, 0)</f>
        <v>0</v>
      </c>
      <c r="V168">
        <f>IF(SUM(T168:U168)&gt;0,1,0)</f>
        <v>0</v>
      </c>
    </row>
    <row r="169" spans="1:22" x14ac:dyDescent="0.25">
      <c r="A169" t="s">
        <v>30</v>
      </c>
      <c r="B169" t="s">
        <v>31</v>
      </c>
      <c r="C169" t="s">
        <v>16</v>
      </c>
      <c r="D169" t="s">
        <v>32</v>
      </c>
      <c r="E169" t="s">
        <v>33</v>
      </c>
      <c r="F169" t="s">
        <v>681</v>
      </c>
      <c r="G169">
        <v>0</v>
      </c>
      <c r="H169">
        <v>0</v>
      </c>
      <c r="I169">
        <v>0</v>
      </c>
      <c r="J169">
        <v>0</v>
      </c>
      <c r="K169">
        <v>0</v>
      </c>
      <c r="L169">
        <v>0</v>
      </c>
      <c r="M169">
        <v>1</v>
      </c>
      <c r="N169">
        <v>1</v>
      </c>
      <c r="O169">
        <v>1</v>
      </c>
      <c r="P169" t="s">
        <v>592</v>
      </c>
      <c r="Q169">
        <v>0</v>
      </c>
      <c r="S169">
        <f>IF(SUM(G169:O169, Q169) &gt;0, 1, 0)</f>
        <v>1</v>
      </c>
      <c r="T169">
        <v>1</v>
      </c>
      <c r="U169">
        <f>IF(SUM(N169,Q169) &gt;0, 1, 0)</f>
        <v>1</v>
      </c>
      <c r="V169">
        <f>IF(SUM(T169:U169)&gt;0,1,0)</f>
        <v>1</v>
      </c>
    </row>
    <row r="170" spans="1:22" x14ac:dyDescent="0.25">
      <c r="A170" t="s">
        <v>34</v>
      </c>
      <c r="B170" t="s">
        <v>35</v>
      </c>
      <c r="C170" t="s">
        <v>16</v>
      </c>
      <c r="D170" t="s">
        <v>36</v>
      </c>
      <c r="E170" t="s">
        <v>71</v>
      </c>
      <c r="F170" t="s">
        <v>681</v>
      </c>
      <c r="G170">
        <v>0</v>
      </c>
      <c r="H170">
        <v>0</v>
      </c>
      <c r="I170">
        <v>0</v>
      </c>
      <c r="J170">
        <v>0</v>
      </c>
      <c r="K170">
        <v>0</v>
      </c>
      <c r="L170">
        <v>0</v>
      </c>
      <c r="M170">
        <v>0</v>
      </c>
      <c r="N170">
        <v>0</v>
      </c>
      <c r="O170">
        <v>1</v>
      </c>
      <c r="P170" t="s">
        <v>605</v>
      </c>
      <c r="Q170">
        <v>1</v>
      </c>
      <c r="R170" t="s">
        <v>610</v>
      </c>
      <c r="S170">
        <f>IF(SUM(G170:O170, Q170) &gt;0, 1, 0)</f>
        <v>1</v>
      </c>
      <c r="T170">
        <v>1</v>
      </c>
      <c r="U170">
        <f>IF(SUM(N170,Q170) &gt;0, 1, 0)</f>
        <v>1</v>
      </c>
      <c r="V170">
        <f>IF(SUM(T170:U170)&gt;0,1,0)</f>
        <v>1</v>
      </c>
    </row>
    <row r="171" spans="1:22" x14ac:dyDescent="0.25">
      <c r="A171" t="s">
        <v>40</v>
      </c>
      <c r="B171" t="s">
        <v>41</v>
      </c>
      <c r="C171" t="s">
        <v>16</v>
      </c>
      <c r="D171" t="s">
        <v>43</v>
      </c>
      <c r="E171" t="s">
        <v>44</v>
      </c>
      <c r="F171" t="s">
        <v>681</v>
      </c>
      <c r="G171">
        <v>0</v>
      </c>
      <c r="H171">
        <v>0</v>
      </c>
      <c r="I171">
        <v>0</v>
      </c>
      <c r="J171">
        <v>0</v>
      </c>
      <c r="K171">
        <v>0</v>
      </c>
      <c r="L171">
        <v>0</v>
      </c>
      <c r="M171">
        <v>0</v>
      </c>
      <c r="N171">
        <v>0</v>
      </c>
      <c r="O171">
        <v>0</v>
      </c>
      <c r="Q171">
        <v>0</v>
      </c>
      <c r="S171">
        <f>IF(SUM(G171:O171, Q171) &gt;0, 1, 0)</f>
        <v>0</v>
      </c>
      <c r="T171">
        <v>0</v>
      </c>
      <c r="U171">
        <f>IF(SUM(N171,Q171) &gt;0, 1, 0)</f>
        <v>0</v>
      </c>
      <c r="V171">
        <f>IF(SUM(T171:U171)&gt;0,1,0)</f>
        <v>0</v>
      </c>
    </row>
    <row r="172" spans="1:22" x14ac:dyDescent="0.25">
      <c r="A172" t="s">
        <v>45</v>
      </c>
      <c r="B172" t="s">
        <v>46</v>
      </c>
      <c r="C172" t="s">
        <v>16</v>
      </c>
      <c r="D172" t="s">
        <v>47</v>
      </c>
      <c r="E172" t="s">
        <v>71</v>
      </c>
      <c r="F172" t="s">
        <v>681</v>
      </c>
      <c r="G172">
        <v>0</v>
      </c>
      <c r="H172">
        <v>0</v>
      </c>
      <c r="I172">
        <v>0</v>
      </c>
      <c r="J172">
        <v>0</v>
      </c>
      <c r="K172">
        <v>0</v>
      </c>
      <c r="L172">
        <v>0</v>
      </c>
      <c r="M172">
        <v>0</v>
      </c>
      <c r="N172">
        <v>0</v>
      </c>
      <c r="O172">
        <v>0</v>
      </c>
      <c r="P172" t="s">
        <v>48</v>
      </c>
      <c r="Q172">
        <v>0</v>
      </c>
      <c r="S172">
        <f>IF(SUM(G172:O172, Q172) &gt;0, 1, 0)</f>
        <v>0</v>
      </c>
      <c r="T172">
        <v>0</v>
      </c>
      <c r="U172">
        <f>IF(SUM(N172,Q172) &gt;0, 1, 0)</f>
        <v>0</v>
      </c>
      <c r="V172">
        <f>IF(SUM(T172:U172)&gt;0,1,0)</f>
        <v>0</v>
      </c>
    </row>
    <row r="173" spans="1:22" x14ac:dyDescent="0.25">
      <c r="A173" t="s">
        <v>49</v>
      </c>
      <c r="B173" t="s">
        <v>50</v>
      </c>
      <c r="C173" t="s">
        <v>16</v>
      </c>
      <c r="D173" t="s">
        <v>51</v>
      </c>
      <c r="E173" t="s">
        <v>72</v>
      </c>
      <c r="F173" t="s">
        <v>681</v>
      </c>
      <c r="G173">
        <v>1</v>
      </c>
      <c r="H173">
        <v>0</v>
      </c>
      <c r="I173">
        <v>0</v>
      </c>
      <c r="J173">
        <v>0</v>
      </c>
      <c r="K173">
        <v>0</v>
      </c>
      <c r="L173">
        <v>0</v>
      </c>
      <c r="M173">
        <v>0</v>
      </c>
      <c r="N173">
        <v>0</v>
      </c>
      <c r="O173">
        <v>1</v>
      </c>
      <c r="P173" t="s">
        <v>52</v>
      </c>
      <c r="Q173">
        <v>0</v>
      </c>
      <c r="R173" t="s">
        <v>612</v>
      </c>
      <c r="S173">
        <f>IF(SUM(G173:O173, Q173) &gt;0, 1, 0)</f>
        <v>1</v>
      </c>
      <c r="T173">
        <v>0</v>
      </c>
      <c r="U173">
        <f>IF(SUM(N173,Q173) &gt;0, 1, 0)</f>
        <v>0</v>
      </c>
      <c r="V173">
        <f>IF(SUM(T173:U173)&gt;0,1,0)</f>
        <v>0</v>
      </c>
    </row>
    <row r="174" spans="1:22" x14ac:dyDescent="0.25">
      <c r="A174" t="s">
        <v>56</v>
      </c>
      <c r="B174" t="s">
        <v>57</v>
      </c>
      <c r="C174" t="s">
        <v>16</v>
      </c>
      <c r="D174" t="s">
        <v>58</v>
      </c>
      <c r="E174" t="s">
        <v>74</v>
      </c>
      <c r="F174" t="s">
        <v>681</v>
      </c>
      <c r="G174">
        <v>0</v>
      </c>
      <c r="H174">
        <v>0</v>
      </c>
      <c r="I174">
        <v>0</v>
      </c>
      <c r="J174">
        <v>0</v>
      </c>
      <c r="K174">
        <v>0</v>
      </c>
      <c r="L174">
        <v>0</v>
      </c>
      <c r="M174">
        <v>1</v>
      </c>
      <c r="N174">
        <v>0</v>
      </c>
      <c r="O174">
        <v>1</v>
      </c>
      <c r="P174" t="s">
        <v>594</v>
      </c>
      <c r="Q174">
        <v>0</v>
      </c>
      <c r="R174" t="s">
        <v>613</v>
      </c>
      <c r="S174">
        <f>IF(SUM(G174:O174, Q174) &gt;0, 1, 0)</f>
        <v>1</v>
      </c>
      <c r="T174">
        <v>1</v>
      </c>
      <c r="U174">
        <f>IF(SUM(N174,Q174) &gt;0, 1, 0)</f>
        <v>0</v>
      </c>
      <c r="V174">
        <f>IF(SUM(T174:U174)&gt;0,1,0)</f>
        <v>1</v>
      </c>
    </row>
    <row r="175" spans="1:22" x14ac:dyDescent="0.25">
      <c r="A175" t="s">
        <v>67</v>
      </c>
      <c r="B175" t="s">
        <v>68</v>
      </c>
      <c r="C175" t="s">
        <v>16</v>
      </c>
      <c r="D175" t="s">
        <v>69</v>
      </c>
      <c r="E175" t="s">
        <v>83</v>
      </c>
      <c r="F175" t="s">
        <v>681</v>
      </c>
      <c r="G175">
        <v>0</v>
      </c>
      <c r="H175">
        <v>0</v>
      </c>
      <c r="I175">
        <v>0</v>
      </c>
      <c r="J175">
        <v>0</v>
      </c>
      <c r="K175">
        <v>0</v>
      </c>
      <c r="L175">
        <v>0</v>
      </c>
      <c r="M175">
        <v>0</v>
      </c>
      <c r="N175">
        <v>0</v>
      </c>
      <c r="O175">
        <v>0</v>
      </c>
      <c r="P175" t="s">
        <v>75</v>
      </c>
      <c r="Q175">
        <v>0</v>
      </c>
      <c r="R175" t="s">
        <v>614</v>
      </c>
      <c r="S175">
        <f>IF(SUM(G175:O175, Q175) &gt;0, 1, 0)</f>
        <v>0</v>
      </c>
      <c r="T175">
        <v>0</v>
      </c>
      <c r="U175">
        <f>IF(SUM(N175,Q175) &gt;0, 1, 0)</f>
        <v>0</v>
      </c>
      <c r="V175">
        <f>IF(SUM(T175:U175)&gt;0,1,0)</f>
        <v>0</v>
      </c>
    </row>
    <row r="176" spans="1:22" x14ac:dyDescent="0.25">
      <c r="A176" t="s">
        <v>76</v>
      </c>
      <c r="B176" t="s">
        <v>77</v>
      </c>
      <c r="C176" t="s">
        <v>16</v>
      </c>
      <c r="D176" t="s">
        <v>78</v>
      </c>
      <c r="E176" t="s">
        <v>79</v>
      </c>
      <c r="F176" t="s">
        <v>681</v>
      </c>
      <c r="G176">
        <v>0</v>
      </c>
      <c r="H176">
        <v>0</v>
      </c>
      <c r="I176">
        <v>0</v>
      </c>
      <c r="J176">
        <v>0</v>
      </c>
      <c r="K176">
        <v>0</v>
      </c>
      <c r="L176">
        <v>0</v>
      </c>
      <c r="M176">
        <v>0</v>
      </c>
      <c r="N176">
        <v>0</v>
      </c>
      <c r="O176">
        <v>0</v>
      </c>
      <c r="Q176">
        <v>0</v>
      </c>
      <c r="S176">
        <f>IF(SUM(G176:O176, Q176) &gt;0, 1, 0)</f>
        <v>0</v>
      </c>
      <c r="T176">
        <v>0</v>
      </c>
      <c r="U176">
        <f>IF(SUM(N176,Q176) &gt;0, 1, 0)</f>
        <v>0</v>
      </c>
      <c r="V176">
        <f>IF(SUM(T176:U176)&gt;0,1,0)</f>
        <v>0</v>
      </c>
    </row>
    <row r="177" spans="1:22" x14ac:dyDescent="0.25">
      <c r="A177" t="s">
        <v>80</v>
      </c>
      <c r="B177" t="s">
        <v>81</v>
      </c>
      <c r="C177" t="s">
        <v>16</v>
      </c>
      <c r="D177" t="s">
        <v>82</v>
      </c>
      <c r="E177" t="s">
        <v>83</v>
      </c>
      <c r="F177" t="s">
        <v>681</v>
      </c>
      <c r="G177">
        <v>1</v>
      </c>
      <c r="H177">
        <v>0</v>
      </c>
      <c r="I177">
        <v>0</v>
      </c>
      <c r="J177">
        <v>0</v>
      </c>
      <c r="K177">
        <v>0</v>
      </c>
      <c r="L177">
        <v>0</v>
      </c>
      <c r="M177">
        <v>0</v>
      </c>
      <c r="N177">
        <v>1</v>
      </c>
      <c r="O177">
        <v>1</v>
      </c>
      <c r="P177" t="s">
        <v>593</v>
      </c>
      <c r="Q177">
        <v>1</v>
      </c>
      <c r="R177" t="s">
        <v>615</v>
      </c>
      <c r="S177">
        <f>IF(SUM(G177:O177, Q177) &gt;0, 1, 0)</f>
        <v>1</v>
      </c>
      <c r="T177">
        <v>1</v>
      </c>
      <c r="U177">
        <f>IF(SUM(N177,Q177) &gt;0, 1, 0)</f>
        <v>1</v>
      </c>
      <c r="V177">
        <f>IF(SUM(T177:U177)&gt;0,1,0)</f>
        <v>1</v>
      </c>
    </row>
    <row r="178" spans="1:22" x14ac:dyDescent="0.25">
      <c r="A178" t="s">
        <v>84</v>
      </c>
      <c r="B178" t="s">
        <v>85</v>
      </c>
      <c r="C178" t="s">
        <v>16</v>
      </c>
      <c r="D178" t="s">
        <v>87</v>
      </c>
      <c r="E178" t="s">
        <v>86</v>
      </c>
      <c r="F178" t="s">
        <v>681</v>
      </c>
      <c r="G178">
        <v>0</v>
      </c>
      <c r="H178">
        <v>0</v>
      </c>
      <c r="I178">
        <v>1</v>
      </c>
      <c r="J178">
        <v>0</v>
      </c>
      <c r="K178">
        <v>0</v>
      </c>
      <c r="L178">
        <v>0</v>
      </c>
      <c r="M178">
        <v>0</v>
      </c>
      <c r="N178">
        <v>0</v>
      </c>
      <c r="O178">
        <v>1</v>
      </c>
      <c r="P178" t="s">
        <v>88</v>
      </c>
      <c r="Q178">
        <v>0</v>
      </c>
      <c r="R178" t="s">
        <v>616</v>
      </c>
      <c r="S178">
        <f>IF(SUM(G178:O178, Q178) &gt;0, 1, 0)</f>
        <v>1</v>
      </c>
      <c r="T178">
        <v>1</v>
      </c>
      <c r="U178">
        <f>IF(SUM(N178,Q178) &gt;0, 1, 0)</f>
        <v>0</v>
      </c>
      <c r="V178">
        <f>IF(SUM(T178:U178)&gt;0,1,0)</f>
        <v>1</v>
      </c>
    </row>
    <row r="179" spans="1:22" x14ac:dyDescent="0.25">
      <c r="A179" t="s">
        <v>89</v>
      </c>
      <c r="B179" t="s">
        <v>90</v>
      </c>
      <c r="C179" t="s">
        <v>16</v>
      </c>
      <c r="D179" t="s">
        <v>91</v>
      </c>
      <c r="E179" t="s">
        <v>92</v>
      </c>
      <c r="F179" t="s">
        <v>681</v>
      </c>
      <c r="G179">
        <v>0</v>
      </c>
      <c r="H179">
        <v>0</v>
      </c>
      <c r="I179">
        <v>0</v>
      </c>
      <c r="J179">
        <v>0</v>
      </c>
      <c r="K179">
        <v>0</v>
      </c>
      <c r="L179">
        <v>0</v>
      </c>
      <c r="M179">
        <v>0</v>
      </c>
      <c r="N179">
        <v>0</v>
      </c>
      <c r="O179">
        <v>0</v>
      </c>
      <c r="Q179">
        <v>0</v>
      </c>
      <c r="S179">
        <f>IF(SUM(G179:O179, Q179) &gt;0, 1, 0)</f>
        <v>0</v>
      </c>
      <c r="T179">
        <v>0</v>
      </c>
      <c r="U179">
        <f>IF(SUM(N179,Q179) &gt;0, 1, 0)</f>
        <v>0</v>
      </c>
      <c r="V179">
        <f>IF(SUM(T179:U179)&gt;0,1,0)</f>
        <v>0</v>
      </c>
    </row>
    <row r="180" spans="1:22" x14ac:dyDescent="0.25">
      <c r="A180" t="s">
        <v>103</v>
      </c>
      <c r="B180" t="s">
        <v>104</v>
      </c>
      <c r="C180" t="s">
        <v>16</v>
      </c>
      <c r="D180" t="s">
        <v>105</v>
      </c>
      <c r="E180" t="s">
        <v>106</v>
      </c>
      <c r="F180" t="s">
        <v>681</v>
      </c>
      <c r="G180">
        <v>0</v>
      </c>
      <c r="H180">
        <v>0</v>
      </c>
      <c r="I180">
        <v>0</v>
      </c>
      <c r="J180">
        <v>0</v>
      </c>
      <c r="K180">
        <v>0</v>
      </c>
      <c r="L180">
        <v>0</v>
      </c>
      <c r="M180">
        <v>0</v>
      </c>
      <c r="N180">
        <v>0</v>
      </c>
      <c r="O180">
        <v>0</v>
      </c>
      <c r="Q180">
        <v>0</v>
      </c>
      <c r="S180">
        <f>IF(SUM(G180:O180, Q180) &gt;0, 1, 0)</f>
        <v>0</v>
      </c>
      <c r="T180">
        <v>0</v>
      </c>
      <c r="U180">
        <f>IF(SUM(N180,Q180) &gt;0, 1, 0)</f>
        <v>0</v>
      </c>
      <c r="V180">
        <f>IF(SUM(T180:U180)&gt;0,1,0)</f>
        <v>0</v>
      </c>
    </row>
    <row r="181" spans="1:22" x14ac:dyDescent="0.25">
      <c r="A181" t="s">
        <v>111</v>
      </c>
      <c r="B181" t="s">
        <v>112</v>
      </c>
      <c r="C181" t="s">
        <v>16</v>
      </c>
      <c r="D181" t="s">
        <v>113</v>
      </c>
      <c r="E181" t="s">
        <v>71</v>
      </c>
      <c r="F181" t="s">
        <v>681</v>
      </c>
      <c r="G181">
        <v>0</v>
      </c>
      <c r="H181">
        <v>0</v>
      </c>
      <c r="I181">
        <v>0</v>
      </c>
      <c r="J181">
        <v>0</v>
      </c>
      <c r="K181">
        <v>0</v>
      </c>
      <c r="L181">
        <v>0</v>
      </c>
      <c r="M181">
        <v>0</v>
      </c>
      <c r="N181">
        <v>0</v>
      </c>
      <c r="O181">
        <v>0</v>
      </c>
      <c r="Q181">
        <v>0</v>
      </c>
      <c r="S181">
        <f>IF(SUM(G181:O181, Q181) &gt;0, 1, 0)</f>
        <v>0</v>
      </c>
      <c r="T181">
        <v>0</v>
      </c>
      <c r="U181">
        <f>IF(SUM(N181,Q181) &gt;0, 1, 0)</f>
        <v>0</v>
      </c>
      <c r="V181">
        <f>IF(SUM(T181:U181)&gt;0,1,0)</f>
        <v>0</v>
      </c>
    </row>
    <row r="182" spans="1:22" x14ac:dyDescent="0.25">
      <c r="A182" t="s">
        <v>122</v>
      </c>
      <c r="B182" t="s">
        <v>123</v>
      </c>
      <c r="C182" t="s">
        <v>16</v>
      </c>
      <c r="D182" t="s">
        <v>129</v>
      </c>
      <c r="E182" t="s">
        <v>124</v>
      </c>
      <c r="F182" t="s">
        <v>681</v>
      </c>
      <c r="G182">
        <v>0</v>
      </c>
      <c r="H182">
        <v>0</v>
      </c>
      <c r="I182">
        <v>0</v>
      </c>
      <c r="J182">
        <v>0</v>
      </c>
      <c r="K182">
        <v>0</v>
      </c>
      <c r="L182">
        <v>0</v>
      </c>
      <c r="M182">
        <v>0</v>
      </c>
      <c r="N182">
        <v>0</v>
      </c>
      <c r="O182">
        <v>1</v>
      </c>
      <c r="P182" t="s">
        <v>677</v>
      </c>
      <c r="Q182">
        <v>0</v>
      </c>
      <c r="R182" t="s">
        <v>617</v>
      </c>
      <c r="S182">
        <f>IF(SUM(G182:O182, Q182) &gt;0, 1, 0)</f>
        <v>1</v>
      </c>
      <c r="T182">
        <v>0</v>
      </c>
      <c r="U182">
        <f>IF(SUM(N182,Q182) &gt;0, 1, 0)</f>
        <v>0</v>
      </c>
      <c r="V182">
        <f>IF(SUM(T182:U182)&gt;0,1,0)</f>
        <v>0</v>
      </c>
    </row>
    <row r="183" spans="1:22" x14ac:dyDescent="0.25">
      <c r="A183" t="s">
        <v>126</v>
      </c>
      <c r="B183" t="s">
        <v>127</v>
      </c>
      <c r="C183" t="s">
        <v>16</v>
      </c>
      <c r="D183" t="s">
        <v>128</v>
      </c>
      <c r="E183" t="s">
        <v>83</v>
      </c>
      <c r="F183" t="s">
        <v>681</v>
      </c>
      <c r="G183">
        <v>1</v>
      </c>
      <c r="H183">
        <v>0</v>
      </c>
      <c r="I183">
        <v>0</v>
      </c>
      <c r="J183">
        <v>1</v>
      </c>
      <c r="K183">
        <v>0</v>
      </c>
      <c r="L183">
        <v>0</v>
      </c>
      <c r="M183">
        <v>0</v>
      </c>
      <c r="N183">
        <v>1</v>
      </c>
      <c r="O183">
        <v>1</v>
      </c>
      <c r="P183" t="s">
        <v>133</v>
      </c>
      <c r="Q183">
        <v>0</v>
      </c>
      <c r="R183" t="s">
        <v>618</v>
      </c>
      <c r="S183">
        <f>IF(SUM(G183:O183, Q183) &gt;0, 1, 0)</f>
        <v>1</v>
      </c>
      <c r="T183">
        <v>1</v>
      </c>
      <c r="U183">
        <f>IF(SUM(N183,Q183) &gt;0, 1, 0)</f>
        <v>1</v>
      </c>
      <c r="V183">
        <f>IF(SUM(T183:U183)&gt;0,1,0)</f>
        <v>1</v>
      </c>
    </row>
    <row r="184" spans="1:22" x14ac:dyDescent="0.25">
      <c r="A184" t="s">
        <v>130</v>
      </c>
      <c r="B184" t="s">
        <v>131</v>
      </c>
      <c r="C184" t="s">
        <v>16</v>
      </c>
      <c r="D184" t="s">
        <v>132</v>
      </c>
      <c r="E184" t="s">
        <v>23</v>
      </c>
      <c r="F184" t="s">
        <v>681</v>
      </c>
      <c r="G184">
        <v>0</v>
      </c>
      <c r="H184">
        <v>0</v>
      </c>
      <c r="I184">
        <v>0</v>
      </c>
      <c r="J184">
        <v>0</v>
      </c>
      <c r="K184">
        <v>0</v>
      </c>
      <c r="L184">
        <v>0</v>
      </c>
      <c r="M184">
        <v>0</v>
      </c>
      <c r="N184">
        <v>0</v>
      </c>
      <c r="O184">
        <v>0</v>
      </c>
      <c r="P184" t="s">
        <v>619</v>
      </c>
      <c r="Q184">
        <v>0</v>
      </c>
      <c r="R184" t="s">
        <v>620</v>
      </c>
      <c r="S184">
        <f>IF(SUM(G184:O184, Q184) &gt;0, 1, 0)</f>
        <v>0</v>
      </c>
      <c r="T184">
        <v>0</v>
      </c>
      <c r="U184">
        <f>IF(SUM(N184,Q184) &gt;0, 1, 0)</f>
        <v>0</v>
      </c>
      <c r="V184">
        <f>IF(SUM(T184:U184)&gt;0,1,0)</f>
        <v>0</v>
      </c>
    </row>
    <row r="185" spans="1:22" x14ac:dyDescent="0.25">
      <c r="A185" t="s">
        <v>134</v>
      </c>
      <c r="B185" t="s">
        <v>135</v>
      </c>
      <c r="C185" t="s">
        <v>16</v>
      </c>
      <c r="D185" t="s">
        <v>136</v>
      </c>
      <c r="E185" t="s">
        <v>17</v>
      </c>
      <c r="F185" t="s">
        <v>681</v>
      </c>
      <c r="G185">
        <v>0</v>
      </c>
      <c r="H185">
        <v>0</v>
      </c>
      <c r="I185">
        <v>0</v>
      </c>
      <c r="J185">
        <v>0</v>
      </c>
      <c r="K185">
        <v>0</v>
      </c>
      <c r="L185">
        <v>0</v>
      </c>
      <c r="M185">
        <v>0</v>
      </c>
      <c r="N185">
        <v>0</v>
      </c>
      <c r="O185">
        <v>0</v>
      </c>
      <c r="P185" t="s">
        <v>117</v>
      </c>
      <c r="Q185">
        <v>0</v>
      </c>
      <c r="S185">
        <f>IF(SUM(G185:O185, Q185) &gt;0, 1, 0)</f>
        <v>0</v>
      </c>
      <c r="T185">
        <v>0</v>
      </c>
      <c r="U185">
        <f>IF(SUM(N185,Q185) &gt;0, 1, 0)</f>
        <v>0</v>
      </c>
      <c r="V185">
        <f>IF(SUM(T185:U185)&gt;0,1,0)</f>
        <v>0</v>
      </c>
    </row>
    <row r="186" spans="1:22" x14ac:dyDescent="0.25">
      <c r="A186" t="s">
        <v>140</v>
      </c>
      <c r="B186" t="s">
        <v>141</v>
      </c>
      <c r="C186" t="s">
        <v>16</v>
      </c>
      <c r="D186" t="s">
        <v>142</v>
      </c>
      <c r="E186" t="s">
        <v>17</v>
      </c>
      <c r="F186" t="s">
        <v>681</v>
      </c>
      <c r="G186">
        <v>0</v>
      </c>
      <c r="H186">
        <v>0</v>
      </c>
      <c r="I186">
        <v>0</v>
      </c>
      <c r="J186">
        <v>0</v>
      </c>
      <c r="K186">
        <v>0</v>
      </c>
      <c r="L186">
        <v>0</v>
      </c>
      <c r="M186">
        <v>0</v>
      </c>
      <c r="N186">
        <v>0</v>
      </c>
      <c r="O186">
        <v>0</v>
      </c>
      <c r="Q186">
        <v>0</v>
      </c>
      <c r="S186">
        <f>IF(SUM(G186:O186, Q186) &gt;0, 1, 0)</f>
        <v>0</v>
      </c>
      <c r="T186">
        <v>0</v>
      </c>
      <c r="U186">
        <f>IF(SUM(N186,Q186) &gt;0, 1, 0)</f>
        <v>0</v>
      </c>
      <c r="V186">
        <f>IF(SUM(T186:U186)&gt;0,1,0)</f>
        <v>0</v>
      </c>
    </row>
    <row r="187" spans="1:22" x14ac:dyDescent="0.25">
      <c r="A187" t="s">
        <v>143</v>
      </c>
      <c r="B187" t="s">
        <v>144</v>
      </c>
      <c r="C187" t="s">
        <v>16</v>
      </c>
      <c r="D187" t="s">
        <v>146</v>
      </c>
      <c r="E187" t="s">
        <v>145</v>
      </c>
      <c r="F187" t="s">
        <v>681</v>
      </c>
      <c r="G187">
        <v>0</v>
      </c>
      <c r="H187">
        <v>0</v>
      </c>
      <c r="I187">
        <v>0</v>
      </c>
      <c r="J187">
        <v>0</v>
      </c>
      <c r="K187">
        <v>0</v>
      </c>
      <c r="L187">
        <v>0</v>
      </c>
      <c r="M187">
        <v>0</v>
      </c>
      <c r="N187">
        <v>0</v>
      </c>
      <c r="O187">
        <v>0</v>
      </c>
      <c r="Q187">
        <v>0</v>
      </c>
      <c r="S187">
        <f>IF(SUM(G187:O187, Q187) &gt;0, 1, 0)</f>
        <v>0</v>
      </c>
      <c r="T187">
        <v>0</v>
      </c>
      <c r="U187">
        <f>IF(SUM(N187,Q187) &gt;0, 1, 0)</f>
        <v>0</v>
      </c>
      <c r="V187">
        <f>IF(SUM(T187:U187)&gt;0,1,0)</f>
        <v>0</v>
      </c>
    </row>
    <row r="188" spans="1:22" x14ac:dyDescent="0.25">
      <c r="A188" t="s">
        <v>147</v>
      </c>
      <c r="B188" t="s">
        <v>148</v>
      </c>
      <c r="C188" t="s">
        <v>16</v>
      </c>
      <c r="D188" t="s">
        <v>149</v>
      </c>
      <c r="E188" t="s">
        <v>150</v>
      </c>
      <c r="F188" t="s">
        <v>681</v>
      </c>
      <c r="G188">
        <v>0</v>
      </c>
      <c r="H188">
        <v>0</v>
      </c>
      <c r="I188">
        <v>0</v>
      </c>
      <c r="J188">
        <v>0</v>
      </c>
      <c r="K188">
        <v>0</v>
      </c>
      <c r="L188">
        <v>0</v>
      </c>
      <c r="M188">
        <v>0</v>
      </c>
      <c r="N188">
        <v>0</v>
      </c>
      <c r="O188">
        <v>0</v>
      </c>
      <c r="Q188">
        <v>0</v>
      </c>
      <c r="S188">
        <f>IF(SUM(G188:O188, Q188) &gt;0, 1, 0)</f>
        <v>0</v>
      </c>
      <c r="T188">
        <v>0</v>
      </c>
      <c r="U188">
        <f>IF(SUM(N188,Q188) &gt;0, 1, 0)</f>
        <v>0</v>
      </c>
      <c r="V188">
        <f>IF(SUM(T188:U188)&gt;0,1,0)</f>
        <v>0</v>
      </c>
    </row>
    <row r="189" spans="1:22" x14ac:dyDescent="0.25">
      <c r="A189" t="s">
        <v>151</v>
      </c>
      <c r="B189" t="s">
        <v>152</v>
      </c>
      <c r="C189" t="s">
        <v>16</v>
      </c>
      <c r="D189" t="s">
        <v>153</v>
      </c>
      <c r="E189" t="s">
        <v>154</v>
      </c>
      <c r="F189" t="s">
        <v>681</v>
      </c>
      <c r="G189">
        <v>0</v>
      </c>
      <c r="H189">
        <v>0</v>
      </c>
      <c r="I189">
        <v>1</v>
      </c>
      <c r="J189">
        <v>0</v>
      </c>
      <c r="K189">
        <v>0</v>
      </c>
      <c r="L189">
        <v>1</v>
      </c>
      <c r="M189">
        <v>0</v>
      </c>
      <c r="N189">
        <v>1</v>
      </c>
      <c r="O189">
        <v>1</v>
      </c>
      <c r="P189" t="s">
        <v>155</v>
      </c>
      <c r="Q189">
        <v>0</v>
      </c>
      <c r="R189" t="s">
        <v>621</v>
      </c>
      <c r="S189">
        <f>IF(SUM(G189:O189, Q189) &gt;0, 1, 0)</f>
        <v>1</v>
      </c>
      <c r="T189">
        <v>1</v>
      </c>
      <c r="U189">
        <f>IF(SUM(N189,Q189) &gt;0, 1, 0)</f>
        <v>1</v>
      </c>
      <c r="V189">
        <f>IF(SUM(T189:U189)&gt;0,1,0)</f>
        <v>1</v>
      </c>
    </row>
    <row r="190" spans="1:22" x14ac:dyDescent="0.25">
      <c r="A190" t="s">
        <v>156</v>
      </c>
      <c r="B190" t="s">
        <v>157</v>
      </c>
      <c r="C190" t="s">
        <v>16</v>
      </c>
      <c r="D190" t="s">
        <v>158</v>
      </c>
      <c r="E190" t="s">
        <v>23</v>
      </c>
      <c r="F190" t="s">
        <v>681</v>
      </c>
      <c r="G190">
        <v>1</v>
      </c>
      <c r="H190">
        <v>0</v>
      </c>
      <c r="I190">
        <v>1</v>
      </c>
      <c r="J190">
        <v>0</v>
      </c>
      <c r="K190">
        <v>0</v>
      </c>
      <c r="L190">
        <v>0</v>
      </c>
      <c r="M190">
        <v>0</v>
      </c>
      <c r="N190">
        <v>1</v>
      </c>
      <c r="O190">
        <v>1</v>
      </c>
      <c r="P190" t="s">
        <v>159</v>
      </c>
      <c r="Q190">
        <v>0</v>
      </c>
      <c r="R190" t="s">
        <v>622</v>
      </c>
      <c r="S190">
        <f>IF(SUM(G190:O190, Q190) &gt;0, 1, 0)</f>
        <v>1</v>
      </c>
      <c r="T190">
        <v>1</v>
      </c>
      <c r="U190">
        <f>IF(SUM(N190,Q190) &gt;0, 1, 0)</f>
        <v>1</v>
      </c>
      <c r="V190">
        <f>IF(SUM(T190:U190)&gt;0,1,0)</f>
        <v>1</v>
      </c>
    </row>
    <row r="191" spans="1:22" x14ac:dyDescent="0.25">
      <c r="A191" t="s">
        <v>160</v>
      </c>
      <c r="B191" t="s">
        <v>161</v>
      </c>
      <c r="C191" t="s">
        <v>16</v>
      </c>
      <c r="D191" t="s">
        <v>162</v>
      </c>
      <c r="E191" t="s">
        <v>163</v>
      </c>
      <c r="F191" t="s">
        <v>681</v>
      </c>
      <c r="G191">
        <v>0</v>
      </c>
      <c r="H191">
        <v>0</v>
      </c>
      <c r="I191">
        <v>0</v>
      </c>
      <c r="J191">
        <v>0</v>
      </c>
      <c r="K191">
        <v>0</v>
      </c>
      <c r="L191">
        <v>0</v>
      </c>
      <c r="M191">
        <v>1</v>
      </c>
      <c r="N191">
        <v>0</v>
      </c>
      <c r="O191">
        <v>1</v>
      </c>
      <c r="P191" t="s">
        <v>595</v>
      </c>
      <c r="Q191">
        <v>1</v>
      </c>
      <c r="R191" t="s">
        <v>623</v>
      </c>
      <c r="S191">
        <f>IF(SUM(G191:O191, Q191) &gt;0, 1, 0)</f>
        <v>1</v>
      </c>
      <c r="T191">
        <v>1</v>
      </c>
      <c r="U191">
        <f>IF(SUM(N191,Q191) &gt;0, 1, 0)</f>
        <v>1</v>
      </c>
      <c r="V191">
        <f>IF(SUM(T191:U191)&gt;0,1,0)</f>
        <v>1</v>
      </c>
    </row>
    <row r="192" spans="1:22" x14ac:dyDescent="0.25">
      <c r="A192" t="s">
        <v>164</v>
      </c>
      <c r="B192" t="s">
        <v>165</v>
      </c>
      <c r="C192" t="s">
        <v>16</v>
      </c>
      <c r="D192" t="s">
        <v>166</v>
      </c>
      <c r="E192" t="s">
        <v>167</v>
      </c>
      <c r="F192" t="s">
        <v>681</v>
      </c>
      <c r="G192">
        <v>1</v>
      </c>
      <c r="H192">
        <v>0</v>
      </c>
      <c r="I192">
        <v>0</v>
      </c>
      <c r="J192">
        <v>0</v>
      </c>
      <c r="K192">
        <v>0</v>
      </c>
      <c r="L192">
        <v>0</v>
      </c>
      <c r="M192">
        <v>0</v>
      </c>
      <c r="N192">
        <v>1</v>
      </c>
      <c r="O192">
        <v>0</v>
      </c>
      <c r="P192" t="s">
        <v>168</v>
      </c>
      <c r="Q192">
        <v>0</v>
      </c>
      <c r="R192" t="s">
        <v>624</v>
      </c>
      <c r="S192">
        <f>IF(SUM(G192:O192, Q192) &gt;0, 1, 0)</f>
        <v>1</v>
      </c>
      <c r="T192">
        <v>0</v>
      </c>
      <c r="U192">
        <f>IF(SUM(N192,Q192) &gt;0, 1, 0)</f>
        <v>1</v>
      </c>
      <c r="V192">
        <f>IF(SUM(T192:U192)&gt;0,1,0)</f>
        <v>1</v>
      </c>
    </row>
    <row r="193" spans="1:22" x14ac:dyDescent="0.25">
      <c r="A193" t="s">
        <v>173</v>
      </c>
      <c r="B193" t="s">
        <v>174</v>
      </c>
      <c r="C193" t="s">
        <v>16</v>
      </c>
      <c r="D193" t="s">
        <v>175</v>
      </c>
      <c r="E193" t="s">
        <v>72</v>
      </c>
      <c r="F193" t="s">
        <v>681</v>
      </c>
      <c r="G193">
        <v>1</v>
      </c>
      <c r="H193">
        <v>0</v>
      </c>
      <c r="I193">
        <v>0</v>
      </c>
      <c r="J193">
        <v>0</v>
      </c>
      <c r="K193">
        <v>0</v>
      </c>
      <c r="L193">
        <v>0</v>
      </c>
      <c r="M193">
        <v>0</v>
      </c>
      <c r="N193">
        <v>1</v>
      </c>
      <c r="O193">
        <v>1</v>
      </c>
      <c r="P193" t="s">
        <v>176</v>
      </c>
      <c r="Q193">
        <v>0</v>
      </c>
      <c r="R193" t="s">
        <v>627</v>
      </c>
      <c r="S193">
        <f>IF(SUM(G193:O193, Q193) &gt;0, 1, 0)</f>
        <v>1</v>
      </c>
      <c r="T193">
        <v>1</v>
      </c>
      <c r="U193">
        <f>IF(SUM(N193,Q193) &gt;0, 1, 0)</f>
        <v>1</v>
      </c>
      <c r="V193">
        <f>IF(SUM(T193:U193)&gt;0,1,0)</f>
        <v>1</v>
      </c>
    </row>
    <row r="194" spans="1:22" x14ac:dyDescent="0.25">
      <c r="A194" t="s">
        <v>628</v>
      </c>
      <c r="B194" t="s">
        <v>177</v>
      </c>
      <c r="C194" t="s">
        <v>16</v>
      </c>
      <c r="D194" t="s">
        <v>178</v>
      </c>
      <c r="E194" t="s">
        <v>179</v>
      </c>
      <c r="F194" t="s">
        <v>681</v>
      </c>
      <c r="G194">
        <v>0</v>
      </c>
      <c r="H194">
        <v>0</v>
      </c>
      <c r="I194">
        <v>0</v>
      </c>
      <c r="J194">
        <v>0</v>
      </c>
      <c r="K194">
        <v>0</v>
      </c>
      <c r="L194">
        <v>0</v>
      </c>
      <c r="M194">
        <v>0</v>
      </c>
      <c r="N194">
        <v>0</v>
      </c>
      <c r="O194">
        <v>0</v>
      </c>
      <c r="Q194">
        <v>0</v>
      </c>
      <c r="S194">
        <f>IF(SUM(G194:O194, Q194) &gt;0, 1, 0)</f>
        <v>0</v>
      </c>
      <c r="T194">
        <v>0</v>
      </c>
      <c r="U194">
        <f>IF(SUM(N194,Q194) &gt;0, 1, 0)</f>
        <v>0</v>
      </c>
      <c r="V194">
        <f>IF(SUM(T194:U194)&gt;0,1,0)</f>
        <v>0</v>
      </c>
    </row>
    <row r="195" spans="1:22" x14ac:dyDescent="0.25">
      <c r="A195" t="s">
        <v>180</v>
      </c>
      <c r="B195" t="s">
        <v>181</v>
      </c>
      <c r="C195" t="s">
        <v>16</v>
      </c>
      <c r="D195" t="s">
        <v>182</v>
      </c>
      <c r="E195" t="s">
        <v>179</v>
      </c>
      <c r="F195" t="s">
        <v>681</v>
      </c>
      <c r="G195">
        <v>0</v>
      </c>
      <c r="H195">
        <v>0</v>
      </c>
      <c r="I195">
        <v>0</v>
      </c>
      <c r="J195">
        <v>0</v>
      </c>
      <c r="K195">
        <v>0</v>
      </c>
      <c r="L195">
        <v>1</v>
      </c>
      <c r="M195">
        <v>1</v>
      </c>
      <c r="N195">
        <v>1</v>
      </c>
      <c r="O195">
        <v>0</v>
      </c>
      <c r="P195" t="s">
        <v>183</v>
      </c>
      <c r="Q195">
        <v>0</v>
      </c>
      <c r="R195" t="s">
        <v>629</v>
      </c>
      <c r="S195">
        <f>IF(SUM(G195:O195, Q195) &gt;0, 1, 0)</f>
        <v>1</v>
      </c>
      <c r="T195">
        <v>0</v>
      </c>
      <c r="U195">
        <f>IF(SUM(N195,Q195) &gt;0, 1, 0)</f>
        <v>1</v>
      </c>
      <c r="V195">
        <f>IF(SUM(T195:U195)&gt;0,1,0)</f>
        <v>1</v>
      </c>
    </row>
    <row r="196" spans="1:22" x14ac:dyDescent="0.25">
      <c r="A196" t="s">
        <v>184</v>
      </c>
      <c r="B196" t="s">
        <v>185</v>
      </c>
      <c r="C196" t="s">
        <v>16</v>
      </c>
      <c r="D196" t="s">
        <v>186</v>
      </c>
      <c r="E196" t="s">
        <v>187</v>
      </c>
      <c r="F196" t="s">
        <v>681</v>
      </c>
      <c r="G196">
        <v>0</v>
      </c>
      <c r="H196">
        <v>0</v>
      </c>
      <c r="I196">
        <v>0</v>
      </c>
      <c r="J196">
        <v>0</v>
      </c>
      <c r="K196">
        <v>0</v>
      </c>
      <c r="L196">
        <v>0</v>
      </c>
      <c r="M196">
        <v>0</v>
      </c>
      <c r="N196">
        <v>1</v>
      </c>
      <c r="O196">
        <v>1</v>
      </c>
      <c r="P196" t="s">
        <v>603</v>
      </c>
      <c r="Q196">
        <v>0</v>
      </c>
      <c r="R196" t="s">
        <v>630</v>
      </c>
      <c r="S196">
        <f>IF(SUM(G196:O196, Q196) &gt;0, 1, 0)</f>
        <v>1</v>
      </c>
      <c r="T196">
        <v>1</v>
      </c>
      <c r="U196">
        <f>IF(SUM(N196,Q196) &gt;0, 1, 0)</f>
        <v>1</v>
      </c>
      <c r="V196">
        <f>IF(SUM(T196:U196)&gt;0,1,0)</f>
        <v>1</v>
      </c>
    </row>
    <row r="197" spans="1:22" x14ac:dyDescent="0.25">
      <c r="A197" t="s">
        <v>188</v>
      </c>
      <c r="B197" t="s">
        <v>189</v>
      </c>
      <c r="C197" t="s">
        <v>16</v>
      </c>
      <c r="D197" t="s">
        <v>190</v>
      </c>
      <c r="E197" t="s">
        <v>73</v>
      </c>
      <c r="F197" t="s">
        <v>681</v>
      </c>
      <c r="G197">
        <v>0</v>
      </c>
      <c r="H197">
        <v>0</v>
      </c>
      <c r="I197">
        <v>0</v>
      </c>
      <c r="J197">
        <v>0</v>
      </c>
      <c r="K197">
        <v>0</v>
      </c>
      <c r="L197">
        <v>0</v>
      </c>
      <c r="M197">
        <v>0</v>
      </c>
      <c r="N197">
        <v>0</v>
      </c>
      <c r="O197">
        <v>0</v>
      </c>
      <c r="Q197">
        <v>0</v>
      </c>
      <c r="S197">
        <f>IF(SUM(G197:O197, Q197) &gt;0, 1, 0)</f>
        <v>0</v>
      </c>
      <c r="T197">
        <v>0</v>
      </c>
      <c r="U197">
        <f>IF(SUM(N197,Q197) &gt;0, 1, 0)</f>
        <v>0</v>
      </c>
      <c r="V197">
        <f>IF(SUM(T197:U197)&gt;0,1,0)</f>
        <v>0</v>
      </c>
    </row>
    <row r="198" spans="1:22" x14ac:dyDescent="0.25">
      <c r="A198" t="s">
        <v>191</v>
      </c>
      <c r="B198" t="s">
        <v>192</v>
      </c>
      <c r="C198" t="s">
        <v>16</v>
      </c>
      <c r="D198" t="s">
        <v>193</v>
      </c>
      <c r="E198" t="s">
        <v>194</v>
      </c>
      <c r="F198" t="s">
        <v>681</v>
      </c>
      <c r="G198">
        <v>0</v>
      </c>
      <c r="H198">
        <v>0</v>
      </c>
      <c r="I198">
        <v>0</v>
      </c>
      <c r="J198">
        <v>0</v>
      </c>
      <c r="K198">
        <v>1</v>
      </c>
      <c r="L198">
        <v>0</v>
      </c>
      <c r="M198">
        <v>0</v>
      </c>
      <c r="N198">
        <v>0</v>
      </c>
      <c r="O198">
        <v>1</v>
      </c>
      <c r="P198" t="s">
        <v>195</v>
      </c>
      <c r="Q198">
        <v>0</v>
      </c>
      <c r="R198" t="s">
        <v>631</v>
      </c>
      <c r="S198">
        <f>IF(SUM(G198:O198, Q198) &gt;0, 1, 0)</f>
        <v>1</v>
      </c>
      <c r="T198">
        <v>1</v>
      </c>
      <c r="U198">
        <f>IF(SUM(N198,Q198) &gt;0, 1, 0)</f>
        <v>0</v>
      </c>
      <c r="V198">
        <f>IF(SUM(T198:U198)&gt;0,1,0)</f>
        <v>1</v>
      </c>
    </row>
    <row r="199" spans="1:22" x14ac:dyDescent="0.25">
      <c r="A199" t="s">
        <v>196</v>
      </c>
      <c r="B199" t="s">
        <v>197</v>
      </c>
      <c r="C199" t="s">
        <v>16</v>
      </c>
      <c r="D199" t="s">
        <v>198</v>
      </c>
      <c r="E199" t="s">
        <v>199</v>
      </c>
      <c r="F199" t="s">
        <v>681</v>
      </c>
      <c r="G199">
        <v>0</v>
      </c>
      <c r="H199">
        <v>0</v>
      </c>
      <c r="I199">
        <v>0</v>
      </c>
      <c r="J199">
        <v>0</v>
      </c>
      <c r="K199">
        <v>0</v>
      </c>
      <c r="L199">
        <v>0</v>
      </c>
      <c r="M199">
        <v>0</v>
      </c>
      <c r="N199">
        <v>0</v>
      </c>
      <c r="O199">
        <v>0</v>
      </c>
      <c r="P199" t="s">
        <v>200</v>
      </c>
      <c r="Q199">
        <v>0</v>
      </c>
      <c r="R199" t="s">
        <v>632</v>
      </c>
      <c r="S199">
        <f>IF(SUM(G199:O199, Q199) &gt;0, 1, 0)</f>
        <v>0</v>
      </c>
      <c r="T199">
        <v>0</v>
      </c>
      <c r="U199">
        <f>IF(SUM(N199,Q199) &gt;0, 1, 0)</f>
        <v>0</v>
      </c>
      <c r="V199">
        <f>IF(SUM(T199:U199)&gt;0,1,0)</f>
        <v>0</v>
      </c>
    </row>
    <row r="200" spans="1:22" x14ac:dyDescent="0.25">
      <c r="A200" t="s">
        <v>633</v>
      </c>
      <c r="B200" t="s">
        <v>204</v>
      </c>
      <c r="C200" t="s">
        <v>16</v>
      </c>
      <c r="D200" t="s">
        <v>205</v>
      </c>
      <c r="E200" t="s">
        <v>206</v>
      </c>
      <c r="F200" t="s">
        <v>681</v>
      </c>
      <c r="G200">
        <v>0</v>
      </c>
      <c r="H200">
        <v>0</v>
      </c>
      <c r="I200">
        <v>0</v>
      </c>
      <c r="J200">
        <v>0</v>
      </c>
      <c r="K200">
        <v>0</v>
      </c>
      <c r="L200">
        <v>0</v>
      </c>
      <c r="M200">
        <v>0</v>
      </c>
      <c r="N200">
        <v>0</v>
      </c>
      <c r="O200">
        <v>0</v>
      </c>
      <c r="P200" t="s">
        <v>207</v>
      </c>
      <c r="Q200">
        <v>0</v>
      </c>
      <c r="R200" t="s">
        <v>634</v>
      </c>
      <c r="S200">
        <f>IF(SUM(G200:O200, Q200) &gt;0, 1, 0)</f>
        <v>0</v>
      </c>
      <c r="T200">
        <v>0</v>
      </c>
      <c r="U200">
        <f>IF(SUM(N200,Q200) &gt;0, 1, 0)</f>
        <v>0</v>
      </c>
      <c r="V200">
        <f>IF(SUM(T200:U200)&gt;0,1,0)</f>
        <v>0</v>
      </c>
    </row>
    <row r="201" spans="1:22" x14ac:dyDescent="0.25">
      <c r="A201" t="s">
        <v>208</v>
      </c>
      <c r="B201" t="s">
        <v>209</v>
      </c>
      <c r="C201" t="s">
        <v>16</v>
      </c>
      <c r="D201" t="s">
        <v>210</v>
      </c>
      <c r="E201" t="s">
        <v>121</v>
      </c>
      <c r="F201" t="s">
        <v>681</v>
      </c>
      <c r="G201">
        <v>0</v>
      </c>
      <c r="H201">
        <v>0</v>
      </c>
      <c r="I201">
        <v>0</v>
      </c>
      <c r="J201">
        <v>0</v>
      </c>
      <c r="K201">
        <v>0</v>
      </c>
      <c r="L201">
        <v>0</v>
      </c>
      <c r="M201">
        <v>0</v>
      </c>
      <c r="N201">
        <v>0</v>
      </c>
      <c r="O201">
        <v>0</v>
      </c>
      <c r="P201" t="s">
        <v>211</v>
      </c>
      <c r="Q201">
        <v>1</v>
      </c>
      <c r="R201" t="s">
        <v>635</v>
      </c>
      <c r="S201">
        <f>IF(SUM(G201:O201, Q201) &gt;0, 1, 0)</f>
        <v>1</v>
      </c>
      <c r="T201">
        <v>0</v>
      </c>
      <c r="U201">
        <f>IF(SUM(N201,Q201) &gt;0, 1, 0)</f>
        <v>1</v>
      </c>
      <c r="V201">
        <f>IF(SUM(T201:U201)&gt;0,1,0)</f>
        <v>1</v>
      </c>
    </row>
    <row r="202" spans="1:22" x14ac:dyDescent="0.25">
      <c r="A202" t="s">
        <v>212</v>
      </c>
      <c r="B202" t="s">
        <v>213</v>
      </c>
      <c r="C202" t="s">
        <v>16</v>
      </c>
      <c r="D202" t="s">
        <v>215</v>
      </c>
      <c r="E202" t="s">
        <v>214</v>
      </c>
      <c r="F202" t="s">
        <v>681</v>
      </c>
      <c r="G202">
        <v>0</v>
      </c>
      <c r="H202">
        <v>0</v>
      </c>
      <c r="I202">
        <v>0</v>
      </c>
      <c r="J202">
        <v>0</v>
      </c>
      <c r="K202">
        <v>0</v>
      </c>
      <c r="L202">
        <v>0</v>
      </c>
      <c r="M202">
        <v>0</v>
      </c>
      <c r="N202">
        <v>0</v>
      </c>
      <c r="O202">
        <v>0</v>
      </c>
      <c r="Q202">
        <v>0</v>
      </c>
      <c r="S202">
        <f>IF(SUM(G202:O202, Q202) &gt;0, 1, 0)</f>
        <v>0</v>
      </c>
      <c r="T202">
        <v>0</v>
      </c>
      <c r="U202">
        <f>IF(SUM(N202,Q202) &gt;0, 1, 0)</f>
        <v>0</v>
      </c>
      <c r="V202">
        <f>IF(SUM(T202:U202)&gt;0,1,0)</f>
        <v>0</v>
      </c>
    </row>
    <row r="203" spans="1:22" x14ac:dyDescent="0.25">
      <c r="A203" t="s">
        <v>216</v>
      </c>
      <c r="B203" t="s">
        <v>217</v>
      </c>
      <c r="C203" t="s">
        <v>16</v>
      </c>
      <c r="D203" t="s">
        <v>218</v>
      </c>
      <c r="E203" t="s">
        <v>79</v>
      </c>
      <c r="F203" t="s">
        <v>681</v>
      </c>
      <c r="G203">
        <v>0</v>
      </c>
      <c r="H203">
        <v>0</v>
      </c>
      <c r="I203">
        <v>0</v>
      </c>
      <c r="J203">
        <v>1</v>
      </c>
      <c r="K203">
        <v>0</v>
      </c>
      <c r="L203">
        <v>0</v>
      </c>
      <c r="M203">
        <v>0</v>
      </c>
      <c r="N203">
        <v>1</v>
      </c>
      <c r="O203">
        <v>1</v>
      </c>
      <c r="P203" t="s">
        <v>219</v>
      </c>
      <c r="Q203">
        <v>0</v>
      </c>
      <c r="R203" t="s">
        <v>636</v>
      </c>
      <c r="S203">
        <f>IF(SUM(G203:O203, Q203) &gt;0, 1, 0)</f>
        <v>1</v>
      </c>
      <c r="T203">
        <v>1</v>
      </c>
      <c r="U203">
        <f>IF(SUM(N203,Q203) &gt;0, 1, 0)</f>
        <v>1</v>
      </c>
      <c r="V203">
        <f>IF(SUM(T203:U203)&gt;0,1,0)</f>
        <v>1</v>
      </c>
    </row>
    <row r="204" spans="1:22" x14ac:dyDescent="0.25">
      <c r="A204" t="s">
        <v>223</v>
      </c>
      <c r="B204" t="s">
        <v>224</v>
      </c>
      <c r="C204" t="s">
        <v>16</v>
      </c>
      <c r="D204" t="s">
        <v>225</v>
      </c>
      <c r="E204" t="s">
        <v>226</v>
      </c>
      <c r="F204" t="s">
        <v>681</v>
      </c>
      <c r="G204">
        <v>0</v>
      </c>
      <c r="H204">
        <v>0</v>
      </c>
      <c r="I204">
        <v>0</v>
      </c>
      <c r="J204">
        <v>0</v>
      </c>
      <c r="K204">
        <v>0</v>
      </c>
      <c r="L204">
        <v>0</v>
      </c>
      <c r="M204">
        <v>0</v>
      </c>
      <c r="N204">
        <v>1</v>
      </c>
      <c r="O204">
        <v>0</v>
      </c>
      <c r="P204" t="s">
        <v>227</v>
      </c>
      <c r="Q204">
        <v>1</v>
      </c>
      <c r="R204" t="s">
        <v>637</v>
      </c>
      <c r="S204">
        <f>IF(SUM(G204:O204, Q204) &gt;0, 1, 0)</f>
        <v>1</v>
      </c>
      <c r="T204">
        <v>0</v>
      </c>
      <c r="U204">
        <f>IF(SUM(N204,Q204) &gt;0, 1, 0)</f>
        <v>1</v>
      </c>
      <c r="V204">
        <f>IF(SUM(T204:U204)&gt;0,1,0)</f>
        <v>1</v>
      </c>
    </row>
    <row r="205" spans="1:22" x14ac:dyDescent="0.25">
      <c r="A205" t="s">
        <v>228</v>
      </c>
      <c r="B205" t="s">
        <v>229</v>
      </c>
      <c r="C205" t="s">
        <v>16</v>
      </c>
      <c r="D205" t="s">
        <v>230</v>
      </c>
      <c r="E205" t="s">
        <v>17</v>
      </c>
      <c r="F205" t="s">
        <v>681</v>
      </c>
      <c r="G205">
        <v>0</v>
      </c>
      <c r="H205">
        <v>0</v>
      </c>
      <c r="I205">
        <v>0</v>
      </c>
      <c r="J205">
        <v>0</v>
      </c>
      <c r="K205">
        <v>0</v>
      </c>
      <c r="L205">
        <v>0</v>
      </c>
      <c r="M205">
        <v>0</v>
      </c>
      <c r="N205">
        <v>0</v>
      </c>
      <c r="O205">
        <v>0</v>
      </c>
      <c r="P205" t="s">
        <v>639</v>
      </c>
      <c r="Q205">
        <v>1</v>
      </c>
      <c r="R205" t="s">
        <v>638</v>
      </c>
      <c r="S205">
        <f>IF(SUM(G205:O205, Q205) &gt;0, 1, 0)</f>
        <v>1</v>
      </c>
      <c r="T205">
        <v>0</v>
      </c>
      <c r="U205">
        <f>IF(SUM(N205,Q205) &gt;0, 1, 0)</f>
        <v>1</v>
      </c>
      <c r="V205">
        <f>IF(SUM(T205:U205)&gt;0,1,0)</f>
        <v>1</v>
      </c>
    </row>
    <row r="206" spans="1:22" x14ac:dyDescent="0.25">
      <c r="A206" t="s">
        <v>238</v>
      </c>
      <c r="B206" t="s">
        <v>239</v>
      </c>
      <c r="C206" t="s">
        <v>16</v>
      </c>
      <c r="D206" t="s">
        <v>240</v>
      </c>
      <c r="E206" t="s">
        <v>199</v>
      </c>
      <c r="F206" t="s">
        <v>681</v>
      </c>
      <c r="G206">
        <v>0</v>
      </c>
      <c r="H206">
        <v>0</v>
      </c>
      <c r="I206">
        <v>0</v>
      </c>
      <c r="J206">
        <v>0</v>
      </c>
      <c r="K206">
        <v>0</v>
      </c>
      <c r="L206">
        <v>0</v>
      </c>
      <c r="M206">
        <v>0</v>
      </c>
      <c r="N206">
        <v>0</v>
      </c>
      <c r="O206">
        <v>0</v>
      </c>
      <c r="Q206">
        <v>0</v>
      </c>
      <c r="S206">
        <f>IF(SUM(G206:O206, Q206) &gt;0, 1, 0)</f>
        <v>0</v>
      </c>
      <c r="T206">
        <v>0</v>
      </c>
      <c r="U206">
        <f>IF(SUM(N206,Q206) &gt;0, 1, 0)</f>
        <v>0</v>
      </c>
      <c r="V206">
        <f>IF(SUM(T206:U206)&gt;0,1,0)</f>
        <v>0</v>
      </c>
    </row>
    <row r="207" spans="1:22" x14ac:dyDescent="0.25">
      <c r="A207" t="s">
        <v>244</v>
      </c>
      <c r="B207" t="s">
        <v>245</v>
      </c>
      <c r="C207" t="s">
        <v>16</v>
      </c>
      <c r="D207" t="s">
        <v>246</v>
      </c>
      <c r="E207" t="s">
        <v>247</v>
      </c>
      <c r="F207" t="s">
        <v>681</v>
      </c>
      <c r="G207">
        <v>0</v>
      </c>
      <c r="H207">
        <v>0</v>
      </c>
      <c r="I207">
        <v>0</v>
      </c>
      <c r="J207">
        <v>0</v>
      </c>
      <c r="K207">
        <v>0</v>
      </c>
      <c r="L207">
        <v>0</v>
      </c>
      <c r="M207">
        <v>0</v>
      </c>
      <c r="N207">
        <v>0</v>
      </c>
      <c r="O207">
        <v>0</v>
      </c>
      <c r="P207" t="s">
        <v>248</v>
      </c>
      <c r="Q207">
        <v>0</v>
      </c>
      <c r="S207">
        <f>IF(SUM(G207:O207, Q207) &gt;0, 1, 0)</f>
        <v>0</v>
      </c>
      <c r="T207">
        <v>0</v>
      </c>
      <c r="U207">
        <f>IF(SUM(N207,Q207) &gt;0, 1, 0)</f>
        <v>0</v>
      </c>
      <c r="V207">
        <f>IF(SUM(T207:U207)&gt;0,1,0)</f>
        <v>0</v>
      </c>
    </row>
    <row r="208" spans="1:22" x14ac:dyDescent="0.25">
      <c r="A208" t="s">
        <v>249</v>
      </c>
      <c r="B208" t="s">
        <v>250</v>
      </c>
      <c r="C208" t="s">
        <v>16</v>
      </c>
      <c r="D208" t="s">
        <v>251</v>
      </c>
      <c r="E208" t="s">
        <v>17</v>
      </c>
      <c r="F208" t="s">
        <v>681</v>
      </c>
      <c r="G208">
        <v>0</v>
      </c>
      <c r="H208">
        <v>0</v>
      </c>
      <c r="I208">
        <v>1</v>
      </c>
      <c r="J208">
        <v>0</v>
      </c>
      <c r="K208">
        <v>0</v>
      </c>
      <c r="L208">
        <v>0</v>
      </c>
      <c r="M208">
        <v>0</v>
      </c>
      <c r="N208">
        <v>1</v>
      </c>
      <c r="O208">
        <v>1</v>
      </c>
      <c r="P208" t="s">
        <v>252</v>
      </c>
      <c r="Q208">
        <v>1</v>
      </c>
      <c r="R208" t="s">
        <v>640</v>
      </c>
      <c r="S208">
        <f>IF(SUM(G208:O208, Q208) &gt;0, 1, 0)</f>
        <v>1</v>
      </c>
      <c r="T208">
        <v>1</v>
      </c>
      <c r="U208">
        <f>IF(SUM(N208,Q208) &gt;0, 1, 0)</f>
        <v>1</v>
      </c>
      <c r="V208">
        <f>IF(SUM(T208:U208)&gt;0,1,0)</f>
        <v>1</v>
      </c>
    </row>
    <row r="209" spans="1:22" x14ac:dyDescent="0.25">
      <c r="A209" t="s">
        <v>260</v>
      </c>
      <c r="B209" t="s">
        <v>257</v>
      </c>
      <c r="C209" t="s">
        <v>16</v>
      </c>
      <c r="D209" t="s">
        <v>258</v>
      </c>
      <c r="E209" t="s">
        <v>234</v>
      </c>
      <c r="F209" t="s">
        <v>681</v>
      </c>
      <c r="G209">
        <v>0</v>
      </c>
      <c r="H209">
        <v>0</v>
      </c>
      <c r="I209">
        <v>0</v>
      </c>
      <c r="J209">
        <v>0</v>
      </c>
      <c r="K209">
        <v>0</v>
      </c>
      <c r="L209">
        <v>1</v>
      </c>
      <c r="M209">
        <v>0</v>
      </c>
      <c r="N209">
        <v>0</v>
      </c>
      <c r="O209">
        <v>1</v>
      </c>
      <c r="P209" t="s">
        <v>259</v>
      </c>
      <c r="Q209">
        <v>0</v>
      </c>
      <c r="R209" t="s">
        <v>642</v>
      </c>
      <c r="S209">
        <f>IF(SUM(G209:O209, Q209) &gt;0, 1, 0)</f>
        <v>1</v>
      </c>
      <c r="T209">
        <v>1</v>
      </c>
      <c r="U209">
        <f>IF(SUM(N209,Q209) &gt;0, 1, 0)</f>
        <v>0</v>
      </c>
      <c r="V209">
        <f>IF(SUM(T209:U209)&gt;0,1,0)</f>
        <v>1</v>
      </c>
    </row>
    <row r="210" spans="1:22" x14ac:dyDescent="0.25">
      <c r="A210" t="s">
        <v>261</v>
      </c>
      <c r="B210" t="s">
        <v>262</v>
      </c>
      <c r="C210" t="s">
        <v>16</v>
      </c>
      <c r="D210" t="s">
        <v>263</v>
      </c>
      <c r="E210" t="s">
        <v>71</v>
      </c>
      <c r="F210" t="s">
        <v>681</v>
      </c>
      <c r="G210">
        <v>0</v>
      </c>
      <c r="H210">
        <v>0</v>
      </c>
      <c r="I210">
        <v>0</v>
      </c>
      <c r="J210">
        <v>0</v>
      </c>
      <c r="K210">
        <v>0</v>
      </c>
      <c r="L210">
        <v>0</v>
      </c>
      <c r="M210">
        <v>0</v>
      </c>
      <c r="N210" t="s">
        <v>24</v>
      </c>
      <c r="O210">
        <v>0</v>
      </c>
      <c r="P210" t="s">
        <v>264</v>
      </c>
      <c r="Q210">
        <v>1</v>
      </c>
      <c r="R210" t="s">
        <v>643</v>
      </c>
      <c r="S210">
        <f>IF(SUM(G210:O210, Q210) &gt;0, 1, 0)</f>
        <v>1</v>
      </c>
      <c r="T210">
        <v>0</v>
      </c>
      <c r="U210">
        <f>IF(SUM(N210,Q210) &gt;0, 1, 0)</f>
        <v>1</v>
      </c>
      <c r="V210">
        <f>IF(SUM(T210:U210)&gt;0,1,0)</f>
        <v>1</v>
      </c>
    </row>
    <row r="211" spans="1:22" x14ac:dyDescent="0.25">
      <c r="A211" t="s">
        <v>265</v>
      </c>
      <c r="B211" t="s">
        <v>266</v>
      </c>
      <c r="C211" t="s">
        <v>16</v>
      </c>
      <c r="D211" t="s">
        <v>267</v>
      </c>
      <c r="E211" t="s">
        <v>268</v>
      </c>
      <c r="F211" t="s">
        <v>681</v>
      </c>
      <c r="G211">
        <v>0</v>
      </c>
      <c r="H211">
        <v>0</v>
      </c>
      <c r="I211">
        <v>0</v>
      </c>
      <c r="J211">
        <v>0</v>
      </c>
      <c r="K211">
        <v>0</v>
      </c>
      <c r="L211">
        <v>0</v>
      </c>
      <c r="M211">
        <v>0</v>
      </c>
      <c r="N211">
        <v>0</v>
      </c>
      <c r="O211">
        <v>0</v>
      </c>
      <c r="Q211">
        <v>0</v>
      </c>
      <c r="S211">
        <f>IF(SUM(G211:O211, Q211) &gt;0, 1, 0)</f>
        <v>0</v>
      </c>
      <c r="T211">
        <v>0</v>
      </c>
      <c r="U211">
        <f>IF(SUM(N211,Q211) &gt;0, 1, 0)</f>
        <v>0</v>
      </c>
      <c r="V211">
        <f>IF(SUM(T211:U211)&gt;0,1,0)</f>
        <v>0</v>
      </c>
    </row>
    <row r="212" spans="1:22" x14ac:dyDescent="0.25">
      <c r="A212" t="s">
        <v>269</v>
      </c>
      <c r="B212" t="s">
        <v>270</v>
      </c>
      <c r="C212" t="s">
        <v>16</v>
      </c>
      <c r="D212" t="s">
        <v>271</v>
      </c>
      <c r="E212" t="s">
        <v>272</v>
      </c>
      <c r="F212" t="s">
        <v>681</v>
      </c>
      <c r="G212">
        <v>0</v>
      </c>
      <c r="H212">
        <v>0</v>
      </c>
      <c r="I212">
        <v>0</v>
      </c>
      <c r="J212">
        <v>0</v>
      </c>
      <c r="K212">
        <v>0</v>
      </c>
      <c r="L212">
        <v>0</v>
      </c>
      <c r="M212">
        <v>0</v>
      </c>
      <c r="N212">
        <v>0</v>
      </c>
      <c r="O212">
        <v>0</v>
      </c>
      <c r="Q212">
        <v>0</v>
      </c>
      <c r="S212">
        <f>IF(SUM(G212:O212, Q212) &gt;0, 1, 0)</f>
        <v>0</v>
      </c>
      <c r="T212">
        <v>0</v>
      </c>
      <c r="U212">
        <f>IF(SUM(N212,Q212) &gt;0, 1, 0)</f>
        <v>0</v>
      </c>
      <c r="V212">
        <f>IF(SUM(T212:U212)&gt;0,1,0)</f>
        <v>0</v>
      </c>
    </row>
    <row r="213" spans="1:22" x14ac:dyDescent="0.25">
      <c r="A213" t="s">
        <v>273</v>
      </c>
      <c r="B213" t="s">
        <v>274</v>
      </c>
      <c r="C213" t="s">
        <v>16</v>
      </c>
      <c r="D213" t="s">
        <v>275</v>
      </c>
      <c r="E213" t="s">
        <v>86</v>
      </c>
      <c r="F213" t="s">
        <v>681</v>
      </c>
      <c r="G213">
        <v>0</v>
      </c>
      <c r="H213">
        <v>0</v>
      </c>
      <c r="I213">
        <v>0</v>
      </c>
      <c r="J213">
        <v>1</v>
      </c>
      <c r="K213">
        <v>0</v>
      </c>
      <c r="L213">
        <v>0</v>
      </c>
      <c r="M213">
        <v>0</v>
      </c>
      <c r="N213">
        <v>1</v>
      </c>
      <c r="O213">
        <v>1</v>
      </c>
      <c r="P213" t="s">
        <v>279</v>
      </c>
      <c r="Q213">
        <v>1</v>
      </c>
      <c r="R213" t="s">
        <v>644</v>
      </c>
      <c r="S213">
        <f>IF(SUM(G213:O213, Q213) &gt;0, 1, 0)</f>
        <v>1</v>
      </c>
      <c r="T213">
        <v>1</v>
      </c>
      <c r="U213">
        <f>IF(SUM(N213,Q213) &gt;0, 1, 0)</f>
        <v>1</v>
      </c>
      <c r="V213">
        <f>IF(SUM(T213:U213)&gt;0,1,0)</f>
        <v>1</v>
      </c>
    </row>
    <row r="214" spans="1:22" x14ac:dyDescent="0.25">
      <c r="A214" t="s">
        <v>280</v>
      </c>
      <c r="B214" t="s">
        <v>281</v>
      </c>
      <c r="C214" t="s">
        <v>16</v>
      </c>
      <c r="D214" t="s">
        <v>282</v>
      </c>
      <c r="E214" t="s">
        <v>124</v>
      </c>
      <c r="F214" t="s">
        <v>681</v>
      </c>
      <c r="G214">
        <v>0</v>
      </c>
      <c r="H214">
        <v>0</v>
      </c>
      <c r="I214">
        <v>0</v>
      </c>
      <c r="J214">
        <v>0</v>
      </c>
      <c r="K214">
        <v>0</v>
      </c>
      <c r="L214">
        <v>0</v>
      </c>
      <c r="M214">
        <v>1</v>
      </c>
      <c r="N214">
        <v>0</v>
      </c>
      <c r="O214">
        <v>1</v>
      </c>
      <c r="P214" t="s">
        <v>283</v>
      </c>
      <c r="Q214">
        <v>0</v>
      </c>
      <c r="R214" t="s">
        <v>645</v>
      </c>
      <c r="S214">
        <f>IF(SUM(G214:O214, Q214) &gt;0, 1, 0)</f>
        <v>1</v>
      </c>
      <c r="T214">
        <v>1</v>
      </c>
      <c r="U214">
        <f>IF(SUM(N214,Q214) &gt;0, 1, 0)</f>
        <v>0</v>
      </c>
      <c r="V214">
        <f>IF(SUM(T214:U214)&gt;0,1,0)</f>
        <v>1</v>
      </c>
    </row>
    <row r="215" spans="1:22" x14ac:dyDescent="0.25">
      <c r="A215" t="s">
        <v>284</v>
      </c>
      <c r="B215" t="s">
        <v>285</v>
      </c>
      <c r="C215" t="s">
        <v>16</v>
      </c>
      <c r="D215" t="s">
        <v>286</v>
      </c>
      <c r="E215" t="s">
        <v>71</v>
      </c>
      <c r="F215" t="s">
        <v>681</v>
      </c>
      <c r="G215">
        <v>0</v>
      </c>
      <c r="H215">
        <v>0</v>
      </c>
      <c r="I215">
        <v>0</v>
      </c>
      <c r="J215">
        <v>0</v>
      </c>
      <c r="K215">
        <v>0</v>
      </c>
      <c r="L215">
        <v>0</v>
      </c>
      <c r="M215">
        <v>0</v>
      </c>
      <c r="N215">
        <v>0</v>
      </c>
      <c r="O215">
        <v>1</v>
      </c>
      <c r="P215" t="s">
        <v>288</v>
      </c>
      <c r="Q215">
        <v>0</v>
      </c>
      <c r="R215" t="s">
        <v>646</v>
      </c>
      <c r="S215">
        <f>IF(SUM(G215:O215, Q215) &gt;0, 1, 0)</f>
        <v>1</v>
      </c>
      <c r="T215">
        <v>0</v>
      </c>
      <c r="U215">
        <f>IF(SUM(N215,Q215) &gt;0, 1, 0)</f>
        <v>0</v>
      </c>
      <c r="V215">
        <f>IF(SUM(T215:U215)&gt;0,1,0)</f>
        <v>0</v>
      </c>
    </row>
    <row r="216" spans="1:22" x14ac:dyDescent="0.25">
      <c r="A216" t="s">
        <v>289</v>
      </c>
      <c r="B216" t="s">
        <v>290</v>
      </c>
      <c r="C216" t="s">
        <v>16</v>
      </c>
      <c r="D216" t="s">
        <v>291</v>
      </c>
      <c r="E216" t="s">
        <v>234</v>
      </c>
      <c r="F216" t="s">
        <v>681</v>
      </c>
      <c r="G216">
        <v>0</v>
      </c>
      <c r="H216">
        <v>0</v>
      </c>
      <c r="I216">
        <v>0</v>
      </c>
      <c r="J216">
        <v>0</v>
      </c>
      <c r="K216">
        <v>0</v>
      </c>
      <c r="L216">
        <v>0</v>
      </c>
      <c r="M216">
        <v>1</v>
      </c>
      <c r="N216">
        <v>0</v>
      </c>
      <c r="O216">
        <v>1</v>
      </c>
      <c r="P216" t="s">
        <v>292</v>
      </c>
      <c r="Q216">
        <v>0</v>
      </c>
      <c r="R216" t="s">
        <v>646</v>
      </c>
      <c r="S216">
        <f>IF(SUM(G216:O216, Q216) &gt;0, 1, 0)</f>
        <v>1</v>
      </c>
      <c r="T216">
        <v>1</v>
      </c>
      <c r="U216">
        <f>IF(SUM(N216,Q216) &gt;0, 1, 0)</f>
        <v>0</v>
      </c>
      <c r="V216">
        <f>IF(SUM(T216:U216)&gt;0,1,0)</f>
        <v>1</v>
      </c>
    </row>
    <row r="217" spans="1:22" x14ac:dyDescent="0.25">
      <c r="A217" t="s">
        <v>293</v>
      </c>
      <c r="B217" t="s">
        <v>294</v>
      </c>
      <c r="C217" t="s">
        <v>16</v>
      </c>
      <c r="D217" t="s">
        <v>295</v>
      </c>
      <c r="E217" t="s">
        <v>17</v>
      </c>
      <c r="F217" t="s">
        <v>681</v>
      </c>
      <c r="G217">
        <v>0</v>
      </c>
      <c r="H217">
        <v>0</v>
      </c>
      <c r="I217">
        <v>0</v>
      </c>
      <c r="J217">
        <v>0</v>
      </c>
      <c r="K217">
        <v>0</v>
      </c>
      <c r="L217">
        <v>0</v>
      </c>
      <c r="M217">
        <v>0</v>
      </c>
      <c r="N217">
        <v>0</v>
      </c>
      <c r="O217">
        <v>0</v>
      </c>
      <c r="P217" t="s">
        <v>296</v>
      </c>
      <c r="Q217">
        <v>0</v>
      </c>
      <c r="R217" t="s">
        <v>647</v>
      </c>
      <c r="S217">
        <f>IF(SUM(G217:O217, Q217) &gt;0, 1, 0)</f>
        <v>0</v>
      </c>
      <c r="T217">
        <v>0</v>
      </c>
      <c r="U217">
        <f>IF(SUM(N217,Q217) &gt;0, 1, 0)</f>
        <v>0</v>
      </c>
      <c r="V217">
        <f>IF(SUM(T217:U217)&gt;0,1,0)</f>
        <v>0</v>
      </c>
    </row>
    <row r="218" spans="1:22" x14ac:dyDescent="0.25">
      <c r="A218" t="s">
        <v>297</v>
      </c>
      <c r="B218" t="s">
        <v>298</v>
      </c>
      <c r="C218" t="s">
        <v>16</v>
      </c>
      <c r="D218" t="s">
        <v>299</v>
      </c>
      <c r="E218" t="s">
        <v>206</v>
      </c>
      <c r="F218" t="s">
        <v>681</v>
      </c>
      <c r="G218">
        <v>0</v>
      </c>
      <c r="H218">
        <v>0</v>
      </c>
      <c r="I218">
        <v>0</v>
      </c>
      <c r="J218">
        <v>0</v>
      </c>
      <c r="K218">
        <v>0</v>
      </c>
      <c r="L218">
        <v>0</v>
      </c>
      <c r="M218">
        <v>0</v>
      </c>
      <c r="N218">
        <v>0</v>
      </c>
      <c r="O218">
        <v>0</v>
      </c>
      <c r="Q218">
        <v>0</v>
      </c>
      <c r="S218">
        <f>IF(SUM(G218:O218, Q218) &gt;0, 1, 0)</f>
        <v>0</v>
      </c>
      <c r="T218">
        <v>0</v>
      </c>
      <c r="U218">
        <f>IF(SUM(N218,Q218) &gt;0, 1, 0)</f>
        <v>0</v>
      </c>
      <c r="V218">
        <f>IF(SUM(T218:U218)&gt;0,1,0)</f>
        <v>0</v>
      </c>
    </row>
    <row r="219" spans="1:22" x14ac:dyDescent="0.25">
      <c r="A219" t="s">
        <v>300</v>
      </c>
      <c r="B219" t="s">
        <v>301</v>
      </c>
      <c r="C219" t="s">
        <v>16</v>
      </c>
      <c r="D219" t="s">
        <v>302</v>
      </c>
      <c r="E219" t="s">
        <v>303</v>
      </c>
      <c r="F219" t="s">
        <v>681</v>
      </c>
      <c r="G219">
        <v>0</v>
      </c>
      <c r="H219">
        <v>0</v>
      </c>
      <c r="I219">
        <v>1</v>
      </c>
      <c r="J219">
        <v>0</v>
      </c>
      <c r="K219">
        <v>0</v>
      </c>
      <c r="L219">
        <v>0</v>
      </c>
      <c r="M219">
        <v>0</v>
      </c>
      <c r="N219">
        <v>1</v>
      </c>
      <c r="O219">
        <v>1</v>
      </c>
      <c r="P219" t="s">
        <v>596</v>
      </c>
      <c r="Q219">
        <v>0</v>
      </c>
      <c r="R219" t="s">
        <v>648</v>
      </c>
      <c r="S219">
        <f>IF(SUM(G219:O219, Q219) &gt;0, 1, 0)</f>
        <v>1</v>
      </c>
      <c r="T219">
        <v>1</v>
      </c>
      <c r="U219">
        <f>IF(SUM(N219,Q219) &gt;0, 1, 0)</f>
        <v>1</v>
      </c>
      <c r="V219">
        <f>IF(SUM(T219:U219)&gt;0,1,0)</f>
        <v>1</v>
      </c>
    </row>
    <row r="220" spans="1:22" x14ac:dyDescent="0.25">
      <c r="A220" t="s">
        <v>304</v>
      </c>
      <c r="B220" t="s">
        <v>305</v>
      </c>
      <c r="C220" t="s">
        <v>16</v>
      </c>
      <c r="D220" t="s">
        <v>306</v>
      </c>
      <c r="E220" t="s">
        <v>73</v>
      </c>
      <c r="F220" t="s">
        <v>681</v>
      </c>
      <c r="G220">
        <v>0</v>
      </c>
      <c r="H220">
        <v>0</v>
      </c>
      <c r="I220">
        <v>0</v>
      </c>
      <c r="J220">
        <v>0</v>
      </c>
      <c r="K220">
        <v>0</v>
      </c>
      <c r="L220">
        <v>0</v>
      </c>
      <c r="M220">
        <v>1</v>
      </c>
      <c r="N220">
        <v>0</v>
      </c>
      <c r="O220">
        <v>0</v>
      </c>
      <c r="P220" t="s">
        <v>307</v>
      </c>
      <c r="Q220">
        <v>0</v>
      </c>
      <c r="R220" t="s">
        <v>649</v>
      </c>
      <c r="S220">
        <f>IF(SUM(G220:O220, Q220) &gt;0, 1, 0)</f>
        <v>1</v>
      </c>
      <c r="T220">
        <v>1</v>
      </c>
      <c r="U220">
        <f>IF(SUM(N220,Q220) &gt;0, 1, 0)</f>
        <v>0</v>
      </c>
      <c r="V220">
        <f>IF(SUM(T220:U220)&gt;0,1,0)</f>
        <v>1</v>
      </c>
    </row>
    <row r="221" spans="1:22" x14ac:dyDescent="0.25">
      <c r="A221" t="s">
        <v>308</v>
      </c>
      <c r="B221" t="s">
        <v>309</v>
      </c>
      <c r="C221" t="s">
        <v>16</v>
      </c>
      <c r="D221" t="s">
        <v>310</v>
      </c>
      <c r="E221" t="s">
        <v>73</v>
      </c>
      <c r="F221" t="s">
        <v>681</v>
      </c>
      <c r="G221">
        <v>0</v>
      </c>
      <c r="H221">
        <v>0</v>
      </c>
      <c r="I221">
        <v>0</v>
      </c>
      <c r="J221">
        <v>0</v>
      </c>
      <c r="K221">
        <v>0</v>
      </c>
      <c r="L221">
        <v>0</v>
      </c>
      <c r="M221">
        <v>0</v>
      </c>
      <c r="N221">
        <v>0</v>
      </c>
      <c r="O221">
        <v>0</v>
      </c>
      <c r="Q221">
        <v>0</v>
      </c>
      <c r="S221">
        <f>IF(SUM(G221:O221, Q221) &gt;0, 1, 0)</f>
        <v>0</v>
      </c>
      <c r="T221">
        <v>0</v>
      </c>
      <c r="U221">
        <f>IF(SUM(N221,Q221) &gt;0, 1, 0)</f>
        <v>0</v>
      </c>
      <c r="V221">
        <f>IF(SUM(T221:U221)&gt;0,1,0)</f>
        <v>0</v>
      </c>
    </row>
    <row r="222" spans="1:22" x14ac:dyDescent="0.25">
      <c r="A222" t="s">
        <v>311</v>
      </c>
      <c r="B222" t="s">
        <v>312</v>
      </c>
      <c r="C222" t="s">
        <v>16</v>
      </c>
      <c r="D222" t="s">
        <v>313</v>
      </c>
      <c r="E222" t="s">
        <v>71</v>
      </c>
      <c r="F222" t="s">
        <v>681</v>
      </c>
      <c r="G222">
        <v>0</v>
      </c>
      <c r="H222">
        <v>0</v>
      </c>
      <c r="I222">
        <v>0</v>
      </c>
      <c r="J222">
        <v>0</v>
      </c>
      <c r="K222">
        <v>0</v>
      </c>
      <c r="L222">
        <v>0</v>
      </c>
      <c r="M222">
        <v>1</v>
      </c>
      <c r="N222">
        <v>0</v>
      </c>
      <c r="O222">
        <v>1</v>
      </c>
      <c r="P222" t="s">
        <v>650</v>
      </c>
      <c r="Q222">
        <v>0</v>
      </c>
      <c r="R222" t="s">
        <v>651</v>
      </c>
      <c r="S222">
        <f>IF(SUM(G222:O222, Q222) &gt;0, 1, 0)</f>
        <v>1</v>
      </c>
      <c r="T222">
        <v>1</v>
      </c>
      <c r="U222">
        <f>IF(SUM(N222,Q222) &gt;0, 1, 0)</f>
        <v>0</v>
      </c>
      <c r="V222">
        <f>IF(SUM(T222:U222)&gt;0,1,0)</f>
        <v>1</v>
      </c>
    </row>
    <row r="223" spans="1:22" x14ac:dyDescent="0.25">
      <c r="A223" t="s">
        <v>314</v>
      </c>
      <c r="B223" t="s">
        <v>315</v>
      </c>
      <c r="C223" t="s">
        <v>16</v>
      </c>
      <c r="D223" t="s">
        <v>316</v>
      </c>
      <c r="E223" t="s">
        <v>317</v>
      </c>
      <c r="F223" t="s">
        <v>681</v>
      </c>
      <c r="G223">
        <v>0</v>
      </c>
      <c r="H223">
        <v>0</v>
      </c>
      <c r="I223">
        <v>0</v>
      </c>
      <c r="J223">
        <v>0</v>
      </c>
      <c r="K223">
        <v>0</v>
      </c>
      <c r="L223">
        <v>0</v>
      </c>
      <c r="M223">
        <v>0</v>
      </c>
      <c r="N223">
        <v>0</v>
      </c>
      <c r="O223">
        <v>0</v>
      </c>
      <c r="P223" t="s">
        <v>318</v>
      </c>
      <c r="Q223">
        <v>0</v>
      </c>
      <c r="S223">
        <f>IF(SUM(G223:O223, Q223) &gt;0, 1, 0)</f>
        <v>0</v>
      </c>
      <c r="T223">
        <v>0</v>
      </c>
      <c r="U223">
        <f>IF(SUM(N223,Q223) &gt;0, 1, 0)</f>
        <v>0</v>
      </c>
      <c r="V223">
        <f>IF(SUM(T223:U223)&gt;0,1,0)</f>
        <v>0</v>
      </c>
    </row>
    <row r="224" spans="1:22" x14ac:dyDescent="0.25">
      <c r="A224" t="s">
        <v>319</v>
      </c>
      <c r="B224" t="s">
        <v>320</v>
      </c>
      <c r="C224" t="s">
        <v>16</v>
      </c>
      <c r="D224" t="s">
        <v>321</v>
      </c>
      <c r="E224" t="s">
        <v>17</v>
      </c>
      <c r="F224" t="s">
        <v>681</v>
      </c>
      <c r="G224">
        <v>0</v>
      </c>
      <c r="H224">
        <v>0</v>
      </c>
      <c r="I224">
        <v>0</v>
      </c>
      <c r="J224">
        <v>1</v>
      </c>
      <c r="K224">
        <v>0</v>
      </c>
      <c r="L224">
        <v>0</v>
      </c>
      <c r="M224">
        <v>0</v>
      </c>
      <c r="N224">
        <v>1</v>
      </c>
      <c r="O224">
        <v>1</v>
      </c>
      <c r="P224" t="s">
        <v>322</v>
      </c>
      <c r="Q224">
        <v>0</v>
      </c>
      <c r="R224" t="s">
        <v>652</v>
      </c>
      <c r="S224">
        <f>IF(SUM(G224:O224, Q224) &gt;0, 1, 0)</f>
        <v>1</v>
      </c>
      <c r="T224">
        <v>0</v>
      </c>
      <c r="U224">
        <f>IF(SUM(N224,Q224) &gt;0, 1, 0)</f>
        <v>1</v>
      </c>
      <c r="V224">
        <f>IF(SUM(T224:U224)&gt;0,1,0)</f>
        <v>1</v>
      </c>
    </row>
    <row r="225" spans="1:22" x14ac:dyDescent="0.25">
      <c r="A225" t="s">
        <v>323</v>
      </c>
      <c r="B225" t="s">
        <v>324</v>
      </c>
      <c r="C225" t="s">
        <v>16</v>
      </c>
      <c r="D225" t="s">
        <v>325</v>
      </c>
      <c r="E225" t="s">
        <v>326</v>
      </c>
      <c r="F225" t="s">
        <v>681</v>
      </c>
      <c r="G225">
        <v>0</v>
      </c>
      <c r="H225">
        <v>0</v>
      </c>
      <c r="I225">
        <v>0</v>
      </c>
      <c r="J225">
        <v>0</v>
      </c>
      <c r="K225">
        <v>0</v>
      </c>
      <c r="L225">
        <v>0</v>
      </c>
      <c r="M225">
        <v>0</v>
      </c>
      <c r="N225">
        <v>0</v>
      </c>
      <c r="O225">
        <v>0</v>
      </c>
      <c r="P225" t="s">
        <v>327</v>
      </c>
      <c r="Q225">
        <v>0</v>
      </c>
      <c r="S225">
        <f>IF(SUM(G225:O225, Q225) &gt;0, 1, 0)</f>
        <v>0</v>
      </c>
      <c r="T225">
        <v>0</v>
      </c>
      <c r="U225">
        <f>IF(SUM(N225,Q225) &gt;0, 1, 0)</f>
        <v>0</v>
      </c>
      <c r="V225">
        <f>IF(SUM(T225:U225)&gt;0,1,0)</f>
        <v>0</v>
      </c>
    </row>
    <row r="226" spans="1:22" x14ac:dyDescent="0.25">
      <c r="A226" t="s">
        <v>331</v>
      </c>
      <c r="B226" t="s">
        <v>332</v>
      </c>
      <c r="C226" t="s">
        <v>16</v>
      </c>
      <c r="D226" t="s">
        <v>333</v>
      </c>
      <c r="E226" t="s">
        <v>86</v>
      </c>
      <c r="F226" t="s">
        <v>681</v>
      </c>
      <c r="G226">
        <v>1</v>
      </c>
      <c r="H226">
        <v>0</v>
      </c>
      <c r="I226">
        <v>0</v>
      </c>
      <c r="J226">
        <v>0</v>
      </c>
      <c r="K226">
        <v>0</v>
      </c>
      <c r="L226">
        <v>0</v>
      </c>
      <c r="M226">
        <v>0</v>
      </c>
      <c r="N226">
        <v>0</v>
      </c>
      <c r="O226">
        <v>1</v>
      </c>
      <c r="P226" t="s">
        <v>334</v>
      </c>
      <c r="Q226">
        <v>0</v>
      </c>
      <c r="R226" t="s">
        <v>627</v>
      </c>
      <c r="S226">
        <f>IF(SUM(G226:O226, Q226) &gt;0, 1, 0)</f>
        <v>1</v>
      </c>
      <c r="T226">
        <v>1</v>
      </c>
      <c r="U226">
        <f>IF(SUM(N226,Q226) &gt;0, 1, 0)</f>
        <v>0</v>
      </c>
      <c r="V226">
        <f>IF(SUM(T226:U226)&gt;0,1,0)</f>
        <v>1</v>
      </c>
    </row>
    <row r="227" spans="1:22" x14ac:dyDescent="0.25">
      <c r="A227" t="s">
        <v>335</v>
      </c>
      <c r="B227" t="s">
        <v>336</v>
      </c>
      <c r="C227" t="s">
        <v>16</v>
      </c>
      <c r="D227" t="s">
        <v>337</v>
      </c>
      <c r="E227" t="s">
        <v>234</v>
      </c>
      <c r="F227" t="s">
        <v>681</v>
      </c>
      <c r="G227">
        <v>0</v>
      </c>
      <c r="H227">
        <v>0</v>
      </c>
      <c r="I227">
        <v>0</v>
      </c>
      <c r="J227">
        <v>0</v>
      </c>
      <c r="K227">
        <v>0</v>
      </c>
      <c r="L227">
        <v>0</v>
      </c>
      <c r="M227">
        <v>0</v>
      </c>
      <c r="N227">
        <v>0</v>
      </c>
      <c r="O227">
        <v>0</v>
      </c>
      <c r="Q227">
        <v>0</v>
      </c>
      <c r="R227" t="s">
        <v>653</v>
      </c>
      <c r="S227">
        <f>IF(SUM(G227:O227, Q227) &gt;0, 1, 0)</f>
        <v>0</v>
      </c>
      <c r="T227">
        <v>0</v>
      </c>
      <c r="U227">
        <f>IF(SUM(N227,Q227) &gt;0, 1, 0)</f>
        <v>0</v>
      </c>
      <c r="V227">
        <f>IF(SUM(T227:U227)&gt;0,1,0)</f>
        <v>0</v>
      </c>
    </row>
    <row r="228" spans="1:22" x14ac:dyDescent="0.25">
      <c r="A228" t="s">
        <v>338</v>
      </c>
      <c r="B228" t="s">
        <v>339</v>
      </c>
      <c r="C228" t="s">
        <v>16</v>
      </c>
      <c r="D228" t="s">
        <v>340</v>
      </c>
      <c r="E228" t="s">
        <v>74</v>
      </c>
      <c r="F228" t="s">
        <v>681</v>
      </c>
      <c r="G228">
        <v>0</v>
      </c>
      <c r="H228">
        <v>0</v>
      </c>
      <c r="I228">
        <v>0</v>
      </c>
      <c r="J228">
        <v>1</v>
      </c>
      <c r="K228">
        <v>0</v>
      </c>
      <c r="L228">
        <v>0</v>
      </c>
      <c r="M228">
        <v>0</v>
      </c>
      <c r="N228">
        <v>1</v>
      </c>
      <c r="O228">
        <v>1</v>
      </c>
      <c r="P228" t="s">
        <v>344</v>
      </c>
      <c r="Q228">
        <v>0</v>
      </c>
      <c r="S228">
        <f>IF(SUM(G228:O228, Q228) &gt;0, 1, 0)</f>
        <v>1</v>
      </c>
      <c r="T228">
        <v>1</v>
      </c>
      <c r="U228">
        <f>IF(SUM(N228,Q228) &gt;0, 1, 0)</f>
        <v>1</v>
      </c>
      <c r="V228">
        <f>IF(SUM(T228:U228)&gt;0,1,0)</f>
        <v>1</v>
      </c>
    </row>
    <row r="229" spans="1:22" x14ac:dyDescent="0.25">
      <c r="A229" t="s">
        <v>654</v>
      </c>
      <c r="B229" t="s">
        <v>352</v>
      </c>
      <c r="C229" t="s">
        <v>16</v>
      </c>
      <c r="D229" t="s">
        <v>353</v>
      </c>
      <c r="E229" t="s">
        <v>194</v>
      </c>
      <c r="F229" t="s">
        <v>681</v>
      </c>
      <c r="G229">
        <v>0</v>
      </c>
      <c r="H229">
        <v>0</v>
      </c>
      <c r="I229">
        <v>0</v>
      </c>
      <c r="J229">
        <v>0</v>
      </c>
      <c r="K229">
        <v>0</v>
      </c>
      <c r="L229">
        <v>0</v>
      </c>
      <c r="M229">
        <v>0</v>
      </c>
      <c r="N229">
        <v>0</v>
      </c>
      <c r="O229">
        <v>0</v>
      </c>
      <c r="Q229">
        <v>0</v>
      </c>
      <c r="S229">
        <f>IF(SUM(G229:O229, Q229) &gt;0, 1, 0)</f>
        <v>0</v>
      </c>
      <c r="T229">
        <v>0</v>
      </c>
      <c r="U229">
        <f>IF(SUM(N229,Q229) &gt;0, 1, 0)</f>
        <v>0</v>
      </c>
      <c r="V229">
        <f>IF(SUM(T229:U229)&gt;0,1,0)</f>
        <v>0</v>
      </c>
    </row>
    <row r="230" spans="1:22" x14ac:dyDescent="0.25">
      <c r="A230" t="s">
        <v>358</v>
      </c>
      <c r="B230" t="s">
        <v>359</v>
      </c>
      <c r="C230" t="s">
        <v>16</v>
      </c>
      <c r="D230" t="s">
        <v>360</v>
      </c>
      <c r="E230" t="s">
        <v>303</v>
      </c>
      <c r="F230" t="s">
        <v>681</v>
      </c>
      <c r="G230">
        <v>0</v>
      </c>
      <c r="H230">
        <v>0</v>
      </c>
      <c r="J230">
        <v>0</v>
      </c>
      <c r="K230">
        <v>0</v>
      </c>
      <c r="L230">
        <v>0</v>
      </c>
      <c r="M230">
        <v>0</v>
      </c>
      <c r="N230">
        <v>1</v>
      </c>
      <c r="O230">
        <v>0</v>
      </c>
      <c r="P230" t="s">
        <v>606</v>
      </c>
      <c r="Q230">
        <v>1</v>
      </c>
      <c r="R230" t="s">
        <v>656</v>
      </c>
      <c r="S230">
        <f>IF(SUM(G230:O230, Q230) &gt;0, 1, 0)</f>
        <v>1</v>
      </c>
      <c r="T230">
        <v>0</v>
      </c>
      <c r="U230">
        <f>IF(SUM(N230,Q230) &gt;0, 1, 0)</f>
        <v>1</v>
      </c>
      <c r="V230">
        <f>IF(SUM(T230:U230)&gt;0,1,0)</f>
        <v>1</v>
      </c>
    </row>
    <row r="231" spans="1:22" x14ac:dyDescent="0.25">
      <c r="A231" t="s">
        <v>361</v>
      </c>
      <c r="B231" t="s">
        <v>362</v>
      </c>
      <c r="C231" t="s">
        <v>16</v>
      </c>
      <c r="D231" t="s">
        <v>363</v>
      </c>
      <c r="E231" t="s">
        <v>226</v>
      </c>
      <c r="F231" t="s">
        <v>681</v>
      </c>
      <c r="G231">
        <v>1</v>
      </c>
      <c r="H231">
        <v>0</v>
      </c>
      <c r="I231">
        <v>0</v>
      </c>
      <c r="J231">
        <v>0</v>
      </c>
      <c r="K231">
        <v>0</v>
      </c>
      <c r="L231">
        <v>0</v>
      </c>
      <c r="M231">
        <v>1</v>
      </c>
      <c r="N231">
        <v>1</v>
      </c>
      <c r="O231">
        <v>1</v>
      </c>
      <c r="P231" t="s">
        <v>604</v>
      </c>
      <c r="Q231">
        <v>0</v>
      </c>
      <c r="R231" t="s">
        <v>657</v>
      </c>
      <c r="S231">
        <f>IF(SUM(G231:O231, Q231) &gt;0, 1, 0)</f>
        <v>1</v>
      </c>
      <c r="T231">
        <v>1</v>
      </c>
      <c r="U231">
        <f>IF(SUM(N231,Q231) &gt;0, 1, 0)</f>
        <v>1</v>
      </c>
      <c r="V231">
        <f>IF(SUM(T231:U231)&gt;0,1,0)</f>
        <v>1</v>
      </c>
    </row>
    <row r="232" spans="1:22" x14ac:dyDescent="0.25">
      <c r="A232" t="s">
        <v>366</v>
      </c>
      <c r="B232" t="s">
        <v>364</v>
      </c>
      <c r="C232" t="s">
        <v>16</v>
      </c>
      <c r="D232" t="s">
        <v>365</v>
      </c>
      <c r="E232" t="s">
        <v>83</v>
      </c>
      <c r="F232" t="s">
        <v>681</v>
      </c>
      <c r="G232">
        <v>0</v>
      </c>
      <c r="H232">
        <v>0</v>
      </c>
      <c r="I232">
        <v>0</v>
      </c>
      <c r="J232">
        <v>0</v>
      </c>
      <c r="K232">
        <v>0</v>
      </c>
      <c r="L232">
        <v>0</v>
      </c>
      <c r="M232">
        <v>0</v>
      </c>
      <c r="N232">
        <v>0</v>
      </c>
      <c r="O232">
        <v>0</v>
      </c>
      <c r="Q232">
        <v>1</v>
      </c>
      <c r="R232" t="s">
        <v>658</v>
      </c>
      <c r="S232">
        <f>IF(SUM(G232:O232, Q232) &gt;0, 1, 0)</f>
        <v>1</v>
      </c>
      <c r="T232">
        <v>0</v>
      </c>
      <c r="U232">
        <f>IF(SUM(N232,Q232) &gt;0, 1, 0)</f>
        <v>1</v>
      </c>
      <c r="V232">
        <f>IF(SUM(T232:U232)&gt;0,1,0)</f>
        <v>1</v>
      </c>
    </row>
    <row r="233" spans="1:22" x14ac:dyDescent="0.25">
      <c r="A233" t="s">
        <v>367</v>
      </c>
      <c r="B233" t="s">
        <v>368</v>
      </c>
      <c r="C233" t="s">
        <v>16</v>
      </c>
      <c r="D233" t="s">
        <v>369</v>
      </c>
      <c r="E233" t="s">
        <v>74</v>
      </c>
      <c r="F233" t="s">
        <v>681</v>
      </c>
      <c r="G233">
        <v>0</v>
      </c>
      <c r="H233">
        <v>0</v>
      </c>
      <c r="I233">
        <v>1</v>
      </c>
      <c r="J233">
        <v>0</v>
      </c>
      <c r="K233">
        <v>0</v>
      </c>
      <c r="L233">
        <v>0</v>
      </c>
      <c r="M233">
        <v>0</v>
      </c>
      <c r="N233">
        <v>0</v>
      </c>
      <c r="O233">
        <v>1</v>
      </c>
      <c r="P233" t="s">
        <v>597</v>
      </c>
      <c r="Q233">
        <v>1</v>
      </c>
      <c r="R233" t="s">
        <v>659</v>
      </c>
      <c r="S233">
        <f>IF(SUM(G233:O233, Q233) &gt;0, 1, 0)</f>
        <v>1</v>
      </c>
      <c r="T233">
        <v>1</v>
      </c>
      <c r="U233">
        <f>IF(SUM(N233,Q233) &gt;0, 1, 0)</f>
        <v>1</v>
      </c>
      <c r="V233">
        <f>IF(SUM(T233:U233)&gt;0,1,0)</f>
        <v>1</v>
      </c>
    </row>
    <row r="234" spans="1:22" x14ac:dyDescent="0.25">
      <c r="A234" t="s">
        <v>373</v>
      </c>
      <c r="B234" t="s">
        <v>374</v>
      </c>
      <c r="C234" t="s">
        <v>16</v>
      </c>
      <c r="D234" t="s">
        <v>375</v>
      </c>
      <c r="E234" t="s">
        <v>376</v>
      </c>
      <c r="F234" t="s">
        <v>681</v>
      </c>
      <c r="G234">
        <v>0</v>
      </c>
      <c r="H234">
        <v>0</v>
      </c>
      <c r="I234">
        <v>0</v>
      </c>
      <c r="J234">
        <v>1</v>
      </c>
      <c r="K234">
        <v>0</v>
      </c>
      <c r="L234">
        <v>0</v>
      </c>
      <c r="M234">
        <v>0</v>
      </c>
      <c r="N234">
        <v>0</v>
      </c>
      <c r="O234">
        <v>1</v>
      </c>
      <c r="P234" t="s">
        <v>377</v>
      </c>
      <c r="Q234">
        <v>0</v>
      </c>
      <c r="R234" t="s">
        <v>636</v>
      </c>
      <c r="S234">
        <f>IF(SUM(G234:O234, Q234) &gt;0, 1, 0)</f>
        <v>1</v>
      </c>
      <c r="T234">
        <v>1</v>
      </c>
      <c r="U234">
        <f>IF(SUM(N234,Q234) &gt;0, 1, 0)</f>
        <v>0</v>
      </c>
      <c r="V234">
        <f>IF(SUM(T234:U234)&gt;0,1,0)</f>
        <v>1</v>
      </c>
    </row>
    <row r="235" spans="1:22" x14ac:dyDescent="0.25">
      <c r="A235" t="s">
        <v>390</v>
      </c>
      <c r="B235" t="s">
        <v>391</v>
      </c>
      <c r="C235" t="s">
        <v>16</v>
      </c>
      <c r="D235" t="s">
        <v>392</v>
      </c>
      <c r="E235" t="s">
        <v>17</v>
      </c>
      <c r="F235" t="s">
        <v>681</v>
      </c>
      <c r="G235">
        <v>0</v>
      </c>
      <c r="H235">
        <v>0</v>
      </c>
      <c r="I235">
        <v>0</v>
      </c>
      <c r="J235">
        <v>0</v>
      </c>
      <c r="K235">
        <v>0</v>
      </c>
      <c r="L235">
        <v>1</v>
      </c>
      <c r="M235">
        <v>0</v>
      </c>
      <c r="N235">
        <v>0</v>
      </c>
      <c r="O235">
        <v>1</v>
      </c>
      <c r="P235" t="s">
        <v>599</v>
      </c>
      <c r="Q235">
        <v>1</v>
      </c>
      <c r="R235" t="s">
        <v>662</v>
      </c>
      <c r="S235">
        <f>IF(SUM(G235:O235, Q235) &gt;0, 1, 0)</f>
        <v>1</v>
      </c>
      <c r="T235">
        <v>1</v>
      </c>
      <c r="U235">
        <f>IF(SUM(N235,Q235) &gt;0, 1, 0)</f>
        <v>1</v>
      </c>
      <c r="V235">
        <f>IF(SUM(T235:U235)&gt;0,1,0)</f>
        <v>1</v>
      </c>
    </row>
    <row r="236" spans="1:22" x14ac:dyDescent="0.25">
      <c r="A236" t="s">
        <v>396</v>
      </c>
      <c r="B236" t="s">
        <v>397</v>
      </c>
      <c r="C236" t="s">
        <v>16</v>
      </c>
      <c r="D236" t="s">
        <v>398</v>
      </c>
      <c r="E236" t="s">
        <v>23</v>
      </c>
      <c r="F236" t="s">
        <v>681</v>
      </c>
      <c r="G236">
        <v>0</v>
      </c>
      <c r="H236">
        <v>0</v>
      </c>
      <c r="I236">
        <v>0</v>
      </c>
      <c r="J236">
        <v>0</v>
      </c>
      <c r="K236">
        <v>0</v>
      </c>
      <c r="L236">
        <v>0</v>
      </c>
      <c r="M236">
        <v>0</v>
      </c>
      <c r="N236" t="s">
        <v>24</v>
      </c>
      <c r="O236">
        <v>0</v>
      </c>
      <c r="P236" t="s">
        <v>399</v>
      </c>
      <c r="Q236">
        <v>0</v>
      </c>
      <c r="S236">
        <f>IF(SUM(G236:O236, Q236) &gt;0, 1, 0)</f>
        <v>0</v>
      </c>
      <c r="T236">
        <v>0</v>
      </c>
      <c r="U236">
        <f>IF(SUM(N236,Q236) &gt;0, 1, 0)</f>
        <v>0</v>
      </c>
      <c r="V236">
        <f>IF(SUM(T236:U236)&gt;0,1,0)</f>
        <v>0</v>
      </c>
    </row>
    <row r="237" spans="1:22" x14ac:dyDescent="0.25">
      <c r="A237" t="s">
        <v>407</v>
      </c>
      <c r="B237" t="s">
        <v>408</v>
      </c>
      <c r="C237" t="s">
        <v>16</v>
      </c>
      <c r="D237" t="s">
        <v>409</v>
      </c>
      <c r="E237" t="s">
        <v>71</v>
      </c>
      <c r="F237" t="s">
        <v>681</v>
      </c>
      <c r="G237">
        <v>1</v>
      </c>
      <c r="H237">
        <v>0</v>
      </c>
      <c r="I237">
        <v>0</v>
      </c>
      <c r="J237">
        <v>0</v>
      </c>
      <c r="K237">
        <v>0</v>
      </c>
      <c r="L237">
        <v>0</v>
      </c>
      <c r="M237">
        <v>0</v>
      </c>
      <c r="N237">
        <v>1</v>
      </c>
      <c r="O237">
        <v>0</v>
      </c>
      <c r="P237" t="s">
        <v>410</v>
      </c>
      <c r="Q237">
        <v>0</v>
      </c>
      <c r="R237" t="s">
        <v>663</v>
      </c>
      <c r="S237">
        <f>IF(SUM(G237:O237, Q237) &gt;0, 1, 0)</f>
        <v>1</v>
      </c>
      <c r="T237">
        <v>1</v>
      </c>
      <c r="U237">
        <f>IF(SUM(N237,Q237) &gt;0, 1, 0)</f>
        <v>1</v>
      </c>
      <c r="V237">
        <f>IF(SUM(T237:U237)&gt;0,1,0)</f>
        <v>1</v>
      </c>
    </row>
    <row r="238" spans="1:22" x14ac:dyDescent="0.25">
      <c r="A238" t="s">
        <v>411</v>
      </c>
      <c r="B238" t="s">
        <v>412</v>
      </c>
      <c r="C238" t="s">
        <v>16</v>
      </c>
      <c r="D238" t="s">
        <v>413</v>
      </c>
      <c r="E238" t="s">
        <v>79</v>
      </c>
      <c r="F238" t="s">
        <v>681</v>
      </c>
      <c r="G238">
        <v>0</v>
      </c>
      <c r="H238">
        <v>0</v>
      </c>
      <c r="I238">
        <v>0</v>
      </c>
      <c r="J238">
        <v>0</v>
      </c>
      <c r="K238">
        <v>0</v>
      </c>
      <c r="L238">
        <v>0</v>
      </c>
      <c r="M238">
        <v>1</v>
      </c>
      <c r="N238">
        <v>1</v>
      </c>
      <c r="O238">
        <v>1</v>
      </c>
      <c r="P238" t="s">
        <v>678</v>
      </c>
      <c r="Q238">
        <v>0</v>
      </c>
      <c r="R238" t="s">
        <v>625</v>
      </c>
      <c r="S238">
        <f>IF(SUM(G238:O238, Q238) &gt;0, 1, 0)</f>
        <v>1</v>
      </c>
      <c r="T238">
        <v>0</v>
      </c>
      <c r="U238">
        <f>IF(SUM(N238,Q238) &gt;0, 1, 0)</f>
        <v>1</v>
      </c>
      <c r="V238">
        <f>IF(SUM(T238:U238)&gt;0,1,0)</f>
        <v>1</v>
      </c>
    </row>
    <row r="239" spans="1:22" x14ac:dyDescent="0.25">
      <c r="A239" t="s">
        <v>415</v>
      </c>
      <c r="B239" t="s">
        <v>416</v>
      </c>
      <c r="C239" t="s">
        <v>421</v>
      </c>
      <c r="D239" t="s">
        <v>417</v>
      </c>
      <c r="E239" t="s">
        <v>199</v>
      </c>
      <c r="F239" t="s">
        <v>681</v>
      </c>
      <c r="G239">
        <v>0</v>
      </c>
      <c r="H239">
        <v>0</v>
      </c>
      <c r="I239">
        <v>0</v>
      </c>
      <c r="J239">
        <v>0</v>
      </c>
      <c r="K239">
        <v>0</v>
      </c>
      <c r="L239">
        <v>0</v>
      </c>
      <c r="M239">
        <v>0</v>
      </c>
      <c r="N239">
        <v>0</v>
      </c>
      <c r="O239">
        <v>1</v>
      </c>
      <c r="P239" t="s">
        <v>418</v>
      </c>
      <c r="Q239">
        <v>0</v>
      </c>
      <c r="R239" t="s">
        <v>664</v>
      </c>
      <c r="S239">
        <f>IF(SUM(G239:O239, Q239) &gt;0, 1, 0)</f>
        <v>1</v>
      </c>
      <c r="T239">
        <v>1</v>
      </c>
      <c r="U239">
        <f>IF(SUM(N239,Q239) &gt;0, 1, 0)</f>
        <v>0</v>
      </c>
      <c r="V239">
        <f>IF(SUM(T239:U239)&gt;0,1,0)</f>
        <v>1</v>
      </c>
    </row>
    <row r="240" spans="1:22" x14ac:dyDescent="0.25">
      <c r="A240" t="s">
        <v>419</v>
      </c>
      <c r="B240" t="s">
        <v>420</v>
      </c>
      <c r="C240" t="s">
        <v>421</v>
      </c>
      <c r="D240" t="s">
        <v>423</v>
      </c>
      <c r="E240" t="s">
        <v>422</v>
      </c>
      <c r="F240" t="s">
        <v>681</v>
      </c>
      <c r="G240">
        <v>0</v>
      </c>
      <c r="H240">
        <v>0</v>
      </c>
      <c r="I240">
        <v>0</v>
      </c>
      <c r="J240">
        <v>0</v>
      </c>
      <c r="K240">
        <v>0</v>
      </c>
      <c r="L240">
        <v>0</v>
      </c>
      <c r="M240">
        <v>0</v>
      </c>
      <c r="N240">
        <v>0</v>
      </c>
      <c r="O240">
        <v>1</v>
      </c>
      <c r="P240" t="s">
        <v>424</v>
      </c>
      <c r="Q240">
        <v>0</v>
      </c>
      <c r="R240" t="s">
        <v>646</v>
      </c>
      <c r="S240">
        <f>IF(SUM(G240:O240, Q240) &gt;0, 1, 0)</f>
        <v>1</v>
      </c>
      <c r="T240">
        <v>0</v>
      </c>
      <c r="U240">
        <f>IF(SUM(N240,Q240) &gt;0, 1, 0)</f>
        <v>0</v>
      </c>
      <c r="V240">
        <f>IF(SUM(T240:U240)&gt;0,1,0)</f>
        <v>0</v>
      </c>
    </row>
    <row r="241" spans="1:22" x14ac:dyDescent="0.25">
      <c r="A241" t="s">
        <v>425</v>
      </c>
      <c r="B241" t="s">
        <v>426</v>
      </c>
      <c r="C241" t="s">
        <v>421</v>
      </c>
      <c r="D241" t="s">
        <v>427</v>
      </c>
      <c r="E241" t="s">
        <v>428</v>
      </c>
      <c r="F241" t="s">
        <v>681</v>
      </c>
      <c r="G241">
        <v>0</v>
      </c>
      <c r="H241">
        <v>0</v>
      </c>
      <c r="I241">
        <v>1</v>
      </c>
      <c r="J241">
        <v>0</v>
      </c>
      <c r="K241">
        <v>0</v>
      </c>
      <c r="L241">
        <v>0</v>
      </c>
      <c r="M241">
        <v>0</v>
      </c>
      <c r="N241">
        <v>0</v>
      </c>
      <c r="O241">
        <v>1</v>
      </c>
      <c r="P241" t="s">
        <v>600</v>
      </c>
      <c r="Q241">
        <v>0</v>
      </c>
      <c r="R241" t="s">
        <v>646</v>
      </c>
      <c r="S241">
        <f>IF(SUM(G241:O241, Q241) &gt;0, 1, 0)</f>
        <v>1</v>
      </c>
      <c r="T241">
        <v>1</v>
      </c>
      <c r="U241">
        <f>IF(SUM(N241,Q241) &gt;0, 1, 0)</f>
        <v>0</v>
      </c>
      <c r="V241">
        <f>IF(SUM(T241:U241)&gt;0,1,0)</f>
        <v>1</v>
      </c>
    </row>
    <row r="242" spans="1:22" x14ac:dyDescent="0.25">
      <c r="A242" t="s">
        <v>436</v>
      </c>
      <c r="B242" t="s">
        <v>437</v>
      </c>
      <c r="C242" t="s">
        <v>421</v>
      </c>
      <c r="D242" t="s">
        <v>438</v>
      </c>
      <c r="E242" t="s">
        <v>439</v>
      </c>
      <c r="F242" t="s">
        <v>681</v>
      </c>
      <c r="G242">
        <v>0</v>
      </c>
      <c r="H242">
        <v>0</v>
      </c>
      <c r="I242">
        <v>0</v>
      </c>
      <c r="J242">
        <v>0</v>
      </c>
      <c r="K242">
        <v>0</v>
      </c>
      <c r="L242">
        <v>0</v>
      </c>
      <c r="M242">
        <v>0</v>
      </c>
      <c r="N242">
        <v>0</v>
      </c>
      <c r="O242">
        <v>0</v>
      </c>
      <c r="P242" t="s">
        <v>444</v>
      </c>
      <c r="Q242">
        <v>0</v>
      </c>
      <c r="S242">
        <f>IF(SUM(G242:O242, Q242) &gt;0, 1, 0)</f>
        <v>0</v>
      </c>
      <c r="T242">
        <v>0</v>
      </c>
      <c r="U242">
        <f>IF(SUM(N242,Q242) &gt;0, 1, 0)</f>
        <v>0</v>
      </c>
      <c r="V242">
        <f>IF(SUM(T242:U242)&gt;0,1,0)</f>
        <v>0</v>
      </c>
    </row>
    <row r="243" spans="1:22" x14ac:dyDescent="0.25">
      <c r="A243" t="s">
        <v>440</v>
      </c>
      <c r="B243" t="s">
        <v>441</v>
      </c>
      <c r="C243" t="s">
        <v>421</v>
      </c>
      <c r="D243" t="s">
        <v>442</v>
      </c>
      <c r="E243" t="s">
        <v>443</v>
      </c>
      <c r="F243" t="s">
        <v>681</v>
      </c>
      <c r="G243">
        <v>0</v>
      </c>
      <c r="H243">
        <v>0</v>
      </c>
      <c r="I243">
        <v>0</v>
      </c>
      <c r="J243">
        <v>0</v>
      </c>
      <c r="K243">
        <v>0</v>
      </c>
      <c r="L243">
        <v>0</v>
      </c>
      <c r="M243">
        <v>0</v>
      </c>
      <c r="N243">
        <v>1</v>
      </c>
      <c r="O243">
        <v>0</v>
      </c>
      <c r="P243" t="s">
        <v>445</v>
      </c>
      <c r="Q243">
        <v>0</v>
      </c>
      <c r="R243" t="s">
        <v>666</v>
      </c>
      <c r="S243">
        <f>IF(SUM(G243:O243, Q243) &gt;0, 1, 0)</f>
        <v>1</v>
      </c>
      <c r="T243">
        <v>0</v>
      </c>
      <c r="U243">
        <f>IF(SUM(N243,Q243) &gt;0, 1, 0)</f>
        <v>1</v>
      </c>
      <c r="V243">
        <f>IF(SUM(T243:U243)&gt;0,1,0)</f>
        <v>1</v>
      </c>
    </row>
    <row r="244" spans="1:22" x14ac:dyDescent="0.25">
      <c r="A244" t="s">
        <v>446</v>
      </c>
      <c r="B244" t="s">
        <v>447</v>
      </c>
      <c r="C244" t="s">
        <v>421</v>
      </c>
      <c r="D244" t="s">
        <v>448</v>
      </c>
      <c r="E244" t="s">
        <v>449</v>
      </c>
      <c r="F244" t="s">
        <v>681</v>
      </c>
      <c r="G244">
        <v>0</v>
      </c>
      <c r="H244">
        <v>0</v>
      </c>
      <c r="I244">
        <v>0</v>
      </c>
      <c r="J244">
        <v>0</v>
      </c>
      <c r="K244">
        <v>0</v>
      </c>
      <c r="L244">
        <v>0</v>
      </c>
      <c r="M244">
        <v>1</v>
      </c>
      <c r="N244">
        <v>0</v>
      </c>
      <c r="O244">
        <v>1</v>
      </c>
      <c r="P244" t="s">
        <v>450</v>
      </c>
      <c r="Q244">
        <v>1</v>
      </c>
      <c r="R244" t="s">
        <v>667</v>
      </c>
      <c r="S244">
        <f>IF(SUM(G244:O244, Q244) &gt;0, 1, 0)</f>
        <v>1</v>
      </c>
      <c r="T244">
        <v>1</v>
      </c>
      <c r="U244">
        <f>IF(SUM(N244,Q244) &gt;0, 1, 0)</f>
        <v>1</v>
      </c>
      <c r="V244">
        <f>IF(SUM(T244:U244)&gt;0,1,0)</f>
        <v>1</v>
      </c>
    </row>
    <row r="245" spans="1:22" x14ac:dyDescent="0.25">
      <c r="A245" t="s">
        <v>454</v>
      </c>
      <c r="B245" t="s">
        <v>452</v>
      </c>
      <c r="C245" t="s">
        <v>421</v>
      </c>
      <c r="D245" t="s">
        <v>451</v>
      </c>
      <c r="E245" t="s">
        <v>199</v>
      </c>
      <c r="F245" t="s">
        <v>681</v>
      </c>
      <c r="G245">
        <v>0</v>
      </c>
      <c r="H245">
        <v>0</v>
      </c>
      <c r="I245">
        <v>0</v>
      </c>
      <c r="J245">
        <v>0</v>
      </c>
      <c r="K245">
        <v>0</v>
      </c>
      <c r="L245">
        <v>0</v>
      </c>
      <c r="M245">
        <v>0</v>
      </c>
      <c r="N245">
        <v>0</v>
      </c>
      <c r="O245">
        <v>1</v>
      </c>
      <c r="P245" t="s">
        <v>453</v>
      </c>
      <c r="Q245">
        <v>0</v>
      </c>
      <c r="R245" t="s">
        <v>668</v>
      </c>
      <c r="S245">
        <f>IF(SUM(G245:O245, Q245) &gt;0, 1, 0)</f>
        <v>1</v>
      </c>
      <c r="T245">
        <v>1</v>
      </c>
      <c r="U245">
        <f>IF(SUM(N245,Q245) &gt;0, 1, 0)</f>
        <v>0</v>
      </c>
      <c r="V245">
        <f>IF(SUM(T245:U245)&gt;0,1,0)</f>
        <v>1</v>
      </c>
    </row>
    <row r="246" spans="1:22" x14ac:dyDescent="0.25">
      <c r="A246" t="s">
        <v>455</v>
      </c>
      <c r="B246" t="s">
        <v>456</v>
      </c>
      <c r="C246" t="s">
        <v>421</v>
      </c>
      <c r="D246" t="s">
        <v>457</v>
      </c>
      <c r="E246" t="s">
        <v>428</v>
      </c>
      <c r="F246" t="s">
        <v>681</v>
      </c>
      <c r="G246">
        <v>1</v>
      </c>
      <c r="H246">
        <v>0</v>
      </c>
      <c r="I246">
        <v>0</v>
      </c>
      <c r="J246">
        <v>0</v>
      </c>
      <c r="K246">
        <v>0</v>
      </c>
      <c r="L246">
        <v>0</v>
      </c>
      <c r="M246">
        <v>0</v>
      </c>
      <c r="N246">
        <v>0</v>
      </c>
      <c r="O246">
        <v>1</v>
      </c>
      <c r="P246" t="s">
        <v>458</v>
      </c>
      <c r="Q246">
        <v>0</v>
      </c>
      <c r="R246" t="s">
        <v>627</v>
      </c>
      <c r="S246">
        <f>IF(SUM(G246:O246, Q246) &gt;0, 1, 0)</f>
        <v>1</v>
      </c>
      <c r="T246">
        <v>1</v>
      </c>
      <c r="U246">
        <f>IF(SUM(N246,Q246) &gt;0, 1, 0)</f>
        <v>0</v>
      </c>
      <c r="V246">
        <f>IF(SUM(T246:U246)&gt;0,1,0)</f>
        <v>1</v>
      </c>
    </row>
    <row r="247" spans="1:22" x14ac:dyDescent="0.25">
      <c r="A247" t="s">
        <v>459</v>
      </c>
      <c r="B247" t="s">
        <v>460</v>
      </c>
      <c r="C247" t="s">
        <v>421</v>
      </c>
      <c r="D247" t="s">
        <v>461</v>
      </c>
      <c r="E247" t="s">
        <v>234</v>
      </c>
      <c r="F247" t="s">
        <v>681</v>
      </c>
      <c r="G247">
        <v>0</v>
      </c>
      <c r="H247">
        <v>0</v>
      </c>
      <c r="I247">
        <v>0</v>
      </c>
      <c r="J247">
        <v>0</v>
      </c>
      <c r="K247">
        <v>0</v>
      </c>
      <c r="L247">
        <v>0</v>
      </c>
      <c r="M247">
        <v>0</v>
      </c>
      <c r="N247">
        <v>0</v>
      </c>
      <c r="O247">
        <v>0</v>
      </c>
      <c r="Q247">
        <v>0</v>
      </c>
      <c r="R247" t="s">
        <v>669</v>
      </c>
      <c r="S247">
        <f>IF(SUM(G247:O247, Q247) &gt;0, 1, 0)</f>
        <v>0</v>
      </c>
      <c r="T247">
        <v>0</v>
      </c>
      <c r="U247">
        <f>IF(SUM(N247,Q247) &gt;0, 1, 0)</f>
        <v>0</v>
      </c>
      <c r="V247">
        <f>IF(SUM(T247:U247)&gt;0,1,0)</f>
        <v>0</v>
      </c>
    </row>
    <row r="248" spans="1:22" x14ac:dyDescent="0.25">
      <c r="A248" t="s">
        <v>465</v>
      </c>
      <c r="B248" t="s">
        <v>466</v>
      </c>
      <c r="C248" t="s">
        <v>421</v>
      </c>
      <c r="D248" t="s">
        <v>467</v>
      </c>
      <c r="E248" t="s">
        <v>234</v>
      </c>
      <c r="F248" t="s">
        <v>681</v>
      </c>
      <c r="G248">
        <v>0</v>
      </c>
      <c r="H248">
        <v>0</v>
      </c>
      <c r="I248">
        <v>1</v>
      </c>
      <c r="J248">
        <v>0</v>
      </c>
      <c r="K248">
        <v>0</v>
      </c>
      <c r="L248">
        <v>0</v>
      </c>
      <c r="M248">
        <v>0</v>
      </c>
      <c r="N248">
        <v>1</v>
      </c>
      <c r="O248">
        <v>1</v>
      </c>
      <c r="P248" t="s">
        <v>602</v>
      </c>
      <c r="Q248">
        <v>1</v>
      </c>
      <c r="R248" t="s">
        <v>670</v>
      </c>
      <c r="S248">
        <f>IF(SUM(G248:O248, Q248) &gt;0, 1, 0)</f>
        <v>1</v>
      </c>
      <c r="T248">
        <v>1</v>
      </c>
      <c r="U248">
        <f>IF(SUM(N248,Q248) &gt;0, 1, 0)</f>
        <v>1</v>
      </c>
      <c r="V248">
        <f>IF(SUM(T248:U248)&gt;0,1,0)</f>
        <v>1</v>
      </c>
    </row>
    <row r="249" spans="1:22" x14ac:dyDescent="0.25">
      <c r="A249" t="s">
        <v>468</v>
      </c>
      <c r="B249" t="s">
        <v>469</v>
      </c>
      <c r="C249" t="s">
        <v>421</v>
      </c>
      <c r="D249" t="s">
        <v>470</v>
      </c>
      <c r="E249" t="s">
        <v>471</v>
      </c>
      <c r="F249" t="s">
        <v>681</v>
      </c>
      <c r="G249">
        <v>1</v>
      </c>
      <c r="H249">
        <v>0</v>
      </c>
      <c r="I249">
        <v>0</v>
      </c>
      <c r="J249">
        <v>0</v>
      </c>
      <c r="K249">
        <v>0</v>
      </c>
      <c r="L249">
        <v>0</v>
      </c>
      <c r="M249">
        <v>0</v>
      </c>
      <c r="N249">
        <v>0</v>
      </c>
      <c r="O249">
        <v>0</v>
      </c>
      <c r="P249" t="s">
        <v>472</v>
      </c>
      <c r="Q249">
        <v>0</v>
      </c>
      <c r="R249" t="s">
        <v>627</v>
      </c>
      <c r="S249">
        <f>IF(SUM(G249:O249, Q249) &gt;0, 1, 0)</f>
        <v>1</v>
      </c>
      <c r="T249">
        <v>0</v>
      </c>
      <c r="U249">
        <f>IF(SUM(N249,Q249) &gt;0, 1, 0)</f>
        <v>0</v>
      </c>
      <c r="V249">
        <f>IF(SUM(T249:U249)&gt;0,1,0)</f>
        <v>0</v>
      </c>
    </row>
    <row r="250" spans="1:22" x14ac:dyDescent="0.25">
      <c r="A250" t="s">
        <v>473</v>
      </c>
      <c r="B250" t="s">
        <v>474</v>
      </c>
      <c r="C250" t="s">
        <v>421</v>
      </c>
      <c r="D250" t="s">
        <v>475</v>
      </c>
      <c r="E250" t="s">
        <v>422</v>
      </c>
      <c r="F250" t="s">
        <v>681</v>
      </c>
      <c r="G250">
        <v>0</v>
      </c>
      <c r="H250">
        <v>0</v>
      </c>
      <c r="I250">
        <v>0</v>
      </c>
      <c r="J250">
        <v>0</v>
      </c>
      <c r="K250">
        <v>0</v>
      </c>
      <c r="L250">
        <v>0</v>
      </c>
      <c r="M250">
        <v>0</v>
      </c>
      <c r="N250">
        <v>0</v>
      </c>
      <c r="O250">
        <v>0</v>
      </c>
      <c r="Q250">
        <v>0</v>
      </c>
      <c r="S250">
        <f>IF(SUM(G250:O250, Q250) &gt;0, 1, 0)</f>
        <v>0</v>
      </c>
      <c r="T250">
        <v>0</v>
      </c>
      <c r="U250">
        <f>IF(SUM(N250,Q250) &gt;0, 1, 0)</f>
        <v>0</v>
      </c>
      <c r="V250">
        <f>IF(SUM(T250:U250)&gt;0,1,0)</f>
        <v>0</v>
      </c>
    </row>
    <row r="251" spans="1:22" x14ac:dyDescent="0.25">
      <c r="A251" t="s">
        <v>476</v>
      </c>
      <c r="B251" t="s">
        <v>477</v>
      </c>
      <c r="C251" t="s">
        <v>421</v>
      </c>
      <c r="D251" t="s">
        <v>478</v>
      </c>
      <c r="E251" t="s">
        <v>428</v>
      </c>
      <c r="F251" t="s">
        <v>681</v>
      </c>
      <c r="G251">
        <v>0</v>
      </c>
      <c r="H251">
        <v>0</v>
      </c>
      <c r="I251">
        <v>0</v>
      </c>
      <c r="J251">
        <v>0</v>
      </c>
      <c r="K251">
        <v>0</v>
      </c>
      <c r="L251">
        <v>0</v>
      </c>
      <c r="M251">
        <v>0</v>
      </c>
      <c r="N251">
        <v>1</v>
      </c>
      <c r="O251">
        <v>0</v>
      </c>
      <c r="P251" t="s">
        <v>479</v>
      </c>
      <c r="Q251">
        <v>1</v>
      </c>
      <c r="R251" t="s">
        <v>671</v>
      </c>
      <c r="S251">
        <f>IF(SUM(G251:O251, Q251) &gt;0, 1, 0)</f>
        <v>1</v>
      </c>
      <c r="T251">
        <v>0</v>
      </c>
      <c r="U251">
        <f>IF(SUM(N251,Q251) &gt;0, 1, 0)</f>
        <v>1</v>
      </c>
      <c r="V251">
        <f>IF(SUM(T251:U251)&gt;0,1,0)</f>
        <v>1</v>
      </c>
    </row>
    <row r="252" spans="1:22" x14ac:dyDescent="0.25">
      <c r="A252" t="s">
        <v>480</v>
      </c>
      <c r="B252" t="s">
        <v>481</v>
      </c>
      <c r="C252" t="s">
        <v>421</v>
      </c>
      <c r="D252" t="s">
        <v>482</v>
      </c>
      <c r="E252" t="s">
        <v>71</v>
      </c>
      <c r="F252" t="s">
        <v>681</v>
      </c>
      <c r="G252">
        <v>0</v>
      </c>
      <c r="H252">
        <v>0</v>
      </c>
      <c r="I252">
        <v>0</v>
      </c>
      <c r="J252">
        <v>0</v>
      </c>
      <c r="K252">
        <v>0</v>
      </c>
      <c r="L252">
        <v>0</v>
      </c>
      <c r="M252">
        <v>1</v>
      </c>
      <c r="N252">
        <v>0</v>
      </c>
      <c r="O252">
        <v>1</v>
      </c>
      <c r="P252" t="s">
        <v>483</v>
      </c>
      <c r="Q252">
        <v>1</v>
      </c>
      <c r="R252" t="s">
        <v>672</v>
      </c>
      <c r="S252">
        <f>IF(SUM(G252:O252, Q252) &gt;0, 1, 0)</f>
        <v>1</v>
      </c>
      <c r="T252">
        <v>1</v>
      </c>
      <c r="U252">
        <f>IF(SUM(N252,Q252) &gt;0, 1, 0)</f>
        <v>1</v>
      </c>
      <c r="V252">
        <f>IF(SUM(T252:U252)&gt;0,1,0)</f>
        <v>1</v>
      </c>
    </row>
    <row r="253" spans="1:22" x14ac:dyDescent="0.25">
      <c r="A253" t="s">
        <v>484</v>
      </c>
      <c r="B253" t="s">
        <v>485</v>
      </c>
      <c r="C253" t="s">
        <v>421</v>
      </c>
      <c r="D253" t="s">
        <v>486</v>
      </c>
      <c r="E253" t="s">
        <v>121</v>
      </c>
      <c r="F253" t="s">
        <v>681</v>
      </c>
      <c r="G253">
        <v>0</v>
      </c>
      <c r="H253">
        <v>0</v>
      </c>
      <c r="I253">
        <v>0</v>
      </c>
      <c r="J253">
        <v>0</v>
      </c>
      <c r="K253">
        <v>0</v>
      </c>
      <c r="L253">
        <v>0</v>
      </c>
      <c r="M253">
        <v>0</v>
      </c>
      <c r="N253">
        <v>1</v>
      </c>
      <c r="O253">
        <v>0</v>
      </c>
      <c r="P253" t="s">
        <v>487</v>
      </c>
      <c r="Q253">
        <v>0</v>
      </c>
      <c r="S253">
        <f>IF(SUM(G253:O253, Q253) &gt;0, 1, 0)</f>
        <v>1</v>
      </c>
      <c r="T253">
        <v>0</v>
      </c>
      <c r="U253">
        <f>IF(SUM(N253,Q253) &gt;0, 1, 0)</f>
        <v>1</v>
      </c>
      <c r="V253">
        <f>IF(SUM(T253:U253)&gt;0,1,0)</f>
        <v>1</v>
      </c>
    </row>
    <row r="254" spans="1:22" x14ac:dyDescent="0.25">
      <c r="A254" t="s">
        <v>488</v>
      </c>
      <c r="B254" t="s">
        <v>489</v>
      </c>
      <c r="C254" t="s">
        <v>421</v>
      </c>
      <c r="D254" t="s">
        <v>490</v>
      </c>
      <c r="E254" t="s">
        <v>163</v>
      </c>
      <c r="F254" t="s">
        <v>681</v>
      </c>
      <c r="G254">
        <v>0</v>
      </c>
      <c r="H254">
        <v>0</v>
      </c>
      <c r="I254">
        <v>0</v>
      </c>
      <c r="J254">
        <v>0</v>
      </c>
      <c r="K254">
        <v>0</v>
      </c>
      <c r="L254">
        <v>0</v>
      </c>
      <c r="M254">
        <v>0</v>
      </c>
      <c r="N254">
        <v>0</v>
      </c>
      <c r="O254">
        <v>0</v>
      </c>
      <c r="Q254">
        <v>0</v>
      </c>
      <c r="S254">
        <f>IF(SUM(G254:O254, Q254) &gt;0, 1, 0)</f>
        <v>0</v>
      </c>
      <c r="T254">
        <v>0</v>
      </c>
      <c r="U254">
        <f>IF(SUM(N254,Q254) &gt;0, 1, 0)</f>
        <v>0</v>
      </c>
      <c r="V254">
        <f>IF(SUM(T254:U254)&gt;0,1,0)</f>
        <v>0</v>
      </c>
    </row>
    <row r="255" spans="1:22" x14ac:dyDescent="0.25">
      <c r="A255" t="s">
        <v>495</v>
      </c>
      <c r="B255" t="s">
        <v>496</v>
      </c>
      <c r="C255" t="s">
        <v>421</v>
      </c>
      <c r="D255" t="s">
        <v>497</v>
      </c>
      <c r="E255" t="s">
        <v>498</v>
      </c>
      <c r="F255" t="s">
        <v>681</v>
      </c>
      <c r="G255">
        <v>0</v>
      </c>
      <c r="H255">
        <v>0</v>
      </c>
      <c r="I255">
        <v>0</v>
      </c>
      <c r="J255">
        <v>0</v>
      </c>
      <c r="K255">
        <v>0</v>
      </c>
      <c r="L255">
        <v>0</v>
      </c>
      <c r="M255">
        <v>0</v>
      </c>
      <c r="N255">
        <v>0</v>
      </c>
      <c r="O255">
        <v>0</v>
      </c>
      <c r="Q255">
        <v>0</v>
      </c>
      <c r="S255">
        <f>IF(SUM(G255:O255, Q255) &gt;0, 1, 0)</f>
        <v>0</v>
      </c>
      <c r="T255">
        <v>0</v>
      </c>
      <c r="U255">
        <f>IF(SUM(N255,Q255) &gt;0, 1, 0)</f>
        <v>0</v>
      </c>
      <c r="V255">
        <f>IF(SUM(T255:U255)&gt;0,1,0)</f>
        <v>0</v>
      </c>
    </row>
    <row r="256" spans="1:22" x14ac:dyDescent="0.25">
      <c r="A256" t="s">
        <v>499</v>
      </c>
      <c r="B256" t="s">
        <v>500</v>
      </c>
      <c r="C256" t="s">
        <v>421</v>
      </c>
      <c r="D256" t="s">
        <v>501</v>
      </c>
      <c r="E256" t="s">
        <v>502</v>
      </c>
      <c r="F256" t="s">
        <v>681</v>
      </c>
      <c r="G256">
        <v>0</v>
      </c>
      <c r="H256">
        <v>0</v>
      </c>
      <c r="I256">
        <v>0</v>
      </c>
      <c r="J256">
        <v>0</v>
      </c>
      <c r="K256">
        <v>0</v>
      </c>
      <c r="L256">
        <v>0</v>
      </c>
      <c r="M256">
        <v>0</v>
      </c>
      <c r="N256">
        <v>0</v>
      </c>
      <c r="O256">
        <v>0</v>
      </c>
      <c r="Q256">
        <v>0</v>
      </c>
      <c r="S256">
        <f>IF(SUM(G256:O256, Q256) &gt;0, 1, 0)</f>
        <v>0</v>
      </c>
      <c r="T256">
        <v>0</v>
      </c>
      <c r="U256">
        <f>IF(SUM(N256,Q256) &gt;0, 1, 0)</f>
        <v>0</v>
      </c>
      <c r="V256">
        <f>IF(SUM(T256:U256)&gt;0,1,0)</f>
        <v>0</v>
      </c>
    </row>
    <row r="257" spans="1:22" x14ac:dyDescent="0.25">
      <c r="A257" t="s">
        <v>503</v>
      </c>
      <c r="B257" t="s">
        <v>504</v>
      </c>
      <c r="C257" t="s">
        <v>421</v>
      </c>
      <c r="D257" t="s">
        <v>505</v>
      </c>
      <c r="E257" t="s">
        <v>506</v>
      </c>
      <c r="F257" t="s">
        <v>681</v>
      </c>
      <c r="G257">
        <v>0</v>
      </c>
      <c r="H257">
        <v>0</v>
      </c>
      <c r="I257">
        <v>1</v>
      </c>
      <c r="J257">
        <v>0</v>
      </c>
      <c r="K257">
        <v>0</v>
      </c>
      <c r="L257">
        <v>0</v>
      </c>
      <c r="M257">
        <v>0</v>
      </c>
      <c r="N257">
        <v>0</v>
      </c>
      <c r="O257">
        <v>1</v>
      </c>
      <c r="P257" t="s">
        <v>507</v>
      </c>
      <c r="Q257">
        <v>0</v>
      </c>
      <c r="R257" t="s">
        <v>665</v>
      </c>
      <c r="S257">
        <f>IF(SUM(G257:O257, Q257) &gt;0, 1, 0)</f>
        <v>1</v>
      </c>
      <c r="T257">
        <v>1</v>
      </c>
      <c r="U257">
        <f>IF(SUM(N257,Q257) &gt;0, 1, 0)</f>
        <v>0</v>
      </c>
      <c r="V257">
        <f>IF(SUM(T257:U257)&gt;0,1,0)</f>
        <v>1</v>
      </c>
    </row>
    <row r="258" spans="1:22" x14ac:dyDescent="0.25">
      <c r="A258" t="s">
        <v>508</v>
      </c>
      <c r="B258" t="s">
        <v>509</v>
      </c>
      <c r="C258" t="s">
        <v>421</v>
      </c>
      <c r="D258" t="s">
        <v>510</v>
      </c>
      <c r="E258" t="s">
        <v>71</v>
      </c>
      <c r="F258" t="s">
        <v>681</v>
      </c>
      <c r="G258">
        <v>0</v>
      </c>
      <c r="H258">
        <v>0</v>
      </c>
      <c r="I258">
        <v>1</v>
      </c>
      <c r="J258">
        <v>0</v>
      </c>
      <c r="K258">
        <v>0</v>
      </c>
      <c r="L258">
        <v>0</v>
      </c>
      <c r="M258">
        <v>1</v>
      </c>
      <c r="N258">
        <v>0</v>
      </c>
      <c r="O258">
        <v>1</v>
      </c>
      <c r="P258" t="s">
        <v>511</v>
      </c>
      <c r="Q258">
        <v>0</v>
      </c>
      <c r="R258" t="s">
        <v>673</v>
      </c>
      <c r="S258">
        <f>IF(SUM(G258:O258, Q258) &gt;0, 1, 0)</f>
        <v>1</v>
      </c>
      <c r="T258">
        <v>1</v>
      </c>
      <c r="U258">
        <f>IF(SUM(N258,Q258) &gt;0, 1, 0)</f>
        <v>0</v>
      </c>
      <c r="V258">
        <f>IF(SUM(T258:U258)&gt;0,1,0)</f>
        <v>1</v>
      </c>
    </row>
    <row r="259" spans="1:22" x14ac:dyDescent="0.25">
      <c r="A259" t="s">
        <v>512</v>
      </c>
      <c r="B259" t="s">
        <v>513</v>
      </c>
      <c r="C259" t="s">
        <v>421</v>
      </c>
      <c r="D259" t="s">
        <v>514</v>
      </c>
      <c r="E259" t="s">
        <v>79</v>
      </c>
      <c r="F259" t="s">
        <v>681</v>
      </c>
      <c r="G259">
        <v>0</v>
      </c>
      <c r="H259">
        <v>0</v>
      </c>
      <c r="I259">
        <v>0</v>
      </c>
      <c r="J259">
        <v>0</v>
      </c>
      <c r="K259">
        <v>0</v>
      </c>
      <c r="L259">
        <v>0</v>
      </c>
      <c r="M259">
        <v>0</v>
      </c>
      <c r="N259">
        <v>0</v>
      </c>
      <c r="O259">
        <v>0</v>
      </c>
      <c r="Q259">
        <v>0</v>
      </c>
      <c r="S259">
        <f>IF(SUM(G259:O259, Q259) &gt;0, 1, 0)</f>
        <v>0</v>
      </c>
      <c r="T259">
        <v>0</v>
      </c>
      <c r="U259">
        <f>IF(SUM(N259,Q259) &gt;0, 1, 0)</f>
        <v>0</v>
      </c>
      <c r="V259">
        <f>IF(SUM(T259:U259)&gt;0,1,0)</f>
        <v>0</v>
      </c>
    </row>
    <row r="260" spans="1:22" x14ac:dyDescent="0.25">
      <c r="A260" t="s">
        <v>515</v>
      </c>
      <c r="B260" t="s">
        <v>516</v>
      </c>
      <c r="C260" t="s">
        <v>421</v>
      </c>
      <c r="D260" t="s">
        <v>517</v>
      </c>
      <c r="E260" t="s">
        <v>518</v>
      </c>
      <c r="F260" t="s">
        <v>681</v>
      </c>
      <c r="G260">
        <v>0</v>
      </c>
      <c r="H260">
        <v>0</v>
      </c>
      <c r="I260">
        <v>0</v>
      </c>
      <c r="J260">
        <v>0</v>
      </c>
      <c r="K260">
        <v>0</v>
      </c>
      <c r="L260">
        <v>0</v>
      </c>
      <c r="M260">
        <v>0</v>
      </c>
      <c r="N260">
        <v>0</v>
      </c>
      <c r="O260">
        <v>0</v>
      </c>
      <c r="P260" t="s">
        <v>519</v>
      </c>
      <c r="Q260">
        <v>0</v>
      </c>
      <c r="S260">
        <f>IF(SUM(G260:O260, Q260) &gt;0, 1, 0)</f>
        <v>0</v>
      </c>
      <c r="T260">
        <v>0</v>
      </c>
      <c r="U260">
        <f>IF(SUM(N260,Q260) &gt;0, 1, 0)</f>
        <v>0</v>
      </c>
      <c r="V260">
        <f>IF(SUM(T260:U260)&gt;0,1,0)</f>
        <v>0</v>
      </c>
    </row>
    <row r="261" spans="1:22" x14ac:dyDescent="0.25">
      <c r="A261" t="s">
        <v>520</v>
      </c>
      <c r="B261" t="s">
        <v>521</v>
      </c>
      <c r="C261" t="s">
        <v>421</v>
      </c>
      <c r="D261" t="s">
        <v>522</v>
      </c>
      <c r="E261" t="s">
        <v>523</v>
      </c>
      <c r="F261" t="s">
        <v>681</v>
      </c>
      <c r="G261">
        <v>0</v>
      </c>
      <c r="H261">
        <v>0</v>
      </c>
      <c r="I261">
        <v>1</v>
      </c>
      <c r="J261">
        <v>0</v>
      </c>
      <c r="K261">
        <v>0</v>
      </c>
      <c r="L261">
        <v>0</v>
      </c>
      <c r="M261">
        <v>1</v>
      </c>
      <c r="N261">
        <v>0</v>
      </c>
      <c r="O261">
        <v>1</v>
      </c>
      <c r="P261" t="s">
        <v>524</v>
      </c>
      <c r="Q261">
        <v>0</v>
      </c>
      <c r="R261" t="s">
        <v>673</v>
      </c>
      <c r="S261">
        <f>IF(SUM(G261:O261, Q261) &gt;0, 1, 0)</f>
        <v>1</v>
      </c>
      <c r="T261">
        <v>1</v>
      </c>
      <c r="U261">
        <f>IF(SUM(N261,Q261) &gt;0, 1, 0)</f>
        <v>0</v>
      </c>
      <c r="V261">
        <f>IF(SUM(T261:U261)&gt;0,1,0)</f>
        <v>1</v>
      </c>
    </row>
    <row r="262" spans="1:22" x14ac:dyDescent="0.25">
      <c r="A262" t="s">
        <v>525</v>
      </c>
      <c r="B262" t="s">
        <v>526</v>
      </c>
      <c r="C262" t="s">
        <v>421</v>
      </c>
      <c r="D262" t="s">
        <v>527</v>
      </c>
      <c r="E262" t="s">
        <v>528</v>
      </c>
      <c r="F262" t="s">
        <v>681</v>
      </c>
      <c r="G262">
        <v>1</v>
      </c>
      <c r="H262">
        <v>0</v>
      </c>
      <c r="I262">
        <v>0</v>
      </c>
      <c r="J262">
        <v>0</v>
      </c>
      <c r="K262">
        <v>0</v>
      </c>
      <c r="L262">
        <v>0</v>
      </c>
      <c r="M262">
        <v>0</v>
      </c>
      <c r="N262">
        <v>0</v>
      </c>
      <c r="O262">
        <v>1</v>
      </c>
      <c r="P262" t="s">
        <v>535</v>
      </c>
      <c r="Q262">
        <v>0</v>
      </c>
      <c r="R262" t="s">
        <v>627</v>
      </c>
      <c r="S262">
        <f>IF(SUM(G262:O262, Q262) &gt;0, 1, 0)</f>
        <v>1</v>
      </c>
      <c r="T262">
        <v>1</v>
      </c>
      <c r="U262">
        <f>IF(SUM(N262,Q262) &gt;0, 1, 0)</f>
        <v>0</v>
      </c>
      <c r="V262">
        <f>IF(SUM(T262:U262)&gt;0,1,0)</f>
        <v>1</v>
      </c>
    </row>
    <row r="263" spans="1:22" x14ac:dyDescent="0.25">
      <c r="A263" t="s">
        <v>529</v>
      </c>
      <c r="B263" t="s">
        <v>530</v>
      </c>
      <c r="C263" t="s">
        <v>421</v>
      </c>
      <c r="D263" t="s">
        <v>531</v>
      </c>
      <c r="E263" t="s">
        <v>494</v>
      </c>
      <c r="F263" t="s">
        <v>681</v>
      </c>
      <c r="G263">
        <v>0</v>
      </c>
      <c r="H263">
        <v>0</v>
      </c>
      <c r="I263">
        <v>0</v>
      </c>
      <c r="J263">
        <v>0</v>
      </c>
      <c r="K263">
        <v>0</v>
      </c>
      <c r="L263">
        <v>0</v>
      </c>
      <c r="M263">
        <v>0</v>
      </c>
      <c r="N263">
        <v>0</v>
      </c>
      <c r="O263">
        <v>0</v>
      </c>
      <c r="Q263">
        <v>0</v>
      </c>
      <c r="S263">
        <f>IF(SUM(G263:O263, Q263) &gt;0, 1, 0)</f>
        <v>0</v>
      </c>
      <c r="T263">
        <v>0</v>
      </c>
      <c r="U263">
        <f>IF(SUM(N263,Q263) &gt;0, 1, 0)</f>
        <v>0</v>
      </c>
      <c r="V263">
        <f>IF(SUM(T263:U263)&gt;0,1,0)</f>
        <v>0</v>
      </c>
    </row>
    <row r="264" spans="1:22" x14ac:dyDescent="0.25">
      <c r="A264" t="s">
        <v>532</v>
      </c>
      <c r="B264" t="s">
        <v>533</v>
      </c>
      <c r="C264" t="s">
        <v>421</v>
      </c>
      <c r="D264" t="s">
        <v>534</v>
      </c>
      <c r="E264" t="s">
        <v>428</v>
      </c>
      <c r="F264" t="s">
        <v>681</v>
      </c>
      <c r="G264">
        <v>1</v>
      </c>
      <c r="H264">
        <v>0</v>
      </c>
      <c r="I264">
        <v>1</v>
      </c>
      <c r="J264">
        <v>0</v>
      </c>
      <c r="K264">
        <v>0</v>
      </c>
      <c r="L264">
        <v>0</v>
      </c>
      <c r="M264">
        <v>1</v>
      </c>
      <c r="N264">
        <v>0</v>
      </c>
      <c r="O264">
        <v>0</v>
      </c>
      <c r="P264" t="s">
        <v>536</v>
      </c>
      <c r="Q264">
        <v>0</v>
      </c>
      <c r="R264" t="s">
        <v>627</v>
      </c>
      <c r="S264">
        <f>IF(SUM(G264:O264, Q264) &gt;0, 1, 0)</f>
        <v>1</v>
      </c>
      <c r="T264">
        <v>1</v>
      </c>
      <c r="U264">
        <f>IF(SUM(N264,Q264) &gt;0, 1, 0)</f>
        <v>0</v>
      </c>
      <c r="V264">
        <f>IF(SUM(T264:U264)&gt;0,1,0)</f>
        <v>1</v>
      </c>
    </row>
    <row r="265" spans="1:22" x14ac:dyDescent="0.25">
      <c r="A265" t="s">
        <v>539</v>
      </c>
      <c r="B265" t="s">
        <v>537</v>
      </c>
      <c r="C265" t="s">
        <v>421</v>
      </c>
      <c r="D265" t="s">
        <v>538</v>
      </c>
      <c r="E265" t="s">
        <v>234</v>
      </c>
      <c r="F265" t="s">
        <v>681</v>
      </c>
      <c r="G265">
        <v>0</v>
      </c>
      <c r="H265">
        <v>0</v>
      </c>
      <c r="I265">
        <v>0</v>
      </c>
      <c r="J265">
        <v>0</v>
      </c>
      <c r="K265">
        <v>0</v>
      </c>
      <c r="L265">
        <v>0</v>
      </c>
      <c r="M265">
        <v>0</v>
      </c>
      <c r="N265">
        <v>0</v>
      </c>
      <c r="O265">
        <v>0</v>
      </c>
      <c r="Q265">
        <v>0</v>
      </c>
      <c r="R265" t="s">
        <v>674</v>
      </c>
      <c r="S265">
        <f>IF(SUM(G265:O265, Q265) &gt;0, 1, 0)</f>
        <v>0</v>
      </c>
      <c r="T265">
        <v>0</v>
      </c>
      <c r="U265">
        <f>IF(SUM(N265,Q265) &gt;0, 1, 0)</f>
        <v>0</v>
      </c>
      <c r="V265">
        <f>IF(SUM(T265:U265)&gt;0,1,0)</f>
        <v>0</v>
      </c>
    </row>
    <row r="266" spans="1:22" x14ac:dyDescent="0.25">
      <c r="A266" t="s">
        <v>540</v>
      </c>
      <c r="B266" t="s">
        <v>541</v>
      </c>
      <c r="C266" t="s">
        <v>421</v>
      </c>
      <c r="D266" t="s">
        <v>542</v>
      </c>
      <c r="E266" t="s">
        <v>494</v>
      </c>
      <c r="F266" t="s">
        <v>681</v>
      </c>
      <c r="G266">
        <v>0</v>
      </c>
      <c r="H266">
        <v>0</v>
      </c>
      <c r="I266">
        <v>0</v>
      </c>
      <c r="J266">
        <v>0</v>
      </c>
      <c r="K266">
        <v>0</v>
      </c>
      <c r="L266">
        <v>0</v>
      </c>
      <c r="M266">
        <v>0</v>
      </c>
      <c r="N266">
        <v>0</v>
      </c>
      <c r="O266">
        <v>0</v>
      </c>
      <c r="P266" t="s">
        <v>543</v>
      </c>
      <c r="Q266">
        <v>0</v>
      </c>
      <c r="S266">
        <f>IF(SUM(G266:O266, Q266) &gt;0, 1, 0)</f>
        <v>0</v>
      </c>
      <c r="T266">
        <v>0</v>
      </c>
      <c r="U266">
        <f>IF(SUM(N266,Q266) &gt;0, 1, 0)</f>
        <v>0</v>
      </c>
      <c r="V266">
        <f>IF(SUM(T266:U266)&gt;0,1,0)</f>
        <v>0</v>
      </c>
    </row>
    <row r="267" spans="1:22" x14ac:dyDescent="0.25">
      <c r="A267" t="s">
        <v>546</v>
      </c>
      <c r="B267" t="s">
        <v>544</v>
      </c>
      <c r="C267" t="s">
        <v>421</v>
      </c>
      <c r="D267" t="s">
        <v>545</v>
      </c>
      <c r="E267" t="s">
        <v>74</v>
      </c>
      <c r="F267" t="s">
        <v>681</v>
      </c>
      <c r="G267">
        <v>1</v>
      </c>
      <c r="H267">
        <v>0</v>
      </c>
      <c r="I267">
        <v>0</v>
      </c>
      <c r="J267">
        <v>0</v>
      </c>
      <c r="K267">
        <v>0</v>
      </c>
      <c r="L267">
        <v>0</v>
      </c>
      <c r="M267">
        <v>0</v>
      </c>
      <c r="N267">
        <v>1</v>
      </c>
      <c r="O267">
        <v>1</v>
      </c>
      <c r="P267" t="s">
        <v>547</v>
      </c>
      <c r="Q267">
        <v>0</v>
      </c>
      <c r="R267" t="s">
        <v>627</v>
      </c>
      <c r="S267">
        <f>IF(SUM(G267:O267, Q267) &gt;0, 1, 0)</f>
        <v>1</v>
      </c>
      <c r="T267">
        <v>1</v>
      </c>
      <c r="U267">
        <f>IF(SUM(N267,Q267) &gt;0, 1, 0)</f>
        <v>1</v>
      </c>
      <c r="V267">
        <f>IF(SUM(T267:U267)&gt;0,1,0)</f>
        <v>1</v>
      </c>
    </row>
    <row r="268" spans="1:22" x14ac:dyDescent="0.25">
      <c r="A268" t="s">
        <v>548</v>
      </c>
      <c r="B268" t="s">
        <v>549</v>
      </c>
      <c r="C268" t="s">
        <v>421</v>
      </c>
      <c r="D268" t="s">
        <v>550</v>
      </c>
      <c r="E268" t="s">
        <v>428</v>
      </c>
      <c r="F268" t="s">
        <v>681</v>
      </c>
      <c r="G268">
        <v>0</v>
      </c>
      <c r="H268">
        <v>0</v>
      </c>
      <c r="I268">
        <v>0</v>
      </c>
      <c r="J268">
        <v>0</v>
      </c>
      <c r="K268">
        <v>0</v>
      </c>
      <c r="L268">
        <v>0</v>
      </c>
      <c r="M268">
        <v>0</v>
      </c>
      <c r="N268">
        <v>0</v>
      </c>
      <c r="O268">
        <v>0</v>
      </c>
      <c r="Q268">
        <v>0</v>
      </c>
      <c r="S268">
        <f>IF(SUM(G268:O268, Q268) &gt;0, 1, 0)</f>
        <v>0</v>
      </c>
      <c r="T268">
        <v>0</v>
      </c>
      <c r="U268">
        <f>IF(SUM(N268,Q268) &gt;0, 1, 0)</f>
        <v>0</v>
      </c>
      <c r="V268">
        <f>IF(SUM(T268:U268)&gt;0,1,0)</f>
        <v>0</v>
      </c>
    </row>
    <row r="269" spans="1:22" x14ac:dyDescent="0.25">
      <c r="A269" t="s">
        <v>551</v>
      </c>
      <c r="B269" t="s">
        <v>552</v>
      </c>
      <c r="C269" t="s">
        <v>421</v>
      </c>
      <c r="D269" t="s">
        <v>553</v>
      </c>
      <c r="E269" t="s">
        <v>554</v>
      </c>
      <c r="F269" t="s">
        <v>681</v>
      </c>
      <c r="G269">
        <v>0</v>
      </c>
      <c r="H269">
        <v>0</v>
      </c>
      <c r="I269">
        <v>0</v>
      </c>
      <c r="J269">
        <v>0</v>
      </c>
      <c r="K269">
        <v>0</v>
      </c>
      <c r="L269">
        <v>0</v>
      </c>
      <c r="M269">
        <v>0</v>
      </c>
      <c r="N269">
        <v>0</v>
      </c>
      <c r="O269">
        <v>1</v>
      </c>
      <c r="P269" t="s">
        <v>555</v>
      </c>
      <c r="Q269">
        <v>1</v>
      </c>
      <c r="R269" t="s">
        <v>675</v>
      </c>
      <c r="S269">
        <f>IF(SUM(G269:O269, Q269) &gt;0, 1, 0)</f>
        <v>1</v>
      </c>
      <c r="T269">
        <v>0</v>
      </c>
      <c r="U269">
        <f>IF(SUM(N269,Q269) &gt;0, 1, 0)</f>
        <v>1</v>
      </c>
      <c r="V269">
        <f>IF(SUM(T269:U269)&gt;0,1,0)</f>
        <v>1</v>
      </c>
    </row>
    <row r="270" spans="1:22" x14ac:dyDescent="0.25">
      <c r="A270" t="s">
        <v>557</v>
      </c>
      <c r="B270" t="s">
        <v>556</v>
      </c>
      <c r="C270" t="s">
        <v>421</v>
      </c>
      <c r="D270" t="s">
        <v>558</v>
      </c>
      <c r="E270" t="s">
        <v>559</v>
      </c>
      <c r="F270" t="s">
        <v>681</v>
      </c>
      <c r="G270">
        <v>0</v>
      </c>
      <c r="H270">
        <v>0</v>
      </c>
      <c r="I270">
        <v>0</v>
      </c>
      <c r="J270">
        <v>0</v>
      </c>
      <c r="K270">
        <v>0</v>
      </c>
      <c r="L270">
        <v>0</v>
      </c>
      <c r="M270">
        <v>0</v>
      </c>
      <c r="N270">
        <v>0</v>
      </c>
      <c r="O270">
        <v>1</v>
      </c>
      <c r="P270" t="s">
        <v>591</v>
      </c>
      <c r="Q270">
        <v>0</v>
      </c>
      <c r="R270" t="s">
        <v>646</v>
      </c>
      <c r="S270">
        <f>IF(SUM(G270:O270, Q270) &gt;0, 1, 0)</f>
        <v>1</v>
      </c>
      <c r="T270">
        <v>0</v>
      </c>
      <c r="U270">
        <f>IF(SUM(N270,Q270) &gt;0, 1, 0)</f>
        <v>0</v>
      </c>
      <c r="V270">
        <f>IF(SUM(T270:U270)&gt;0,1,0)</f>
        <v>0</v>
      </c>
    </row>
    <row r="271" spans="1:22" x14ac:dyDescent="0.25">
      <c r="A271" t="s">
        <v>381</v>
      </c>
      <c r="B271" t="s">
        <v>382</v>
      </c>
      <c r="C271" t="s">
        <v>421</v>
      </c>
      <c r="D271" t="s">
        <v>383</v>
      </c>
      <c r="E271" t="s">
        <v>384</v>
      </c>
      <c r="F271" t="s">
        <v>681</v>
      </c>
      <c r="G271">
        <v>0</v>
      </c>
      <c r="H271">
        <v>0</v>
      </c>
      <c r="I271">
        <v>0</v>
      </c>
      <c r="J271">
        <v>0</v>
      </c>
      <c r="K271">
        <v>0</v>
      </c>
      <c r="L271">
        <v>0</v>
      </c>
      <c r="M271">
        <v>1</v>
      </c>
      <c r="N271">
        <v>1</v>
      </c>
      <c r="O271">
        <v>1</v>
      </c>
      <c r="P271" t="s">
        <v>598</v>
      </c>
      <c r="Q271">
        <v>1</v>
      </c>
      <c r="R271" t="s">
        <v>661</v>
      </c>
      <c r="S271">
        <f>IF(SUM(G271:O271, Q271) &gt;0, 1, 0)</f>
        <v>1</v>
      </c>
      <c r="T271">
        <v>1</v>
      </c>
      <c r="U271">
        <f>IF(SUM(N271,Q271) &gt;0, 1, 0)</f>
        <v>1</v>
      </c>
      <c r="V271">
        <f>IF(SUM(T271:U271)&gt;0,1,0)</f>
        <v>1</v>
      </c>
    </row>
    <row r="272" spans="1:22" x14ac:dyDescent="0.25">
      <c r="A272" t="s">
        <v>565</v>
      </c>
      <c r="B272" t="s">
        <v>566</v>
      </c>
      <c r="C272" t="s">
        <v>421</v>
      </c>
      <c r="D272" t="s">
        <v>567</v>
      </c>
      <c r="E272" t="s">
        <v>568</v>
      </c>
      <c r="F272" t="s">
        <v>681</v>
      </c>
      <c r="G272">
        <v>0</v>
      </c>
      <c r="H272">
        <v>0</v>
      </c>
      <c r="I272">
        <v>0</v>
      </c>
      <c r="J272">
        <v>0</v>
      </c>
      <c r="K272">
        <v>0</v>
      </c>
      <c r="L272">
        <v>0</v>
      </c>
      <c r="M272">
        <v>0</v>
      </c>
      <c r="N272" t="s">
        <v>24</v>
      </c>
      <c r="O272">
        <v>0</v>
      </c>
      <c r="P272" t="s">
        <v>569</v>
      </c>
      <c r="Q272">
        <v>0</v>
      </c>
      <c r="S272">
        <f>IF(SUM(G272:O272, Q272) &gt;0, 1, 0)</f>
        <v>0</v>
      </c>
      <c r="T272">
        <v>0</v>
      </c>
      <c r="U272">
        <f>IF(SUM(N272,Q272) &gt;0, 1, 0)</f>
        <v>0</v>
      </c>
      <c r="V272">
        <f>IF(SUM(T272:U272)&gt;0,1,0)</f>
        <v>0</v>
      </c>
    </row>
    <row r="273" spans="1:22" x14ac:dyDescent="0.25">
      <c r="A273" t="s">
        <v>570</v>
      </c>
      <c r="B273" t="s">
        <v>571</v>
      </c>
      <c r="C273" t="s">
        <v>421</v>
      </c>
      <c r="D273" t="s">
        <v>572</v>
      </c>
      <c r="E273" t="s">
        <v>554</v>
      </c>
      <c r="F273" t="s">
        <v>681</v>
      </c>
      <c r="G273">
        <v>0</v>
      </c>
      <c r="H273">
        <v>0</v>
      </c>
      <c r="I273">
        <v>0</v>
      </c>
      <c r="J273">
        <v>0</v>
      </c>
      <c r="K273">
        <v>0</v>
      </c>
      <c r="L273">
        <v>0</v>
      </c>
      <c r="M273">
        <v>0</v>
      </c>
      <c r="N273">
        <v>0</v>
      </c>
      <c r="O273">
        <v>0</v>
      </c>
      <c r="P273" t="s">
        <v>573</v>
      </c>
      <c r="Q273">
        <v>0</v>
      </c>
      <c r="S273">
        <f>IF(SUM(G273:O273, Q273) &gt;0, 1, 0)</f>
        <v>0</v>
      </c>
      <c r="T273">
        <v>0</v>
      </c>
      <c r="U273">
        <f>IF(SUM(N273,Q273) &gt;0, 1, 0)</f>
        <v>0</v>
      </c>
      <c r="V273">
        <f>IF(SUM(T273:U273)&gt;0,1,0)</f>
        <v>0</v>
      </c>
    </row>
    <row r="274" spans="1:22" x14ac:dyDescent="0.25">
      <c r="A274" t="s">
        <v>574</v>
      </c>
      <c r="B274" t="s">
        <v>575</v>
      </c>
      <c r="C274" t="s">
        <v>421</v>
      </c>
      <c r="D274" t="s">
        <v>576</v>
      </c>
      <c r="E274" t="s">
        <v>428</v>
      </c>
      <c r="F274" t="s">
        <v>681</v>
      </c>
      <c r="G274">
        <v>0</v>
      </c>
      <c r="H274">
        <v>0</v>
      </c>
      <c r="I274">
        <v>0</v>
      </c>
      <c r="J274">
        <v>0</v>
      </c>
      <c r="K274">
        <v>0</v>
      </c>
      <c r="L274">
        <v>0</v>
      </c>
      <c r="M274">
        <v>0</v>
      </c>
      <c r="N274">
        <v>0</v>
      </c>
      <c r="O274">
        <v>0</v>
      </c>
      <c r="P274" t="s">
        <v>577</v>
      </c>
      <c r="Q274">
        <v>0</v>
      </c>
      <c r="S274">
        <f>IF(SUM(G274:O274, Q274) &gt;0, 1, 0)</f>
        <v>0</v>
      </c>
      <c r="T274">
        <v>0</v>
      </c>
      <c r="U274">
        <f>IF(SUM(N274,Q274) &gt;0, 1, 0)</f>
        <v>0</v>
      </c>
      <c r="V274">
        <f>IF(SUM(T274:U274)&gt;0,1,0)</f>
        <v>0</v>
      </c>
    </row>
    <row r="275" spans="1:22" x14ac:dyDescent="0.25">
      <c r="A275" t="s">
        <v>578</v>
      </c>
      <c r="B275" t="s">
        <v>579</v>
      </c>
      <c r="C275" t="s">
        <v>421</v>
      </c>
      <c r="D275" t="s">
        <v>580</v>
      </c>
      <c r="E275" t="s">
        <v>581</v>
      </c>
      <c r="F275" t="s">
        <v>681</v>
      </c>
      <c r="G275">
        <v>0</v>
      </c>
      <c r="H275">
        <v>0</v>
      </c>
      <c r="I275">
        <v>0</v>
      </c>
      <c r="J275">
        <v>0</v>
      </c>
      <c r="K275">
        <v>0</v>
      </c>
      <c r="L275">
        <v>0</v>
      </c>
      <c r="M275">
        <v>0</v>
      </c>
      <c r="N275">
        <v>0</v>
      </c>
      <c r="O275">
        <v>1</v>
      </c>
      <c r="P275" t="s">
        <v>582</v>
      </c>
      <c r="Q275">
        <v>0</v>
      </c>
      <c r="S275">
        <f>IF(SUM(G275:O275, Q275) &gt;0, 1, 0)</f>
        <v>1</v>
      </c>
      <c r="T275">
        <v>0</v>
      </c>
      <c r="U275">
        <f>IF(SUM(N275,Q275) &gt;0, 1, 0)</f>
        <v>0</v>
      </c>
      <c r="V275">
        <f>IF(SUM(T275:U275)&gt;0,1,0)</f>
        <v>0</v>
      </c>
    </row>
    <row r="276" spans="1:22" x14ac:dyDescent="0.25">
      <c r="A276" t="s">
        <v>583</v>
      </c>
      <c r="B276" t="s">
        <v>584</v>
      </c>
      <c r="C276" t="s">
        <v>421</v>
      </c>
      <c r="D276" t="s">
        <v>585</v>
      </c>
      <c r="E276" t="s">
        <v>494</v>
      </c>
      <c r="F276" t="s">
        <v>681</v>
      </c>
      <c r="G276">
        <v>0</v>
      </c>
      <c r="H276">
        <v>0</v>
      </c>
      <c r="I276">
        <v>0</v>
      </c>
      <c r="J276">
        <v>0</v>
      </c>
      <c r="K276">
        <v>0</v>
      </c>
      <c r="L276">
        <v>0</v>
      </c>
      <c r="M276">
        <v>0</v>
      </c>
      <c r="N276">
        <v>0</v>
      </c>
      <c r="O276">
        <v>0</v>
      </c>
      <c r="P276" t="s">
        <v>586</v>
      </c>
      <c r="Q276">
        <v>0</v>
      </c>
      <c r="S276">
        <f>IF(SUM(G276:O276, Q276) &gt;0, 1, 0)</f>
        <v>0</v>
      </c>
      <c r="T276">
        <v>0</v>
      </c>
      <c r="U276">
        <f>IF(SUM(N276,Q276) &gt;0, 1, 0)</f>
        <v>0</v>
      </c>
      <c r="V276">
        <f>IF(SUM(T276:U276)&gt;0,1,0)</f>
        <v>0</v>
      </c>
    </row>
    <row r="277" spans="1:22" x14ac:dyDescent="0.25">
      <c r="A277" t="s">
        <v>587</v>
      </c>
      <c r="B277" t="s">
        <v>588</v>
      </c>
      <c r="C277" t="s">
        <v>421</v>
      </c>
      <c r="D277" t="s">
        <v>589</v>
      </c>
      <c r="E277" t="s">
        <v>494</v>
      </c>
      <c r="F277" t="s">
        <v>681</v>
      </c>
      <c r="G277">
        <v>0</v>
      </c>
      <c r="H277">
        <v>0</v>
      </c>
      <c r="I277">
        <v>0</v>
      </c>
      <c r="J277">
        <v>0</v>
      </c>
      <c r="K277">
        <v>0</v>
      </c>
      <c r="L277">
        <v>0</v>
      </c>
      <c r="M277">
        <v>0</v>
      </c>
      <c r="N277">
        <v>0</v>
      </c>
      <c r="O277">
        <v>0</v>
      </c>
      <c r="P277" t="s">
        <v>590</v>
      </c>
      <c r="Q277">
        <v>0</v>
      </c>
      <c r="S277">
        <f>IF(SUM(G277:O277, Q277) &gt;0, 1, 0)</f>
        <v>0</v>
      </c>
      <c r="T277">
        <v>0</v>
      </c>
      <c r="U277">
        <f>IF(SUM(N277,Q277) &gt;0, 1, 0)</f>
        <v>0</v>
      </c>
      <c r="V277">
        <f>IF(SUM(T277:U277)&gt;0,1,0)</f>
        <v>0</v>
      </c>
    </row>
    <row r="278" spans="1:22" x14ac:dyDescent="0.25">
      <c r="N278">
        <f>SUM(N166:N277)</f>
        <v>26</v>
      </c>
      <c r="S278">
        <f>SUM(S166:S277)</f>
        <v>63</v>
      </c>
      <c r="T278">
        <f>SUM(T166:T277)</f>
        <v>42</v>
      </c>
      <c r="U278">
        <f>SUM(U166:U277)</f>
        <v>37</v>
      </c>
      <c r="V278">
        <f>SUM(V166:V277)</f>
        <v>56</v>
      </c>
    </row>
    <row r="279" spans="1:22" x14ac:dyDescent="0.25">
      <c r="N279">
        <f>N278/113</f>
        <v>0.23008849557522124</v>
      </c>
      <c r="S279">
        <f t="shared" ref="S279:V279" si="6">S278/113</f>
        <v>0.55752212389380529</v>
      </c>
      <c r="T279">
        <f t="shared" si="6"/>
        <v>0.37168141592920356</v>
      </c>
      <c r="U279">
        <f t="shared" si="6"/>
        <v>0.32743362831858408</v>
      </c>
      <c r="V279">
        <f t="shared" si="6"/>
        <v>0.49557522123893805</v>
      </c>
    </row>
    <row r="281" spans="1:22" x14ac:dyDescent="0.25">
      <c r="A281" s="4" t="s">
        <v>691</v>
      </c>
      <c r="B281" s="3"/>
      <c r="C281" s="3"/>
      <c r="D281" s="3"/>
      <c r="E281" s="3"/>
      <c r="F281" s="3"/>
      <c r="G281" s="3"/>
      <c r="H281" s="3"/>
      <c r="I281" s="3"/>
      <c r="J281" s="3"/>
      <c r="K281" s="3"/>
      <c r="L281" s="3"/>
      <c r="M281" s="3"/>
      <c r="N281" s="3"/>
      <c r="O281" s="3"/>
      <c r="P281" s="3"/>
      <c r="Q281" s="3"/>
      <c r="R281" s="3"/>
      <c r="S281" s="3"/>
      <c r="T281" s="3"/>
      <c r="U281" s="3"/>
      <c r="V281" s="3"/>
    </row>
    <row r="282" spans="1:22" x14ac:dyDescent="0.25">
      <c r="A282" t="s">
        <v>21</v>
      </c>
      <c r="B282" t="s">
        <v>22</v>
      </c>
      <c r="C282" t="s">
        <v>16</v>
      </c>
      <c r="D282" t="s">
        <v>27</v>
      </c>
      <c r="E282" t="s">
        <v>71</v>
      </c>
      <c r="F282" t="s">
        <v>682</v>
      </c>
      <c r="G282">
        <v>0</v>
      </c>
      <c r="H282">
        <v>0</v>
      </c>
      <c r="I282">
        <v>0</v>
      </c>
      <c r="J282">
        <v>0</v>
      </c>
      <c r="K282">
        <v>0</v>
      </c>
      <c r="L282">
        <v>0</v>
      </c>
      <c r="M282">
        <v>0</v>
      </c>
      <c r="N282">
        <v>0</v>
      </c>
      <c r="O282">
        <v>0</v>
      </c>
      <c r="P282" t="s">
        <v>25</v>
      </c>
      <c r="Q282">
        <v>0</v>
      </c>
      <c r="S282">
        <f>IF(SUM(G282:O282, Q282) &gt;0, 1, 0)</f>
        <v>0</v>
      </c>
      <c r="T282">
        <v>0</v>
      </c>
      <c r="U282">
        <f>IF(SUM(N282,Q282) &gt;0, 1, 0)</f>
        <v>0</v>
      </c>
      <c r="V282">
        <f>IF(SUM(T282:U282)&gt;0,1,0)</f>
        <v>0</v>
      </c>
    </row>
    <row r="283" spans="1:22" x14ac:dyDescent="0.25">
      <c r="A283" t="s">
        <v>39</v>
      </c>
      <c r="B283" t="s">
        <v>37</v>
      </c>
      <c r="C283" t="s">
        <v>16</v>
      </c>
      <c r="D283" t="s">
        <v>38</v>
      </c>
      <c r="E283" t="s">
        <v>74</v>
      </c>
      <c r="F283" t="s">
        <v>682</v>
      </c>
      <c r="G283">
        <v>0</v>
      </c>
      <c r="H283">
        <v>0</v>
      </c>
      <c r="I283">
        <v>0</v>
      </c>
      <c r="J283">
        <v>0</v>
      </c>
      <c r="K283">
        <v>0</v>
      </c>
      <c r="L283">
        <v>0</v>
      </c>
      <c r="M283">
        <v>0</v>
      </c>
      <c r="N283">
        <v>0</v>
      </c>
      <c r="O283">
        <v>0</v>
      </c>
      <c r="P283" t="s">
        <v>42</v>
      </c>
      <c r="Q283">
        <v>0</v>
      </c>
      <c r="R283" t="s">
        <v>611</v>
      </c>
      <c r="S283">
        <f>IF(SUM(G283:O283, Q283) &gt;0, 1, 0)</f>
        <v>0</v>
      </c>
      <c r="T283">
        <v>0</v>
      </c>
      <c r="U283">
        <f>IF(SUM(N283,Q283) &gt;0, 1, 0)</f>
        <v>0</v>
      </c>
      <c r="V283">
        <f>IF(SUM(T283:U283)&gt;0,1,0)</f>
        <v>0</v>
      </c>
    </row>
    <row r="284" spans="1:22" x14ac:dyDescent="0.25">
      <c r="A284" t="s">
        <v>53</v>
      </c>
      <c r="B284" t="s">
        <v>54</v>
      </c>
      <c r="C284" t="s">
        <v>16</v>
      </c>
      <c r="D284" t="s">
        <v>55</v>
      </c>
      <c r="E284" t="s">
        <v>73</v>
      </c>
      <c r="F284" t="s">
        <v>682</v>
      </c>
      <c r="G284">
        <v>0</v>
      </c>
      <c r="H284">
        <v>0</v>
      </c>
      <c r="I284">
        <v>0</v>
      </c>
      <c r="J284">
        <v>0</v>
      </c>
      <c r="K284">
        <v>0</v>
      </c>
      <c r="L284">
        <v>0</v>
      </c>
      <c r="M284">
        <v>0</v>
      </c>
      <c r="N284">
        <v>0</v>
      </c>
      <c r="O284">
        <v>0</v>
      </c>
      <c r="Q284">
        <v>0</v>
      </c>
      <c r="S284">
        <f>IF(SUM(G284:O284, Q284) &gt;0, 1, 0)</f>
        <v>0</v>
      </c>
      <c r="T284">
        <v>0</v>
      </c>
      <c r="U284">
        <f>IF(SUM(N284,Q284) &gt;0, 1, 0)</f>
        <v>0</v>
      </c>
      <c r="V284">
        <f>IF(SUM(T284:U284)&gt;0,1,0)</f>
        <v>0</v>
      </c>
    </row>
    <row r="285" spans="1:22" x14ac:dyDescent="0.25">
      <c r="A285" t="s">
        <v>59</v>
      </c>
      <c r="B285" t="s">
        <v>60</v>
      </c>
      <c r="C285" t="s">
        <v>16</v>
      </c>
      <c r="D285" t="s">
        <v>61</v>
      </c>
      <c r="E285" t="s">
        <v>70</v>
      </c>
      <c r="F285" t="s">
        <v>682</v>
      </c>
      <c r="G285">
        <v>0</v>
      </c>
      <c r="H285">
        <v>0</v>
      </c>
      <c r="I285">
        <v>0</v>
      </c>
      <c r="J285">
        <v>0</v>
      </c>
      <c r="K285">
        <v>0</v>
      </c>
      <c r="L285">
        <v>0</v>
      </c>
      <c r="M285">
        <v>0</v>
      </c>
      <c r="N285">
        <v>0</v>
      </c>
      <c r="O285">
        <v>0</v>
      </c>
      <c r="Q285">
        <v>0</v>
      </c>
      <c r="S285">
        <f>IF(SUM(G285:O285, Q285) &gt;0, 1, 0)</f>
        <v>0</v>
      </c>
      <c r="T285">
        <v>0</v>
      </c>
      <c r="U285">
        <f>IF(SUM(N285,Q285) &gt;0, 1, 0)</f>
        <v>0</v>
      </c>
      <c r="V285">
        <f>IF(SUM(T285:U285)&gt;0,1,0)</f>
        <v>0</v>
      </c>
    </row>
    <row r="286" spans="1:22" x14ac:dyDescent="0.25">
      <c r="A286" t="s">
        <v>62</v>
      </c>
      <c r="B286" t="s">
        <v>63</v>
      </c>
      <c r="C286" t="s">
        <v>16</v>
      </c>
      <c r="D286" t="s">
        <v>64</v>
      </c>
      <c r="E286" t="s">
        <v>65</v>
      </c>
      <c r="F286" t="s">
        <v>682</v>
      </c>
      <c r="G286">
        <v>0</v>
      </c>
      <c r="H286">
        <v>0</v>
      </c>
      <c r="I286">
        <v>0</v>
      </c>
      <c r="J286">
        <v>0</v>
      </c>
      <c r="K286">
        <v>0</v>
      </c>
      <c r="L286">
        <v>0</v>
      </c>
      <c r="M286">
        <v>0</v>
      </c>
      <c r="N286">
        <v>0</v>
      </c>
      <c r="O286">
        <v>0</v>
      </c>
      <c r="P286" t="s">
        <v>66</v>
      </c>
      <c r="Q286">
        <v>0</v>
      </c>
      <c r="S286">
        <f>IF(SUM(G286:O286, Q286) &gt;0, 1, 0)</f>
        <v>0</v>
      </c>
      <c r="T286">
        <v>0</v>
      </c>
      <c r="U286">
        <f>IF(SUM(N286,Q286) &gt;0, 1, 0)</f>
        <v>0</v>
      </c>
      <c r="V286">
        <f>IF(SUM(T286:U286)&gt;0,1,0)</f>
        <v>0</v>
      </c>
    </row>
    <row r="287" spans="1:22" x14ac:dyDescent="0.25">
      <c r="A287" t="s">
        <v>93</v>
      </c>
      <c r="B287" t="s">
        <v>94</v>
      </c>
      <c r="C287" t="s">
        <v>16</v>
      </c>
      <c r="D287" t="s">
        <v>95</v>
      </c>
      <c r="E287" t="s">
        <v>70</v>
      </c>
      <c r="F287" t="s">
        <v>682</v>
      </c>
      <c r="G287">
        <v>0</v>
      </c>
      <c r="H287">
        <v>0</v>
      </c>
      <c r="I287">
        <v>0</v>
      </c>
      <c r="J287">
        <v>0</v>
      </c>
      <c r="K287">
        <v>0</v>
      </c>
      <c r="L287">
        <v>0</v>
      </c>
      <c r="M287">
        <v>0</v>
      </c>
      <c r="N287">
        <v>0</v>
      </c>
      <c r="O287">
        <v>0</v>
      </c>
      <c r="Q287">
        <v>0</v>
      </c>
      <c r="S287">
        <f>IF(SUM(G287:O287, Q287) &gt;0, 1, 0)</f>
        <v>0</v>
      </c>
      <c r="T287">
        <v>0</v>
      </c>
      <c r="U287">
        <f>IF(SUM(N287,Q287) &gt;0, 1, 0)</f>
        <v>0</v>
      </c>
      <c r="V287">
        <f>IF(SUM(T287:U287)&gt;0,1,0)</f>
        <v>0</v>
      </c>
    </row>
    <row r="288" spans="1:22" x14ac:dyDescent="0.25">
      <c r="A288" t="s">
        <v>97</v>
      </c>
      <c r="B288" t="s">
        <v>96</v>
      </c>
      <c r="C288" t="s">
        <v>16</v>
      </c>
      <c r="D288" t="s">
        <v>98</v>
      </c>
      <c r="E288" t="s">
        <v>83</v>
      </c>
      <c r="F288" t="s">
        <v>682</v>
      </c>
      <c r="G288">
        <v>0</v>
      </c>
      <c r="H288">
        <v>0</v>
      </c>
      <c r="I288">
        <v>0</v>
      </c>
      <c r="J288">
        <v>0</v>
      </c>
      <c r="K288">
        <v>0</v>
      </c>
      <c r="L288">
        <v>0</v>
      </c>
      <c r="M288">
        <v>0</v>
      </c>
      <c r="N288">
        <v>0</v>
      </c>
      <c r="O288">
        <v>0</v>
      </c>
      <c r="P288" t="s">
        <v>66</v>
      </c>
      <c r="Q288">
        <v>0</v>
      </c>
      <c r="S288">
        <f>IF(SUM(G288:O288, Q288) &gt;0, 1, 0)</f>
        <v>0</v>
      </c>
      <c r="T288">
        <v>0</v>
      </c>
      <c r="U288">
        <f>IF(SUM(N288,Q288) &gt;0, 1, 0)</f>
        <v>0</v>
      </c>
      <c r="V288">
        <f>IF(SUM(T288:U288)&gt;0,1,0)</f>
        <v>0</v>
      </c>
    </row>
    <row r="289" spans="1:22" x14ac:dyDescent="0.25">
      <c r="A289" t="s">
        <v>99</v>
      </c>
      <c r="B289" t="s">
        <v>100</v>
      </c>
      <c r="C289" t="s">
        <v>16</v>
      </c>
      <c r="D289" t="s">
        <v>101</v>
      </c>
      <c r="E289" t="s">
        <v>102</v>
      </c>
      <c r="F289" t="s">
        <v>682</v>
      </c>
      <c r="G289">
        <v>0</v>
      </c>
      <c r="H289">
        <v>0</v>
      </c>
      <c r="I289">
        <v>0</v>
      </c>
      <c r="J289">
        <v>0</v>
      </c>
      <c r="K289">
        <v>0</v>
      </c>
      <c r="L289">
        <v>0</v>
      </c>
      <c r="M289">
        <v>0</v>
      </c>
      <c r="N289">
        <v>0</v>
      </c>
      <c r="O289">
        <v>0</v>
      </c>
      <c r="Q289">
        <v>0</v>
      </c>
      <c r="S289">
        <f>IF(SUM(G289:O289, Q289) &gt;0, 1, 0)</f>
        <v>0</v>
      </c>
      <c r="T289">
        <v>0</v>
      </c>
      <c r="U289">
        <f>IF(SUM(N289,Q289) &gt;0, 1, 0)</f>
        <v>0</v>
      </c>
      <c r="V289">
        <f>IF(SUM(T289:U289)&gt;0,1,0)</f>
        <v>0</v>
      </c>
    </row>
    <row r="290" spans="1:22" x14ac:dyDescent="0.25">
      <c r="A290" t="s">
        <v>107</v>
      </c>
      <c r="B290" t="s">
        <v>108</v>
      </c>
      <c r="C290" t="s">
        <v>16</v>
      </c>
      <c r="D290" t="s">
        <v>109</v>
      </c>
      <c r="E290" t="s">
        <v>110</v>
      </c>
      <c r="F290" t="s">
        <v>682</v>
      </c>
      <c r="G290">
        <v>0</v>
      </c>
      <c r="H290">
        <v>0</v>
      </c>
      <c r="I290">
        <v>0</v>
      </c>
      <c r="J290">
        <v>0</v>
      </c>
      <c r="K290">
        <v>0</v>
      </c>
      <c r="L290">
        <v>0</v>
      </c>
      <c r="M290">
        <v>0</v>
      </c>
      <c r="N290">
        <v>0</v>
      </c>
      <c r="O290">
        <v>0</v>
      </c>
      <c r="Q290">
        <v>0</v>
      </c>
      <c r="S290">
        <f>IF(SUM(G290:O290, Q290) &gt;0, 1, 0)</f>
        <v>0</v>
      </c>
      <c r="T290">
        <v>0</v>
      </c>
      <c r="U290">
        <f>IF(SUM(N290,Q290) &gt;0, 1, 0)</f>
        <v>0</v>
      </c>
      <c r="V290">
        <f>IF(SUM(T290:U290)&gt;0,1,0)</f>
        <v>0</v>
      </c>
    </row>
    <row r="291" spans="1:22" x14ac:dyDescent="0.25">
      <c r="A291" t="s">
        <v>114</v>
      </c>
      <c r="B291" t="s">
        <v>115</v>
      </c>
      <c r="C291" t="s">
        <v>16</v>
      </c>
      <c r="D291" t="s">
        <v>116</v>
      </c>
      <c r="E291" t="s">
        <v>70</v>
      </c>
      <c r="F291" t="s">
        <v>682</v>
      </c>
      <c r="G291">
        <v>0</v>
      </c>
      <c r="H291">
        <v>0</v>
      </c>
      <c r="I291">
        <v>0</v>
      </c>
      <c r="J291">
        <v>0</v>
      </c>
      <c r="K291">
        <v>0</v>
      </c>
      <c r="L291">
        <v>0</v>
      </c>
      <c r="M291">
        <v>0</v>
      </c>
      <c r="N291">
        <v>0</v>
      </c>
      <c r="O291">
        <v>0</v>
      </c>
      <c r="P291" t="s">
        <v>117</v>
      </c>
      <c r="Q291">
        <v>0</v>
      </c>
      <c r="S291">
        <f>IF(SUM(G291:O291, Q291) &gt;0, 1, 0)</f>
        <v>0</v>
      </c>
      <c r="T291">
        <v>0</v>
      </c>
      <c r="U291">
        <f>IF(SUM(N291,Q291) &gt;0, 1, 0)</f>
        <v>0</v>
      </c>
      <c r="V291">
        <f>IF(SUM(T291:U291)&gt;0,1,0)</f>
        <v>0</v>
      </c>
    </row>
    <row r="292" spans="1:22" x14ac:dyDescent="0.25">
      <c r="A292" t="s">
        <v>118</v>
      </c>
      <c r="B292" t="s">
        <v>119</v>
      </c>
      <c r="C292" t="s">
        <v>16</v>
      </c>
      <c r="D292" t="s">
        <v>120</v>
      </c>
      <c r="E292" t="s">
        <v>121</v>
      </c>
      <c r="F292" t="s">
        <v>682</v>
      </c>
      <c r="G292">
        <v>0</v>
      </c>
      <c r="H292">
        <v>0</v>
      </c>
      <c r="I292">
        <v>0</v>
      </c>
      <c r="J292">
        <v>0</v>
      </c>
      <c r="K292">
        <v>0</v>
      </c>
      <c r="L292">
        <v>0</v>
      </c>
      <c r="M292">
        <v>0</v>
      </c>
      <c r="N292">
        <v>0</v>
      </c>
      <c r="O292">
        <v>0</v>
      </c>
      <c r="P292" t="s">
        <v>66</v>
      </c>
      <c r="Q292">
        <v>0</v>
      </c>
      <c r="S292">
        <f>IF(SUM(G292:O292, Q292) &gt;0, 1, 0)</f>
        <v>0</v>
      </c>
      <c r="T292">
        <v>0</v>
      </c>
      <c r="U292">
        <f>IF(SUM(N292,Q292) &gt;0, 1, 0)</f>
        <v>0</v>
      </c>
      <c r="V292">
        <f>IF(SUM(T292:U292)&gt;0,1,0)</f>
        <v>0</v>
      </c>
    </row>
    <row r="293" spans="1:22" x14ac:dyDescent="0.25">
      <c r="A293" t="s">
        <v>137</v>
      </c>
      <c r="B293" t="s">
        <v>138</v>
      </c>
      <c r="C293" t="s">
        <v>16</v>
      </c>
      <c r="D293" t="s">
        <v>139</v>
      </c>
      <c r="E293" t="s">
        <v>65</v>
      </c>
      <c r="F293" t="s">
        <v>682</v>
      </c>
      <c r="G293">
        <v>0</v>
      </c>
      <c r="H293">
        <v>0</v>
      </c>
      <c r="I293">
        <v>0</v>
      </c>
      <c r="J293">
        <v>0</v>
      </c>
      <c r="K293">
        <v>0</v>
      </c>
      <c r="L293">
        <v>0</v>
      </c>
      <c r="M293">
        <v>0</v>
      </c>
      <c r="N293">
        <v>0</v>
      </c>
      <c r="O293">
        <v>0</v>
      </c>
      <c r="Q293">
        <v>0</v>
      </c>
      <c r="S293">
        <f>IF(SUM(G293:O293, Q293) &gt;0, 1, 0)</f>
        <v>0</v>
      </c>
      <c r="T293">
        <v>0</v>
      </c>
      <c r="U293">
        <f>IF(SUM(N293,Q293) &gt;0, 1, 0)</f>
        <v>0</v>
      </c>
      <c r="V293">
        <f>IF(SUM(T293:U293)&gt;0,1,0)</f>
        <v>0</v>
      </c>
    </row>
    <row r="294" spans="1:22" x14ac:dyDescent="0.25">
      <c r="A294" t="s">
        <v>169</v>
      </c>
      <c r="B294" t="s">
        <v>170</v>
      </c>
      <c r="C294" t="s">
        <v>16</v>
      </c>
      <c r="D294" t="s">
        <v>171</v>
      </c>
      <c r="E294" t="s">
        <v>74</v>
      </c>
      <c r="F294" t="s">
        <v>682</v>
      </c>
      <c r="G294">
        <v>0</v>
      </c>
      <c r="H294">
        <v>0</v>
      </c>
      <c r="I294">
        <v>1</v>
      </c>
      <c r="J294">
        <v>0</v>
      </c>
      <c r="K294">
        <v>0</v>
      </c>
      <c r="L294">
        <v>0</v>
      </c>
      <c r="M294">
        <v>1</v>
      </c>
      <c r="N294">
        <v>0</v>
      </c>
      <c r="O294">
        <v>1</v>
      </c>
      <c r="P294" t="s">
        <v>172</v>
      </c>
      <c r="Q294">
        <v>0</v>
      </c>
      <c r="R294" t="s">
        <v>626</v>
      </c>
      <c r="S294">
        <f>IF(SUM(G294:O294, Q294) &gt;0, 1, 0)</f>
        <v>1</v>
      </c>
      <c r="T294">
        <v>1</v>
      </c>
      <c r="U294">
        <f>IF(SUM(N294,Q294) &gt;0, 1, 0)</f>
        <v>0</v>
      </c>
      <c r="V294">
        <f>IF(SUM(T294:U294)&gt;0,1,0)</f>
        <v>1</v>
      </c>
    </row>
    <row r="295" spans="1:22" x14ac:dyDescent="0.25">
      <c r="A295" t="s">
        <v>201</v>
      </c>
      <c r="B295" t="s">
        <v>202</v>
      </c>
      <c r="C295" t="s">
        <v>16</v>
      </c>
      <c r="D295" t="s">
        <v>203</v>
      </c>
      <c r="E295" t="s">
        <v>72</v>
      </c>
      <c r="F295" t="s">
        <v>682</v>
      </c>
      <c r="G295">
        <v>0</v>
      </c>
      <c r="H295">
        <v>0</v>
      </c>
      <c r="I295">
        <v>0</v>
      </c>
      <c r="J295">
        <v>0</v>
      </c>
      <c r="K295">
        <v>0</v>
      </c>
      <c r="L295">
        <v>0</v>
      </c>
      <c r="M295">
        <v>0</v>
      </c>
      <c r="N295">
        <v>0</v>
      </c>
      <c r="O295">
        <v>0</v>
      </c>
      <c r="Q295">
        <v>0</v>
      </c>
      <c r="S295">
        <f>IF(SUM(G295:O295, Q295) &gt;0, 1, 0)</f>
        <v>0</v>
      </c>
      <c r="T295">
        <v>0</v>
      </c>
      <c r="U295">
        <f>IF(SUM(N295,Q295) &gt;0, 1, 0)</f>
        <v>0</v>
      </c>
      <c r="V295">
        <f>IF(SUM(T295:U295)&gt;0,1,0)</f>
        <v>0</v>
      </c>
    </row>
    <row r="296" spans="1:22" x14ac:dyDescent="0.25">
      <c r="A296" t="s">
        <v>220</v>
      </c>
      <c r="B296" t="s">
        <v>221</v>
      </c>
      <c r="C296" t="s">
        <v>16</v>
      </c>
      <c r="D296" t="s">
        <v>222</v>
      </c>
      <c r="E296" t="s">
        <v>73</v>
      </c>
      <c r="F296" t="s">
        <v>682</v>
      </c>
      <c r="G296">
        <v>0</v>
      </c>
      <c r="H296">
        <v>0</v>
      </c>
      <c r="I296">
        <v>0</v>
      </c>
      <c r="J296">
        <v>0</v>
      </c>
      <c r="K296">
        <v>0</v>
      </c>
      <c r="L296">
        <v>0</v>
      </c>
      <c r="M296">
        <v>0</v>
      </c>
      <c r="N296">
        <v>0</v>
      </c>
      <c r="O296">
        <v>0</v>
      </c>
      <c r="Q296">
        <v>0</v>
      </c>
      <c r="S296">
        <f>IF(SUM(G296:O296, Q296) &gt;0, 1, 0)</f>
        <v>0</v>
      </c>
      <c r="T296">
        <v>0</v>
      </c>
      <c r="U296">
        <f>IF(SUM(N296,Q296) &gt;0, 1, 0)</f>
        <v>0</v>
      </c>
      <c r="V296">
        <f>IF(SUM(T296:U296)&gt;0,1,0)</f>
        <v>0</v>
      </c>
    </row>
    <row r="297" spans="1:22" x14ac:dyDescent="0.25">
      <c r="A297" t="s">
        <v>231</v>
      </c>
      <c r="B297" t="s">
        <v>232</v>
      </c>
      <c r="C297" t="s">
        <v>16</v>
      </c>
      <c r="D297" t="s">
        <v>233</v>
      </c>
      <c r="E297" t="s">
        <v>234</v>
      </c>
      <c r="F297" t="s">
        <v>682</v>
      </c>
      <c r="G297">
        <v>0</v>
      </c>
      <c r="H297">
        <v>0</v>
      </c>
      <c r="I297">
        <v>0</v>
      </c>
      <c r="J297">
        <v>0</v>
      </c>
      <c r="K297">
        <v>0</v>
      </c>
      <c r="L297">
        <v>0</v>
      </c>
      <c r="M297">
        <v>0</v>
      </c>
      <c r="N297">
        <v>0</v>
      </c>
      <c r="O297">
        <v>0</v>
      </c>
      <c r="Q297">
        <v>0</v>
      </c>
      <c r="S297">
        <f>IF(SUM(G297:O297, Q297) &gt;0, 1, 0)</f>
        <v>0</v>
      </c>
      <c r="T297">
        <v>0</v>
      </c>
      <c r="U297">
        <f>IF(SUM(N297,Q297) &gt;0, 1, 0)</f>
        <v>0</v>
      </c>
      <c r="V297">
        <f>IF(SUM(T297:U297)&gt;0,1,0)</f>
        <v>0</v>
      </c>
    </row>
    <row r="298" spans="1:22" x14ac:dyDescent="0.25">
      <c r="A298" t="s">
        <v>235</v>
      </c>
      <c r="B298" t="s">
        <v>236</v>
      </c>
      <c r="C298" t="s">
        <v>16</v>
      </c>
      <c r="D298" t="s">
        <v>237</v>
      </c>
      <c r="E298" t="s">
        <v>199</v>
      </c>
      <c r="F298" t="s">
        <v>682</v>
      </c>
      <c r="G298">
        <v>0</v>
      </c>
      <c r="H298">
        <v>0</v>
      </c>
      <c r="I298">
        <v>0</v>
      </c>
      <c r="J298">
        <v>0</v>
      </c>
      <c r="K298">
        <v>0</v>
      </c>
      <c r="L298">
        <v>0</v>
      </c>
      <c r="M298">
        <v>0</v>
      </c>
      <c r="N298">
        <v>0</v>
      </c>
      <c r="O298">
        <v>0</v>
      </c>
      <c r="Q298">
        <v>0</v>
      </c>
      <c r="S298">
        <f>IF(SUM(G298:O298, Q298) &gt;0, 1, 0)</f>
        <v>0</v>
      </c>
      <c r="T298">
        <v>0</v>
      </c>
      <c r="U298">
        <f>IF(SUM(N298,Q298) &gt;0, 1, 0)</f>
        <v>0</v>
      </c>
      <c r="V298">
        <f>IF(SUM(T298:U298)&gt;0,1,0)</f>
        <v>0</v>
      </c>
    </row>
    <row r="299" spans="1:22" x14ac:dyDescent="0.25">
      <c r="A299" t="s">
        <v>241</v>
      </c>
      <c r="B299" t="s">
        <v>242</v>
      </c>
      <c r="C299" t="s">
        <v>16</v>
      </c>
      <c r="D299" t="s">
        <v>243</v>
      </c>
      <c r="E299" t="s">
        <v>179</v>
      </c>
      <c r="F299" t="s">
        <v>682</v>
      </c>
      <c r="G299">
        <v>0</v>
      </c>
      <c r="H299">
        <v>0</v>
      </c>
      <c r="I299">
        <v>0</v>
      </c>
      <c r="J299">
        <v>0</v>
      </c>
      <c r="K299">
        <v>0</v>
      </c>
      <c r="L299">
        <v>0</v>
      </c>
      <c r="M299">
        <v>0</v>
      </c>
      <c r="N299">
        <v>0</v>
      </c>
      <c r="O299">
        <v>0</v>
      </c>
      <c r="Q299">
        <v>0</v>
      </c>
      <c r="S299">
        <f>IF(SUM(G299:O299, Q299) &gt;0, 1, 0)</f>
        <v>0</v>
      </c>
      <c r="T299">
        <v>0</v>
      </c>
      <c r="U299">
        <f>IF(SUM(N299,Q299) &gt;0, 1, 0)</f>
        <v>0</v>
      </c>
      <c r="V299">
        <f>IF(SUM(T299:U299)&gt;0,1,0)</f>
        <v>0</v>
      </c>
    </row>
    <row r="300" spans="1:22" x14ac:dyDescent="0.25">
      <c r="A300" t="s">
        <v>253</v>
      </c>
      <c r="B300" t="s">
        <v>254</v>
      </c>
      <c r="C300" t="s">
        <v>16</v>
      </c>
      <c r="D300" t="s">
        <v>255</v>
      </c>
      <c r="E300" t="s">
        <v>23</v>
      </c>
      <c r="F300" t="s">
        <v>682</v>
      </c>
      <c r="G300">
        <v>0</v>
      </c>
      <c r="H300">
        <v>0</v>
      </c>
      <c r="I300">
        <v>0</v>
      </c>
      <c r="J300">
        <v>0</v>
      </c>
      <c r="K300">
        <v>0</v>
      </c>
      <c r="L300">
        <v>0</v>
      </c>
      <c r="M300">
        <v>0</v>
      </c>
      <c r="N300">
        <v>0</v>
      </c>
      <c r="O300">
        <v>0</v>
      </c>
      <c r="P300" t="s">
        <v>256</v>
      </c>
      <c r="Q300">
        <v>0</v>
      </c>
      <c r="R300" t="s">
        <v>641</v>
      </c>
      <c r="S300">
        <f>IF(SUM(G300:O300, Q300) &gt;0, 1, 0)</f>
        <v>0</v>
      </c>
      <c r="T300">
        <v>0</v>
      </c>
      <c r="U300">
        <f>IF(SUM(N300,Q300) &gt;0, 1, 0)</f>
        <v>0</v>
      </c>
      <c r="V300">
        <f>IF(SUM(T300:U300)&gt;0,1,0)</f>
        <v>0</v>
      </c>
    </row>
    <row r="301" spans="1:22" x14ac:dyDescent="0.25">
      <c r="A301" t="s">
        <v>276</v>
      </c>
      <c r="B301" t="s">
        <v>277</v>
      </c>
      <c r="C301" t="s">
        <v>16</v>
      </c>
      <c r="D301" t="s">
        <v>278</v>
      </c>
      <c r="E301" t="s">
        <v>199</v>
      </c>
      <c r="F301" t="s">
        <v>682</v>
      </c>
      <c r="G301">
        <v>0</v>
      </c>
      <c r="H301">
        <v>0</v>
      </c>
      <c r="I301">
        <v>0</v>
      </c>
      <c r="J301">
        <v>0</v>
      </c>
      <c r="K301">
        <v>0</v>
      </c>
      <c r="L301">
        <v>0</v>
      </c>
      <c r="M301">
        <v>0</v>
      </c>
      <c r="N301">
        <v>0</v>
      </c>
      <c r="O301">
        <v>0</v>
      </c>
      <c r="P301" t="s">
        <v>287</v>
      </c>
      <c r="Q301">
        <v>0</v>
      </c>
      <c r="S301">
        <f>IF(SUM(G301:O301, Q301) &gt;0, 1, 0)</f>
        <v>0</v>
      </c>
      <c r="T301">
        <v>0</v>
      </c>
      <c r="U301">
        <f>IF(SUM(N301,Q301) &gt;0, 1, 0)</f>
        <v>0</v>
      </c>
      <c r="V301">
        <f>IF(SUM(T301:U301)&gt;0,1,0)</f>
        <v>0</v>
      </c>
    </row>
    <row r="302" spans="1:22" x14ac:dyDescent="0.25">
      <c r="A302" t="s">
        <v>328</v>
      </c>
      <c r="B302" t="s">
        <v>329</v>
      </c>
      <c r="C302" t="s">
        <v>16</v>
      </c>
      <c r="D302" t="s">
        <v>330</v>
      </c>
      <c r="E302" t="s">
        <v>17</v>
      </c>
      <c r="F302" t="s">
        <v>682</v>
      </c>
      <c r="G302">
        <v>0</v>
      </c>
      <c r="H302">
        <v>0</v>
      </c>
      <c r="I302">
        <v>0</v>
      </c>
      <c r="J302">
        <v>0</v>
      </c>
      <c r="K302">
        <v>0</v>
      </c>
      <c r="L302">
        <v>0</v>
      </c>
      <c r="M302">
        <v>0</v>
      </c>
      <c r="N302">
        <v>0</v>
      </c>
      <c r="O302">
        <v>0</v>
      </c>
      <c r="Q302">
        <v>0</v>
      </c>
      <c r="S302">
        <f>IF(SUM(G302:O302, Q302) &gt;0, 1, 0)</f>
        <v>0</v>
      </c>
      <c r="T302">
        <v>0</v>
      </c>
      <c r="U302">
        <f>IF(SUM(N302,Q302) &gt;0, 1, 0)</f>
        <v>0</v>
      </c>
      <c r="V302">
        <f>IF(SUM(T302:U302)&gt;0,1,0)</f>
        <v>0</v>
      </c>
    </row>
    <row r="303" spans="1:22" x14ac:dyDescent="0.25">
      <c r="A303" t="s">
        <v>341</v>
      </c>
      <c r="B303" t="s">
        <v>342</v>
      </c>
      <c r="C303" t="s">
        <v>16</v>
      </c>
      <c r="D303" t="s">
        <v>343</v>
      </c>
      <c r="E303" t="s">
        <v>83</v>
      </c>
      <c r="F303" t="s">
        <v>682</v>
      </c>
      <c r="G303">
        <v>0</v>
      </c>
      <c r="H303">
        <v>0</v>
      </c>
      <c r="I303">
        <v>0</v>
      </c>
      <c r="J303">
        <v>0</v>
      </c>
      <c r="K303">
        <v>0</v>
      </c>
      <c r="L303">
        <v>0</v>
      </c>
      <c r="M303">
        <v>0</v>
      </c>
      <c r="N303">
        <v>0</v>
      </c>
      <c r="O303">
        <v>0</v>
      </c>
      <c r="Q303">
        <v>0</v>
      </c>
      <c r="S303">
        <f>IF(SUM(G303:O303, Q303) &gt;0, 1, 0)</f>
        <v>0</v>
      </c>
      <c r="T303">
        <v>0</v>
      </c>
      <c r="U303">
        <f>IF(SUM(N303,Q303) &gt;0, 1, 0)</f>
        <v>0</v>
      </c>
      <c r="V303">
        <f>IF(SUM(T303:U303)&gt;0,1,0)</f>
        <v>0</v>
      </c>
    </row>
    <row r="304" spans="1:22" x14ac:dyDescent="0.25">
      <c r="A304" t="s">
        <v>345</v>
      </c>
      <c r="B304" t="s">
        <v>346</v>
      </c>
      <c r="C304" t="s">
        <v>16</v>
      </c>
      <c r="D304" t="s">
        <v>347</v>
      </c>
      <c r="E304" t="s">
        <v>86</v>
      </c>
      <c r="F304" t="s">
        <v>682</v>
      </c>
      <c r="G304">
        <v>0</v>
      </c>
      <c r="H304">
        <v>0</v>
      </c>
      <c r="I304">
        <v>0</v>
      </c>
      <c r="J304">
        <v>0</v>
      </c>
      <c r="K304">
        <v>0</v>
      </c>
      <c r="L304">
        <v>0</v>
      </c>
      <c r="M304">
        <v>0</v>
      </c>
      <c r="N304">
        <v>0</v>
      </c>
      <c r="O304">
        <v>0</v>
      </c>
      <c r="P304" t="s">
        <v>348</v>
      </c>
      <c r="Q304">
        <v>0</v>
      </c>
      <c r="S304">
        <f>IF(SUM(G304:O304, Q304) &gt;0, 1, 0)</f>
        <v>0</v>
      </c>
      <c r="T304">
        <v>0</v>
      </c>
      <c r="U304">
        <f>IF(SUM(N304,Q304) &gt;0, 1, 0)</f>
        <v>0</v>
      </c>
      <c r="V304">
        <f>IF(SUM(T304:U304)&gt;0,1,0)</f>
        <v>0</v>
      </c>
    </row>
    <row r="305" spans="1:22" x14ac:dyDescent="0.25">
      <c r="A305" t="s">
        <v>349</v>
      </c>
      <c r="B305" t="s">
        <v>350</v>
      </c>
      <c r="C305" t="s">
        <v>16</v>
      </c>
      <c r="D305" t="s">
        <v>351</v>
      </c>
      <c r="E305" t="s">
        <v>71</v>
      </c>
      <c r="F305" t="s">
        <v>682</v>
      </c>
      <c r="G305">
        <v>0</v>
      </c>
      <c r="H305">
        <v>0</v>
      </c>
      <c r="I305">
        <v>0</v>
      </c>
      <c r="J305">
        <v>0</v>
      </c>
      <c r="K305">
        <v>0</v>
      </c>
      <c r="L305">
        <v>0</v>
      </c>
      <c r="M305">
        <v>0</v>
      </c>
      <c r="N305">
        <v>0</v>
      </c>
      <c r="O305">
        <v>0</v>
      </c>
      <c r="Q305">
        <v>0</v>
      </c>
      <c r="S305">
        <f>IF(SUM(G305:O305, Q305) &gt;0, 1, 0)</f>
        <v>0</v>
      </c>
      <c r="T305">
        <v>0</v>
      </c>
      <c r="U305">
        <f>IF(SUM(N305,Q305) &gt;0, 1, 0)</f>
        <v>0</v>
      </c>
      <c r="V305">
        <f>IF(SUM(T305:U305)&gt;0,1,0)</f>
        <v>0</v>
      </c>
    </row>
    <row r="306" spans="1:22" x14ac:dyDescent="0.25">
      <c r="A306" t="s">
        <v>354</v>
      </c>
      <c r="B306" t="s">
        <v>355</v>
      </c>
      <c r="C306" t="s">
        <v>16</v>
      </c>
      <c r="D306" t="s">
        <v>356</v>
      </c>
      <c r="E306" t="s">
        <v>79</v>
      </c>
      <c r="F306" t="s">
        <v>682</v>
      </c>
      <c r="G306">
        <v>0</v>
      </c>
      <c r="H306">
        <v>0</v>
      </c>
      <c r="I306">
        <v>0</v>
      </c>
      <c r="J306">
        <v>0</v>
      </c>
      <c r="K306">
        <v>0</v>
      </c>
      <c r="L306">
        <v>0</v>
      </c>
      <c r="M306">
        <v>0</v>
      </c>
      <c r="N306">
        <v>0</v>
      </c>
      <c r="O306">
        <v>1</v>
      </c>
      <c r="P306" t="s">
        <v>357</v>
      </c>
      <c r="Q306">
        <v>1</v>
      </c>
      <c r="R306" t="s">
        <v>655</v>
      </c>
      <c r="S306">
        <f>IF(SUM(G306:O306, Q306) &gt;0, 1, 0)</f>
        <v>1</v>
      </c>
      <c r="T306">
        <v>0</v>
      </c>
      <c r="U306">
        <f>IF(SUM(N306,Q306) &gt;0, 1, 0)</f>
        <v>1</v>
      </c>
      <c r="V306">
        <f>IF(SUM(T306:U306)&gt;0,1,0)</f>
        <v>1</v>
      </c>
    </row>
    <row r="307" spans="1:22" x14ac:dyDescent="0.25">
      <c r="A307" t="s">
        <v>370</v>
      </c>
      <c r="B307" t="s">
        <v>371</v>
      </c>
      <c r="C307" t="s">
        <v>16</v>
      </c>
      <c r="D307" t="s">
        <v>372</v>
      </c>
      <c r="E307" t="s">
        <v>163</v>
      </c>
      <c r="F307" t="s">
        <v>682</v>
      </c>
      <c r="G307">
        <v>0</v>
      </c>
      <c r="H307">
        <v>0</v>
      </c>
      <c r="I307">
        <v>0</v>
      </c>
      <c r="J307">
        <v>0</v>
      </c>
      <c r="K307">
        <v>0</v>
      </c>
      <c r="L307">
        <v>0</v>
      </c>
      <c r="M307">
        <v>0</v>
      </c>
      <c r="N307">
        <v>0</v>
      </c>
      <c r="O307">
        <v>0</v>
      </c>
      <c r="Q307">
        <v>0</v>
      </c>
      <c r="S307">
        <f>IF(SUM(G307:O307, Q307) &gt;0, 1, 0)</f>
        <v>0</v>
      </c>
      <c r="T307">
        <v>0</v>
      </c>
      <c r="U307">
        <f>IF(SUM(N307,Q307) &gt;0, 1, 0)</f>
        <v>0</v>
      </c>
      <c r="V307">
        <f>IF(SUM(T307:U307)&gt;0,1,0)</f>
        <v>0</v>
      </c>
    </row>
    <row r="308" spans="1:22" x14ac:dyDescent="0.25">
      <c r="A308" t="s">
        <v>378</v>
      </c>
      <c r="B308" t="s">
        <v>379</v>
      </c>
      <c r="C308" t="s">
        <v>16</v>
      </c>
      <c r="D308" t="s">
        <v>380</v>
      </c>
      <c r="E308" t="s">
        <v>71</v>
      </c>
      <c r="F308" t="s">
        <v>682</v>
      </c>
      <c r="G308">
        <v>0</v>
      </c>
      <c r="H308">
        <v>0</v>
      </c>
      <c r="I308">
        <v>0</v>
      </c>
      <c r="J308">
        <v>0</v>
      </c>
      <c r="K308">
        <v>0</v>
      </c>
      <c r="L308">
        <v>0</v>
      </c>
      <c r="M308">
        <v>0</v>
      </c>
      <c r="N308">
        <v>0</v>
      </c>
      <c r="O308">
        <v>0</v>
      </c>
      <c r="Q308">
        <v>0</v>
      </c>
      <c r="R308" t="s">
        <v>660</v>
      </c>
      <c r="S308">
        <f>IF(SUM(G308:O308, Q308) &gt;0, 1, 0)</f>
        <v>0</v>
      </c>
      <c r="T308">
        <v>0</v>
      </c>
      <c r="U308">
        <f>IF(SUM(N308,Q308) &gt;0, 1, 0)</f>
        <v>0</v>
      </c>
      <c r="V308">
        <f>IF(SUM(T308:U308)&gt;0,1,0)</f>
        <v>0</v>
      </c>
    </row>
    <row r="309" spans="1:22" x14ac:dyDescent="0.25">
      <c r="A309" t="s">
        <v>386</v>
      </c>
      <c r="B309" t="s">
        <v>387</v>
      </c>
      <c r="C309" t="s">
        <v>16</v>
      </c>
      <c r="D309" t="s">
        <v>388</v>
      </c>
      <c r="E309" t="s">
        <v>389</v>
      </c>
      <c r="F309" t="s">
        <v>682</v>
      </c>
      <c r="G309">
        <v>0</v>
      </c>
      <c r="H309">
        <v>0</v>
      </c>
      <c r="I309">
        <v>0</v>
      </c>
      <c r="J309">
        <v>0</v>
      </c>
      <c r="K309">
        <v>0</v>
      </c>
      <c r="L309">
        <v>0</v>
      </c>
      <c r="M309">
        <v>0</v>
      </c>
      <c r="N309">
        <v>0</v>
      </c>
      <c r="O309">
        <v>0</v>
      </c>
      <c r="Q309">
        <v>0</v>
      </c>
      <c r="S309">
        <f>IF(SUM(G309:O309, Q309) &gt;0, 1, 0)</f>
        <v>0</v>
      </c>
      <c r="T309">
        <v>0</v>
      </c>
      <c r="U309">
        <f>IF(SUM(N309,Q309) &gt;0, 1, 0)</f>
        <v>0</v>
      </c>
      <c r="V309">
        <f>IF(SUM(T309:U309)&gt;0,1,0)</f>
        <v>0</v>
      </c>
    </row>
    <row r="310" spans="1:22" x14ac:dyDescent="0.25">
      <c r="A310" t="s">
        <v>393</v>
      </c>
      <c r="B310" t="s">
        <v>394</v>
      </c>
      <c r="C310" t="s">
        <v>16</v>
      </c>
      <c r="D310" t="s">
        <v>395</v>
      </c>
      <c r="E310" t="s">
        <v>86</v>
      </c>
      <c r="F310" t="s">
        <v>682</v>
      </c>
      <c r="G310">
        <v>0</v>
      </c>
      <c r="H310">
        <v>0</v>
      </c>
      <c r="I310">
        <v>0</v>
      </c>
      <c r="J310">
        <v>0</v>
      </c>
      <c r="K310">
        <v>0</v>
      </c>
      <c r="L310">
        <v>0</v>
      </c>
      <c r="M310">
        <v>0</v>
      </c>
      <c r="N310">
        <v>0</v>
      </c>
      <c r="O310">
        <v>0</v>
      </c>
      <c r="Q310">
        <v>0</v>
      </c>
      <c r="S310">
        <f>IF(SUM(G310:O310, Q310) &gt;0, 1, 0)</f>
        <v>0</v>
      </c>
      <c r="T310">
        <v>0</v>
      </c>
      <c r="U310">
        <f>IF(SUM(N310,Q310) &gt;0, 1, 0)</f>
        <v>0</v>
      </c>
      <c r="V310">
        <f>IF(SUM(T310:U310)&gt;0,1,0)</f>
        <v>0</v>
      </c>
    </row>
    <row r="311" spans="1:22" x14ac:dyDescent="0.25">
      <c r="A311" t="s">
        <v>403</v>
      </c>
      <c r="B311" t="s">
        <v>404</v>
      </c>
      <c r="C311" t="s">
        <v>16</v>
      </c>
      <c r="D311" t="s">
        <v>405</v>
      </c>
      <c r="E311" t="s">
        <v>83</v>
      </c>
      <c r="F311" t="s">
        <v>682</v>
      </c>
      <c r="G311">
        <v>0</v>
      </c>
      <c r="H311">
        <v>0</v>
      </c>
      <c r="I311">
        <v>0</v>
      </c>
      <c r="J311">
        <v>0</v>
      </c>
      <c r="K311">
        <v>0</v>
      </c>
      <c r="L311">
        <v>0</v>
      </c>
      <c r="M311">
        <v>0</v>
      </c>
      <c r="N311">
        <v>1</v>
      </c>
      <c r="O311">
        <v>0</v>
      </c>
      <c r="P311" t="s">
        <v>406</v>
      </c>
      <c r="Q311">
        <v>0</v>
      </c>
      <c r="S311">
        <f>IF(SUM(G311:O311, Q311) &gt;0, 1, 0)</f>
        <v>1</v>
      </c>
      <c r="T311">
        <v>0</v>
      </c>
      <c r="U311">
        <f>IF(SUM(N311,Q311) &gt;0, 1, 0)</f>
        <v>1</v>
      </c>
      <c r="V311">
        <f>IF(SUM(T311:U311)&gt;0,1,0)</f>
        <v>1</v>
      </c>
    </row>
    <row r="312" spans="1:22" x14ac:dyDescent="0.25">
      <c r="A312" t="s">
        <v>429</v>
      </c>
      <c r="B312" t="s">
        <v>430</v>
      </c>
      <c r="C312" t="s">
        <v>421</v>
      </c>
      <c r="D312" t="s">
        <v>432</v>
      </c>
      <c r="E312" t="s">
        <v>431</v>
      </c>
      <c r="F312" t="s">
        <v>682</v>
      </c>
      <c r="G312">
        <v>0</v>
      </c>
      <c r="H312">
        <v>0</v>
      </c>
      <c r="I312">
        <v>0</v>
      </c>
      <c r="J312">
        <v>0</v>
      </c>
      <c r="K312">
        <v>0</v>
      </c>
      <c r="L312">
        <v>0</v>
      </c>
      <c r="M312">
        <v>0</v>
      </c>
      <c r="N312">
        <v>0</v>
      </c>
      <c r="O312">
        <v>0</v>
      </c>
      <c r="Q312">
        <v>0</v>
      </c>
      <c r="S312">
        <f>IF(SUM(G312:O312, Q312) &gt;0, 1, 0)</f>
        <v>0</v>
      </c>
      <c r="T312">
        <v>0</v>
      </c>
      <c r="U312">
        <f>IF(SUM(N312,Q312) &gt;0, 1, 0)</f>
        <v>0</v>
      </c>
      <c r="V312">
        <f>IF(SUM(T312:U312)&gt;0,1,0)</f>
        <v>0</v>
      </c>
    </row>
    <row r="313" spans="1:22" x14ac:dyDescent="0.25">
      <c r="A313" t="s">
        <v>433</v>
      </c>
      <c r="B313" t="s">
        <v>434</v>
      </c>
      <c r="C313" t="s">
        <v>421</v>
      </c>
      <c r="D313" t="s">
        <v>435</v>
      </c>
      <c r="E313" t="s">
        <v>428</v>
      </c>
      <c r="F313" t="s">
        <v>682</v>
      </c>
      <c r="G313">
        <v>0</v>
      </c>
      <c r="H313">
        <v>0</v>
      </c>
      <c r="I313">
        <v>1</v>
      </c>
      <c r="J313">
        <v>0</v>
      </c>
      <c r="K313">
        <v>0</v>
      </c>
      <c r="L313">
        <v>0</v>
      </c>
      <c r="M313">
        <v>0</v>
      </c>
      <c r="N313">
        <v>1</v>
      </c>
      <c r="O313">
        <v>0</v>
      </c>
      <c r="P313" t="s">
        <v>601</v>
      </c>
      <c r="Q313">
        <v>0</v>
      </c>
      <c r="R313" t="s">
        <v>665</v>
      </c>
      <c r="S313">
        <f>IF(SUM(G313:O313, Q313) &gt;0, 1, 0)</f>
        <v>1</v>
      </c>
      <c r="T313">
        <v>0</v>
      </c>
      <c r="U313">
        <f>IF(SUM(N313,Q313) &gt;0, 1, 0)</f>
        <v>1</v>
      </c>
      <c r="V313">
        <f>IF(SUM(T313:U313)&gt;0,1,0)</f>
        <v>1</v>
      </c>
    </row>
    <row r="314" spans="1:22" x14ac:dyDescent="0.25">
      <c r="A314" t="s">
        <v>462</v>
      </c>
      <c r="B314" t="s">
        <v>463</v>
      </c>
      <c r="C314" t="s">
        <v>421</v>
      </c>
      <c r="D314" t="s">
        <v>464</v>
      </c>
      <c r="E314" t="s">
        <v>33</v>
      </c>
      <c r="F314" t="s">
        <v>682</v>
      </c>
      <c r="G314">
        <v>0</v>
      </c>
      <c r="H314">
        <v>0</v>
      </c>
      <c r="I314">
        <v>0</v>
      </c>
      <c r="J314">
        <v>0</v>
      </c>
      <c r="K314">
        <v>0</v>
      </c>
      <c r="L314">
        <v>0</v>
      </c>
      <c r="M314">
        <v>0</v>
      </c>
      <c r="N314">
        <v>0</v>
      </c>
      <c r="O314">
        <v>0</v>
      </c>
      <c r="Q314">
        <v>0</v>
      </c>
      <c r="S314">
        <f>IF(SUM(G314:O314, Q314) &gt;0, 1, 0)</f>
        <v>0</v>
      </c>
      <c r="T314">
        <v>0</v>
      </c>
      <c r="U314">
        <f>IF(SUM(N314,Q314) &gt;0, 1, 0)</f>
        <v>0</v>
      </c>
      <c r="V314">
        <f>IF(SUM(T314:U314)&gt;0,1,0)</f>
        <v>0</v>
      </c>
    </row>
    <row r="315" spans="1:22" x14ac:dyDescent="0.25">
      <c r="A315" t="s">
        <v>491</v>
      </c>
      <c r="B315" t="s">
        <v>492</v>
      </c>
      <c r="C315" t="s">
        <v>421</v>
      </c>
      <c r="D315" t="s">
        <v>493</v>
      </c>
      <c r="E315" t="s">
        <v>494</v>
      </c>
      <c r="F315" t="s">
        <v>682</v>
      </c>
      <c r="G315">
        <v>0</v>
      </c>
      <c r="H315">
        <v>0</v>
      </c>
      <c r="I315">
        <v>0</v>
      </c>
      <c r="J315">
        <v>0</v>
      </c>
      <c r="K315">
        <v>0</v>
      </c>
      <c r="L315">
        <v>0</v>
      </c>
      <c r="M315">
        <v>0</v>
      </c>
      <c r="N315">
        <v>0</v>
      </c>
      <c r="O315">
        <v>0</v>
      </c>
      <c r="Q315">
        <v>0</v>
      </c>
      <c r="S315">
        <f>IF(SUM(G315:O315, Q315) &gt;0, 1, 0)</f>
        <v>0</v>
      </c>
      <c r="T315">
        <v>0</v>
      </c>
      <c r="U315">
        <f>IF(SUM(N315,Q315) &gt;0, 1, 0)</f>
        <v>0</v>
      </c>
      <c r="V315">
        <f>IF(SUM(T315:U315)&gt;0,1,0)</f>
        <v>0</v>
      </c>
    </row>
    <row r="316" spans="1:22" x14ac:dyDescent="0.25">
      <c r="A316" t="s">
        <v>560</v>
      </c>
      <c r="B316" t="s">
        <v>561</v>
      </c>
      <c r="C316" t="s">
        <v>421</v>
      </c>
      <c r="D316" t="s">
        <v>562</v>
      </c>
      <c r="E316" t="s">
        <v>563</v>
      </c>
      <c r="F316" t="s">
        <v>682</v>
      </c>
      <c r="G316">
        <v>0</v>
      </c>
      <c r="H316">
        <v>0</v>
      </c>
      <c r="I316">
        <v>0</v>
      </c>
      <c r="J316">
        <v>0</v>
      </c>
      <c r="K316">
        <v>0</v>
      </c>
      <c r="L316">
        <v>0</v>
      </c>
      <c r="M316">
        <v>0</v>
      </c>
      <c r="N316">
        <v>0</v>
      </c>
      <c r="O316">
        <v>0</v>
      </c>
      <c r="P316" t="s">
        <v>564</v>
      </c>
      <c r="Q316">
        <v>0</v>
      </c>
      <c r="S316">
        <f>IF(SUM(G316:O316, Q316) &gt;0, 1, 0)</f>
        <v>0</v>
      </c>
      <c r="T316">
        <v>0</v>
      </c>
      <c r="U316">
        <f>IF(SUM(N316,Q316) &gt;0, 1, 0)</f>
        <v>0</v>
      </c>
      <c r="V316">
        <f>IF(SUM(T316:U316)&gt;0,1,0)</f>
        <v>0</v>
      </c>
    </row>
    <row r="317" spans="1:22" x14ac:dyDescent="0.25">
      <c r="N317">
        <f>SUM(N282:N316)</f>
        <v>2</v>
      </c>
      <c r="S317">
        <f t="shared" ref="O317:V317" si="7">SUM(S282:S316)</f>
        <v>4</v>
      </c>
      <c r="T317">
        <f t="shared" si="7"/>
        <v>1</v>
      </c>
      <c r="U317">
        <f t="shared" si="7"/>
        <v>3</v>
      </c>
      <c r="V317">
        <f t="shared" si="7"/>
        <v>4</v>
      </c>
    </row>
    <row r="318" spans="1:22" x14ac:dyDescent="0.25">
      <c r="N318">
        <f>N317/35</f>
        <v>5.7142857142857141E-2</v>
      </c>
      <c r="S318">
        <f t="shared" ref="O318:V318" si="8">S317/35</f>
        <v>0.11428571428571428</v>
      </c>
      <c r="T318">
        <f t="shared" si="8"/>
        <v>2.8571428571428571E-2</v>
      </c>
      <c r="U318">
        <f t="shared" si="8"/>
        <v>8.5714285714285715E-2</v>
      </c>
      <c r="V318">
        <f t="shared" si="8"/>
        <v>0.11428571428571428</v>
      </c>
    </row>
  </sheetData>
  <sortState ref="A161:V203">
    <sortCondition ref="F161:F203"/>
  </sortState>
  <mergeCells count="6">
    <mergeCell ref="A3:V3"/>
    <mergeCell ref="A81:V81"/>
    <mergeCell ref="A114:V114"/>
    <mergeCell ref="A156:V156"/>
    <mergeCell ref="A165:V165"/>
    <mergeCell ref="A281:V281"/>
  </mergeCells>
  <conditionalFormatting sqref="G4:O77 G82:O111 Q4:Q77 Q82:Q111 T4:V77 T82:V111 G157:O161 Q157:Q161 T157:V161 G115:O146 Q115:Q146 T115:V146 T148:V153 Q148:Q153 G148:O153 G112:M112 G166:O238 Q166:Q238 T166:V238">
    <cfRule type="cellIs" dxfId="5" priority="11" operator="equal">
      <formula>1</formula>
    </cfRule>
  </conditionalFormatting>
  <conditionalFormatting sqref="G147:O147 Q147 T147:V147">
    <cfRule type="cellIs" dxfId="4" priority="6" operator="equal">
      <formula>1</formula>
    </cfRule>
  </conditionalFormatting>
  <conditionalFormatting sqref="G271:O271 Q271 T271:V271">
    <cfRule type="cellIs" dxfId="3" priority="3" operator="equal">
      <formula>1</formula>
    </cfRule>
  </conditionalFormatting>
  <conditionalFormatting sqref="G239:O270 Q239:Q270 T239:V270 T272:V277 Q272:Q277 G272:O277">
    <cfRule type="cellIs" dxfId="2" priority="4" operator="equal">
      <formula>1</formula>
    </cfRule>
  </conditionalFormatting>
  <conditionalFormatting sqref="G282:O311 Q282:Q311 T282:V311">
    <cfRule type="cellIs" dxfId="1" priority="2" operator="equal">
      <formula>1</formula>
    </cfRule>
  </conditionalFormatting>
  <conditionalFormatting sqref="G312:O316 Q312:Q316 T312:V316">
    <cfRule type="cellIs" dxfId="0" priority="1" operator="equal">
      <formula>1</formula>
    </cfRule>
  </conditionalFormatting>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Collection</vt:lpstr>
      <vt:lpstr>Computation</vt:lpstr>
      <vt:lpstr>IO</vt:lpstr>
      <vt:lpstr>Law and Econ</vt:lpstr>
      <vt:lpstr>Associates v Fellows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Levy, Joshua</dc:creator>
  <cp:lastModifiedBy>Levy, Joshua</cp:lastModifiedBy>
  <dcterms:created xsi:type="dcterms:W3CDTF">2022-05-17T13:44:32Z</dcterms:created>
  <dcterms:modified xsi:type="dcterms:W3CDTF">2022-05-27T21:03:59Z</dcterms:modified>
</cp:coreProperties>
</file>