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Y 18 PROJECTIONS" sheetId="1" r:id="rId3"/>
    <sheet state="visible" name="RESERVE ACCOUNT BALANCES" sheetId="2" r:id="rId4"/>
    <sheet state="visible" name="TOTAL FUNDING REQUESTS FY19" sheetId="3" r:id="rId5"/>
    <sheet state="visible" name="GROUP BUDGETS" sheetId="4" r:id="rId6"/>
  </sheets>
  <definedNames/>
  <calcPr/>
</workbook>
</file>

<file path=xl/sharedStrings.xml><?xml version="1.0" encoding="utf-8"?>
<sst xmlns="http://schemas.openxmlformats.org/spreadsheetml/2006/main" count="174" uniqueCount="75">
  <si>
    <t>Instructions:</t>
  </si>
  <si>
    <t xml:space="preserve">Please provide the balance of all reserve accounts held by both the applicant and any </t>
  </si>
  <si>
    <t>group which they oversee.</t>
  </si>
  <si>
    <t>APPLICANT:</t>
  </si>
  <si>
    <t>FY 18 BALANCE OF RESERVE ACCOUNTS TO DATE</t>
  </si>
  <si>
    <t>ABSO Reserves</t>
  </si>
  <si>
    <t>OTHER 2*</t>
  </si>
  <si>
    <t>TOTAL</t>
  </si>
  <si>
    <t>FY 19 BALANCE OF RESERVE ACCOUNTS, ANTICIPATED</t>
  </si>
  <si>
    <t>OTHER 1*</t>
  </si>
  <si>
    <t>* Replace OTHER with an appropriate descriptor</t>
  </si>
  <si>
    <t xml:space="preserve">Please fill out the budget sheet below. For expenses that do not fit neatly  </t>
  </si>
  <si>
    <t xml:space="preserve">into a category rows may be added. Applicants should be prepared to </t>
  </si>
  <si>
    <t>answer questions  about the make-up of each line item's lump total.</t>
  </si>
  <si>
    <t>EXPENSES</t>
  </si>
  <si>
    <t>NOTES:</t>
  </si>
  <si>
    <t>GROUP REQUESTS (TOTAL)</t>
  </si>
  <si>
    <t>ABSO's budget process started in February and will continue through March. Actual reqeusts have not been received, but an anticipated amount is listed here based on historical trends and FY18 numbers in particular.</t>
  </si>
  <si>
    <t>BOARD EXPENSES</t>
  </si>
  <si>
    <t>OTHER EXPENSES*</t>
  </si>
  <si>
    <t>TOTAL EXPENSES</t>
  </si>
  <si>
    <t>INCOME (W/O FINAPP)</t>
  </si>
  <si>
    <t>COKE GRANT</t>
  </si>
  <si>
    <t>STUDENT AFFAIRS</t>
  </si>
  <si>
    <t>ABSO RESERVE FUNDS LEVERAGING</t>
  </si>
  <si>
    <t>This amount has not yet been finalized</t>
  </si>
  <si>
    <t>OTHER INCOME 2*</t>
  </si>
  <si>
    <t>TOTAL INCOME</t>
  </si>
  <si>
    <t>BALANCE (NEGATIVE):</t>
  </si>
  <si>
    <t>PROJECTED ACCOUNT BALANCES CARRIED TO FY19</t>
  </si>
  <si>
    <t>REQUEST FROM FINAPP:</t>
  </si>
  <si>
    <t xml:space="preserve">Fill out the projections for revenues and expenses within the </t>
  </si>
  <si>
    <t xml:space="preserve">given time frame. The FY 18 projections as of FY 17 should </t>
  </si>
  <si>
    <t>match the information presented at the previous Budget Summit.</t>
  </si>
  <si>
    <t xml:space="preserve">FY 18 PROJECTIONS AS OF FY 17 </t>
  </si>
  <si>
    <t>PROJECTED REVENUES</t>
  </si>
  <si>
    <t>CONTRIBUTIONS (GIFTS, ETC)</t>
  </si>
  <si>
    <t>GUSA FINAPP (REQUESTED)</t>
  </si>
  <si>
    <t>$194,000 was requested from GUSA, but only $173,750 was earmarked.</t>
  </si>
  <si>
    <t>TOTAL PROJECTED REVENUES</t>
  </si>
  <si>
    <t>PROJECTED EXPENDITURES</t>
  </si>
  <si>
    <t>ABSO Student Organization Funding and Expenses</t>
  </si>
  <si>
    <t>TOTAL PROJECTED EXPENDITURES</t>
  </si>
  <si>
    <t>PROJECTED BALANCE</t>
  </si>
  <si>
    <t>ACTUAL FY 18 STANDING AS OF JANUARY 2018</t>
  </si>
  <si>
    <t>ACTUAL REVENUES, TO DATE</t>
  </si>
  <si>
    <t>Please note that a portion of these funds are raised to be donated to external nonprofits or are departmental cosponsorships to offset expenditures.</t>
  </si>
  <si>
    <t>GUSA FINAPP (RECIEVED)</t>
  </si>
  <si>
    <t>ABSO FY17 UNEXPECTED SURPLUS</t>
  </si>
  <si>
    <t>ACTUAL EXPENDITURES, TO DATE</t>
  </si>
  <si>
    <t>Please note majority of ABSO expenses occur in the Spring and we project that we will be spending all of the available funds in FY18.</t>
  </si>
  <si>
    <t>ACTUAL BALANCE, TO DATE</t>
  </si>
  <si>
    <t>YEAR END FY 18 PROJECTIONS</t>
  </si>
  <si>
    <t>UPDATES PROJECTED REVENUES</t>
  </si>
  <si>
    <t>UPDATED PROJECTED EXPENDITURES</t>
  </si>
  <si>
    <t>UPDATED PROJECTED BALANCE</t>
  </si>
  <si>
    <t xml:space="preserve">Instructions: </t>
  </si>
  <si>
    <t xml:space="preserve">Please provide the budget requests for ONLY the five largest allocations you </t>
  </si>
  <si>
    <t>will be making to subordinate groups AND the budget for any group</t>
  </si>
  <si>
    <t>that is $10,000 or more.</t>
  </si>
  <si>
    <t>GROUP: STUDENT-RUN TRIPS ON ALTERNATIVE BREAKS PROGRAM</t>
  </si>
  <si>
    <t>Please note that these numbers are based on FY18 requests. The FY19 requests have not been received yet.</t>
  </si>
  <si>
    <t>Student-Run ABP trips</t>
  </si>
  <si>
    <t>OTHER 3*</t>
  </si>
  <si>
    <t>Trip Fees</t>
  </si>
  <si>
    <t>Scholarship fundraising</t>
  </si>
  <si>
    <t>BALANCE (NEGATIVE)</t>
  </si>
  <si>
    <t>GROUP: HOPE</t>
  </si>
  <si>
    <t>Group spending</t>
  </si>
  <si>
    <t>GROUP: Relay For Life GU</t>
  </si>
  <si>
    <t>Relay Expenses</t>
  </si>
  <si>
    <t>Fundraising</t>
  </si>
  <si>
    <t>GROUP: GirlTalk</t>
  </si>
  <si>
    <t>GirlTalk Expenses</t>
  </si>
  <si>
    <t>GROUP: Native American Student Council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</si>
</sst>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10">
    <font>
      <sz val="11.0"/>
      <color rgb="FF000000"/>
      <name val="Calibri"/>
    </font>
    <font>
      <sz val="11.0"/>
      <color rgb="FF000000"/>
      <name val="Times New Roman"/>
    </font>
    <font>
      <b/>
      <u/>
      <sz val="11.0"/>
      <color rgb="FF000000"/>
      <name val="Times New Roman"/>
    </font>
    <font>
      <i/>
      <sz val="11.0"/>
      <color rgb="FF000000"/>
      <name val="Times New Roman"/>
    </font>
    <font>
      <sz val="11.0"/>
      <name val="Calibri"/>
    </font>
    <font/>
    <font>
      <b/>
      <sz val="11.0"/>
      <color rgb="FF000000"/>
      <name val="Times New Roman"/>
    </font>
    <font>
      <b/>
      <u/>
      <sz val="11.0"/>
      <color rgb="FF000000"/>
      <name val="Times New Roman"/>
    </font>
    <font>
      <b/>
      <u/>
      <sz val="11.0"/>
      <color rgb="FF000000"/>
      <name val="Times New Roman"/>
    </font>
    <font>
      <b/>
      <sz val="11.0"/>
      <name val="Times New Roman"/>
    </font>
  </fonts>
  <fills count="2">
    <fill>
      <patternFill patternType="none"/>
    </fill>
    <fill>
      <patternFill patternType="lightGray"/>
    </fill>
  </fills>
  <borders count="13">
    <border/>
    <border>
      <bottom style="double">
        <color rgb="FF000000"/>
      </bottom>
    </border>
    <border>
      <bottom style="medium">
        <color rgb="FF000000"/>
      </bottom>
    </border>
    <border>
      <top style="medium">
        <color rgb="FF000000"/>
      </top>
      <bottom style="medium">
        <color rgb="FF000000"/>
      </bottom>
    </border>
    <border>
      <top style="medium">
        <color rgb="FF000000"/>
      </top>
      <bottom style="double">
        <color rgb="FF000000"/>
      </bottom>
    </border>
    <border>
      <left style="medium">
        <color rgb="FF000000"/>
      </left>
    </border>
    <border>
      <left style="medium">
        <color rgb="FF000000"/>
      </left>
      <top style="medium">
        <color rgb="FF000000"/>
      </top>
    </border>
    <border>
      <right style="medium">
        <color rgb="FF000000"/>
      </right>
      <top style="medium">
        <color rgb="FF000000"/>
      </top>
    </border>
    <border>
      <right style="medium">
        <color rgb="FF000000"/>
      </right>
    </border>
    <border>
      <right style="medium">
        <color rgb="FF000000"/>
      </right>
      <bottom style="double">
        <color rgb="FF000000"/>
      </bottom>
    </border>
    <border>
      <left style="medium">
        <color rgb="FF000000"/>
      </left>
      <bottom style="medium">
        <color rgb="FF000000"/>
      </bottom>
    </border>
    <border>
      <right style="medium">
        <color rgb="FF000000"/>
      </right>
      <bottom style="medium">
        <color rgb="FF000000"/>
      </bottom>
    </border>
    <border>
      <top style="medium">
        <color rgb="FF000000"/>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Font="1"/>
    <xf borderId="0" fillId="0" fontId="1" numFmtId="0" xfId="0" applyAlignment="1" applyFont="1">
      <alignment readingOrder="0"/>
    </xf>
    <xf borderId="0" fillId="0" fontId="1" numFmtId="164" xfId="0" applyAlignment="1" applyFont="1" applyNumberFormat="1">
      <alignment readingOrder="0"/>
    </xf>
    <xf borderId="1" fillId="0" fontId="1" numFmtId="164" xfId="0" applyBorder="1" applyFont="1" applyNumberFormat="1"/>
    <xf borderId="0" fillId="0" fontId="3" numFmtId="0" xfId="0" applyFont="1"/>
    <xf borderId="0" fillId="0" fontId="1" numFmtId="164" xfId="0" applyFont="1" applyNumberFormat="1"/>
    <xf borderId="0" fillId="0" fontId="0" numFmtId="0" xfId="0" applyFont="1"/>
    <xf borderId="0" fillId="0" fontId="4" numFmtId="164" xfId="0" applyFont="1" applyNumberFormat="1"/>
    <xf borderId="2" fillId="0" fontId="0" numFmtId="164" xfId="0" applyAlignment="1" applyBorder="1" applyFont="1" applyNumberFormat="1">
      <alignment readingOrder="0"/>
    </xf>
    <xf borderId="0" fillId="0" fontId="5" numFmtId="0" xfId="0" applyAlignment="1" applyFont="1">
      <alignment readingOrder="0"/>
    </xf>
    <xf borderId="3" fillId="0" fontId="0" numFmtId="164" xfId="0" applyAlignment="1" applyBorder="1" applyFont="1" applyNumberFormat="1">
      <alignment readingOrder="0"/>
    </xf>
    <xf borderId="4" fillId="0" fontId="0" numFmtId="164" xfId="0" applyBorder="1" applyFont="1" applyNumberFormat="1"/>
    <xf borderId="0" fillId="0" fontId="0" numFmtId="164" xfId="0" applyAlignment="1" applyFont="1" applyNumberFormat="1">
      <alignment readingOrder="0"/>
    </xf>
    <xf borderId="5" fillId="0" fontId="1" numFmtId="0" xfId="0" applyAlignment="1" applyBorder="1" applyFont="1">
      <alignment readingOrder="0"/>
    </xf>
    <xf borderId="0" fillId="0" fontId="4" numFmtId="164" xfId="0" applyAlignment="1" applyFont="1" applyNumberFormat="1">
      <alignment readingOrder="0"/>
    </xf>
    <xf borderId="1" fillId="0" fontId="0" numFmtId="164" xfId="0" applyBorder="1" applyFont="1" applyNumberFormat="1"/>
    <xf borderId="0" fillId="0" fontId="6" numFmtId="0" xfId="0" applyFont="1"/>
    <xf borderId="0" fillId="0" fontId="4" numFmtId="165" xfId="0" applyFont="1" applyNumberFormat="1"/>
    <xf borderId="0" fillId="0" fontId="1" numFmtId="164" xfId="0" applyFont="1" applyNumberFormat="1"/>
    <xf borderId="1" fillId="0" fontId="1" numFmtId="164" xfId="0" applyAlignment="1" applyBorder="1" applyFont="1" applyNumberFormat="1">
      <alignment readingOrder="0"/>
    </xf>
    <xf borderId="0" fillId="0" fontId="6" numFmtId="0" xfId="0" applyAlignment="1" applyFont="1">
      <alignment shrinkToFit="0" wrapText="1"/>
    </xf>
    <xf borderId="0" fillId="0" fontId="5" numFmtId="164" xfId="0" applyFont="1" applyNumberFormat="1"/>
    <xf borderId="6" fillId="0" fontId="7" numFmtId="0" xfId="0" applyBorder="1" applyFont="1"/>
    <xf borderId="7" fillId="0" fontId="0" numFmtId="164" xfId="0" applyBorder="1" applyFont="1" applyNumberFormat="1"/>
    <xf borderId="5" fillId="0" fontId="1" numFmtId="0" xfId="0" applyBorder="1" applyFont="1"/>
    <xf borderId="8" fillId="0" fontId="0" numFmtId="164" xfId="0" applyBorder="1" applyFont="1" applyNumberFormat="1"/>
    <xf borderId="8" fillId="0" fontId="0" numFmtId="164" xfId="0" applyAlignment="1" applyBorder="1" applyFont="1" applyNumberFormat="1">
      <alignment readingOrder="0"/>
    </xf>
    <xf borderId="9" fillId="0" fontId="0" numFmtId="164" xfId="0" applyBorder="1" applyFont="1" applyNumberFormat="1"/>
    <xf borderId="5" fillId="0" fontId="3" numFmtId="0" xfId="0" applyBorder="1" applyFont="1"/>
    <xf borderId="5" fillId="0" fontId="8" numFmtId="0" xfId="0" applyBorder="1" applyFont="1"/>
    <xf borderId="10" fillId="0" fontId="6" numFmtId="0" xfId="0" applyBorder="1" applyFont="1"/>
    <xf borderId="11" fillId="0" fontId="0" numFmtId="164" xfId="0" applyAlignment="1" applyBorder="1" applyFont="1" applyNumberFormat="1">
      <alignment readingOrder="0"/>
    </xf>
    <xf borderId="7" fillId="0" fontId="0" numFmtId="164" xfId="0" applyAlignment="1" applyBorder="1" applyFont="1" applyNumberFormat="1">
      <alignment readingOrder="0"/>
    </xf>
    <xf borderId="9" fillId="0" fontId="0" numFmtId="164" xfId="0" applyAlignment="1" applyBorder="1" applyFont="1" applyNumberFormat="1">
      <alignment readingOrder="0"/>
    </xf>
    <xf borderId="5" fillId="0" fontId="0" numFmtId="0" xfId="0" applyBorder="1" applyFont="1"/>
    <xf borderId="11" fillId="0" fontId="0" numFmtId="164" xfId="0" applyBorder="1" applyFont="1" applyNumberFormat="1"/>
    <xf borderId="0" fillId="0" fontId="9" numFmtId="0" xfId="0" applyFont="1"/>
    <xf borderId="6" fillId="0" fontId="1" numFmtId="0" xfId="0" applyAlignment="1" applyBorder="1" applyFont="1">
      <alignment readingOrder="0"/>
    </xf>
    <xf borderId="12" fillId="0" fontId="4" numFmtId="164" xfId="0" applyBorder="1" applyFont="1" applyNumberFormat="1"/>
    <xf borderId="12" fillId="0" fontId="0" numFmtId="0" xfId="0" applyBorder="1" applyFont="1"/>
    <xf borderId="7" fillId="0" fontId="1" numFmtId="0" xfId="0" applyBorder="1" applyFont="1"/>
    <xf borderId="8" fillId="0" fontId="0" numFmtId="0" xfId="0" applyBorder="1" applyFont="1"/>
    <xf borderId="0" fillId="0" fontId="0" numFmtId="164" xfId="0" applyAlignment="1" applyFont="1" applyNumberFormat="1">
      <alignment readingOrder="0"/>
    </xf>
    <xf borderId="0" fillId="0" fontId="0" numFmtId="164" xfId="0" applyFont="1" applyNumberFormat="1"/>
    <xf borderId="1" fillId="0" fontId="0" numFmtId="164" xfId="0" applyAlignment="1" applyBorder="1" applyFont="1" applyNumberFormat="1">
      <alignment readingOrder="0"/>
    </xf>
    <xf borderId="5" fillId="0" fontId="6" numFmtId="0" xfId="0" applyBorder="1" applyFont="1"/>
    <xf borderId="10" fillId="0" fontId="0" numFmtId="0" xfId="0" applyBorder="1" applyFont="1"/>
    <xf borderId="2" fillId="0" fontId="4" numFmtId="164" xfId="0" applyBorder="1" applyFont="1" applyNumberFormat="1"/>
    <xf borderId="2" fillId="0" fontId="0" numFmtId="0" xfId="0" applyBorder="1" applyFont="1"/>
    <xf borderId="11" fillId="0" fontId="0" numFmtId="0" xfId="0" applyBorder="1" applyFont="1"/>
    <xf borderId="2" fillId="0" fontId="4"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8.14"/>
    <col customWidth="1" min="2" max="2" width="54.14"/>
    <col customWidth="1" min="3" max="13" width="8.71"/>
  </cols>
  <sheetData>
    <row r="1">
      <c r="B1" s="24"/>
    </row>
    <row r="2">
      <c r="A2" s="1" t="s">
        <v>0</v>
      </c>
      <c r="B2" s="8" t="s">
        <v>31</v>
      </c>
    </row>
    <row r="3">
      <c r="A3" s="2"/>
      <c r="B3" s="8" t="s">
        <v>32</v>
      </c>
    </row>
    <row r="4">
      <c r="B4" s="8" t="s">
        <v>33</v>
      </c>
    </row>
    <row r="5">
      <c r="B5" s="8"/>
    </row>
    <row r="6" ht="14.25" customHeight="1">
      <c r="A6" s="2" t="s">
        <v>3</v>
      </c>
      <c r="B6" s="24"/>
    </row>
    <row r="7" ht="14.25" customHeight="1">
      <c r="A7" s="2"/>
      <c r="B7" s="24"/>
    </row>
    <row r="8" ht="14.25" customHeight="1">
      <c r="A8" s="19" t="s">
        <v>34</v>
      </c>
      <c r="B8" s="24"/>
      <c r="C8" s="2" t="s">
        <v>15</v>
      </c>
    </row>
    <row r="9" ht="14.25" customHeight="1">
      <c r="A9" s="25" t="s">
        <v>35</v>
      </c>
      <c r="B9" s="26"/>
    </row>
    <row r="10" ht="14.25" customHeight="1">
      <c r="A10" s="27" t="s">
        <v>36</v>
      </c>
      <c r="B10" s="28"/>
    </row>
    <row r="11" ht="14.25" customHeight="1">
      <c r="A11" s="27" t="s">
        <v>37</v>
      </c>
      <c r="B11" s="29">
        <v>173750.0</v>
      </c>
      <c r="C11" s="12" t="s">
        <v>38</v>
      </c>
    </row>
    <row r="12" ht="14.25" customHeight="1">
      <c r="A12" s="27" t="s">
        <v>23</v>
      </c>
      <c r="B12" s="29">
        <v>61732.0</v>
      </c>
    </row>
    <row r="13" ht="14.25" customHeight="1">
      <c r="A13" s="27" t="s">
        <v>22</v>
      </c>
      <c r="B13" s="29">
        <v>7447.14</v>
      </c>
    </row>
    <row r="14" ht="14.25" customHeight="1">
      <c r="A14" s="16" t="s">
        <v>24</v>
      </c>
      <c r="B14" s="29">
        <v>7500.0</v>
      </c>
    </row>
    <row r="15" ht="14.25" customHeight="1">
      <c r="A15" s="27" t="s">
        <v>6</v>
      </c>
      <c r="B15" s="30"/>
    </row>
    <row r="16" ht="14.25" customHeight="1">
      <c r="A16" s="31" t="s">
        <v>39</v>
      </c>
      <c r="B16" s="28">
        <f>sum(B11:B14)</f>
        <v>250429.14</v>
      </c>
    </row>
    <row r="17" ht="14.25" customHeight="1">
      <c r="A17" s="27"/>
      <c r="B17" s="28"/>
    </row>
    <row r="18" ht="14.25" customHeight="1">
      <c r="A18" s="32" t="s">
        <v>40</v>
      </c>
      <c r="B18" s="29"/>
    </row>
    <row r="19" ht="14.25" customHeight="1">
      <c r="A19" s="16" t="s">
        <v>41</v>
      </c>
      <c r="B19" s="29">
        <v>250429.14</v>
      </c>
    </row>
    <row r="20" ht="14.25" customHeight="1">
      <c r="A20" s="27" t="s">
        <v>6</v>
      </c>
      <c r="B20" s="30"/>
    </row>
    <row r="21" ht="14.25" customHeight="1">
      <c r="A21" s="31" t="s">
        <v>42</v>
      </c>
      <c r="B21" s="28">
        <f>B19</f>
        <v>250429.14</v>
      </c>
    </row>
    <row r="22" ht="14.25" customHeight="1">
      <c r="A22" s="27"/>
      <c r="B22" s="28"/>
    </row>
    <row r="23" ht="14.25" customHeight="1">
      <c r="A23" s="33" t="s">
        <v>43</v>
      </c>
      <c r="B23" s="34">
        <v>0.0</v>
      </c>
    </row>
    <row r="24" ht="14.25" customHeight="1">
      <c r="A24" s="2"/>
      <c r="B24" s="24"/>
    </row>
    <row r="25" ht="14.25" customHeight="1">
      <c r="A25" s="19" t="s">
        <v>44</v>
      </c>
      <c r="B25" s="24"/>
      <c r="C25" s="2" t="s">
        <v>15</v>
      </c>
    </row>
    <row r="26" ht="14.25" customHeight="1">
      <c r="A26" s="25" t="s">
        <v>45</v>
      </c>
      <c r="B26" s="35"/>
    </row>
    <row r="27" ht="14.25" customHeight="1">
      <c r="A27" s="27" t="s">
        <v>36</v>
      </c>
      <c r="B27" s="29">
        <v>19259.71</v>
      </c>
      <c r="C27" s="12" t="s">
        <v>46</v>
      </c>
    </row>
    <row r="28" ht="14.25" customHeight="1">
      <c r="A28" s="27" t="s">
        <v>47</v>
      </c>
      <c r="B28" s="29">
        <v>173750.0</v>
      </c>
    </row>
    <row r="29" ht="14.25" customHeight="1">
      <c r="A29" s="27" t="s">
        <v>23</v>
      </c>
      <c r="B29" s="29">
        <v>61732.0</v>
      </c>
    </row>
    <row r="30" ht="14.25" customHeight="1">
      <c r="A30" s="27" t="s">
        <v>22</v>
      </c>
      <c r="B30" s="29">
        <v>7447.14</v>
      </c>
    </row>
    <row r="31" ht="14.25" customHeight="1">
      <c r="A31" s="16" t="s">
        <v>24</v>
      </c>
      <c r="B31" s="29">
        <v>7500.0</v>
      </c>
    </row>
    <row r="32" ht="14.25" customHeight="1">
      <c r="A32" s="16" t="s">
        <v>48</v>
      </c>
      <c r="B32" s="36">
        <v>36126.0</v>
      </c>
    </row>
    <row r="33" ht="14.25" customHeight="1">
      <c r="A33" s="31" t="s">
        <v>7</v>
      </c>
      <c r="B33" s="28">
        <f>sum(B27:B32)</f>
        <v>305814.85</v>
      </c>
    </row>
    <row r="34" ht="14.25" customHeight="1">
      <c r="A34" s="27"/>
      <c r="B34" s="28"/>
    </row>
    <row r="35" ht="14.25" customHeight="1">
      <c r="A35" s="32" t="s">
        <v>49</v>
      </c>
      <c r="B35" s="29"/>
    </row>
    <row r="36" ht="14.25" customHeight="1">
      <c r="A36" s="16" t="s">
        <v>41</v>
      </c>
      <c r="B36" s="29">
        <v>87622.34</v>
      </c>
      <c r="C36" s="12" t="s">
        <v>50</v>
      </c>
    </row>
    <row r="37" ht="14.25" customHeight="1">
      <c r="A37" s="27" t="s">
        <v>6</v>
      </c>
      <c r="B37" s="30"/>
    </row>
    <row r="38" ht="14.25" customHeight="1">
      <c r="A38" s="31" t="s">
        <v>7</v>
      </c>
      <c r="B38" s="28"/>
    </row>
    <row r="39" ht="14.25" customHeight="1">
      <c r="A39" s="37"/>
      <c r="B39" s="28"/>
    </row>
    <row r="40" ht="14.25" customHeight="1">
      <c r="A40" s="33" t="s">
        <v>51</v>
      </c>
      <c r="B40" s="38">
        <f>B33-B36</f>
        <v>218192.51</v>
      </c>
    </row>
    <row r="41" ht="14.25" customHeight="1">
      <c r="B41" s="24"/>
    </row>
    <row r="42" ht="14.25" customHeight="1">
      <c r="B42" s="24"/>
    </row>
    <row r="43" ht="14.25" customHeight="1">
      <c r="A43" s="39" t="s">
        <v>52</v>
      </c>
      <c r="B43" s="24"/>
      <c r="C43" s="2" t="s">
        <v>15</v>
      </c>
    </row>
    <row r="44" ht="14.25" customHeight="1">
      <c r="A44" s="25" t="s">
        <v>53</v>
      </c>
      <c r="B44" s="26"/>
    </row>
    <row r="45" ht="14.25" customHeight="1">
      <c r="A45" s="27" t="s">
        <v>36</v>
      </c>
      <c r="B45" s="29">
        <v>19259.71</v>
      </c>
    </row>
    <row r="46" ht="14.25" customHeight="1">
      <c r="A46" s="27" t="s">
        <v>47</v>
      </c>
      <c r="B46" s="29">
        <v>173750.0</v>
      </c>
    </row>
    <row r="47" ht="14.25" customHeight="1">
      <c r="A47" s="27" t="s">
        <v>23</v>
      </c>
      <c r="B47" s="29">
        <v>61732.0</v>
      </c>
    </row>
    <row r="48" ht="14.25" customHeight="1">
      <c r="A48" s="27" t="s">
        <v>22</v>
      </c>
      <c r="B48" s="29">
        <v>7447.14</v>
      </c>
    </row>
    <row r="49" ht="14.25" customHeight="1">
      <c r="A49" s="16" t="s">
        <v>24</v>
      </c>
      <c r="B49" s="29">
        <v>7500.0</v>
      </c>
    </row>
    <row r="50" ht="14.25" customHeight="1">
      <c r="A50" s="16" t="s">
        <v>48</v>
      </c>
      <c r="B50" s="36">
        <v>36126.0</v>
      </c>
    </row>
    <row r="51" ht="14.25" customHeight="1">
      <c r="A51" s="31" t="s">
        <v>7</v>
      </c>
      <c r="B51" s="28">
        <f>sum(B45:B50)</f>
        <v>305814.85</v>
      </c>
    </row>
    <row r="52" ht="14.25" customHeight="1">
      <c r="A52" s="27"/>
      <c r="B52" s="28"/>
    </row>
    <row r="53" ht="14.25" customHeight="1">
      <c r="A53" s="32" t="s">
        <v>54</v>
      </c>
      <c r="B53" s="28"/>
    </row>
    <row r="54" ht="14.25" customHeight="1">
      <c r="A54" s="16" t="s">
        <v>41</v>
      </c>
      <c r="B54" s="29">
        <v>305814.85</v>
      </c>
      <c r="C54" s="12" t="s">
        <v>50</v>
      </c>
    </row>
    <row r="55" ht="14.25" customHeight="1">
      <c r="A55" s="27" t="s">
        <v>6</v>
      </c>
      <c r="B55" s="30"/>
    </row>
    <row r="56" ht="14.25" customHeight="1">
      <c r="A56" s="31" t="s">
        <v>42</v>
      </c>
      <c r="B56" s="28">
        <f>sum(B54:B55)</f>
        <v>305814.85</v>
      </c>
    </row>
    <row r="57" ht="14.25" customHeight="1">
      <c r="A57" s="27"/>
      <c r="B57" s="28"/>
    </row>
    <row r="58" ht="14.25" customHeight="1">
      <c r="A58" s="33" t="s">
        <v>55</v>
      </c>
      <c r="B58" s="38"/>
    </row>
    <row r="59" ht="14.25" customHeight="1">
      <c r="B59" s="24"/>
    </row>
    <row r="60" ht="14.25" customHeight="1">
      <c r="B60" s="24"/>
    </row>
    <row r="61" ht="14.25" customHeight="1">
      <c r="A61" s="2" t="s">
        <v>10</v>
      </c>
      <c r="B61" s="24"/>
    </row>
    <row r="62" ht="14.25" customHeight="1">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6.43"/>
    <col customWidth="1" min="2" max="2" width="11.0"/>
    <col customWidth="1" min="3" max="12" width="8.71"/>
  </cols>
  <sheetData>
    <row r="1" ht="14.25" customHeight="1"/>
    <row r="2" ht="14.25" customHeight="1">
      <c r="A2" s="1" t="s">
        <v>0</v>
      </c>
      <c r="B2" s="2" t="s">
        <v>1</v>
      </c>
    </row>
    <row r="3" ht="14.25" customHeight="1">
      <c r="A3" s="1"/>
      <c r="B3" s="2" t="s">
        <v>2</v>
      </c>
    </row>
    <row r="4" ht="14.25" customHeight="1">
      <c r="B4" s="2"/>
      <c r="C4" s="2"/>
      <c r="D4" s="2"/>
    </row>
    <row r="5" ht="14.25" customHeight="1">
      <c r="A5" s="2" t="s">
        <v>3</v>
      </c>
      <c r="B5" s="2"/>
      <c r="C5" s="2"/>
      <c r="D5" s="2"/>
    </row>
    <row r="6" ht="14.25" customHeight="1">
      <c r="A6" s="2"/>
      <c r="B6" s="2"/>
      <c r="C6" s="2"/>
      <c r="D6" s="2"/>
    </row>
    <row r="7" ht="14.25" customHeight="1">
      <c r="A7" s="3" t="s">
        <v>4</v>
      </c>
      <c r="B7" s="2"/>
      <c r="C7" s="2"/>
      <c r="D7" s="2"/>
    </row>
    <row r="8" ht="14.25" customHeight="1">
      <c r="A8" s="4" t="s">
        <v>5</v>
      </c>
      <c r="B8" s="5">
        <v>66126.85</v>
      </c>
      <c r="C8" s="2"/>
      <c r="D8" s="2"/>
    </row>
    <row r="9" ht="14.25" customHeight="1">
      <c r="A9" s="2" t="s">
        <v>6</v>
      </c>
      <c r="B9" s="6"/>
      <c r="C9" s="2"/>
      <c r="D9" s="2"/>
    </row>
    <row r="10" ht="14.25" customHeight="1">
      <c r="A10" s="7" t="s">
        <v>7</v>
      </c>
      <c r="B10" s="8">
        <f>B8</f>
        <v>66126.85</v>
      </c>
      <c r="C10" s="2"/>
      <c r="D10" s="2"/>
    </row>
    <row r="11" ht="14.25" customHeight="1">
      <c r="A11" s="2"/>
      <c r="B11" s="8"/>
      <c r="C11" s="2"/>
      <c r="D11" s="2"/>
    </row>
    <row r="12" ht="14.25" customHeight="1">
      <c r="A12" s="3" t="s">
        <v>8</v>
      </c>
      <c r="B12" s="8"/>
      <c r="C12" s="2"/>
      <c r="D12" s="2"/>
    </row>
    <row r="13" ht="14.25" customHeight="1">
      <c r="A13" s="2" t="s">
        <v>9</v>
      </c>
      <c r="B13" s="5">
        <v>30000.0</v>
      </c>
      <c r="C13" s="2"/>
      <c r="D13" s="2"/>
    </row>
    <row r="14" ht="14.25" customHeight="1">
      <c r="A14" s="2" t="s">
        <v>6</v>
      </c>
      <c r="B14" s="6"/>
      <c r="C14" s="2"/>
      <c r="D14" s="2"/>
    </row>
    <row r="15" ht="14.25" customHeight="1">
      <c r="A15" s="7" t="s">
        <v>7</v>
      </c>
      <c r="B15" s="8">
        <f>B13</f>
        <v>30000</v>
      </c>
      <c r="C15" s="2"/>
      <c r="D15" s="2"/>
    </row>
    <row r="16" ht="14.25" customHeight="1">
      <c r="A16" s="2"/>
      <c r="B16" s="2"/>
      <c r="C16" s="2"/>
      <c r="D16" s="2"/>
    </row>
    <row r="17" ht="14.25" customHeight="1">
      <c r="A17" s="2"/>
    </row>
    <row r="18" ht="14.25" customHeight="1">
      <c r="A18" s="2" t="s">
        <v>10</v>
      </c>
    </row>
    <row r="19" ht="14.25" customHeight="1"/>
    <row r="20" ht="14.25" customHeight="1"/>
    <row r="21" ht="14.2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4.71"/>
    <col customWidth="1" min="2" max="2" width="61.43"/>
    <col customWidth="1" min="3" max="13" width="8.71"/>
  </cols>
  <sheetData>
    <row r="2">
      <c r="A2" s="1" t="s">
        <v>0</v>
      </c>
      <c r="B2" s="2" t="s">
        <v>11</v>
      </c>
    </row>
    <row r="3">
      <c r="A3" s="2"/>
      <c r="B3" s="2" t="s">
        <v>12</v>
      </c>
    </row>
    <row r="4">
      <c r="A4" s="2"/>
      <c r="B4" s="2" t="s">
        <v>13</v>
      </c>
    </row>
    <row r="5">
      <c r="B5" s="9"/>
    </row>
    <row r="6" ht="14.25" customHeight="1">
      <c r="A6" s="2" t="s">
        <v>3</v>
      </c>
      <c r="B6" s="10"/>
    </row>
    <row r="7" ht="14.25" customHeight="1">
      <c r="A7" s="2"/>
      <c r="B7" s="10"/>
    </row>
    <row r="8" ht="14.25" customHeight="1">
      <c r="A8" s="3" t="s">
        <v>14</v>
      </c>
      <c r="B8" s="10"/>
      <c r="C8" s="2" t="s">
        <v>15</v>
      </c>
    </row>
    <row r="9" ht="14.25" customHeight="1">
      <c r="A9" s="2" t="s">
        <v>16</v>
      </c>
      <c r="B9" s="11">
        <v>300655.0</v>
      </c>
      <c r="C9" s="12" t="s">
        <v>17</v>
      </c>
    </row>
    <row r="10" ht="14.25" customHeight="1">
      <c r="A10" s="2" t="s">
        <v>18</v>
      </c>
      <c r="B10" s="13">
        <v>4500.0</v>
      </c>
    </row>
    <row r="11" ht="14.25" customHeight="1">
      <c r="A11" s="2" t="s">
        <v>19</v>
      </c>
      <c r="B11" s="14"/>
    </row>
    <row r="12" ht="14.25" customHeight="1">
      <c r="A12" s="2" t="s">
        <v>20</v>
      </c>
      <c r="B12" s="10">
        <f>sum(B9:B11)</f>
        <v>305155</v>
      </c>
    </row>
    <row r="13" ht="14.25" customHeight="1">
      <c r="A13" s="2"/>
      <c r="B13" s="10"/>
    </row>
    <row r="14" ht="14.25" customHeight="1">
      <c r="A14" s="3" t="s">
        <v>21</v>
      </c>
      <c r="B14" s="10"/>
      <c r="C14" s="2" t="s">
        <v>15</v>
      </c>
    </row>
    <row r="15" ht="14.25" customHeight="1">
      <c r="A15" s="2" t="s">
        <v>22</v>
      </c>
      <c r="B15" s="15">
        <v>7447.14</v>
      </c>
    </row>
    <row r="16" ht="14.25" customHeight="1">
      <c r="A16" s="2" t="s">
        <v>23</v>
      </c>
      <c r="B16" s="15">
        <v>61732.0</v>
      </c>
    </row>
    <row r="17" ht="14.25" customHeight="1">
      <c r="A17" s="16" t="s">
        <v>24</v>
      </c>
      <c r="B17" s="17">
        <v>7500.0</v>
      </c>
      <c r="C17" s="12" t="s">
        <v>25</v>
      </c>
    </row>
    <row r="18" ht="14.25" customHeight="1">
      <c r="A18" s="2" t="s">
        <v>26</v>
      </c>
      <c r="B18" s="18"/>
    </row>
    <row r="19" ht="14.25" customHeight="1">
      <c r="A19" s="2" t="s">
        <v>27</v>
      </c>
      <c r="B19" s="10">
        <f>sum(B15:B18)</f>
        <v>76679.14</v>
      </c>
    </row>
    <row r="20" ht="14.25" customHeight="1">
      <c r="A20" s="2"/>
      <c r="B20" s="10"/>
    </row>
    <row r="21" ht="14.25" customHeight="1">
      <c r="A21" s="19" t="s">
        <v>28</v>
      </c>
      <c r="B21" s="20">
        <f>B19-B12</f>
        <v>-228475.86</v>
      </c>
    </row>
    <row r="22" ht="14.25" customHeight="1">
      <c r="A22" s="2"/>
      <c r="B22" s="10"/>
    </row>
    <row r="23" ht="14.25" customHeight="1">
      <c r="A23" s="3" t="s">
        <v>29</v>
      </c>
      <c r="B23" s="21"/>
      <c r="C23" s="9"/>
      <c r="D23" s="9"/>
    </row>
    <row r="24" ht="14.25" customHeight="1">
      <c r="A24" s="2" t="s">
        <v>9</v>
      </c>
      <c r="B24" s="22">
        <v>0.0</v>
      </c>
      <c r="C24" s="9"/>
      <c r="D24" s="9"/>
    </row>
    <row r="25" ht="14.25" customHeight="1">
      <c r="A25" s="2"/>
      <c r="B25" s="21">
        <f>B24</f>
        <v>0</v>
      </c>
      <c r="C25" s="9"/>
      <c r="D25" s="9"/>
    </row>
    <row r="26" ht="14.25" customHeight="1">
      <c r="A26" s="2"/>
      <c r="B26" s="21"/>
      <c r="C26" s="9"/>
      <c r="D26" s="9"/>
    </row>
    <row r="27" ht="14.25" customHeight="1">
      <c r="A27" s="23" t="s">
        <v>30</v>
      </c>
      <c r="B27" s="17">
        <v>185750.0</v>
      </c>
    </row>
    <row r="28" ht="14.25" customHeight="1">
      <c r="B28" s="10"/>
    </row>
    <row r="29" ht="14.25" customHeight="1">
      <c r="B29" s="10"/>
    </row>
    <row r="30" ht="14.25" customHeight="1">
      <c r="A30" s="2" t="s">
        <v>10</v>
      </c>
      <c r="B30" s="10"/>
    </row>
    <row r="31" ht="14.25" customHeight="1">
      <c r="B31"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2.71"/>
    <col customWidth="1" min="2" max="2" width="41.14"/>
    <col customWidth="1" min="3" max="3" width="8.86"/>
    <col customWidth="1" min="4" max="4" width="9.71"/>
    <col customWidth="1" min="5" max="26" width="8.86"/>
  </cols>
  <sheetData>
    <row r="2">
      <c r="A2" s="1" t="s">
        <v>56</v>
      </c>
      <c r="B2" s="2" t="s">
        <v>57</v>
      </c>
    </row>
    <row r="3">
      <c r="A3" s="2"/>
      <c r="B3" s="2" t="s">
        <v>58</v>
      </c>
    </row>
    <row r="4">
      <c r="A4" s="2"/>
      <c r="B4" s="2" t="s">
        <v>59</v>
      </c>
    </row>
    <row r="5">
      <c r="A5" s="2"/>
      <c r="B5" s="2"/>
    </row>
    <row r="6">
      <c r="A6" s="2" t="s">
        <v>3</v>
      </c>
      <c r="B6" s="10"/>
    </row>
    <row r="7">
      <c r="A7" s="2"/>
      <c r="B7" s="10"/>
    </row>
    <row r="8">
      <c r="A8" s="40" t="s">
        <v>60</v>
      </c>
      <c r="B8" s="41"/>
      <c r="C8" s="42"/>
      <c r="D8" s="42"/>
      <c r="E8" s="43" t="s">
        <v>15</v>
      </c>
      <c r="F8" s="12" t="s">
        <v>61</v>
      </c>
    </row>
    <row r="9">
      <c r="A9" s="32" t="s">
        <v>14</v>
      </c>
      <c r="B9" s="10"/>
      <c r="C9" s="9"/>
      <c r="D9" s="9"/>
      <c r="E9" s="44"/>
    </row>
    <row r="10">
      <c r="A10" s="16" t="s">
        <v>62</v>
      </c>
      <c r="B10" s="45">
        <v>184940.0</v>
      </c>
      <c r="C10" s="9"/>
      <c r="D10" s="9"/>
      <c r="E10" s="44"/>
    </row>
    <row r="11">
      <c r="A11" s="27" t="s">
        <v>6</v>
      </c>
      <c r="B11" s="46"/>
      <c r="C11" s="9"/>
      <c r="D11" s="9"/>
      <c r="E11" s="44"/>
    </row>
    <row r="12">
      <c r="A12" s="27" t="s">
        <v>63</v>
      </c>
      <c r="B12" s="18"/>
      <c r="C12" s="9"/>
      <c r="D12" s="9"/>
      <c r="E12" s="44"/>
    </row>
    <row r="13">
      <c r="A13" s="27" t="s">
        <v>20</v>
      </c>
      <c r="B13" s="10">
        <f>B10</f>
        <v>184940</v>
      </c>
      <c r="C13" s="9"/>
      <c r="D13" s="9"/>
      <c r="E13" s="44"/>
    </row>
    <row r="14">
      <c r="A14" s="27"/>
      <c r="B14" s="10"/>
      <c r="C14" s="9"/>
      <c r="D14" s="9"/>
      <c r="E14" s="44"/>
    </row>
    <row r="15">
      <c r="A15" s="32" t="s">
        <v>21</v>
      </c>
      <c r="B15" s="10"/>
      <c r="C15" s="9"/>
      <c r="D15" s="9"/>
      <c r="E15" s="44"/>
    </row>
    <row r="16">
      <c r="A16" s="16" t="s">
        <v>64</v>
      </c>
      <c r="B16" s="17">
        <v>67200.0</v>
      </c>
      <c r="C16" s="9"/>
      <c r="D16" s="9"/>
      <c r="E16" s="44"/>
    </row>
    <row r="17">
      <c r="A17" s="16" t="s">
        <v>65</v>
      </c>
      <c r="B17" s="47">
        <v>24640.0</v>
      </c>
      <c r="C17" s="9"/>
      <c r="D17" s="9"/>
      <c r="E17" s="44"/>
    </row>
    <row r="18">
      <c r="A18" s="27" t="s">
        <v>27</v>
      </c>
      <c r="B18" s="10">
        <f>sum(B16:B17)</f>
        <v>91840</v>
      </c>
      <c r="C18" s="9"/>
      <c r="D18" s="9"/>
      <c r="E18" s="44"/>
    </row>
    <row r="19">
      <c r="A19" s="27"/>
      <c r="B19" s="10"/>
      <c r="C19" s="9"/>
      <c r="D19" s="9"/>
      <c r="E19" s="44"/>
    </row>
    <row r="20">
      <c r="A20" s="48" t="s">
        <v>66</v>
      </c>
      <c r="B20" s="20">
        <f>B18-B13</f>
        <v>-93100</v>
      </c>
      <c r="C20" s="9"/>
      <c r="D20" s="9"/>
      <c r="E20" s="44"/>
    </row>
    <row r="21">
      <c r="A21" s="27"/>
      <c r="B21" s="10"/>
      <c r="C21" s="9"/>
      <c r="D21" s="9"/>
      <c r="E21" s="44"/>
    </row>
    <row r="22">
      <c r="A22" s="48" t="s">
        <v>29</v>
      </c>
      <c r="B22" s="21"/>
      <c r="C22" s="9"/>
      <c r="D22" s="9"/>
      <c r="E22" s="44"/>
    </row>
    <row r="23">
      <c r="A23" s="27" t="s">
        <v>9</v>
      </c>
      <c r="B23" s="22">
        <v>0.0</v>
      </c>
      <c r="C23" s="9"/>
      <c r="D23" s="9"/>
      <c r="E23" s="44"/>
    </row>
    <row r="24">
      <c r="A24" s="49"/>
      <c r="B24" s="50">
        <f>B23</f>
        <v>0</v>
      </c>
      <c r="C24" s="51"/>
      <c r="D24" s="51"/>
      <c r="E24" s="52"/>
    </row>
    <row r="25" ht="16.5" customHeight="1">
      <c r="A25" s="23"/>
      <c r="B25" s="10"/>
    </row>
    <row r="26">
      <c r="A26" s="40" t="s">
        <v>67</v>
      </c>
      <c r="B26" s="41"/>
      <c r="C26" s="42"/>
      <c r="D26" s="42"/>
      <c r="E26" s="43" t="s">
        <v>15</v>
      </c>
      <c r="F26" s="12" t="s">
        <v>61</v>
      </c>
    </row>
    <row r="27">
      <c r="A27" s="32" t="s">
        <v>14</v>
      </c>
      <c r="B27" s="10"/>
      <c r="C27" s="9"/>
      <c r="D27" s="9"/>
      <c r="E27" s="44"/>
    </row>
    <row r="28">
      <c r="A28" s="16" t="s">
        <v>68</v>
      </c>
      <c r="B28" s="45">
        <v>4163.95</v>
      </c>
      <c r="C28" s="9"/>
      <c r="D28" s="9"/>
      <c r="E28" s="44"/>
    </row>
    <row r="29">
      <c r="A29" s="27" t="s">
        <v>6</v>
      </c>
      <c r="B29" s="46"/>
      <c r="C29" s="9"/>
      <c r="D29" s="9"/>
      <c r="E29" s="44"/>
    </row>
    <row r="30">
      <c r="A30" s="27" t="s">
        <v>63</v>
      </c>
      <c r="B30" s="18"/>
      <c r="C30" s="9"/>
      <c r="D30" s="9"/>
      <c r="E30" s="44"/>
    </row>
    <row r="31">
      <c r="A31" s="27" t="s">
        <v>20</v>
      </c>
      <c r="B31" s="10">
        <f>sum(B28:B30)</f>
        <v>4163.95</v>
      </c>
      <c r="C31" s="9"/>
      <c r="D31" s="9"/>
      <c r="E31" s="44"/>
    </row>
    <row r="32">
      <c r="A32" s="27"/>
      <c r="B32" s="10"/>
      <c r="C32" s="9"/>
      <c r="D32" s="9"/>
      <c r="E32" s="44"/>
    </row>
    <row r="33">
      <c r="A33" s="32" t="s">
        <v>21</v>
      </c>
      <c r="B33" s="10"/>
      <c r="C33" s="9"/>
      <c r="D33" s="9"/>
      <c r="E33" s="44"/>
    </row>
    <row r="34">
      <c r="A34" s="27" t="s">
        <v>9</v>
      </c>
      <c r="B34" s="17">
        <v>0.0</v>
      </c>
      <c r="C34" s="9"/>
      <c r="D34" s="9"/>
      <c r="E34" s="44"/>
    </row>
    <row r="35">
      <c r="A35" s="27" t="s">
        <v>6</v>
      </c>
      <c r="B35" s="18"/>
      <c r="C35" s="9"/>
      <c r="D35" s="9"/>
      <c r="E35" s="44"/>
    </row>
    <row r="36">
      <c r="A36" s="27" t="s">
        <v>27</v>
      </c>
      <c r="B36" s="10">
        <f>sum(B34:B35)</f>
        <v>0</v>
      </c>
      <c r="C36" s="9"/>
      <c r="D36" s="9"/>
      <c r="E36" s="44"/>
    </row>
    <row r="37">
      <c r="A37" s="27"/>
      <c r="B37" s="10"/>
      <c r="C37" s="9"/>
      <c r="D37" s="9"/>
      <c r="E37" s="44"/>
    </row>
    <row r="38">
      <c r="A38" s="48" t="s">
        <v>66</v>
      </c>
      <c r="B38" s="20">
        <f>B36-B31</f>
        <v>-4163.95</v>
      </c>
      <c r="C38" s="9"/>
      <c r="D38" s="9"/>
      <c r="E38" s="44"/>
    </row>
    <row r="39">
      <c r="A39" s="27"/>
      <c r="B39" s="10"/>
      <c r="C39" s="9"/>
      <c r="D39" s="9"/>
      <c r="E39" s="44"/>
    </row>
    <row r="40">
      <c r="A40" s="48" t="s">
        <v>29</v>
      </c>
      <c r="B40" s="21"/>
      <c r="C40" s="9"/>
      <c r="D40" s="9"/>
      <c r="E40" s="44"/>
    </row>
    <row r="41">
      <c r="A41" s="27" t="s">
        <v>9</v>
      </c>
      <c r="B41" s="22">
        <v>0.0</v>
      </c>
      <c r="C41" s="9"/>
      <c r="D41" s="9"/>
      <c r="E41" s="44"/>
    </row>
    <row r="42">
      <c r="A42" s="49"/>
      <c r="B42" s="53">
        <f>sum(B41)</f>
        <v>0</v>
      </c>
      <c r="C42" s="51"/>
      <c r="D42" s="51"/>
      <c r="E42" s="52"/>
    </row>
    <row r="44">
      <c r="A44" s="40" t="s">
        <v>69</v>
      </c>
      <c r="B44" s="41"/>
      <c r="C44" s="42"/>
      <c r="D44" s="42"/>
      <c r="E44" s="43" t="s">
        <v>15</v>
      </c>
      <c r="F44" s="12" t="s">
        <v>61</v>
      </c>
    </row>
    <row r="45">
      <c r="A45" s="32" t="s">
        <v>14</v>
      </c>
      <c r="B45" s="10"/>
      <c r="C45" s="9"/>
      <c r="D45" s="9"/>
      <c r="E45" s="44"/>
    </row>
    <row r="46">
      <c r="A46" s="16" t="s">
        <v>70</v>
      </c>
      <c r="B46" s="45">
        <v>12652.0</v>
      </c>
      <c r="C46" s="9"/>
      <c r="D46" s="9"/>
      <c r="E46" s="44"/>
    </row>
    <row r="47">
      <c r="A47" s="27" t="s">
        <v>6</v>
      </c>
      <c r="B47" s="46"/>
      <c r="C47" s="9"/>
      <c r="D47" s="9"/>
      <c r="E47" s="44"/>
    </row>
    <row r="48">
      <c r="A48" s="27" t="s">
        <v>63</v>
      </c>
      <c r="B48" s="18"/>
      <c r="C48" s="9"/>
      <c r="D48" s="9"/>
      <c r="E48" s="44"/>
    </row>
    <row r="49">
      <c r="A49" s="27" t="s">
        <v>20</v>
      </c>
      <c r="B49" s="10">
        <f>sum(B46:B48)</f>
        <v>12652</v>
      </c>
      <c r="C49" s="9"/>
      <c r="D49" s="9"/>
      <c r="E49" s="44"/>
    </row>
    <row r="50">
      <c r="A50" s="27"/>
      <c r="B50" s="10"/>
      <c r="C50" s="9"/>
      <c r="D50" s="9"/>
      <c r="E50" s="44"/>
    </row>
    <row r="51">
      <c r="A51" s="32" t="s">
        <v>21</v>
      </c>
      <c r="B51" s="10"/>
      <c r="C51" s="9"/>
      <c r="D51" s="9"/>
      <c r="E51" s="44"/>
    </row>
    <row r="52">
      <c r="A52" s="16" t="s">
        <v>71</v>
      </c>
      <c r="B52" s="17">
        <v>8979.0</v>
      </c>
      <c r="C52" s="9"/>
      <c r="D52" s="9"/>
      <c r="E52" s="44"/>
    </row>
    <row r="53">
      <c r="A53" s="27" t="s">
        <v>6</v>
      </c>
      <c r="B53" s="18"/>
      <c r="C53" s="9"/>
      <c r="D53" s="9"/>
      <c r="E53" s="44"/>
    </row>
    <row r="54">
      <c r="A54" s="27" t="s">
        <v>27</v>
      </c>
      <c r="B54" s="10">
        <f>sum(B52:B53)</f>
        <v>8979</v>
      </c>
      <c r="C54" s="9"/>
      <c r="D54" s="9"/>
      <c r="E54" s="44"/>
    </row>
    <row r="55">
      <c r="A55" s="27"/>
      <c r="B55" s="10"/>
      <c r="C55" s="9"/>
      <c r="D55" s="9"/>
      <c r="E55" s="44"/>
    </row>
    <row r="56">
      <c r="A56" s="48" t="s">
        <v>66</v>
      </c>
      <c r="B56" s="20">
        <f>B54-B49</f>
        <v>-3673</v>
      </c>
      <c r="C56" s="9"/>
      <c r="D56" s="9"/>
      <c r="E56" s="44"/>
    </row>
    <row r="57">
      <c r="A57" s="27"/>
      <c r="B57" s="10"/>
      <c r="C57" s="9"/>
      <c r="D57" s="9"/>
      <c r="E57" s="44"/>
    </row>
    <row r="58">
      <c r="A58" s="48" t="s">
        <v>29</v>
      </c>
      <c r="B58" s="21"/>
      <c r="C58" s="9"/>
      <c r="D58" s="9"/>
      <c r="E58" s="44"/>
    </row>
    <row r="59">
      <c r="A59" s="27" t="s">
        <v>9</v>
      </c>
      <c r="B59" s="22">
        <v>0.0</v>
      </c>
      <c r="C59" s="9"/>
      <c r="D59" s="9"/>
      <c r="E59" s="44"/>
    </row>
    <row r="60">
      <c r="A60" s="49"/>
      <c r="B60" s="53">
        <f>sum(B59)</f>
        <v>0</v>
      </c>
      <c r="C60" s="51"/>
      <c r="D60" s="51"/>
      <c r="E60" s="52"/>
    </row>
    <row r="62">
      <c r="A62" s="40" t="s">
        <v>72</v>
      </c>
      <c r="B62" s="41"/>
      <c r="C62" s="42"/>
      <c r="D62" s="42"/>
      <c r="E62" s="43" t="s">
        <v>15</v>
      </c>
      <c r="F62" s="12" t="s">
        <v>61</v>
      </c>
    </row>
    <row r="63">
      <c r="A63" s="32" t="s">
        <v>14</v>
      </c>
      <c r="B63" s="10"/>
      <c r="C63" s="9"/>
      <c r="D63" s="9"/>
      <c r="E63" s="44"/>
    </row>
    <row r="64">
      <c r="A64" s="16" t="s">
        <v>73</v>
      </c>
      <c r="B64" s="45">
        <v>4230.0</v>
      </c>
      <c r="C64" s="9"/>
      <c r="D64" s="9"/>
      <c r="E64" s="44"/>
    </row>
    <row r="65">
      <c r="A65" s="27" t="s">
        <v>6</v>
      </c>
      <c r="B65" s="46"/>
      <c r="C65" s="9"/>
      <c r="D65" s="9"/>
      <c r="E65" s="44"/>
    </row>
    <row r="66">
      <c r="A66" s="27" t="s">
        <v>63</v>
      </c>
      <c r="B66" s="18"/>
      <c r="C66" s="9"/>
      <c r="D66" s="9"/>
      <c r="E66" s="44"/>
    </row>
    <row r="67">
      <c r="A67" s="27" t="s">
        <v>20</v>
      </c>
      <c r="B67" s="10">
        <f>sum(B64:B66)</f>
        <v>4230</v>
      </c>
      <c r="C67" s="9"/>
      <c r="D67" s="9"/>
      <c r="E67" s="44"/>
    </row>
    <row r="68">
      <c r="A68" s="27"/>
      <c r="B68" s="10"/>
      <c r="C68" s="9"/>
      <c r="D68" s="9"/>
      <c r="E68" s="44"/>
    </row>
    <row r="69">
      <c r="A69" s="32" t="s">
        <v>21</v>
      </c>
      <c r="B69" s="10"/>
      <c r="C69" s="9"/>
      <c r="D69" s="9"/>
      <c r="E69" s="44"/>
    </row>
    <row r="70">
      <c r="A70" s="27" t="s">
        <v>9</v>
      </c>
      <c r="B70" s="17">
        <v>0.0</v>
      </c>
      <c r="C70" s="9"/>
      <c r="D70" s="9"/>
      <c r="E70" s="44"/>
    </row>
    <row r="71">
      <c r="A71" s="27" t="s">
        <v>6</v>
      </c>
      <c r="B71" s="18"/>
      <c r="C71" s="9"/>
      <c r="D71" s="9"/>
      <c r="E71" s="44"/>
    </row>
    <row r="72">
      <c r="A72" s="27" t="s">
        <v>27</v>
      </c>
      <c r="B72" s="10">
        <f>sum(B70:B71)</f>
        <v>0</v>
      </c>
      <c r="C72" s="9"/>
      <c r="D72" s="9"/>
      <c r="E72" s="44"/>
    </row>
    <row r="73">
      <c r="A73" s="27"/>
      <c r="B73" s="10"/>
      <c r="C73" s="9"/>
      <c r="D73" s="9"/>
      <c r="E73" s="44"/>
    </row>
    <row r="74">
      <c r="A74" s="48" t="s">
        <v>66</v>
      </c>
      <c r="B74" s="20">
        <f>B72-B67</f>
        <v>-4230</v>
      </c>
      <c r="C74" s="9"/>
      <c r="D74" s="9"/>
      <c r="E74" s="44"/>
    </row>
    <row r="75">
      <c r="A75" s="27"/>
      <c r="B75" s="10"/>
      <c r="C75" s="9"/>
      <c r="D75" s="9"/>
      <c r="E75" s="44"/>
    </row>
    <row r="76">
      <c r="A76" s="48" t="s">
        <v>29</v>
      </c>
      <c r="B76" s="21"/>
      <c r="C76" s="9"/>
      <c r="D76" s="9"/>
      <c r="E76" s="44"/>
    </row>
    <row r="77">
      <c r="A77" s="27" t="s">
        <v>9</v>
      </c>
      <c r="B77" s="22">
        <v>0.0</v>
      </c>
      <c r="C77" s="9"/>
      <c r="D77" s="9"/>
      <c r="E77" s="44"/>
    </row>
    <row r="78">
      <c r="A78" s="49"/>
      <c r="B78" s="53">
        <f>sum(B77)</f>
        <v>0</v>
      </c>
      <c r="C78" s="51"/>
      <c r="D78" s="51"/>
      <c r="E78" s="52"/>
    </row>
    <row r="80">
      <c r="A80" s="40" t="s">
        <v>74</v>
      </c>
      <c r="B80" s="41"/>
      <c r="C80" s="42"/>
      <c r="D80" s="42"/>
      <c r="E80" s="43" t="s">
        <v>15</v>
      </c>
      <c r="F80" s="12" t="s">
        <v>61</v>
      </c>
    </row>
    <row r="81">
      <c r="A81" s="32" t="s">
        <v>14</v>
      </c>
      <c r="B81" s="10"/>
      <c r="C81" s="9"/>
      <c r="D81" s="9"/>
      <c r="E81" s="44"/>
    </row>
    <row r="82">
      <c r="A82" s="27" t="s">
        <v>9</v>
      </c>
      <c r="B82" s="45">
        <v>4261.99</v>
      </c>
      <c r="C82" s="9"/>
      <c r="D82" s="9"/>
      <c r="E82" s="44"/>
    </row>
    <row r="83">
      <c r="A83" s="27" t="s">
        <v>6</v>
      </c>
      <c r="B83" s="46"/>
      <c r="C83" s="9"/>
      <c r="D83" s="9"/>
      <c r="E83" s="44"/>
    </row>
    <row r="84">
      <c r="A84" s="27" t="s">
        <v>63</v>
      </c>
      <c r="B84" s="18"/>
      <c r="C84" s="9"/>
      <c r="D84" s="9"/>
      <c r="E84" s="44"/>
    </row>
    <row r="85">
      <c r="A85" s="27" t="s">
        <v>20</v>
      </c>
      <c r="B85" s="10">
        <f>sum(B82:B84)</f>
        <v>4261.99</v>
      </c>
      <c r="C85" s="9"/>
      <c r="D85" s="9"/>
      <c r="E85" s="44"/>
    </row>
    <row r="86">
      <c r="A86" s="27"/>
      <c r="B86" s="10"/>
      <c r="C86" s="9"/>
      <c r="D86" s="9"/>
      <c r="E86" s="44"/>
    </row>
    <row r="87">
      <c r="A87" s="32" t="s">
        <v>21</v>
      </c>
      <c r="B87" s="10"/>
      <c r="C87" s="9"/>
      <c r="D87" s="9"/>
      <c r="E87" s="44"/>
    </row>
    <row r="88">
      <c r="A88" s="27" t="s">
        <v>9</v>
      </c>
      <c r="B88" s="17">
        <v>0.0</v>
      </c>
      <c r="C88" s="9"/>
      <c r="D88" s="9"/>
      <c r="E88" s="44"/>
    </row>
    <row r="89">
      <c r="A89" s="27" t="s">
        <v>6</v>
      </c>
      <c r="B89" s="18"/>
      <c r="C89" s="9"/>
      <c r="D89" s="9"/>
      <c r="E89" s="44"/>
    </row>
    <row r="90">
      <c r="A90" s="27" t="s">
        <v>27</v>
      </c>
      <c r="B90" s="10">
        <f>sum(B88:B89)</f>
        <v>0</v>
      </c>
      <c r="C90" s="9"/>
      <c r="D90" s="9"/>
      <c r="E90" s="44"/>
    </row>
    <row r="91">
      <c r="A91" s="27"/>
      <c r="B91" s="10"/>
      <c r="C91" s="9"/>
      <c r="D91" s="9"/>
      <c r="E91" s="44"/>
    </row>
    <row r="92">
      <c r="A92" s="48" t="s">
        <v>66</v>
      </c>
      <c r="B92" s="20">
        <f>B90-B85</f>
        <v>-4261.99</v>
      </c>
      <c r="C92" s="9"/>
      <c r="D92" s="9"/>
      <c r="E92" s="44"/>
    </row>
    <row r="93">
      <c r="A93" s="27"/>
      <c r="B93" s="10"/>
      <c r="C93" s="9"/>
      <c r="D93" s="9"/>
      <c r="E93" s="44"/>
    </row>
    <row r="94">
      <c r="A94" s="48" t="s">
        <v>29</v>
      </c>
      <c r="B94" s="21"/>
      <c r="C94" s="9"/>
      <c r="D94" s="9"/>
      <c r="E94" s="44"/>
    </row>
    <row r="95">
      <c r="A95" s="27" t="s">
        <v>9</v>
      </c>
      <c r="B95" s="22">
        <v>0.0</v>
      </c>
      <c r="C95" s="9"/>
      <c r="D95" s="9"/>
      <c r="E95" s="44"/>
    </row>
    <row r="96">
      <c r="A96" s="49"/>
      <c r="B96" s="53">
        <f>sum(B95)</f>
        <v>0</v>
      </c>
      <c r="C96" s="51"/>
      <c r="D96" s="51"/>
      <c r="E96" s="52"/>
    </row>
    <row r="99">
      <c r="A99" s="2" t="s">
        <v>10</v>
      </c>
    </row>
  </sheetData>
  <drawing r:id="rId1"/>
</worksheet>
</file>