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bookViews>
    <workbookView xWindow="0" yWindow="0" windowWidth="21600" windowHeight="9516" tabRatio="891" xr2:uid="{00000000-000D-0000-FFFF-FFFF00000000}"/>
  </bookViews>
  <sheets>
    <sheet name="FY 18 PROJECTIONS" sheetId="1" r:id="rId1"/>
    <sheet name="RESERVE ACCOUNT BALANCES" sheetId="2" r:id="rId2"/>
    <sheet name="TOTAL FUNDING REQUESTS FY19" sheetId="3" r:id="rId3"/>
    <sheet name="GROUP BUDGETS" sheetId="4" r:id="rId4"/>
  </sheets>
  <definedNames>
    <definedName name="_xlnm.Print_Area" localSheetId="0">'FY 18 PROJECTIONS'!$A$1:$G$63</definedName>
  </definedNames>
  <calcPr calcId="171027" iterate="1"/>
</workbook>
</file>

<file path=xl/calcChain.xml><?xml version="1.0" encoding="utf-8"?>
<calcChain xmlns="http://schemas.openxmlformats.org/spreadsheetml/2006/main">
  <c r="B24" i="4" l="1"/>
  <c r="B25" i="3" l="1"/>
  <c r="B58" i="1" l="1"/>
  <c r="B56" i="1"/>
  <c r="B51" i="1"/>
  <c r="B9" i="2"/>
  <c r="B13" i="2"/>
  <c r="B22" i="3" s="1"/>
  <c r="B12" i="2"/>
  <c r="B48" i="1"/>
  <c r="B47" i="1"/>
  <c r="B35" i="1" l="1"/>
  <c r="B28" i="1"/>
  <c r="B29" i="1"/>
  <c r="B50" i="1" s="1"/>
  <c r="B20" i="1"/>
  <c r="B15" i="1"/>
  <c r="B22" i="1" s="1"/>
  <c r="B17" i="3"/>
  <c r="B11" i="3"/>
  <c r="B19" i="3" s="1"/>
  <c r="B31" i="1" l="1"/>
  <c r="B37" i="1" s="1"/>
  <c r="B49" i="1"/>
  <c r="B52" i="1" s="1"/>
  <c r="B125" i="4"/>
  <c r="B123" i="4"/>
  <c r="B119" i="4"/>
  <c r="B103" i="4"/>
  <c r="B99" i="4"/>
  <c r="B80" i="4"/>
  <c r="B75" i="4"/>
  <c r="B52" i="4"/>
  <c r="B48" i="4"/>
  <c r="B28" i="4"/>
  <c r="B105" i="4" l="1"/>
  <c r="B54" i="4"/>
  <c r="B30" i="4"/>
  <c r="B82" i="4"/>
</calcChain>
</file>

<file path=xl/sharedStrings.xml><?xml version="1.0" encoding="utf-8"?>
<sst xmlns="http://schemas.openxmlformats.org/spreadsheetml/2006/main" count="250" uniqueCount="149">
  <si>
    <t>APPLICANT:</t>
  </si>
  <si>
    <t>FY 18 BALANCE OF RESERVE ACCOUNTS TO DATE</t>
  </si>
  <si>
    <t>TOTAL</t>
  </si>
  <si>
    <t>FY 19 BALANCE OF RESERVE ACCOUNTS, ANTICIPATED</t>
  </si>
  <si>
    <t>EXPENSES</t>
  </si>
  <si>
    <t>NOTES:</t>
  </si>
  <si>
    <t>GROUP REQUESTS (TOTAL)</t>
  </si>
  <si>
    <t>BOARD EXPENSES</t>
  </si>
  <si>
    <t>TOTAL EXPENSES</t>
  </si>
  <si>
    <t>INCOME (W/O FINAPP)</t>
  </si>
  <si>
    <t>COKE GRANT</t>
  </si>
  <si>
    <t>STUDENT AFFAIRS</t>
  </si>
  <si>
    <t>TOTAL INCOME</t>
  </si>
  <si>
    <t>BALANCE (NEGATIVE)</t>
  </si>
  <si>
    <t>PROJECTED ACCOUNT BALANCES CARRIED TO FY19</t>
  </si>
  <si>
    <t>REQUEST FROM FINAPP:</t>
  </si>
  <si>
    <t>PROJECTED REVENUES</t>
  </si>
  <si>
    <t>CONTRIBUTIONS (GIFTS, ETC)</t>
  </si>
  <si>
    <t>GUSA FINAPP (REQUESTED)</t>
  </si>
  <si>
    <t>TOTAL PROJECTED REVENUES</t>
  </si>
  <si>
    <t>PROJECTED EXPENDITURES</t>
  </si>
  <si>
    <t>TOTAL PROJECTED EXPENDITURES</t>
  </si>
  <si>
    <t>PROJECTED BALANCE</t>
  </si>
  <si>
    <t>ACTUAL FY 18 STANDING AS OF JANUARY 2018</t>
  </si>
  <si>
    <t>ACTUAL REVENUES, TO DATE</t>
  </si>
  <si>
    <t>ACTUAL EXPENDITURES, TO DATE</t>
  </si>
  <si>
    <t>ACTUAL BALANCE, TO DATE</t>
  </si>
  <si>
    <t>YEAR END FY 18 PROJECTIONS</t>
  </si>
  <si>
    <t>UPDATES PROJECTED REVENUES</t>
  </si>
  <si>
    <t>UPDATED PROJECTED EXPENDITURES</t>
  </si>
  <si>
    <t>UPDATED PROJECTED BALANCE</t>
  </si>
  <si>
    <t xml:space="preserve">Instructions: </t>
  </si>
  <si>
    <t>Instructions:</t>
  </si>
  <si>
    <t>* Replace OTHER with an appropriate descriptor</t>
  </si>
  <si>
    <t xml:space="preserve">FY 18 PROJECTIONS AS OF FY 17 </t>
  </si>
  <si>
    <t>GUSA FINAPP (RECIEVED)</t>
  </si>
  <si>
    <t>GROUP:</t>
  </si>
  <si>
    <t xml:space="preserve">Fill out the projections for revenues and expenses within the </t>
  </si>
  <si>
    <t xml:space="preserve">Please provide the balance of all reserve accounts held by both the applicant and any </t>
  </si>
  <si>
    <t>group which they oversee.</t>
  </si>
  <si>
    <t xml:space="preserve">given time frame. The FY 18 projections as of FY 17 should </t>
  </si>
  <si>
    <t>match the information presented at the previous Budget Summit.</t>
  </si>
  <si>
    <t>BALANCE (NEGATIVE):</t>
  </si>
  <si>
    <t xml:space="preserve">Please fill out the budget sheet below. For expenses that do not fit neatly  </t>
  </si>
  <si>
    <t xml:space="preserve">into a category rows may be added. Applicants should be prepared to </t>
  </si>
  <si>
    <t>answer questions  about the make-up of each line item's lump total.</t>
  </si>
  <si>
    <t>will be making to subordinate groups AND the budget for any group</t>
  </si>
  <si>
    <t>that is $10,000 or more.</t>
  </si>
  <si>
    <t xml:space="preserve">Please provide the budget requests for ONLY the five largest allocations you </t>
  </si>
  <si>
    <t>Media Board</t>
  </si>
  <si>
    <t>The Hoya</t>
  </si>
  <si>
    <t>Printing</t>
  </si>
  <si>
    <t>MailChimp</t>
  </si>
  <si>
    <t>Web Hosting - Dream Host</t>
  </si>
  <si>
    <t>Distribution</t>
  </si>
  <si>
    <t>Web Domain Hosting</t>
  </si>
  <si>
    <t>Office Supplies</t>
  </si>
  <si>
    <t>Equipment</t>
  </si>
  <si>
    <t>Space Rentals</t>
  </si>
  <si>
    <t>Hospitality/Food</t>
  </si>
  <si>
    <t>Postage</t>
  </si>
  <si>
    <t>Other Charges</t>
  </si>
  <si>
    <t>Transition Housing (Late Stay/Early Arrival)</t>
  </si>
  <si>
    <t>Marketing/Outreach</t>
  </si>
  <si>
    <t>Membership Development</t>
  </si>
  <si>
    <t xml:space="preserve">Based on Print Quotes by APG Chesapeake, 28 issues + Delivery </t>
  </si>
  <si>
    <t>Monthly Fee of $75</t>
  </si>
  <si>
    <t>Monthly Fee of $169</t>
  </si>
  <si>
    <t>Annual Fee</t>
  </si>
  <si>
    <t>Ad Sales</t>
  </si>
  <si>
    <t>N/A</t>
  </si>
  <si>
    <t>Web Hosting - A Small Orange</t>
  </si>
  <si>
    <t>Web Security Platform</t>
  </si>
  <si>
    <t>Printing + delivery for 16 issues, 1000 circulation, 16 pages each, prices confirmed by Heritage</t>
  </si>
  <si>
    <t>Self distribute</t>
  </si>
  <si>
    <t xml:space="preserve">Monthly Fee of $14 </t>
  </si>
  <si>
    <t>6 InDesign subscriptions for 10 months</t>
  </si>
  <si>
    <t>New photo/video camera https://www.amazon.com/gp/product/B00RKNND2W/ref=as_li_qf_sp_asin_il_tl?ie=UTF8&amp;camp=1789&amp;creative=9325&amp;creativeASIN=B00RKNND2W&amp;linkCode=as2&amp;tag=switctrave-20&amp;linkId=3M3DRG5PYICNETR6</t>
  </si>
  <si>
    <t>Pizza for 2 open houses</t>
  </si>
  <si>
    <t>Late Stay: $25/night/person; Early Arrival: $50/night/person - early arrival for 9 people, 4 nights (based on needs last year)</t>
  </si>
  <si>
    <t>Retreats, General Body Meetings, etc.</t>
  </si>
  <si>
    <t>The Voice</t>
  </si>
  <si>
    <t>WGTB Georgetown Radio</t>
  </si>
  <si>
    <t>Spotify</t>
  </si>
  <si>
    <t>Spinitron</t>
  </si>
  <si>
    <t>Server Room - Shoutcast</t>
  </si>
  <si>
    <t>Telephone/Voice Mail Charges</t>
  </si>
  <si>
    <t>Office/Event Supplies</t>
  </si>
  <si>
    <t>Entertainment/Performers</t>
  </si>
  <si>
    <t>Internal Swag</t>
  </si>
  <si>
    <t>DJ Services</t>
  </si>
  <si>
    <t>Ticket Sales</t>
  </si>
  <si>
    <t>Bossier Magazine</t>
  </si>
  <si>
    <t>Web Hosting</t>
  </si>
  <si>
    <t>450 issues per semester: Each issue would be 64 pages all in color with a smaller pullout issue that is 16 pages and also in color</t>
  </si>
  <si>
    <t>B Team members distribute for free</t>
  </si>
  <si>
    <t>An annual squarespace subscription</t>
  </si>
  <si>
    <t>$420/year for business Issuu subscription</t>
  </si>
  <si>
    <t>Art supplies for create nights</t>
  </si>
  <si>
    <t>When we bring speakers to campus (potential events in Copley Formal)</t>
  </si>
  <si>
    <t>Snacks for general body meetings</t>
  </si>
  <si>
    <t>Partnerships with other clubs, supplies for joint create nights</t>
  </si>
  <si>
    <t>Paid social media marketing (10 Facebook ads/year @ $5 ad)</t>
  </si>
  <si>
    <t>Monthly Fee of $9.99 for 12 months</t>
  </si>
  <si>
    <t>Annual Fee of $119.40 + $27.04/month for 12 months</t>
  </si>
  <si>
    <t>Annual Fee - charged in December</t>
  </si>
  <si>
    <t>Monthly Fee of $59.99 for 12 months</t>
  </si>
  <si>
    <t>Monthly Fee of $30.56 for 12 months</t>
  </si>
  <si>
    <t>Concert rider(s)</t>
  </si>
  <si>
    <t>New equipment and replacing older equipment (mics, boards, etc)</t>
  </si>
  <si>
    <t>Performers (including equipment rental)</t>
  </si>
  <si>
    <t>Board shirts</t>
  </si>
  <si>
    <t>Payouts to DJs</t>
  </si>
  <si>
    <t>Social media campaigns, etc</t>
  </si>
  <si>
    <t>Transition dinners</t>
  </si>
  <si>
    <t>The Independent</t>
  </si>
  <si>
    <t xml:space="preserve">For six issues. </t>
  </si>
  <si>
    <t xml:space="preserve">Yearlong subscription for blog domain and webservices (allows for online ad space) </t>
  </si>
  <si>
    <t>General office supplies + printing (for copy edits)</t>
  </si>
  <si>
    <t>Social Events and Production/Advertising</t>
  </si>
  <si>
    <t>Stickers and other advertising</t>
  </si>
  <si>
    <t>PROJECTED REVENUE</t>
  </si>
  <si>
    <t>Revenue is projected at the group level; not garaunteed.</t>
  </si>
  <si>
    <t>Based on FY18 allocation</t>
  </si>
  <si>
    <t>Media Board Reserves</t>
  </si>
  <si>
    <t>GROUP EXPENSES</t>
  </si>
  <si>
    <t>MEDIA BOARD EXPENSES</t>
  </si>
  <si>
    <t>REVENUES (to date)</t>
  </si>
  <si>
    <t>Network switch, server, computer towers, hard drive, cameras (1), interview mic (2), video camera mic (2)</t>
  </si>
  <si>
    <t>Co-sponsored events (journalism-focused)</t>
  </si>
  <si>
    <t>Based on previous fiscal year</t>
  </si>
  <si>
    <t>Website redesign (based on quotes from DC-based website developers)</t>
  </si>
  <si>
    <t>Late Stay: $25/night/person; Early Arrival: $50/night/person (Late stay for 15 ppl for 5 nights)</t>
  </si>
  <si>
    <t>Alumni Outreach, Sales Pamphlets (based on FedEx &amp; Corp Catering quotes)</t>
  </si>
  <si>
    <t>RESERVE BALANCE</t>
  </si>
  <si>
    <t>ORGANIZATION EXPENSES</t>
  </si>
  <si>
    <t>REVENUES</t>
  </si>
  <si>
    <t>GUSA FINAPP (RECEIVED)</t>
  </si>
  <si>
    <t>Website development</t>
  </si>
  <si>
    <t>Production costs</t>
  </si>
  <si>
    <t>Software (Adobe, Slack, AP Style Book, Airtable), Monitors (3), Keyboards (3), Office Supplies (Printer ink, Paper)</t>
  </si>
  <si>
    <t>Subsidized tickets for events</t>
  </si>
  <si>
    <t>Subsidized for both organization members and other students in the Georgetown community</t>
  </si>
  <si>
    <t>Leadership &amp; training conferences</t>
  </si>
  <si>
    <t>Networking event with NAHJ (&amp; other cultural journalism groups)</t>
  </si>
  <si>
    <t>Sponsored guests</t>
  </si>
  <si>
    <t>Professional development events (ex. networking with NAHJ &amp; other cultural groups)</t>
  </si>
  <si>
    <t>Sponsored guests, and training modules</t>
  </si>
  <si>
    <t>Leadership &amp; training retreats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</si>
</sst>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rgb="FF000000"/>
      <name val="Calibri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/>
    <xf numFmtId="0" fontId="2" fillId="0" borderId="0" xfId="0" applyFont="1" applyAlignment="1"/>
    <xf numFmtId="164" fontId="1" fillId="0" borderId="1" xfId="0" applyNumberFormat="1" applyFont="1" applyBorder="1"/>
    <xf numFmtId="0" fontId="2" fillId="0" borderId="0" xfId="0" applyFont="1" applyAlignment="1">
      <alignment wrapText="1"/>
    </xf>
    <xf numFmtId="0" fontId="1" fillId="0" borderId="4" xfId="0" applyFont="1" applyBorder="1"/>
    <xf numFmtId="0" fontId="1" fillId="0" borderId="4" xfId="0" applyFont="1" applyBorder="1" applyAlignment="1"/>
    <xf numFmtId="0" fontId="4" fillId="0" borderId="4" xfId="0" applyFont="1" applyBorder="1"/>
    <xf numFmtId="0" fontId="2" fillId="0" borderId="7" xfId="0" applyFont="1" applyBorder="1"/>
    <xf numFmtId="0" fontId="2" fillId="0" borderId="7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 applyBorder="1"/>
    <xf numFmtId="0" fontId="1" fillId="0" borderId="13" xfId="0" applyFont="1" applyBorder="1"/>
    <xf numFmtId="0" fontId="3" fillId="0" borderId="13" xfId="0" applyFont="1" applyBorder="1" applyAlignment="1"/>
    <xf numFmtId="0" fontId="2" fillId="0" borderId="13" xfId="0" applyFont="1" applyBorder="1" applyAlignment="1"/>
    <xf numFmtId="0" fontId="2" fillId="0" borderId="13" xfId="0" applyFont="1" applyBorder="1"/>
    <xf numFmtId="164" fontId="1" fillId="0" borderId="0" xfId="0" applyNumberFormat="1" applyFont="1" applyBorder="1"/>
    <xf numFmtId="0" fontId="7" fillId="0" borderId="0" xfId="0" applyFont="1" applyAlignment="1"/>
    <xf numFmtId="0" fontId="1" fillId="0" borderId="0" xfId="0" applyFont="1" applyAlignment="1">
      <alignment horizontal="right"/>
    </xf>
    <xf numFmtId="164" fontId="5" fillId="0" borderId="0" xfId="0" applyNumberFormat="1" applyFont="1"/>
    <xf numFmtId="164" fontId="9" fillId="0" borderId="0" xfId="0" applyNumberFormat="1" applyFont="1"/>
    <xf numFmtId="0" fontId="1" fillId="0" borderId="10" xfId="0" applyFont="1" applyBorder="1"/>
    <xf numFmtId="0" fontId="1" fillId="0" borderId="11" xfId="0" applyFont="1" applyBorder="1" applyAlignment="1"/>
    <xf numFmtId="0" fontId="1" fillId="0" borderId="12" xfId="0" applyFont="1" applyBorder="1" applyAlignment="1"/>
    <xf numFmtId="0" fontId="3" fillId="0" borderId="13" xfId="0" applyFont="1" applyBorder="1"/>
    <xf numFmtId="164" fontId="9" fillId="0" borderId="0" xfId="0" applyNumberFormat="1" applyFont="1" applyBorder="1"/>
    <xf numFmtId="0" fontId="1" fillId="0" borderId="0" xfId="0" applyFont="1" applyBorder="1" applyAlignment="1"/>
    <xf numFmtId="0" fontId="1" fillId="0" borderId="14" xfId="0" applyFont="1" applyBorder="1" applyAlignment="1"/>
    <xf numFmtId="164" fontId="1" fillId="0" borderId="9" xfId="0" applyNumberFormat="1" applyFont="1" applyBorder="1"/>
    <xf numFmtId="0" fontId="1" fillId="0" borderId="15" xfId="0" applyFont="1" applyBorder="1" applyAlignment="1"/>
    <xf numFmtId="164" fontId="9" fillId="0" borderId="16" xfId="0" applyNumberFormat="1" applyFont="1" applyBorder="1"/>
    <xf numFmtId="0" fontId="1" fillId="0" borderId="16" xfId="0" applyFont="1" applyBorder="1" applyAlignment="1"/>
    <xf numFmtId="0" fontId="1" fillId="0" borderId="17" xfId="0" applyFont="1" applyBorder="1" applyAlignment="1"/>
    <xf numFmtId="8" fontId="1" fillId="0" borderId="0" xfId="0" applyNumberFormat="1" applyFont="1" applyAlignment="1"/>
    <xf numFmtId="164" fontId="9" fillId="0" borderId="9" xfId="0" applyNumberFormat="1" applyFont="1" applyBorder="1"/>
    <xf numFmtId="7" fontId="9" fillId="0" borderId="0" xfId="0" applyNumberFormat="1" applyFont="1" applyBorder="1"/>
    <xf numFmtId="164" fontId="5" fillId="0" borderId="11" xfId="0" applyNumberFormat="1" applyFont="1" applyBorder="1"/>
    <xf numFmtId="0" fontId="3" fillId="0" borderId="0" xfId="0" applyFont="1"/>
    <xf numFmtId="7" fontId="9" fillId="0" borderId="0" xfId="0" applyNumberFormat="1" applyFont="1"/>
    <xf numFmtId="0" fontId="3" fillId="0" borderId="0" xfId="0" applyFont="1" applyBorder="1"/>
    <xf numFmtId="44" fontId="1" fillId="0" borderId="0" xfId="0" applyNumberFormat="1" applyFont="1" applyAlignment="1"/>
    <xf numFmtId="0" fontId="2" fillId="0" borderId="0" xfId="0" applyFont="1"/>
    <xf numFmtId="0" fontId="3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3" fillId="0" borderId="4" xfId="0" applyFont="1" applyBorder="1"/>
    <xf numFmtId="0" fontId="3" fillId="0" borderId="2" xfId="0" applyFont="1" applyBorder="1" applyAlignment="1"/>
    <xf numFmtId="0" fontId="3" fillId="0" borderId="4" xfId="0" applyFont="1" applyBorder="1" applyAlignment="1"/>
    <xf numFmtId="44" fontId="1" fillId="0" borderId="5" xfId="1" applyFont="1" applyBorder="1"/>
    <xf numFmtId="44" fontId="1" fillId="0" borderId="6" xfId="1" applyFont="1" applyBorder="1"/>
    <xf numFmtId="44" fontId="1" fillId="0" borderId="18" xfId="1" applyFont="1" applyBorder="1"/>
    <xf numFmtId="44" fontId="1" fillId="0" borderId="5" xfId="0" applyNumberFormat="1" applyFont="1" applyBorder="1"/>
    <xf numFmtId="44" fontId="1" fillId="0" borderId="8" xfId="0" applyNumberFormat="1" applyFont="1" applyBorder="1"/>
    <xf numFmtId="7" fontId="1" fillId="0" borderId="9" xfId="0" applyNumberFormat="1" applyFont="1" applyBorder="1"/>
    <xf numFmtId="7" fontId="1" fillId="0" borderId="0" xfId="0" applyNumberFormat="1" applyFont="1" applyBorder="1"/>
    <xf numFmtId="8" fontId="1" fillId="0" borderId="9" xfId="0" applyNumberFormat="1" applyFont="1" applyBorder="1" applyAlignment="1"/>
    <xf numFmtId="44" fontId="1" fillId="0" borderId="18" xfId="0" applyNumberFormat="1" applyFont="1" applyFill="1" applyBorder="1"/>
    <xf numFmtId="164" fontId="1" fillId="0" borderId="9" xfId="1" applyNumberFormat="1" applyFont="1" applyBorder="1"/>
    <xf numFmtId="44" fontId="1" fillId="0" borderId="18" xfId="0" applyNumberFormat="1" applyFont="1" applyBorder="1"/>
    <xf numFmtId="164" fontId="1" fillId="0" borderId="0" xfId="0" applyNumberFormat="1" applyFont="1"/>
    <xf numFmtId="8" fontId="1" fillId="0" borderId="0" xfId="0" applyNumberFormat="1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04"/>
  <sheetViews>
    <sheetView tabSelected="1" view="pageBreakPreview" topLeftCell="A21" zoomScale="70" zoomScaleNormal="100" zoomScaleSheetLayoutView="70" workbookViewId="0">
      <selection activeCell="C45" sqref="C45"/>
    </sheetView>
  </sheetViews>
  <sheetFormatPr defaultColWidth="14.44140625" defaultRowHeight="15" customHeight="1" x14ac:dyDescent="0.25"/>
  <cols>
    <col min="1" max="1" width="37.77734375" style="1" customWidth="1"/>
    <col min="2" max="2" width="13.21875" style="1" bestFit="1" customWidth="1"/>
    <col min="3" max="25" width="8.77734375" style="1" customWidth="1"/>
    <col min="26" max="16384" width="14.44140625" style="1"/>
  </cols>
  <sheetData>
    <row r="2" spans="1:3" ht="15" customHeight="1" x14ac:dyDescent="0.25">
      <c r="A2" s="23" t="s">
        <v>32</v>
      </c>
      <c r="B2" s="1" t="s">
        <v>37</v>
      </c>
    </row>
    <row r="3" spans="1:3" ht="15" customHeight="1" x14ac:dyDescent="0.25">
      <c r="B3" s="1" t="s">
        <v>40</v>
      </c>
    </row>
    <row r="4" spans="1:3" ht="15" customHeight="1" x14ac:dyDescent="0.25">
      <c r="B4" s="1" t="s">
        <v>41</v>
      </c>
    </row>
    <row r="6" spans="1:3" ht="14.25" customHeight="1" x14ac:dyDescent="0.25">
      <c r="A6" s="2" t="s">
        <v>0</v>
      </c>
    </row>
    <row r="7" spans="1:3" ht="14.25" customHeight="1" x14ac:dyDescent="0.25">
      <c r="A7" s="2"/>
    </row>
    <row r="8" spans="1:3" ht="14.25" customHeight="1" thickBot="1" x14ac:dyDescent="0.3">
      <c r="A8" s="5" t="s">
        <v>34</v>
      </c>
      <c r="C8" s="1" t="s">
        <v>5</v>
      </c>
    </row>
    <row r="9" spans="1:3" ht="14.25" customHeight="1" x14ac:dyDescent="0.25">
      <c r="A9" s="47" t="s">
        <v>16</v>
      </c>
      <c r="B9" s="48"/>
    </row>
    <row r="10" spans="1:3" ht="14.25" customHeight="1" x14ac:dyDescent="0.25">
      <c r="A10" s="8" t="s">
        <v>17</v>
      </c>
      <c r="B10" s="53">
        <v>0</v>
      </c>
    </row>
    <row r="11" spans="1:3" ht="14.25" customHeight="1" x14ac:dyDescent="0.25">
      <c r="A11" s="9" t="s">
        <v>18</v>
      </c>
      <c r="B11" s="53">
        <v>108609.87</v>
      </c>
    </row>
    <row r="12" spans="1:3" ht="14.25" customHeight="1" x14ac:dyDescent="0.25">
      <c r="A12" s="8" t="s">
        <v>11</v>
      </c>
      <c r="B12" s="53">
        <v>25993</v>
      </c>
    </row>
    <row r="13" spans="1:3" ht="14.25" customHeight="1" x14ac:dyDescent="0.25">
      <c r="A13" s="8" t="s">
        <v>10</v>
      </c>
      <c r="B13" s="53">
        <v>7447</v>
      </c>
    </row>
    <row r="14" spans="1:3" ht="14.25" customHeight="1" thickBot="1" x14ac:dyDescent="0.3">
      <c r="A14" s="8" t="s">
        <v>16</v>
      </c>
      <c r="B14" s="55">
        <v>80790</v>
      </c>
    </row>
    <row r="15" spans="1:3" ht="14.25" customHeight="1" thickTop="1" x14ac:dyDescent="0.25">
      <c r="A15" s="10" t="s">
        <v>19</v>
      </c>
      <c r="B15" s="56">
        <f>SUM(B10:B14)</f>
        <v>222839.87</v>
      </c>
    </row>
    <row r="16" spans="1:3" ht="14.25" customHeight="1" x14ac:dyDescent="0.25">
      <c r="A16" s="8"/>
      <c r="B16" s="49"/>
    </row>
    <row r="17" spans="1:3" ht="14.25" customHeight="1" x14ac:dyDescent="0.25">
      <c r="A17" s="50" t="s">
        <v>20</v>
      </c>
      <c r="B17" s="49"/>
    </row>
    <row r="18" spans="1:3" ht="14.25" customHeight="1" x14ac:dyDescent="0.25">
      <c r="A18" s="8" t="s">
        <v>125</v>
      </c>
      <c r="B18" s="53">
        <v>222839.87</v>
      </c>
    </row>
    <row r="19" spans="1:3" ht="14.25" customHeight="1" thickBot="1" x14ac:dyDescent="0.3">
      <c r="A19" s="8" t="s">
        <v>126</v>
      </c>
      <c r="B19" s="55">
        <v>0</v>
      </c>
    </row>
    <row r="20" spans="1:3" ht="14.25" customHeight="1" thickTop="1" x14ac:dyDescent="0.25">
      <c r="A20" s="10" t="s">
        <v>21</v>
      </c>
      <c r="B20" s="56">
        <f>SUM(B18:B19)</f>
        <v>222839.87</v>
      </c>
    </row>
    <row r="21" spans="1:3" ht="14.25" customHeight="1" x14ac:dyDescent="0.25">
      <c r="A21" s="8"/>
      <c r="B21" s="49"/>
    </row>
    <row r="22" spans="1:3" ht="14.25" customHeight="1" thickBot="1" x14ac:dyDescent="0.3">
      <c r="A22" s="11" t="s">
        <v>22</v>
      </c>
      <c r="B22" s="57">
        <f>B15-B20</f>
        <v>0</v>
      </c>
    </row>
    <row r="23" spans="1:3" ht="14.25" customHeight="1" x14ac:dyDescent="0.25">
      <c r="A23" s="2"/>
    </row>
    <row r="24" spans="1:3" ht="14.25" customHeight="1" thickBot="1" x14ac:dyDescent="0.3">
      <c r="A24" s="5" t="s">
        <v>23</v>
      </c>
      <c r="C24" s="1" t="s">
        <v>5</v>
      </c>
    </row>
    <row r="25" spans="1:3" ht="14.25" customHeight="1" x14ac:dyDescent="0.25">
      <c r="A25" s="51" t="s">
        <v>24</v>
      </c>
      <c r="B25" s="48"/>
    </row>
    <row r="26" spans="1:3" ht="14.25" customHeight="1" x14ac:dyDescent="0.25">
      <c r="A26" s="8" t="s">
        <v>17</v>
      </c>
      <c r="B26" s="56">
        <v>5325.51</v>
      </c>
    </row>
    <row r="27" spans="1:3" ht="14.25" customHeight="1" x14ac:dyDescent="0.25">
      <c r="A27" s="8" t="s">
        <v>35</v>
      </c>
      <c r="B27" s="56">
        <v>57500</v>
      </c>
    </row>
    <row r="28" spans="1:3" ht="14.25" customHeight="1" x14ac:dyDescent="0.25">
      <c r="A28" s="8" t="s">
        <v>11</v>
      </c>
      <c r="B28" s="56">
        <f t="shared" ref="B28:B29" si="0">B12</f>
        <v>25993</v>
      </c>
    </row>
    <row r="29" spans="1:3" ht="14.25" customHeight="1" x14ac:dyDescent="0.25">
      <c r="A29" s="8" t="s">
        <v>10</v>
      </c>
      <c r="B29" s="56">
        <f t="shared" si="0"/>
        <v>7447</v>
      </c>
    </row>
    <row r="30" spans="1:3" ht="14.25" customHeight="1" thickBot="1" x14ac:dyDescent="0.3">
      <c r="A30" s="8" t="s">
        <v>127</v>
      </c>
      <c r="B30" s="61">
        <v>20471</v>
      </c>
    </row>
    <row r="31" spans="1:3" ht="14.25" customHeight="1" thickTop="1" x14ac:dyDescent="0.25">
      <c r="A31" s="10" t="s">
        <v>2</v>
      </c>
      <c r="B31" s="56">
        <f>SUM(B26:B30)</f>
        <v>116736.51000000001</v>
      </c>
    </row>
    <row r="32" spans="1:3" ht="14.25" customHeight="1" x14ac:dyDescent="0.25">
      <c r="A32" s="8"/>
      <c r="B32" s="49"/>
    </row>
    <row r="33" spans="1:3" ht="14.25" customHeight="1" x14ac:dyDescent="0.25">
      <c r="A33" s="52" t="s">
        <v>25</v>
      </c>
      <c r="B33" s="49"/>
    </row>
    <row r="34" spans="1:3" ht="14.25" customHeight="1" thickBot="1" x14ac:dyDescent="0.3">
      <c r="A34" s="8" t="s">
        <v>135</v>
      </c>
      <c r="B34" s="54">
        <v>66957.440000000002</v>
      </c>
    </row>
    <row r="35" spans="1:3" ht="14.25" customHeight="1" thickTop="1" x14ac:dyDescent="0.25">
      <c r="A35" s="10" t="s">
        <v>2</v>
      </c>
      <c r="B35" s="56">
        <f>SUM(B34:B34)</f>
        <v>66957.440000000002</v>
      </c>
    </row>
    <row r="36" spans="1:3" ht="14.25" customHeight="1" x14ac:dyDescent="0.25">
      <c r="A36" s="8"/>
      <c r="B36" s="49"/>
    </row>
    <row r="37" spans="1:3" ht="14.25" customHeight="1" thickBot="1" x14ac:dyDescent="0.3">
      <c r="A37" s="12" t="s">
        <v>26</v>
      </c>
      <c r="B37" s="57">
        <f>B31-B35</f>
        <v>49779.070000000007</v>
      </c>
    </row>
    <row r="38" spans="1:3" ht="14.25" customHeight="1" x14ac:dyDescent="0.25"/>
    <row r="39" spans="1:3" ht="14.25" customHeight="1" x14ac:dyDescent="0.25"/>
    <row r="40" spans="1:3" ht="14.25" customHeight="1" x14ac:dyDescent="0.25"/>
    <row r="41" spans="1:3" ht="14.25" customHeight="1" x14ac:dyDescent="0.25"/>
    <row r="42" spans="1:3" ht="14.25" customHeight="1" x14ac:dyDescent="0.25"/>
    <row r="43" spans="1:3" ht="14.25" customHeight="1" x14ac:dyDescent="0.25"/>
    <row r="44" spans="1:3" ht="14.25" customHeight="1" x14ac:dyDescent="0.25"/>
    <row r="45" spans="1:3" ht="14.25" customHeight="1" thickBot="1" x14ac:dyDescent="0.3">
      <c r="A45" s="13" t="s">
        <v>27</v>
      </c>
      <c r="C45" s="1" t="s">
        <v>5</v>
      </c>
    </row>
    <row r="46" spans="1:3" ht="14.25" customHeight="1" x14ac:dyDescent="0.25">
      <c r="A46" s="51" t="s">
        <v>28</v>
      </c>
      <c r="B46" s="48"/>
    </row>
    <row r="47" spans="1:3" ht="14.25" customHeight="1" x14ac:dyDescent="0.25">
      <c r="A47" s="8" t="s">
        <v>17</v>
      </c>
      <c r="B47" s="56">
        <f>B26</f>
        <v>5325.51</v>
      </c>
    </row>
    <row r="48" spans="1:3" ht="14.25" customHeight="1" x14ac:dyDescent="0.25">
      <c r="A48" s="9" t="s">
        <v>137</v>
      </c>
      <c r="B48" s="56">
        <f t="shared" ref="B48:B50" si="1">B27</f>
        <v>57500</v>
      </c>
    </row>
    <row r="49" spans="1:2" ht="14.25" customHeight="1" x14ac:dyDescent="0.25">
      <c r="A49" s="8" t="s">
        <v>11</v>
      </c>
      <c r="B49" s="56">
        <f t="shared" si="1"/>
        <v>25993</v>
      </c>
    </row>
    <row r="50" spans="1:2" ht="14.25" customHeight="1" x14ac:dyDescent="0.25">
      <c r="A50" s="8" t="s">
        <v>10</v>
      </c>
      <c r="B50" s="56">
        <f t="shared" si="1"/>
        <v>7447</v>
      </c>
    </row>
    <row r="51" spans="1:2" ht="14.25" customHeight="1" thickBot="1" x14ac:dyDescent="0.3">
      <c r="A51" s="8" t="s">
        <v>136</v>
      </c>
      <c r="B51" s="63">
        <f>50+25000+40+4000+10000+200</f>
        <v>39290</v>
      </c>
    </row>
    <row r="52" spans="1:2" ht="14.25" customHeight="1" thickTop="1" x14ac:dyDescent="0.25">
      <c r="A52" s="10" t="s">
        <v>19</v>
      </c>
      <c r="B52" s="56">
        <f>SUM(B47:B51)</f>
        <v>135555.51</v>
      </c>
    </row>
    <row r="53" spans="1:2" ht="14.25" customHeight="1" x14ac:dyDescent="0.25">
      <c r="A53" s="8"/>
      <c r="B53" s="49"/>
    </row>
    <row r="54" spans="1:2" ht="14.25" customHeight="1" x14ac:dyDescent="0.25">
      <c r="A54" s="52" t="s">
        <v>29</v>
      </c>
      <c r="B54" s="49"/>
    </row>
    <row r="55" spans="1:2" ht="14.25" customHeight="1" thickBot="1" x14ac:dyDescent="0.3">
      <c r="A55" s="8" t="s">
        <v>135</v>
      </c>
      <c r="B55" s="63">
        <v>135555.51</v>
      </c>
    </row>
    <row r="56" spans="1:2" ht="14.25" customHeight="1" thickTop="1" x14ac:dyDescent="0.25">
      <c r="A56" s="10" t="s">
        <v>21</v>
      </c>
      <c r="B56" s="56">
        <f>SUM(B55)</f>
        <v>135555.51</v>
      </c>
    </row>
    <row r="57" spans="1:2" ht="14.25" customHeight="1" x14ac:dyDescent="0.25">
      <c r="A57" s="8"/>
      <c r="B57" s="49"/>
    </row>
    <row r="58" spans="1:2" ht="14.25" customHeight="1" thickBot="1" x14ac:dyDescent="0.3">
      <c r="A58" s="12" t="s">
        <v>30</v>
      </c>
      <c r="B58" s="57">
        <f>B56-B52</f>
        <v>0</v>
      </c>
    </row>
    <row r="59" spans="1:2" ht="14.25" customHeight="1" x14ac:dyDescent="0.25"/>
    <row r="60" spans="1:2" ht="14.25" customHeight="1" x14ac:dyDescent="0.25"/>
    <row r="61" spans="1:2" ht="14.25" customHeight="1" x14ac:dyDescent="0.25">
      <c r="A61" s="1" t="s">
        <v>33</v>
      </c>
    </row>
    <row r="62" spans="1:2" ht="14.25" customHeight="1" x14ac:dyDescent="0.25"/>
    <row r="63" spans="1:2" ht="14.25" customHeight="1" x14ac:dyDescent="0.25"/>
    <row r="64" spans="1: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view="pageBreakPreview" zoomScale="70" zoomScaleNormal="100" zoomScaleSheetLayoutView="70" workbookViewId="0">
      <selection activeCell="B12" sqref="B12"/>
    </sheetView>
  </sheetViews>
  <sheetFormatPr defaultColWidth="14.44140625" defaultRowHeight="15" customHeight="1" x14ac:dyDescent="0.3"/>
  <cols>
    <col min="1" max="1" width="16.5546875" customWidth="1"/>
    <col min="2" max="2" width="10.109375" bestFit="1" customWidth="1"/>
    <col min="3" max="26" width="8.77734375" customWidth="1"/>
  </cols>
  <sheetData>
    <row r="1" spans="1:4" ht="14.25" customHeight="1" x14ac:dyDescent="0.3"/>
    <row r="2" spans="1:4" ht="14.25" customHeight="1" x14ac:dyDescent="0.3">
      <c r="A2" s="15" t="s">
        <v>32</v>
      </c>
      <c r="B2" s="14" t="s">
        <v>38</v>
      </c>
    </row>
    <row r="3" spans="1:4" ht="14.25" customHeight="1" x14ac:dyDescent="0.3">
      <c r="A3" s="15"/>
      <c r="B3" s="14" t="s">
        <v>39</v>
      </c>
    </row>
    <row r="4" spans="1:4" ht="14.25" customHeight="1" x14ac:dyDescent="0.3">
      <c r="B4" s="2"/>
      <c r="C4" s="2"/>
      <c r="D4" s="2"/>
    </row>
    <row r="5" spans="1:4" ht="14.25" customHeight="1" x14ac:dyDescent="0.3">
      <c r="A5" s="2" t="s">
        <v>0</v>
      </c>
      <c r="B5" s="46" t="s">
        <v>49</v>
      </c>
      <c r="C5" s="2"/>
      <c r="D5" s="2"/>
    </row>
    <row r="6" spans="1:4" ht="14.25" customHeight="1" x14ac:dyDescent="0.3">
      <c r="A6" s="2"/>
      <c r="B6" s="2"/>
      <c r="C6" s="2"/>
      <c r="D6" s="2"/>
    </row>
    <row r="7" spans="1:4" ht="14.25" customHeight="1" x14ac:dyDescent="0.3">
      <c r="A7" s="22" t="s">
        <v>1</v>
      </c>
      <c r="B7" s="16"/>
      <c r="C7" s="2"/>
      <c r="D7" s="2"/>
    </row>
    <row r="8" spans="1:4" ht="14.25" customHeight="1" thickBot="1" x14ac:dyDescent="0.35">
      <c r="A8" s="2" t="s">
        <v>134</v>
      </c>
      <c r="B8" s="62">
        <v>86595.51</v>
      </c>
      <c r="C8" s="2"/>
      <c r="D8" s="2"/>
    </row>
    <row r="9" spans="1:4" ht="14.25" customHeight="1" thickTop="1" x14ac:dyDescent="0.3">
      <c r="A9" s="4" t="s">
        <v>2</v>
      </c>
      <c r="B9" s="64">
        <f>SUM(B8)</f>
        <v>86595.51</v>
      </c>
      <c r="C9" s="2"/>
      <c r="D9" s="2"/>
    </row>
    <row r="10" spans="1:4" ht="14.25" customHeight="1" x14ac:dyDescent="0.3">
      <c r="A10" s="2"/>
      <c r="B10" s="2"/>
      <c r="C10" s="2"/>
      <c r="D10" s="2"/>
    </row>
    <row r="11" spans="1:4" ht="14.25" customHeight="1" x14ac:dyDescent="0.3">
      <c r="A11" s="22" t="s">
        <v>3</v>
      </c>
      <c r="B11" s="2"/>
      <c r="C11" s="2"/>
      <c r="D11" s="2"/>
    </row>
    <row r="12" spans="1:4" ht="14.25" customHeight="1" thickBot="1" x14ac:dyDescent="0.35">
      <c r="A12" s="2" t="s">
        <v>134</v>
      </c>
      <c r="B12" s="33">
        <f>B8</f>
        <v>86595.51</v>
      </c>
      <c r="C12" s="2"/>
      <c r="D12" s="2"/>
    </row>
    <row r="13" spans="1:4" ht="14.25" customHeight="1" thickTop="1" x14ac:dyDescent="0.3">
      <c r="A13" s="4" t="s">
        <v>2</v>
      </c>
      <c r="B13" s="64">
        <f>SUM(B12)</f>
        <v>86595.51</v>
      </c>
      <c r="C13" s="2"/>
      <c r="D13" s="2"/>
    </row>
    <row r="14" spans="1:4" ht="14.25" customHeight="1" x14ac:dyDescent="0.3">
      <c r="A14" s="2"/>
      <c r="B14" s="2"/>
      <c r="C14" s="2"/>
      <c r="D14" s="2"/>
    </row>
    <row r="15" spans="1:4" ht="14.25" customHeight="1" x14ac:dyDescent="0.3">
      <c r="A15" s="2"/>
    </row>
    <row r="16" spans="1:4" ht="14.25" customHeight="1" x14ac:dyDescent="0.3">
      <c r="A16" s="14" t="s">
        <v>33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00"/>
  <sheetViews>
    <sheetView view="pageBreakPreview" zoomScale="90" zoomScaleNormal="100" zoomScaleSheetLayoutView="90" workbookViewId="0">
      <selection activeCell="B25" sqref="B25"/>
    </sheetView>
  </sheetViews>
  <sheetFormatPr defaultColWidth="14.44140625" defaultRowHeight="15" customHeight="1" x14ac:dyDescent="0.25"/>
  <cols>
    <col min="1" max="1" width="25.77734375" style="1" customWidth="1"/>
    <col min="2" max="2" width="13.33203125" style="1" bestFit="1" customWidth="1"/>
    <col min="3" max="3" width="14.33203125" style="1" bestFit="1" customWidth="1"/>
    <col min="4" max="26" width="8.77734375" style="1" customWidth="1"/>
    <col min="27" max="16384" width="14.44140625" style="1"/>
  </cols>
  <sheetData>
    <row r="2" spans="1:4" ht="15" customHeight="1" x14ac:dyDescent="0.25">
      <c r="A2" s="23" t="s">
        <v>32</v>
      </c>
      <c r="B2" s="1" t="s">
        <v>43</v>
      </c>
    </row>
    <row r="3" spans="1:4" ht="15" customHeight="1" x14ac:dyDescent="0.25">
      <c r="B3" s="1" t="s">
        <v>44</v>
      </c>
    </row>
    <row r="4" spans="1:4" ht="15" customHeight="1" x14ac:dyDescent="0.25">
      <c r="B4" s="1" t="s">
        <v>45</v>
      </c>
    </row>
    <row r="6" spans="1:4" ht="14.25" customHeight="1" x14ac:dyDescent="0.25">
      <c r="A6" s="1" t="s">
        <v>0</v>
      </c>
      <c r="B6" s="24" t="s">
        <v>49</v>
      </c>
    </row>
    <row r="7" spans="1:4" ht="14.25" customHeight="1" x14ac:dyDescent="0.25">
      <c r="A7" s="2"/>
      <c r="B7" s="25"/>
    </row>
    <row r="8" spans="1:4" ht="14.25" customHeight="1" x14ac:dyDescent="0.25">
      <c r="A8" s="42" t="s">
        <v>4</v>
      </c>
      <c r="B8" s="25"/>
      <c r="C8" s="2" t="s">
        <v>5</v>
      </c>
    </row>
    <row r="9" spans="1:4" ht="14.25" customHeight="1" x14ac:dyDescent="0.25">
      <c r="A9" s="1" t="s">
        <v>6</v>
      </c>
      <c r="B9" s="59">
        <v>179385.19</v>
      </c>
    </row>
    <row r="10" spans="1:4" ht="14.25" customHeight="1" thickBot="1" x14ac:dyDescent="0.3">
      <c r="A10" s="2" t="s">
        <v>7</v>
      </c>
      <c r="B10" s="58">
        <v>0</v>
      </c>
    </row>
    <row r="11" spans="1:4" ht="14.25" customHeight="1" thickTop="1" x14ac:dyDescent="0.25">
      <c r="A11" s="2" t="s">
        <v>8</v>
      </c>
      <c r="B11" s="43">
        <f>SUM(B9:B10)</f>
        <v>179385.19</v>
      </c>
    </row>
    <row r="12" spans="1:4" ht="14.25" customHeight="1" x14ac:dyDescent="0.25">
      <c r="A12" s="2"/>
      <c r="B12" s="25"/>
    </row>
    <row r="13" spans="1:4" ht="14.25" customHeight="1" x14ac:dyDescent="0.25">
      <c r="A13" s="3" t="s">
        <v>9</v>
      </c>
      <c r="B13" s="25"/>
      <c r="C13" s="2" t="s">
        <v>5</v>
      </c>
    </row>
    <row r="14" spans="1:4" ht="14.25" customHeight="1" x14ac:dyDescent="0.25">
      <c r="A14" s="2" t="s">
        <v>10</v>
      </c>
      <c r="B14" s="25">
        <v>7447</v>
      </c>
      <c r="D14" s="1" t="s">
        <v>123</v>
      </c>
    </row>
    <row r="15" spans="1:4" ht="14.25" customHeight="1" x14ac:dyDescent="0.25">
      <c r="A15" s="2" t="s">
        <v>11</v>
      </c>
      <c r="B15" s="25">
        <v>25993</v>
      </c>
      <c r="D15" s="1" t="s">
        <v>123</v>
      </c>
    </row>
    <row r="16" spans="1:4" ht="14.25" customHeight="1" thickBot="1" x14ac:dyDescent="0.3">
      <c r="A16" s="2" t="s">
        <v>121</v>
      </c>
      <c r="B16" s="6">
        <v>52825</v>
      </c>
      <c r="D16" s="1" t="s">
        <v>122</v>
      </c>
    </row>
    <row r="17" spans="1:4" ht="14.25" customHeight="1" x14ac:dyDescent="0.25">
      <c r="A17" s="2" t="s">
        <v>12</v>
      </c>
      <c r="B17" s="25">
        <f>SUM(B14:B16)</f>
        <v>86265</v>
      </c>
    </row>
    <row r="18" spans="1:4" ht="14.25" customHeight="1" x14ac:dyDescent="0.25">
      <c r="A18" s="2"/>
      <c r="B18" s="25"/>
    </row>
    <row r="19" spans="1:4" ht="14.25" customHeight="1" x14ac:dyDescent="0.25">
      <c r="A19" s="5" t="s">
        <v>42</v>
      </c>
      <c r="B19" s="43">
        <f>B17-B11</f>
        <v>-93120.19</v>
      </c>
      <c r="C19" s="45"/>
    </row>
    <row r="20" spans="1:4" ht="14.25" customHeight="1" x14ac:dyDescent="0.25">
      <c r="A20" s="2"/>
      <c r="B20" s="25"/>
    </row>
    <row r="21" spans="1:4" ht="14.25" customHeight="1" x14ac:dyDescent="0.25">
      <c r="A21" s="44" t="s">
        <v>14</v>
      </c>
      <c r="B21" s="21"/>
      <c r="C21" s="31"/>
      <c r="D21" s="31"/>
    </row>
    <row r="22" spans="1:4" ht="14.25" customHeight="1" thickBot="1" x14ac:dyDescent="0.3">
      <c r="A22" s="16" t="s">
        <v>124</v>
      </c>
      <c r="B22" s="6">
        <f>'RESERVE ACCOUNT BALANCES'!B13</f>
        <v>86595.51</v>
      </c>
      <c r="C22" s="31"/>
      <c r="D22" s="31"/>
    </row>
    <row r="23" spans="1:4" ht="14.25" customHeight="1" thickTop="1" x14ac:dyDescent="0.25">
      <c r="A23" s="16"/>
      <c r="B23" s="21"/>
      <c r="C23" s="31"/>
      <c r="D23" s="31"/>
    </row>
    <row r="24" spans="1:4" ht="14.25" customHeight="1" x14ac:dyDescent="0.25">
      <c r="A24" s="16"/>
      <c r="B24" s="21"/>
      <c r="C24" s="31"/>
      <c r="D24" s="31"/>
    </row>
    <row r="25" spans="1:4" ht="14.25" customHeight="1" x14ac:dyDescent="0.25">
      <c r="A25" s="7" t="s">
        <v>15</v>
      </c>
      <c r="B25" s="43">
        <f>B19</f>
        <v>-93120.19</v>
      </c>
    </row>
    <row r="26" spans="1:4" ht="14.25" customHeight="1" x14ac:dyDescent="0.25">
      <c r="B26" s="25"/>
    </row>
    <row r="27" spans="1:4" ht="14.25" customHeight="1" x14ac:dyDescent="0.25">
      <c r="B27" s="25"/>
    </row>
    <row r="28" spans="1:4" ht="14.25" customHeight="1" x14ac:dyDescent="0.25">
      <c r="A28" s="1" t="s">
        <v>33</v>
      </c>
      <c r="B28" s="25"/>
    </row>
    <row r="29" spans="1:4" ht="14.25" customHeight="1" x14ac:dyDescent="0.25">
      <c r="B29" s="25"/>
    </row>
    <row r="30" spans="1:4" ht="14.25" customHeight="1" x14ac:dyDescent="0.25">
      <c r="B30" s="25"/>
    </row>
    <row r="31" spans="1:4" ht="14.25" customHeight="1" x14ac:dyDescent="0.25">
      <c r="B31" s="25"/>
    </row>
    <row r="32" spans="1:4" ht="14.25" customHeight="1" x14ac:dyDescent="0.25">
      <c r="B32" s="25"/>
    </row>
    <row r="33" spans="2:2" ht="14.25" customHeight="1" x14ac:dyDescent="0.25">
      <c r="B33" s="25"/>
    </row>
    <row r="34" spans="2:2" ht="14.25" customHeight="1" x14ac:dyDescent="0.25">
      <c r="B34" s="25"/>
    </row>
    <row r="35" spans="2:2" ht="14.25" customHeight="1" x14ac:dyDescent="0.25">
      <c r="B35" s="25"/>
    </row>
    <row r="36" spans="2:2" ht="14.25" customHeight="1" x14ac:dyDescent="0.25">
      <c r="B36" s="25"/>
    </row>
    <row r="37" spans="2:2" ht="14.25" customHeight="1" x14ac:dyDescent="0.25">
      <c r="B37" s="25"/>
    </row>
    <row r="38" spans="2:2" ht="14.25" customHeight="1" x14ac:dyDescent="0.25">
      <c r="B38" s="25"/>
    </row>
    <row r="39" spans="2:2" ht="14.25" customHeight="1" x14ac:dyDescent="0.25">
      <c r="B39" s="25"/>
    </row>
    <row r="40" spans="2:2" ht="14.25" customHeight="1" x14ac:dyDescent="0.25">
      <c r="B40" s="25"/>
    </row>
    <row r="41" spans="2:2" ht="14.25" customHeight="1" x14ac:dyDescent="0.25">
      <c r="B41" s="25"/>
    </row>
    <row r="42" spans="2:2" ht="14.25" customHeight="1" x14ac:dyDescent="0.25">
      <c r="B42" s="25"/>
    </row>
    <row r="43" spans="2:2" ht="14.25" customHeight="1" x14ac:dyDescent="0.25">
      <c r="B43" s="25"/>
    </row>
    <row r="44" spans="2:2" ht="14.25" customHeight="1" x14ac:dyDescent="0.25">
      <c r="B44" s="25"/>
    </row>
    <row r="45" spans="2:2" ht="14.25" customHeight="1" x14ac:dyDescent="0.25">
      <c r="B45" s="25"/>
    </row>
    <row r="46" spans="2:2" ht="14.25" customHeight="1" x14ac:dyDescent="0.25">
      <c r="B46" s="25"/>
    </row>
    <row r="47" spans="2:2" ht="14.25" customHeight="1" x14ac:dyDescent="0.25">
      <c r="B47" s="25"/>
    </row>
    <row r="48" spans="2:2" ht="14.25" customHeight="1" x14ac:dyDescent="0.25">
      <c r="B48" s="25"/>
    </row>
    <row r="49" spans="2:2" ht="14.25" customHeight="1" x14ac:dyDescent="0.25">
      <c r="B49" s="25"/>
    </row>
    <row r="50" spans="2:2" ht="14.25" customHeight="1" x14ac:dyDescent="0.25">
      <c r="B50" s="25"/>
    </row>
    <row r="51" spans="2:2" ht="14.25" customHeight="1" x14ac:dyDescent="0.25">
      <c r="B51" s="25"/>
    </row>
    <row r="52" spans="2:2" ht="14.25" customHeight="1" x14ac:dyDescent="0.25">
      <c r="B52" s="25"/>
    </row>
    <row r="53" spans="2:2" ht="14.25" customHeight="1" x14ac:dyDescent="0.25">
      <c r="B53" s="25"/>
    </row>
    <row r="54" spans="2:2" ht="14.25" customHeight="1" x14ac:dyDescent="0.25">
      <c r="B54" s="25"/>
    </row>
    <row r="55" spans="2:2" ht="14.25" customHeight="1" x14ac:dyDescent="0.25">
      <c r="B55" s="25"/>
    </row>
    <row r="56" spans="2:2" ht="14.25" customHeight="1" x14ac:dyDescent="0.25">
      <c r="B56" s="25"/>
    </row>
    <row r="57" spans="2:2" ht="14.25" customHeight="1" x14ac:dyDescent="0.25">
      <c r="B57" s="25"/>
    </row>
    <row r="58" spans="2:2" ht="14.25" customHeight="1" x14ac:dyDescent="0.25">
      <c r="B58" s="25"/>
    </row>
    <row r="59" spans="2:2" ht="14.25" customHeight="1" x14ac:dyDescent="0.25">
      <c r="B59" s="25"/>
    </row>
    <row r="60" spans="2:2" ht="14.25" customHeight="1" x14ac:dyDescent="0.25">
      <c r="B60" s="25"/>
    </row>
    <row r="61" spans="2:2" ht="14.25" customHeight="1" x14ac:dyDescent="0.25">
      <c r="B61" s="25"/>
    </row>
    <row r="62" spans="2:2" ht="14.25" customHeight="1" x14ac:dyDescent="0.25">
      <c r="B62" s="25"/>
    </row>
    <row r="63" spans="2:2" ht="14.25" customHeight="1" x14ac:dyDescent="0.25">
      <c r="B63" s="25"/>
    </row>
    <row r="64" spans="2:2" ht="14.25" customHeight="1" x14ac:dyDescent="0.25">
      <c r="B64" s="25"/>
    </row>
    <row r="65" spans="2:2" ht="14.25" customHeight="1" x14ac:dyDescent="0.25">
      <c r="B65" s="25"/>
    </row>
    <row r="66" spans="2:2" ht="14.25" customHeight="1" x14ac:dyDescent="0.25">
      <c r="B66" s="25"/>
    </row>
    <row r="67" spans="2:2" ht="14.25" customHeight="1" x14ac:dyDescent="0.25">
      <c r="B67" s="25"/>
    </row>
    <row r="68" spans="2:2" ht="14.25" customHeight="1" x14ac:dyDescent="0.25">
      <c r="B68" s="25"/>
    </row>
    <row r="69" spans="2:2" ht="14.25" customHeight="1" x14ac:dyDescent="0.25">
      <c r="B69" s="25"/>
    </row>
    <row r="70" spans="2:2" ht="14.25" customHeight="1" x14ac:dyDescent="0.25">
      <c r="B70" s="25"/>
    </row>
    <row r="71" spans="2:2" ht="14.25" customHeight="1" x14ac:dyDescent="0.25">
      <c r="B71" s="25"/>
    </row>
    <row r="72" spans="2:2" ht="14.25" customHeight="1" x14ac:dyDescent="0.25">
      <c r="B72" s="25"/>
    </row>
    <row r="73" spans="2:2" ht="14.25" customHeight="1" x14ac:dyDescent="0.25">
      <c r="B73" s="25"/>
    </row>
    <row r="74" spans="2:2" ht="14.25" customHeight="1" x14ac:dyDescent="0.25">
      <c r="B74" s="25"/>
    </row>
    <row r="75" spans="2:2" ht="14.25" customHeight="1" x14ac:dyDescent="0.25">
      <c r="B75" s="25"/>
    </row>
    <row r="76" spans="2:2" ht="14.25" customHeight="1" x14ac:dyDescent="0.25">
      <c r="B76" s="25"/>
    </row>
    <row r="77" spans="2:2" ht="14.25" customHeight="1" x14ac:dyDescent="0.25">
      <c r="B77" s="25"/>
    </row>
    <row r="78" spans="2:2" ht="14.25" customHeight="1" x14ac:dyDescent="0.25">
      <c r="B78" s="25"/>
    </row>
    <row r="79" spans="2:2" ht="14.25" customHeight="1" x14ac:dyDescent="0.25">
      <c r="B79" s="25"/>
    </row>
    <row r="80" spans="2:2" ht="14.25" customHeight="1" x14ac:dyDescent="0.25">
      <c r="B80" s="25"/>
    </row>
    <row r="81" spans="2:2" ht="14.25" customHeight="1" x14ac:dyDescent="0.25">
      <c r="B81" s="25"/>
    </row>
    <row r="82" spans="2:2" ht="14.25" customHeight="1" x14ac:dyDescent="0.25">
      <c r="B82" s="25"/>
    </row>
    <row r="83" spans="2:2" ht="14.25" customHeight="1" x14ac:dyDescent="0.25">
      <c r="B83" s="25"/>
    </row>
    <row r="84" spans="2:2" ht="14.25" customHeight="1" x14ac:dyDescent="0.25">
      <c r="B84" s="25"/>
    </row>
    <row r="85" spans="2:2" ht="14.25" customHeight="1" x14ac:dyDescent="0.25">
      <c r="B85" s="25"/>
    </row>
    <row r="86" spans="2:2" ht="14.25" customHeight="1" x14ac:dyDescent="0.25">
      <c r="B86" s="25"/>
    </row>
    <row r="87" spans="2:2" ht="14.25" customHeight="1" x14ac:dyDescent="0.25">
      <c r="B87" s="25"/>
    </row>
    <row r="88" spans="2:2" ht="14.25" customHeight="1" x14ac:dyDescent="0.25">
      <c r="B88" s="25"/>
    </row>
    <row r="89" spans="2:2" ht="14.25" customHeight="1" x14ac:dyDescent="0.25">
      <c r="B89" s="25"/>
    </row>
    <row r="90" spans="2:2" ht="14.25" customHeight="1" x14ac:dyDescent="0.25">
      <c r="B90" s="25"/>
    </row>
    <row r="91" spans="2:2" ht="14.25" customHeight="1" x14ac:dyDescent="0.25">
      <c r="B91" s="25"/>
    </row>
    <row r="92" spans="2:2" ht="14.25" customHeight="1" x14ac:dyDescent="0.25">
      <c r="B92" s="25"/>
    </row>
    <row r="93" spans="2:2" ht="14.25" customHeight="1" x14ac:dyDescent="0.25">
      <c r="B93" s="25"/>
    </row>
    <row r="94" spans="2:2" ht="14.25" customHeight="1" x14ac:dyDescent="0.25">
      <c r="B94" s="25"/>
    </row>
    <row r="95" spans="2:2" ht="14.25" customHeight="1" x14ac:dyDescent="0.25">
      <c r="B95" s="25"/>
    </row>
    <row r="96" spans="2:2" ht="14.25" customHeight="1" x14ac:dyDescent="0.25">
      <c r="B96" s="25"/>
    </row>
    <row r="97" spans="2:2" ht="14.25" customHeight="1" x14ac:dyDescent="0.25">
      <c r="B97" s="25"/>
    </row>
    <row r="98" spans="2:2" ht="14.25" customHeight="1" x14ac:dyDescent="0.25">
      <c r="B98" s="25"/>
    </row>
    <row r="99" spans="2:2" ht="14.25" customHeight="1" x14ac:dyDescent="0.25">
      <c r="B99" s="25"/>
    </row>
    <row r="100" spans="2:2" ht="14.25" customHeight="1" x14ac:dyDescent="0.25">
      <c r="B100" s="25"/>
    </row>
    <row r="101" spans="2:2" ht="14.25" customHeight="1" x14ac:dyDescent="0.25">
      <c r="B101" s="25"/>
    </row>
    <row r="102" spans="2:2" ht="14.25" customHeight="1" x14ac:dyDescent="0.25">
      <c r="B102" s="25"/>
    </row>
    <row r="103" spans="2:2" ht="14.25" customHeight="1" x14ac:dyDescent="0.25">
      <c r="B103" s="25"/>
    </row>
    <row r="104" spans="2:2" ht="14.25" customHeight="1" x14ac:dyDescent="0.25">
      <c r="B104" s="25"/>
    </row>
    <row r="105" spans="2:2" ht="14.25" customHeight="1" x14ac:dyDescent="0.25">
      <c r="B105" s="25"/>
    </row>
    <row r="106" spans="2:2" ht="14.25" customHeight="1" x14ac:dyDescent="0.25">
      <c r="B106" s="25"/>
    </row>
    <row r="107" spans="2:2" ht="14.25" customHeight="1" x14ac:dyDescent="0.25">
      <c r="B107" s="25"/>
    </row>
    <row r="108" spans="2:2" ht="14.25" customHeight="1" x14ac:dyDescent="0.25">
      <c r="B108" s="25"/>
    </row>
    <row r="109" spans="2:2" ht="14.25" customHeight="1" x14ac:dyDescent="0.25">
      <c r="B109" s="25"/>
    </row>
    <row r="110" spans="2:2" ht="14.25" customHeight="1" x14ac:dyDescent="0.25">
      <c r="B110" s="25"/>
    </row>
    <row r="111" spans="2:2" ht="14.25" customHeight="1" x14ac:dyDescent="0.25">
      <c r="B111" s="25"/>
    </row>
    <row r="112" spans="2:2" ht="14.25" customHeight="1" x14ac:dyDescent="0.25">
      <c r="B112" s="25"/>
    </row>
    <row r="113" spans="2:2" ht="14.25" customHeight="1" x14ac:dyDescent="0.25">
      <c r="B113" s="25"/>
    </row>
    <row r="114" spans="2:2" ht="14.25" customHeight="1" x14ac:dyDescent="0.25">
      <c r="B114" s="25"/>
    </row>
    <row r="115" spans="2:2" ht="14.25" customHeight="1" x14ac:dyDescent="0.25">
      <c r="B115" s="25"/>
    </row>
    <row r="116" spans="2:2" ht="14.25" customHeight="1" x14ac:dyDescent="0.25">
      <c r="B116" s="25"/>
    </row>
    <row r="117" spans="2:2" ht="14.25" customHeight="1" x14ac:dyDescent="0.25">
      <c r="B117" s="25"/>
    </row>
    <row r="118" spans="2:2" ht="14.25" customHeight="1" x14ac:dyDescent="0.25">
      <c r="B118" s="25"/>
    </row>
    <row r="119" spans="2:2" ht="14.25" customHeight="1" x14ac:dyDescent="0.25">
      <c r="B119" s="25"/>
    </row>
    <row r="120" spans="2:2" ht="14.25" customHeight="1" x14ac:dyDescent="0.25">
      <c r="B120" s="25"/>
    </row>
    <row r="121" spans="2:2" ht="14.25" customHeight="1" x14ac:dyDescent="0.25">
      <c r="B121" s="25"/>
    </row>
    <row r="122" spans="2:2" ht="14.25" customHeight="1" x14ac:dyDescent="0.25">
      <c r="B122" s="25"/>
    </row>
    <row r="123" spans="2:2" ht="14.25" customHeight="1" x14ac:dyDescent="0.25">
      <c r="B123" s="25"/>
    </row>
    <row r="124" spans="2:2" ht="14.25" customHeight="1" x14ac:dyDescent="0.25">
      <c r="B124" s="25"/>
    </row>
    <row r="125" spans="2:2" ht="14.25" customHeight="1" x14ac:dyDescent="0.25">
      <c r="B125" s="25"/>
    </row>
    <row r="126" spans="2:2" ht="14.25" customHeight="1" x14ac:dyDescent="0.25">
      <c r="B126" s="25"/>
    </row>
    <row r="127" spans="2:2" ht="14.25" customHeight="1" x14ac:dyDescent="0.25">
      <c r="B127" s="25"/>
    </row>
    <row r="128" spans="2:2" ht="14.25" customHeight="1" x14ac:dyDescent="0.25">
      <c r="B128" s="25"/>
    </row>
    <row r="129" spans="2:2" ht="14.25" customHeight="1" x14ac:dyDescent="0.25">
      <c r="B129" s="25"/>
    </row>
    <row r="130" spans="2:2" ht="14.25" customHeight="1" x14ac:dyDescent="0.25">
      <c r="B130" s="25"/>
    </row>
    <row r="131" spans="2:2" ht="14.25" customHeight="1" x14ac:dyDescent="0.25">
      <c r="B131" s="25"/>
    </row>
    <row r="132" spans="2:2" ht="14.25" customHeight="1" x14ac:dyDescent="0.25">
      <c r="B132" s="25"/>
    </row>
    <row r="133" spans="2:2" ht="14.25" customHeight="1" x14ac:dyDescent="0.25">
      <c r="B133" s="25"/>
    </row>
    <row r="134" spans="2:2" ht="14.25" customHeight="1" x14ac:dyDescent="0.25">
      <c r="B134" s="25"/>
    </row>
    <row r="135" spans="2:2" ht="14.25" customHeight="1" x14ac:dyDescent="0.25">
      <c r="B135" s="25"/>
    </row>
    <row r="136" spans="2:2" ht="14.25" customHeight="1" x14ac:dyDescent="0.25">
      <c r="B136" s="25"/>
    </row>
    <row r="137" spans="2:2" ht="14.25" customHeight="1" x14ac:dyDescent="0.25">
      <c r="B137" s="25"/>
    </row>
    <row r="138" spans="2:2" ht="14.25" customHeight="1" x14ac:dyDescent="0.25">
      <c r="B138" s="25"/>
    </row>
    <row r="139" spans="2:2" ht="14.25" customHeight="1" x14ac:dyDescent="0.25">
      <c r="B139" s="25"/>
    </row>
    <row r="140" spans="2:2" ht="14.25" customHeight="1" x14ac:dyDescent="0.25">
      <c r="B140" s="25"/>
    </row>
    <row r="141" spans="2:2" ht="14.25" customHeight="1" x14ac:dyDescent="0.25">
      <c r="B141" s="25"/>
    </row>
    <row r="142" spans="2:2" ht="14.25" customHeight="1" x14ac:dyDescent="0.25">
      <c r="B142" s="25"/>
    </row>
    <row r="143" spans="2:2" ht="14.25" customHeight="1" x14ac:dyDescent="0.25">
      <c r="B143" s="25"/>
    </row>
    <row r="144" spans="2:2" ht="14.25" customHeight="1" x14ac:dyDescent="0.25">
      <c r="B144" s="25"/>
    </row>
    <row r="145" spans="2:2" ht="14.25" customHeight="1" x14ac:dyDescent="0.25">
      <c r="B145" s="25"/>
    </row>
    <row r="146" spans="2:2" ht="14.25" customHeight="1" x14ac:dyDescent="0.25">
      <c r="B146" s="25"/>
    </row>
    <row r="147" spans="2:2" ht="14.25" customHeight="1" x14ac:dyDescent="0.25">
      <c r="B147" s="25"/>
    </row>
    <row r="148" spans="2:2" ht="14.25" customHeight="1" x14ac:dyDescent="0.25">
      <c r="B148" s="25"/>
    </row>
    <row r="149" spans="2:2" ht="14.25" customHeight="1" x14ac:dyDescent="0.25">
      <c r="B149" s="25"/>
    </row>
    <row r="150" spans="2:2" ht="14.25" customHeight="1" x14ac:dyDescent="0.25">
      <c r="B150" s="25"/>
    </row>
    <row r="151" spans="2:2" ht="14.25" customHeight="1" x14ac:dyDescent="0.25">
      <c r="B151" s="25"/>
    </row>
    <row r="152" spans="2:2" ht="14.25" customHeight="1" x14ac:dyDescent="0.25">
      <c r="B152" s="25"/>
    </row>
    <row r="153" spans="2:2" ht="14.25" customHeight="1" x14ac:dyDescent="0.25">
      <c r="B153" s="25"/>
    </row>
    <row r="154" spans="2:2" ht="14.25" customHeight="1" x14ac:dyDescent="0.25">
      <c r="B154" s="25"/>
    </row>
    <row r="155" spans="2:2" ht="14.25" customHeight="1" x14ac:dyDescent="0.25">
      <c r="B155" s="25"/>
    </row>
    <row r="156" spans="2:2" ht="14.25" customHeight="1" x14ac:dyDescent="0.25">
      <c r="B156" s="25"/>
    </row>
    <row r="157" spans="2:2" ht="14.25" customHeight="1" x14ac:dyDescent="0.25">
      <c r="B157" s="25"/>
    </row>
    <row r="158" spans="2:2" ht="14.25" customHeight="1" x14ac:dyDescent="0.25">
      <c r="B158" s="25"/>
    </row>
    <row r="159" spans="2:2" ht="14.25" customHeight="1" x14ac:dyDescent="0.25">
      <c r="B159" s="25"/>
    </row>
    <row r="160" spans="2:2" ht="14.25" customHeight="1" x14ac:dyDescent="0.25">
      <c r="B160" s="25"/>
    </row>
    <row r="161" spans="2:2" ht="14.25" customHeight="1" x14ac:dyDescent="0.25">
      <c r="B161" s="25"/>
    </row>
    <row r="162" spans="2:2" ht="14.25" customHeight="1" x14ac:dyDescent="0.25">
      <c r="B162" s="25"/>
    </row>
    <row r="163" spans="2:2" ht="14.25" customHeight="1" x14ac:dyDescent="0.25">
      <c r="B163" s="25"/>
    </row>
    <row r="164" spans="2:2" ht="14.25" customHeight="1" x14ac:dyDescent="0.25">
      <c r="B164" s="25"/>
    </row>
    <row r="165" spans="2:2" ht="14.25" customHeight="1" x14ac:dyDescent="0.25">
      <c r="B165" s="25"/>
    </row>
    <row r="166" spans="2:2" ht="14.25" customHeight="1" x14ac:dyDescent="0.25">
      <c r="B166" s="25"/>
    </row>
    <row r="167" spans="2:2" ht="14.25" customHeight="1" x14ac:dyDescent="0.25">
      <c r="B167" s="25"/>
    </row>
    <row r="168" spans="2:2" ht="14.25" customHeight="1" x14ac:dyDescent="0.25">
      <c r="B168" s="25"/>
    </row>
    <row r="169" spans="2:2" ht="14.25" customHeight="1" x14ac:dyDescent="0.25">
      <c r="B169" s="25"/>
    </row>
    <row r="170" spans="2:2" ht="14.25" customHeight="1" x14ac:dyDescent="0.25">
      <c r="B170" s="25"/>
    </row>
    <row r="171" spans="2:2" ht="14.25" customHeight="1" x14ac:dyDescent="0.25">
      <c r="B171" s="25"/>
    </row>
    <row r="172" spans="2:2" ht="14.25" customHeight="1" x14ac:dyDescent="0.25">
      <c r="B172" s="25"/>
    </row>
    <row r="173" spans="2:2" ht="14.25" customHeight="1" x14ac:dyDescent="0.25">
      <c r="B173" s="25"/>
    </row>
    <row r="174" spans="2:2" ht="14.25" customHeight="1" x14ac:dyDescent="0.25">
      <c r="B174" s="25"/>
    </row>
    <row r="175" spans="2:2" ht="14.25" customHeight="1" x14ac:dyDescent="0.25">
      <c r="B175" s="25"/>
    </row>
    <row r="176" spans="2:2" ht="14.25" customHeight="1" x14ac:dyDescent="0.25">
      <c r="B176" s="25"/>
    </row>
    <row r="177" spans="2:2" ht="14.25" customHeight="1" x14ac:dyDescent="0.25">
      <c r="B177" s="25"/>
    </row>
    <row r="178" spans="2:2" ht="14.25" customHeight="1" x14ac:dyDescent="0.25">
      <c r="B178" s="25"/>
    </row>
    <row r="179" spans="2:2" ht="14.25" customHeight="1" x14ac:dyDescent="0.25">
      <c r="B179" s="25"/>
    </row>
    <row r="180" spans="2:2" ht="14.25" customHeight="1" x14ac:dyDescent="0.25">
      <c r="B180" s="25"/>
    </row>
    <row r="181" spans="2:2" ht="14.25" customHeight="1" x14ac:dyDescent="0.25">
      <c r="B181" s="25"/>
    </row>
    <row r="182" spans="2:2" ht="14.25" customHeight="1" x14ac:dyDescent="0.25">
      <c r="B182" s="25"/>
    </row>
    <row r="183" spans="2:2" ht="14.25" customHeight="1" x14ac:dyDescent="0.25">
      <c r="B183" s="25"/>
    </row>
    <row r="184" spans="2:2" ht="14.25" customHeight="1" x14ac:dyDescent="0.25">
      <c r="B184" s="25"/>
    </row>
    <row r="185" spans="2:2" ht="14.25" customHeight="1" x14ac:dyDescent="0.25">
      <c r="B185" s="25"/>
    </row>
    <row r="186" spans="2:2" ht="14.25" customHeight="1" x14ac:dyDescent="0.25">
      <c r="B186" s="25"/>
    </row>
    <row r="187" spans="2:2" ht="14.25" customHeight="1" x14ac:dyDescent="0.25">
      <c r="B187" s="25"/>
    </row>
    <row r="188" spans="2:2" ht="14.25" customHeight="1" x14ac:dyDescent="0.25">
      <c r="B188" s="25"/>
    </row>
    <row r="189" spans="2:2" ht="14.25" customHeight="1" x14ac:dyDescent="0.25">
      <c r="B189" s="25"/>
    </row>
    <row r="190" spans="2:2" ht="14.25" customHeight="1" x14ac:dyDescent="0.25">
      <c r="B190" s="25"/>
    </row>
    <row r="191" spans="2:2" ht="14.25" customHeight="1" x14ac:dyDescent="0.25">
      <c r="B191" s="25"/>
    </row>
    <row r="192" spans="2:2" ht="14.25" customHeight="1" x14ac:dyDescent="0.25">
      <c r="B192" s="25"/>
    </row>
    <row r="193" spans="2:2" ht="14.25" customHeight="1" x14ac:dyDescent="0.25">
      <c r="B193" s="25"/>
    </row>
    <row r="194" spans="2:2" ht="14.25" customHeight="1" x14ac:dyDescent="0.25">
      <c r="B194" s="25"/>
    </row>
    <row r="195" spans="2:2" ht="14.25" customHeight="1" x14ac:dyDescent="0.25">
      <c r="B195" s="25"/>
    </row>
    <row r="196" spans="2:2" ht="14.25" customHeight="1" x14ac:dyDescent="0.25">
      <c r="B196" s="25"/>
    </row>
    <row r="197" spans="2:2" ht="14.25" customHeight="1" x14ac:dyDescent="0.25">
      <c r="B197" s="25"/>
    </row>
    <row r="198" spans="2:2" ht="14.25" customHeight="1" x14ac:dyDescent="0.25">
      <c r="B198" s="25"/>
    </row>
    <row r="199" spans="2:2" ht="14.25" customHeight="1" x14ac:dyDescent="0.25">
      <c r="B199" s="25"/>
    </row>
    <row r="200" spans="2:2" ht="14.25" customHeight="1" x14ac:dyDescent="0.25">
      <c r="B200" s="25"/>
    </row>
    <row r="201" spans="2:2" ht="14.25" customHeight="1" x14ac:dyDescent="0.25">
      <c r="B201" s="25"/>
    </row>
    <row r="202" spans="2:2" ht="14.25" customHeight="1" x14ac:dyDescent="0.25">
      <c r="B202" s="25"/>
    </row>
    <row r="203" spans="2:2" ht="14.25" customHeight="1" x14ac:dyDescent="0.25">
      <c r="B203" s="25"/>
    </row>
    <row r="204" spans="2:2" ht="14.25" customHeight="1" x14ac:dyDescent="0.25">
      <c r="B204" s="25"/>
    </row>
    <row r="205" spans="2:2" ht="14.25" customHeight="1" x14ac:dyDescent="0.25">
      <c r="B205" s="25"/>
    </row>
    <row r="206" spans="2:2" ht="14.25" customHeight="1" x14ac:dyDescent="0.25">
      <c r="B206" s="25"/>
    </row>
    <row r="207" spans="2:2" ht="14.25" customHeight="1" x14ac:dyDescent="0.25">
      <c r="B207" s="25"/>
    </row>
    <row r="208" spans="2:2" ht="14.25" customHeight="1" x14ac:dyDescent="0.25">
      <c r="B208" s="25"/>
    </row>
    <row r="209" spans="2:2" ht="14.25" customHeight="1" x14ac:dyDescent="0.25">
      <c r="B209" s="25"/>
    </row>
    <row r="210" spans="2:2" ht="14.25" customHeight="1" x14ac:dyDescent="0.25">
      <c r="B210" s="25"/>
    </row>
    <row r="211" spans="2:2" ht="14.25" customHeight="1" x14ac:dyDescent="0.25">
      <c r="B211" s="25"/>
    </row>
    <row r="212" spans="2:2" ht="14.25" customHeight="1" x14ac:dyDescent="0.25">
      <c r="B212" s="25"/>
    </row>
    <row r="213" spans="2:2" ht="14.25" customHeight="1" x14ac:dyDescent="0.25">
      <c r="B213" s="25"/>
    </row>
    <row r="214" spans="2:2" ht="14.25" customHeight="1" x14ac:dyDescent="0.25">
      <c r="B214" s="25"/>
    </row>
    <row r="215" spans="2:2" ht="14.25" customHeight="1" x14ac:dyDescent="0.25">
      <c r="B215" s="25"/>
    </row>
    <row r="216" spans="2:2" ht="14.25" customHeight="1" x14ac:dyDescent="0.25">
      <c r="B216" s="25"/>
    </row>
    <row r="217" spans="2:2" ht="14.25" customHeight="1" x14ac:dyDescent="0.25">
      <c r="B217" s="25"/>
    </row>
    <row r="218" spans="2:2" ht="14.25" customHeight="1" x14ac:dyDescent="0.25">
      <c r="B218" s="25"/>
    </row>
    <row r="219" spans="2:2" ht="14.25" customHeight="1" x14ac:dyDescent="0.25">
      <c r="B219" s="25"/>
    </row>
    <row r="220" spans="2:2" ht="14.25" customHeight="1" x14ac:dyDescent="0.25">
      <c r="B220" s="25"/>
    </row>
    <row r="221" spans="2:2" ht="14.25" customHeight="1" x14ac:dyDescent="0.25">
      <c r="B221" s="25"/>
    </row>
    <row r="222" spans="2:2" ht="14.25" customHeight="1" x14ac:dyDescent="0.25">
      <c r="B222" s="25"/>
    </row>
    <row r="223" spans="2:2" ht="14.25" customHeight="1" x14ac:dyDescent="0.25">
      <c r="B223" s="25"/>
    </row>
    <row r="224" spans="2:2" ht="14.25" customHeight="1" x14ac:dyDescent="0.25">
      <c r="B224" s="25"/>
    </row>
    <row r="225" spans="2:2" ht="14.25" customHeight="1" x14ac:dyDescent="0.25">
      <c r="B225" s="25"/>
    </row>
    <row r="226" spans="2:2" ht="14.25" customHeight="1" x14ac:dyDescent="0.25">
      <c r="B226" s="25"/>
    </row>
    <row r="227" spans="2:2" ht="14.25" customHeight="1" x14ac:dyDescent="0.25">
      <c r="B227" s="25"/>
    </row>
    <row r="228" spans="2:2" ht="14.25" customHeight="1" x14ac:dyDescent="0.25">
      <c r="B228" s="25"/>
    </row>
    <row r="229" spans="2:2" ht="14.25" customHeight="1" x14ac:dyDescent="0.25">
      <c r="B229" s="25"/>
    </row>
    <row r="230" spans="2:2" ht="14.25" customHeight="1" x14ac:dyDescent="0.25">
      <c r="B230" s="25"/>
    </row>
    <row r="231" spans="2:2" ht="14.25" customHeight="1" x14ac:dyDescent="0.25">
      <c r="B231" s="25"/>
    </row>
    <row r="232" spans="2:2" ht="14.25" customHeight="1" x14ac:dyDescent="0.25">
      <c r="B232" s="25"/>
    </row>
    <row r="233" spans="2:2" ht="14.25" customHeight="1" x14ac:dyDescent="0.25">
      <c r="B233" s="25"/>
    </row>
    <row r="234" spans="2:2" ht="14.25" customHeight="1" x14ac:dyDescent="0.25">
      <c r="B234" s="25"/>
    </row>
    <row r="235" spans="2:2" ht="14.25" customHeight="1" x14ac:dyDescent="0.25">
      <c r="B235" s="25"/>
    </row>
    <row r="236" spans="2:2" ht="14.25" customHeight="1" x14ac:dyDescent="0.25">
      <c r="B236" s="25"/>
    </row>
    <row r="237" spans="2:2" ht="14.25" customHeight="1" x14ac:dyDescent="0.25">
      <c r="B237" s="25"/>
    </row>
    <row r="238" spans="2:2" ht="14.25" customHeight="1" x14ac:dyDescent="0.25">
      <c r="B238" s="25"/>
    </row>
    <row r="239" spans="2:2" ht="14.25" customHeight="1" x14ac:dyDescent="0.25">
      <c r="B239" s="25"/>
    </row>
    <row r="240" spans="2:2" ht="14.25" customHeight="1" x14ac:dyDescent="0.25">
      <c r="B240" s="25"/>
    </row>
    <row r="241" spans="2:2" ht="14.25" customHeight="1" x14ac:dyDescent="0.25">
      <c r="B241" s="25"/>
    </row>
    <row r="242" spans="2:2" ht="14.25" customHeight="1" x14ac:dyDescent="0.25">
      <c r="B242" s="25"/>
    </row>
    <row r="243" spans="2:2" ht="14.25" customHeight="1" x14ac:dyDescent="0.25">
      <c r="B243" s="25"/>
    </row>
    <row r="244" spans="2:2" ht="14.25" customHeight="1" x14ac:dyDescent="0.25">
      <c r="B244" s="25"/>
    </row>
    <row r="245" spans="2:2" ht="14.25" customHeight="1" x14ac:dyDescent="0.25">
      <c r="B245" s="25"/>
    </row>
    <row r="246" spans="2:2" ht="14.25" customHeight="1" x14ac:dyDescent="0.25">
      <c r="B246" s="25"/>
    </row>
    <row r="247" spans="2:2" ht="14.25" customHeight="1" x14ac:dyDescent="0.25">
      <c r="B247" s="25"/>
    </row>
    <row r="248" spans="2:2" ht="14.25" customHeight="1" x14ac:dyDescent="0.25">
      <c r="B248" s="25"/>
    </row>
    <row r="249" spans="2:2" ht="14.25" customHeight="1" x14ac:dyDescent="0.25">
      <c r="B249" s="25"/>
    </row>
    <row r="250" spans="2:2" ht="14.25" customHeight="1" x14ac:dyDescent="0.25">
      <c r="B250" s="25"/>
    </row>
    <row r="251" spans="2:2" ht="14.25" customHeight="1" x14ac:dyDescent="0.25">
      <c r="B251" s="25"/>
    </row>
    <row r="252" spans="2:2" ht="14.25" customHeight="1" x14ac:dyDescent="0.25">
      <c r="B252" s="25"/>
    </row>
    <row r="253" spans="2:2" ht="14.25" customHeight="1" x14ac:dyDescent="0.25">
      <c r="B253" s="25"/>
    </row>
    <row r="254" spans="2:2" ht="14.25" customHeight="1" x14ac:dyDescent="0.25">
      <c r="B254" s="25"/>
    </row>
    <row r="255" spans="2:2" ht="14.25" customHeight="1" x14ac:dyDescent="0.25">
      <c r="B255" s="25"/>
    </row>
    <row r="256" spans="2:2" ht="14.25" customHeight="1" x14ac:dyDescent="0.25">
      <c r="B256" s="25"/>
    </row>
    <row r="257" spans="2:2" ht="14.25" customHeight="1" x14ac:dyDescent="0.25">
      <c r="B257" s="25"/>
    </row>
    <row r="258" spans="2:2" ht="14.25" customHeight="1" x14ac:dyDescent="0.25">
      <c r="B258" s="25"/>
    </row>
    <row r="259" spans="2:2" ht="14.25" customHeight="1" x14ac:dyDescent="0.25">
      <c r="B259" s="25"/>
    </row>
    <row r="260" spans="2:2" ht="14.25" customHeight="1" x14ac:dyDescent="0.25">
      <c r="B260" s="25"/>
    </row>
    <row r="261" spans="2:2" ht="14.25" customHeight="1" x14ac:dyDescent="0.25">
      <c r="B261" s="25"/>
    </row>
    <row r="262" spans="2:2" ht="14.25" customHeight="1" x14ac:dyDescent="0.25">
      <c r="B262" s="25"/>
    </row>
    <row r="263" spans="2:2" ht="14.25" customHeight="1" x14ac:dyDescent="0.25">
      <c r="B263" s="25"/>
    </row>
    <row r="264" spans="2:2" ht="14.25" customHeight="1" x14ac:dyDescent="0.25">
      <c r="B264" s="25"/>
    </row>
    <row r="265" spans="2:2" ht="14.25" customHeight="1" x14ac:dyDescent="0.25">
      <c r="B265" s="25"/>
    </row>
    <row r="266" spans="2:2" ht="14.25" customHeight="1" x14ac:dyDescent="0.25">
      <c r="B266" s="25"/>
    </row>
    <row r="267" spans="2:2" ht="14.25" customHeight="1" x14ac:dyDescent="0.25">
      <c r="B267" s="25"/>
    </row>
    <row r="268" spans="2:2" ht="14.25" customHeight="1" x14ac:dyDescent="0.25">
      <c r="B268" s="25"/>
    </row>
    <row r="269" spans="2:2" ht="14.25" customHeight="1" x14ac:dyDescent="0.25">
      <c r="B269" s="25"/>
    </row>
    <row r="270" spans="2:2" ht="14.25" customHeight="1" x14ac:dyDescent="0.25">
      <c r="B270" s="25"/>
    </row>
    <row r="271" spans="2:2" ht="14.25" customHeight="1" x14ac:dyDescent="0.25">
      <c r="B271" s="25"/>
    </row>
    <row r="272" spans="2:2" ht="14.25" customHeight="1" x14ac:dyDescent="0.25">
      <c r="B272" s="25"/>
    </row>
    <row r="273" spans="2:2" ht="14.25" customHeight="1" x14ac:dyDescent="0.25">
      <c r="B273" s="25"/>
    </row>
    <row r="274" spans="2:2" ht="14.25" customHeight="1" x14ac:dyDescent="0.25">
      <c r="B274" s="25"/>
    </row>
    <row r="275" spans="2:2" ht="14.25" customHeight="1" x14ac:dyDescent="0.25">
      <c r="B275" s="25"/>
    </row>
    <row r="276" spans="2:2" ht="14.25" customHeight="1" x14ac:dyDescent="0.25">
      <c r="B276" s="25"/>
    </row>
    <row r="277" spans="2:2" ht="14.25" customHeight="1" x14ac:dyDescent="0.25">
      <c r="B277" s="25"/>
    </row>
    <row r="278" spans="2:2" ht="14.25" customHeight="1" x14ac:dyDescent="0.25">
      <c r="B278" s="25"/>
    </row>
    <row r="279" spans="2:2" ht="14.25" customHeight="1" x14ac:dyDescent="0.25">
      <c r="B279" s="25"/>
    </row>
    <row r="280" spans="2:2" ht="14.25" customHeight="1" x14ac:dyDescent="0.25">
      <c r="B280" s="25"/>
    </row>
    <row r="281" spans="2:2" ht="14.25" customHeight="1" x14ac:dyDescent="0.25">
      <c r="B281" s="25"/>
    </row>
    <row r="282" spans="2:2" ht="14.25" customHeight="1" x14ac:dyDescent="0.25">
      <c r="B282" s="25"/>
    </row>
    <row r="283" spans="2:2" ht="14.25" customHeight="1" x14ac:dyDescent="0.25">
      <c r="B283" s="25"/>
    </row>
    <row r="284" spans="2:2" ht="14.25" customHeight="1" x14ac:dyDescent="0.25">
      <c r="B284" s="25"/>
    </row>
    <row r="285" spans="2:2" ht="14.25" customHeight="1" x14ac:dyDescent="0.25">
      <c r="B285" s="25"/>
    </row>
    <row r="286" spans="2:2" ht="14.25" customHeight="1" x14ac:dyDescent="0.25">
      <c r="B286" s="25"/>
    </row>
    <row r="287" spans="2:2" ht="14.25" customHeight="1" x14ac:dyDescent="0.25">
      <c r="B287" s="25"/>
    </row>
    <row r="288" spans="2:2" ht="14.25" customHeight="1" x14ac:dyDescent="0.25">
      <c r="B288" s="25"/>
    </row>
    <row r="289" spans="2:2" ht="14.25" customHeight="1" x14ac:dyDescent="0.25">
      <c r="B289" s="25"/>
    </row>
    <row r="290" spans="2:2" ht="14.25" customHeight="1" x14ac:dyDescent="0.25">
      <c r="B290" s="25"/>
    </row>
    <row r="291" spans="2:2" ht="14.25" customHeight="1" x14ac:dyDescent="0.25">
      <c r="B291" s="25"/>
    </row>
    <row r="292" spans="2:2" ht="14.25" customHeight="1" x14ac:dyDescent="0.25">
      <c r="B292" s="25"/>
    </row>
    <row r="293" spans="2:2" ht="14.25" customHeight="1" x14ac:dyDescent="0.25">
      <c r="B293" s="25"/>
    </row>
    <row r="294" spans="2:2" ht="14.25" customHeight="1" x14ac:dyDescent="0.25">
      <c r="B294" s="25"/>
    </row>
    <row r="295" spans="2:2" ht="14.25" customHeight="1" x14ac:dyDescent="0.25">
      <c r="B295" s="25"/>
    </row>
    <row r="296" spans="2:2" ht="14.25" customHeight="1" x14ac:dyDescent="0.25">
      <c r="B296" s="25"/>
    </row>
    <row r="297" spans="2:2" ht="14.25" customHeight="1" x14ac:dyDescent="0.25">
      <c r="B297" s="25"/>
    </row>
    <row r="298" spans="2:2" ht="14.25" customHeight="1" x14ac:dyDescent="0.25">
      <c r="B298" s="25"/>
    </row>
    <row r="299" spans="2:2" ht="14.25" customHeight="1" x14ac:dyDescent="0.25">
      <c r="B299" s="25"/>
    </row>
    <row r="300" spans="2:2" ht="14.25" customHeight="1" x14ac:dyDescent="0.25">
      <c r="B300" s="25"/>
    </row>
    <row r="301" spans="2:2" ht="14.25" customHeight="1" x14ac:dyDescent="0.25">
      <c r="B301" s="25"/>
    </row>
    <row r="302" spans="2:2" ht="14.25" customHeight="1" x14ac:dyDescent="0.25">
      <c r="B302" s="25"/>
    </row>
    <row r="303" spans="2:2" ht="14.25" customHeight="1" x14ac:dyDescent="0.25">
      <c r="B303" s="25"/>
    </row>
    <row r="304" spans="2:2" ht="14.25" customHeight="1" x14ac:dyDescent="0.25">
      <c r="B304" s="25"/>
    </row>
    <row r="305" spans="2:2" ht="14.25" customHeight="1" x14ac:dyDescent="0.25">
      <c r="B305" s="25"/>
    </row>
    <row r="306" spans="2:2" ht="14.25" customHeight="1" x14ac:dyDescent="0.25">
      <c r="B306" s="25"/>
    </row>
    <row r="307" spans="2:2" ht="14.25" customHeight="1" x14ac:dyDescent="0.25">
      <c r="B307" s="25"/>
    </row>
    <row r="308" spans="2:2" ht="14.25" customHeight="1" x14ac:dyDescent="0.25">
      <c r="B308" s="25"/>
    </row>
    <row r="309" spans="2:2" ht="14.25" customHeight="1" x14ac:dyDescent="0.25">
      <c r="B309" s="25"/>
    </row>
    <row r="310" spans="2:2" ht="14.25" customHeight="1" x14ac:dyDescent="0.25">
      <c r="B310" s="25"/>
    </row>
    <row r="311" spans="2:2" ht="14.25" customHeight="1" x14ac:dyDescent="0.25">
      <c r="B311" s="25"/>
    </row>
    <row r="312" spans="2:2" ht="14.25" customHeight="1" x14ac:dyDescent="0.25">
      <c r="B312" s="25"/>
    </row>
    <row r="313" spans="2:2" ht="14.25" customHeight="1" x14ac:dyDescent="0.25">
      <c r="B313" s="25"/>
    </row>
    <row r="314" spans="2:2" ht="14.25" customHeight="1" x14ac:dyDescent="0.25">
      <c r="B314" s="25"/>
    </row>
    <row r="315" spans="2:2" ht="14.25" customHeight="1" x14ac:dyDescent="0.25">
      <c r="B315" s="25"/>
    </row>
    <row r="316" spans="2:2" ht="14.25" customHeight="1" x14ac:dyDescent="0.25">
      <c r="B316" s="25"/>
    </row>
    <row r="317" spans="2:2" ht="14.25" customHeight="1" x14ac:dyDescent="0.25">
      <c r="B317" s="25"/>
    </row>
    <row r="318" spans="2:2" ht="14.25" customHeight="1" x14ac:dyDescent="0.25">
      <c r="B318" s="25"/>
    </row>
    <row r="319" spans="2:2" ht="14.25" customHeight="1" x14ac:dyDescent="0.25">
      <c r="B319" s="25"/>
    </row>
    <row r="320" spans="2:2" ht="14.25" customHeight="1" x14ac:dyDescent="0.25">
      <c r="B320" s="25"/>
    </row>
    <row r="321" spans="2:2" ht="14.25" customHeight="1" x14ac:dyDescent="0.25">
      <c r="B321" s="25"/>
    </row>
    <row r="322" spans="2:2" ht="14.25" customHeight="1" x14ac:dyDescent="0.25">
      <c r="B322" s="25"/>
    </row>
    <row r="323" spans="2:2" ht="14.25" customHeight="1" x14ac:dyDescent="0.25">
      <c r="B323" s="25"/>
    </row>
    <row r="324" spans="2:2" ht="14.25" customHeight="1" x14ac:dyDescent="0.25">
      <c r="B324" s="25"/>
    </row>
    <row r="325" spans="2:2" ht="14.25" customHeight="1" x14ac:dyDescent="0.25">
      <c r="B325" s="25"/>
    </row>
    <row r="326" spans="2:2" ht="14.25" customHeight="1" x14ac:dyDescent="0.25">
      <c r="B326" s="25"/>
    </row>
    <row r="327" spans="2:2" ht="14.25" customHeight="1" x14ac:dyDescent="0.25">
      <c r="B327" s="25"/>
    </row>
    <row r="328" spans="2:2" ht="14.25" customHeight="1" x14ac:dyDescent="0.25">
      <c r="B328" s="25"/>
    </row>
    <row r="329" spans="2:2" ht="14.25" customHeight="1" x14ac:dyDescent="0.25">
      <c r="B329" s="25"/>
    </row>
    <row r="330" spans="2:2" ht="14.25" customHeight="1" x14ac:dyDescent="0.25">
      <c r="B330" s="25"/>
    </row>
    <row r="331" spans="2:2" ht="14.25" customHeight="1" x14ac:dyDescent="0.25">
      <c r="B331" s="25"/>
    </row>
    <row r="332" spans="2:2" ht="14.25" customHeight="1" x14ac:dyDescent="0.25">
      <c r="B332" s="25"/>
    </row>
    <row r="333" spans="2:2" ht="14.25" customHeight="1" x14ac:dyDescent="0.25">
      <c r="B333" s="25"/>
    </row>
    <row r="334" spans="2:2" ht="14.25" customHeight="1" x14ac:dyDescent="0.25">
      <c r="B334" s="25"/>
    </row>
    <row r="335" spans="2:2" ht="14.25" customHeight="1" x14ac:dyDescent="0.25">
      <c r="B335" s="25"/>
    </row>
    <row r="336" spans="2:2" ht="14.25" customHeight="1" x14ac:dyDescent="0.25">
      <c r="B336" s="25"/>
    </row>
    <row r="337" spans="2:2" ht="14.25" customHeight="1" x14ac:dyDescent="0.25">
      <c r="B337" s="25"/>
    </row>
    <row r="338" spans="2:2" ht="14.25" customHeight="1" x14ac:dyDescent="0.25">
      <c r="B338" s="25"/>
    </row>
    <row r="339" spans="2:2" ht="14.25" customHeight="1" x14ac:dyDescent="0.25">
      <c r="B339" s="25"/>
    </row>
    <row r="340" spans="2:2" ht="14.25" customHeight="1" x14ac:dyDescent="0.25">
      <c r="B340" s="25"/>
    </row>
    <row r="341" spans="2:2" ht="14.25" customHeight="1" x14ac:dyDescent="0.25">
      <c r="B341" s="25"/>
    </row>
    <row r="342" spans="2:2" ht="14.25" customHeight="1" x14ac:dyDescent="0.25">
      <c r="B342" s="25"/>
    </row>
    <row r="343" spans="2:2" ht="14.25" customHeight="1" x14ac:dyDescent="0.25">
      <c r="B343" s="25"/>
    </row>
    <row r="344" spans="2:2" ht="14.25" customHeight="1" x14ac:dyDescent="0.25">
      <c r="B344" s="25"/>
    </row>
    <row r="345" spans="2:2" ht="14.25" customHeight="1" x14ac:dyDescent="0.25">
      <c r="B345" s="25"/>
    </row>
    <row r="346" spans="2:2" ht="14.25" customHeight="1" x14ac:dyDescent="0.25">
      <c r="B346" s="25"/>
    </row>
    <row r="347" spans="2:2" ht="14.25" customHeight="1" x14ac:dyDescent="0.25">
      <c r="B347" s="25"/>
    </row>
    <row r="348" spans="2:2" ht="14.25" customHeight="1" x14ac:dyDescent="0.25">
      <c r="B348" s="25"/>
    </row>
    <row r="349" spans="2:2" ht="14.25" customHeight="1" x14ac:dyDescent="0.25">
      <c r="B349" s="25"/>
    </row>
    <row r="350" spans="2:2" ht="14.25" customHeight="1" x14ac:dyDescent="0.25">
      <c r="B350" s="25"/>
    </row>
    <row r="351" spans="2:2" ht="14.25" customHeight="1" x14ac:dyDescent="0.25">
      <c r="B351" s="25"/>
    </row>
    <row r="352" spans="2:2" ht="14.25" customHeight="1" x14ac:dyDescent="0.25">
      <c r="B352" s="25"/>
    </row>
    <row r="353" spans="2:2" ht="14.25" customHeight="1" x14ac:dyDescent="0.25">
      <c r="B353" s="25"/>
    </row>
    <row r="354" spans="2:2" ht="14.25" customHeight="1" x14ac:dyDescent="0.25">
      <c r="B354" s="25"/>
    </row>
    <row r="355" spans="2:2" ht="14.25" customHeight="1" x14ac:dyDescent="0.25">
      <c r="B355" s="25"/>
    </row>
    <row r="356" spans="2:2" ht="14.25" customHeight="1" x14ac:dyDescent="0.25">
      <c r="B356" s="25"/>
    </row>
    <row r="357" spans="2:2" ht="14.25" customHeight="1" x14ac:dyDescent="0.25">
      <c r="B357" s="25"/>
    </row>
    <row r="358" spans="2:2" ht="14.25" customHeight="1" x14ac:dyDescent="0.25">
      <c r="B358" s="25"/>
    </row>
    <row r="359" spans="2:2" ht="14.25" customHeight="1" x14ac:dyDescent="0.25">
      <c r="B359" s="25"/>
    </row>
    <row r="360" spans="2:2" ht="14.25" customHeight="1" x14ac:dyDescent="0.25">
      <c r="B360" s="25"/>
    </row>
    <row r="361" spans="2:2" ht="14.25" customHeight="1" x14ac:dyDescent="0.25">
      <c r="B361" s="25"/>
    </row>
    <row r="362" spans="2:2" ht="14.25" customHeight="1" x14ac:dyDescent="0.25">
      <c r="B362" s="25"/>
    </row>
    <row r="363" spans="2:2" ht="14.25" customHeight="1" x14ac:dyDescent="0.25">
      <c r="B363" s="25"/>
    </row>
    <row r="364" spans="2:2" ht="14.25" customHeight="1" x14ac:dyDescent="0.25">
      <c r="B364" s="25"/>
    </row>
    <row r="365" spans="2:2" ht="14.25" customHeight="1" x14ac:dyDescent="0.25">
      <c r="B365" s="25"/>
    </row>
    <row r="366" spans="2:2" ht="14.25" customHeight="1" x14ac:dyDescent="0.25">
      <c r="B366" s="25"/>
    </row>
    <row r="367" spans="2:2" ht="14.25" customHeight="1" x14ac:dyDescent="0.25">
      <c r="B367" s="25"/>
    </row>
    <row r="368" spans="2:2" ht="14.25" customHeight="1" x14ac:dyDescent="0.25">
      <c r="B368" s="25"/>
    </row>
    <row r="369" spans="2:2" ht="14.25" customHeight="1" x14ac:dyDescent="0.25">
      <c r="B369" s="25"/>
    </row>
    <row r="370" spans="2:2" ht="14.25" customHeight="1" x14ac:dyDescent="0.25">
      <c r="B370" s="25"/>
    </row>
    <row r="371" spans="2:2" ht="14.25" customHeight="1" x14ac:dyDescent="0.25">
      <c r="B371" s="25"/>
    </row>
    <row r="372" spans="2:2" ht="14.25" customHeight="1" x14ac:dyDescent="0.25">
      <c r="B372" s="25"/>
    </row>
    <row r="373" spans="2:2" ht="14.25" customHeight="1" x14ac:dyDescent="0.25">
      <c r="B373" s="25"/>
    </row>
    <row r="374" spans="2:2" ht="14.25" customHeight="1" x14ac:dyDescent="0.25">
      <c r="B374" s="25"/>
    </row>
    <row r="375" spans="2:2" ht="14.25" customHeight="1" x14ac:dyDescent="0.25">
      <c r="B375" s="25"/>
    </row>
    <row r="376" spans="2:2" ht="14.25" customHeight="1" x14ac:dyDescent="0.25">
      <c r="B376" s="25"/>
    </row>
    <row r="377" spans="2:2" ht="14.25" customHeight="1" x14ac:dyDescent="0.25">
      <c r="B377" s="25"/>
    </row>
    <row r="378" spans="2:2" ht="14.25" customHeight="1" x14ac:dyDescent="0.25">
      <c r="B378" s="25"/>
    </row>
    <row r="379" spans="2:2" ht="14.25" customHeight="1" x14ac:dyDescent="0.25">
      <c r="B379" s="25"/>
    </row>
    <row r="380" spans="2:2" ht="14.25" customHeight="1" x14ac:dyDescent="0.25">
      <c r="B380" s="25"/>
    </row>
    <row r="381" spans="2:2" ht="14.25" customHeight="1" x14ac:dyDescent="0.25">
      <c r="B381" s="25"/>
    </row>
    <row r="382" spans="2:2" ht="14.25" customHeight="1" x14ac:dyDescent="0.25">
      <c r="B382" s="25"/>
    </row>
    <row r="383" spans="2:2" ht="14.25" customHeight="1" x14ac:dyDescent="0.25">
      <c r="B383" s="25"/>
    </row>
    <row r="384" spans="2:2" ht="14.25" customHeight="1" x14ac:dyDescent="0.25">
      <c r="B384" s="25"/>
    </row>
    <row r="385" spans="2:2" ht="14.25" customHeight="1" x14ac:dyDescent="0.25">
      <c r="B385" s="25"/>
    </row>
    <row r="386" spans="2:2" ht="14.25" customHeight="1" x14ac:dyDescent="0.25">
      <c r="B386" s="25"/>
    </row>
    <row r="387" spans="2:2" ht="14.25" customHeight="1" x14ac:dyDescent="0.25">
      <c r="B387" s="25"/>
    </row>
    <row r="388" spans="2:2" ht="14.25" customHeight="1" x14ac:dyDescent="0.25">
      <c r="B388" s="25"/>
    </row>
    <row r="389" spans="2:2" ht="14.25" customHeight="1" x14ac:dyDescent="0.25">
      <c r="B389" s="25"/>
    </row>
    <row r="390" spans="2:2" ht="14.25" customHeight="1" x14ac:dyDescent="0.25">
      <c r="B390" s="25"/>
    </row>
    <row r="391" spans="2:2" ht="14.25" customHeight="1" x14ac:dyDescent="0.25">
      <c r="B391" s="25"/>
    </row>
    <row r="392" spans="2:2" ht="14.25" customHeight="1" x14ac:dyDescent="0.25">
      <c r="B392" s="25"/>
    </row>
    <row r="393" spans="2:2" ht="14.25" customHeight="1" x14ac:dyDescent="0.25">
      <c r="B393" s="25"/>
    </row>
    <row r="394" spans="2:2" ht="14.25" customHeight="1" x14ac:dyDescent="0.25">
      <c r="B394" s="25"/>
    </row>
    <row r="395" spans="2:2" ht="14.25" customHeight="1" x14ac:dyDescent="0.25">
      <c r="B395" s="25"/>
    </row>
    <row r="396" spans="2:2" ht="14.25" customHeight="1" x14ac:dyDescent="0.25">
      <c r="B396" s="25"/>
    </row>
    <row r="397" spans="2:2" ht="14.25" customHeight="1" x14ac:dyDescent="0.25">
      <c r="B397" s="25"/>
    </row>
    <row r="398" spans="2:2" ht="14.25" customHeight="1" x14ac:dyDescent="0.25">
      <c r="B398" s="25"/>
    </row>
    <row r="399" spans="2:2" ht="14.25" customHeight="1" x14ac:dyDescent="0.25">
      <c r="B399" s="25"/>
    </row>
    <row r="400" spans="2:2" ht="14.25" customHeight="1" x14ac:dyDescent="0.25">
      <c r="B400" s="25"/>
    </row>
    <row r="401" spans="2:2" ht="14.25" customHeight="1" x14ac:dyDescent="0.25">
      <c r="B401" s="25"/>
    </row>
    <row r="402" spans="2:2" ht="14.25" customHeight="1" x14ac:dyDescent="0.25">
      <c r="B402" s="25"/>
    </row>
    <row r="403" spans="2:2" ht="14.25" customHeight="1" x14ac:dyDescent="0.25">
      <c r="B403" s="25"/>
    </row>
    <row r="404" spans="2:2" ht="14.25" customHeight="1" x14ac:dyDescent="0.25">
      <c r="B404" s="25"/>
    </row>
    <row r="405" spans="2:2" ht="14.25" customHeight="1" x14ac:dyDescent="0.25">
      <c r="B405" s="25"/>
    </row>
    <row r="406" spans="2:2" ht="14.25" customHeight="1" x14ac:dyDescent="0.25">
      <c r="B406" s="25"/>
    </row>
    <row r="407" spans="2:2" ht="14.25" customHeight="1" x14ac:dyDescent="0.25">
      <c r="B407" s="25"/>
    </row>
    <row r="408" spans="2:2" ht="14.25" customHeight="1" x14ac:dyDescent="0.25">
      <c r="B408" s="25"/>
    </row>
    <row r="409" spans="2:2" ht="14.25" customHeight="1" x14ac:dyDescent="0.25">
      <c r="B409" s="25"/>
    </row>
    <row r="410" spans="2:2" ht="14.25" customHeight="1" x14ac:dyDescent="0.25">
      <c r="B410" s="25"/>
    </row>
    <row r="411" spans="2:2" ht="14.25" customHeight="1" x14ac:dyDescent="0.25">
      <c r="B411" s="25"/>
    </row>
    <row r="412" spans="2:2" ht="14.25" customHeight="1" x14ac:dyDescent="0.25">
      <c r="B412" s="25"/>
    </row>
    <row r="413" spans="2:2" ht="14.25" customHeight="1" x14ac:dyDescent="0.25">
      <c r="B413" s="25"/>
    </row>
    <row r="414" spans="2:2" ht="14.25" customHeight="1" x14ac:dyDescent="0.25">
      <c r="B414" s="25"/>
    </row>
    <row r="415" spans="2:2" ht="14.25" customHeight="1" x14ac:dyDescent="0.25">
      <c r="B415" s="25"/>
    </row>
    <row r="416" spans="2:2" ht="14.25" customHeight="1" x14ac:dyDescent="0.25">
      <c r="B416" s="25"/>
    </row>
    <row r="417" spans="2:2" ht="14.25" customHeight="1" x14ac:dyDescent="0.25">
      <c r="B417" s="25"/>
    </row>
    <row r="418" spans="2:2" ht="14.25" customHeight="1" x14ac:dyDescent="0.25">
      <c r="B418" s="25"/>
    </row>
    <row r="419" spans="2:2" ht="14.25" customHeight="1" x14ac:dyDescent="0.25">
      <c r="B419" s="25"/>
    </row>
    <row r="420" spans="2:2" ht="14.25" customHeight="1" x14ac:dyDescent="0.25">
      <c r="B420" s="25"/>
    </row>
    <row r="421" spans="2:2" ht="14.25" customHeight="1" x14ac:dyDescent="0.25">
      <c r="B421" s="25"/>
    </row>
    <row r="422" spans="2:2" ht="14.25" customHeight="1" x14ac:dyDescent="0.25">
      <c r="B422" s="25"/>
    </row>
    <row r="423" spans="2:2" ht="14.25" customHeight="1" x14ac:dyDescent="0.25">
      <c r="B423" s="25"/>
    </row>
    <row r="424" spans="2:2" ht="14.25" customHeight="1" x14ac:dyDescent="0.25">
      <c r="B424" s="25"/>
    </row>
    <row r="425" spans="2:2" ht="14.25" customHeight="1" x14ac:dyDescent="0.25">
      <c r="B425" s="25"/>
    </row>
    <row r="426" spans="2:2" ht="14.25" customHeight="1" x14ac:dyDescent="0.25">
      <c r="B426" s="25"/>
    </row>
    <row r="427" spans="2:2" ht="14.25" customHeight="1" x14ac:dyDescent="0.25">
      <c r="B427" s="25"/>
    </row>
    <row r="428" spans="2:2" ht="14.25" customHeight="1" x14ac:dyDescent="0.25">
      <c r="B428" s="25"/>
    </row>
    <row r="429" spans="2:2" ht="14.25" customHeight="1" x14ac:dyDescent="0.25">
      <c r="B429" s="25"/>
    </row>
    <row r="430" spans="2:2" ht="14.25" customHeight="1" x14ac:dyDescent="0.25">
      <c r="B430" s="25"/>
    </row>
    <row r="431" spans="2:2" ht="14.25" customHeight="1" x14ac:dyDescent="0.25">
      <c r="B431" s="25"/>
    </row>
    <row r="432" spans="2:2" ht="14.25" customHeight="1" x14ac:dyDescent="0.25">
      <c r="B432" s="25"/>
    </row>
    <row r="433" spans="2:2" ht="14.25" customHeight="1" x14ac:dyDescent="0.25">
      <c r="B433" s="25"/>
    </row>
    <row r="434" spans="2:2" ht="14.25" customHeight="1" x14ac:dyDescent="0.25">
      <c r="B434" s="25"/>
    </row>
    <row r="435" spans="2:2" ht="14.25" customHeight="1" x14ac:dyDescent="0.25">
      <c r="B435" s="25"/>
    </row>
    <row r="436" spans="2:2" ht="14.25" customHeight="1" x14ac:dyDescent="0.25">
      <c r="B436" s="25"/>
    </row>
    <row r="437" spans="2:2" ht="14.25" customHeight="1" x14ac:dyDescent="0.25">
      <c r="B437" s="25"/>
    </row>
    <row r="438" spans="2:2" ht="14.25" customHeight="1" x14ac:dyDescent="0.25">
      <c r="B438" s="25"/>
    </row>
    <row r="439" spans="2:2" ht="14.25" customHeight="1" x14ac:dyDescent="0.25">
      <c r="B439" s="25"/>
    </row>
    <row r="440" spans="2:2" ht="14.25" customHeight="1" x14ac:dyDescent="0.25">
      <c r="B440" s="25"/>
    </row>
    <row r="441" spans="2:2" ht="14.25" customHeight="1" x14ac:dyDescent="0.25">
      <c r="B441" s="25"/>
    </row>
    <row r="442" spans="2:2" ht="14.25" customHeight="1" x14ac:dyDescent="0.25">
      <c r="B442" s="25"/>
    </row>
    <row r="443" spans="2:2" ht="14.25" customHeight="1" x14ac:dyDescent="0.25">
      <c r="B443" s="25"/>
    </row>
    <row r="444" spans="2:2" ht="14.25" customHeight="1" x14ac:dyDescent="0.25">
      <c r="B444" s="25"/>
    </row>
    <row r="445" spans="2:2" ht="14.25" customHeight="1" x14ac:dyDescent="0.25">
      <c r="B445" s="25"/>
    </row>
    <row r="446" spans="2:2" ht="14.25" customHeight="1" x14ac:dyDescent="0.25">
      <c r="B446" s="25"/>
    </row>
    <row r="447" spans="2:2" ht="14.25" customHeight="1" x14ac:dyDescent="0.25">
      <c r="B447" s="25"/>
    </row>
    <row r="448" spans="2:2" ht="14.25" customHeight="1" x14ac:dyDescent="0.25">
      <c r="B448" s="25"/>
    </row>
    <row r="449" spans="2:2" ht="14.25" customHeight="1" x14ac:dyDescent="0.25">
      <c r="B449" s="25"/>
    </row>
    <row r="450" spans="2:2" ht="14.25" customHeight="1" x14ac:dyDescent="0.25">
      <c r="B450" s="25"/>
    </row>
    <row r="451" spans="2:2" ht="14.25" customHeight="1" x14ac:dyDescent="0.25">
      <c r="B451" s="25"/>
    </row>
    <row r="452" spans="2:2" ht="14.25" customHeight="1" x14ac:dyDescent="0.25">
      <c r="B452" s="25"/>
    </row>
    <row r="453" spans="2:2" ht="14.25" customHeight="1" x14ac:dyDescent="0.25">
      <c r="B453" s="25"/>
    </row>
    <row r="454" spans="2:2" ht="14.25" customHeight="1" x14ac:dyDescent="0.25">
      <c r="B454" s="25"/>
    </row>
    <row r="455" spans="2:2" ht="14.25" customHeight="1" x14ac:dyDescent="0.25">
      <c r="B455" s="25"/>
    </row>
    <row r="456" spans="2:2" ht="14.25" customHeight="1" x14ac:dyDescent="0.25">
      <c r="B456" s="25"/>
    </row>
    <row r="457" spans="2:2" ht="14.25" customHeight="1" x14ac:dyDescent="0.25">
      <c r="B457" s="25"/>
    </row>
    <row r="458" spans="2:2" ht="14.25" customHeight="1" x14ac:dyDescent="0.25">
      <c r="B458" s="25"/>
    </row>
    <row r="459" spans="2:2" ht="14.25" customHeight="1" x14ac:dyDescent="0.25">
      <c r="B459" s="25"/>
    </row>
    <row r="460" spans="2:2" ht="14.25" customHeight="1" x14ac:dyDescent="0.25">
      <c r="B460" s="25"/>
    </row>
    <row r="461" spans="2:2" ht="14.25" customHeight="1" x14ac:dyDescent="0.25">
      <c r="B461" s="25"/>
    </row>
    <row r="462" spans="2:2" ht="14.25" customHeight="1" x14ac:dyDescent="0.25">
      <c r="B462" s="25"/>
    </row>
    <row r="463" spans="2:2" ht="14.25" customHeight="1" x14ac:dyDescent="0.25">
      <c r="B463" s="25"/>
    </row>
    <row r="464" spans="2:2" ht="14.25" customHeight="1" x14ac:dyDescent="0.25">
      <c r="B464" s="25"/>
    </row>
    <row r="465" spans="2:2" ht="14.25" customHeight="1" x14ac:dyDescent="0.25">
      <c r="B465" s="25"/>
    </row>
    <row r="466" spans="2:2" ht="14.25" customHeight="1" x14ac:dyDescent="0.25">
      <c r="B466" s="25"/>
    </row>
    <row r="467" spans="2:2" ht="14.25" customHeight="1" x14ac:dyDescent="0.25">
      <c r="B467" s="25"/>
    </row>
    <row r="468" spans="2:2" ht="14.25" customHeight="1" x14ac:dyDescent="0.25">
      <c r="B468" s="25"/>
    </row>
    <row r="469" spans="2:2" ht="14.25" customHeight="1" x14ac:dyDescent="0.25">
      <c r="B469" s="25"/>
    </row>
    <row r="470" spans="2:2" ht="14.25" customHeight="1" x14ac:dyDescent="0.25">
      <c r="B470" s="25"/>
    </row>
    <row r="471" spans="2:2" ht="14.25" customHeight="1" x14ac:dyDescent="0.25">
      <c r="B471" s="25"/>
    </row>
    <row r="472" spans="2:2" ht="14.25" customHeight="1" x14ac:dyDescent="0.25">
      <c r="B472" s="25"/>
    </row>
    <row r="473" spans="2:2" ht="14.25" customHeight="1" x14ac:dyDescent="0.25">
      <c r="B473" s="25"/>
    </row>
    <row r="474" spans="2:2" ht="14.25" customHeight="1" x14ac:dyDescent="0.25">
      <c r="B474" s="25"/>
    </row>
    <row r="475" spans="2:2" ht="14.25" customHeight="1" x14ac:dyDescent="0.25">
      <c r="B475" s="25"/>
    </row>
    <row r="476" spans="2:2" ht="14.25" customHeight="1" x14ac:dyDescent="0.25">
      <c r="B476" s="25"/>
    </row>
    <row r="477" spans="2:2" ht="14.25" customHeight="1" x14ac:dyDescent="0.25">
      <c r="B477" s="25"/>
    </row>
    <row r="478" spans="2:2" ht="14.25" customHeight="1" x14ac:dyDescent="0.25">
      <c r="B478" s="25"/>
    </row>
    <row r="479" spans="2:2" ht="14.25" customHeight="1" x14ac:dyDescent="0.25">
      <c r="B479" s="25"/>
    </row>
    <row r="480" spans="2:2" ht="14.25" customHeight="1" x14ac:dyDescent="0.25">
      <c r="B480" s="25"/>
    </row>
    <row r="481" spans="2:2" ht="14.25" customHeight="1" x14ac:dyDescent="0.25">
      <c r="B481" s="25"/>
    </row>
    <row r="482" spans="2:2" ht="14.25" customHeight="1" x14ac:dyDescent="0.25">
      <c r="B482" s="25"/>
    </row>
    <row r="483" spans="2:2" ht="14.25" customHeight="1" x14ac:dyDescent="0.25">
      <c r="B483" s="25"/>
    </row>
    <row r="484" spans="2:2" ht="14.25" customHeight="1" x14ac:dyDescent="0.25">
      <c r="B484" s="25"/>
    </row>
    <row r="485" spans="2:2" ht="14.25" customHeight="1" x14ac:dyDescent="0.25">
      <c r="B485" s="25"/>
    </row>
    <row r="486" spans="2:2" ht="14.25" customHeight="1" x14ac:dyDescent="0.25">
      <c r="B486" s="25"/>
    </row>
    <row r="487" spans="2:2" ht="14.25" customHeight="1" x14ac:dyDescent="0.25">
      <c r="B487" s="25"/>
    </row>
    <row r="488" spans="2:2" ht="14.25" customHeight="1" x14ac:dyDescent="0.25">
      <c r="B488" s="25"/>
    </row>
    <row r="489" spans="2:2" ht="14.25" customHeight="1" x14ac:dyDescent="0.25">
      <c r="B489" s="25"/>
    </row>
    <row r="490" spans="2:2" ht="14.25" customHeight="1" x14ac:dyDescent="0.25">
      <c r="B490" s="25"/>
    </row>
    <row r="491" spans="2:2" ht="14.25" customHeight="1" x14ac:dyDescent="0.25">
      <c r="B491" s="25"/>
    </row>
    <row r="492" spans="2:2" ht="14.25" customHeight="1" x14ac:dyDescent="0.25">
      <c r="B492" s="25"/>
    </row>
    <row r="493" spans="2:2" ht="14.25" customHeight="1" x14ac:dyDescent="0.25">
      <c r="B493" s="25"/>
    </row>
    <row r="494" spans="2:2" ht="14.25" customHeight="1" x14ac:dyDescent="0.25">
      <c r="B494" s="25"/>
    </row>
    <row r="495" spans="2:2" ht="14.25" customHeight="1" x14ac:dyDescent="0.25">
      <c r="B495" s="25"/>
    </row>
    <row r="496" spans="2:2" ht="14.25" customHeight="1" x14ac:dyDescent="0.25">
      <c r="B496" s="25"/>
    </row>
    <row r="497" spans="2:2" ht="14.25" customHeight="1" x14ac:dyDescent="0.25">
      <c r="B497" s="25"/>
    </row>
    <row r="498" spans="2:2" ht="14.25" customHeight="1" x14ac:dyDescent="0.25">
      <c r="B498" s="25"/>
    </row>
    <row r="499" spans="2:2" ht="14.25" customHeight="1" x14ac:dyDescent="0.25">
      <c r="B499" s="25"/>
    </row>
    <row r="500" spans="2:2" ht="14.25" customHeight="1" x14ac:dyDescent="0.25">
      <c r="B500" s="25"/>
    </row>
    <row r="501" spans="2:2" ht="14.25" customHeight="1" x14ac:dyDescent="0.25">
      <c r="B501" s="25"/>
    </row>
    <row r="502" spans="2:2" ht="14.25" customHeight="1" x14ac:dyDescent="0.25">
      <c r="B502" s="25"/>
    </row>
    <row r="503" spans="2:2" ht="14.25" customHeight="1" x14ac:dyDescent="0.25">
      <c r="B503" s="25"/>
    </row>
    <row r="504" spans="2:2" ht="14.25" customHeight="1" x14ac:dyDescent="0.25">
      <c r="B504" s="25"/>
    </row>
    <row r="505" spans="2:2" ht="14.25" customHeight="1" x14ac:dyDescent="0.25">
      <c r="B505" s="25"/>
    </row>
    <row r="506" spans="2:2" ht="14.25" customHeight="1" x14ac:dyDescent="0.25">
      <c r="B506" s="25"/>
    </row>
    <row r="507" spans="2:2" ht="14.25" customHeight="1" x14ac:dyDescent="0.25">
      <c r="B507" s="25"/>
    </row>
    <row r="508" spans="2:2" ht="14.25" customHeight="1" x14ac:dyDescent="0.25">
      <c r="B508" s="25"/>
    </row>
    <row r="509" spans="2:2" ht="14.25" customHeight="1" x14ac:dyDescent="0.25">
      <c r="B509" s="25"/>
    </row>
    <row r="510" spans="2:2" ht="14.25" customHeight="1" x14ac:dyDescent="0.25">
      <c r="B510" s="25"/>
    </row>
    <row r="511" spans="2:2" ht="14.25" customHeight="1" x14ac:dyDescent="0.25">
      <c r="B511" s="25"/>
    </row>
    <row r="512" spans="2:2" ht="14.25" customHeight="1" x14ac:dyDescent="0.25">
      <c r="B512" s="25"/>
    </row>
    <row r="513" spans="2:2" ht="14.25" customHeight="1" x14ac:dyDescent="0.25">
      <c r="B513" s="25"/>
    </row>
    <row r="514" spans="2:2" ht="14.25" customHeight="1" x14ac:dyDescent="0.25">
      <c r="B514" s="25"/>
    </row>
    <row r="515" spans="2:2" ht="14.25" customHeight="1" x14ac:dyDescent="0.25">
      <c r="B515" s="25"/>
    </row>
    <row r="516" spans="2:2" ht="14.25" customHeight="1" x14ac:dyDescent="0.25">
      <c r="B516" s="25"/>
    </row>
    <row r="517" spans="2:2" ht="14.25" customHeight="1" x14ac:dyDescent="0.25">
      <c r="B517" s="25"/>
    </row>
    <row r="518" spans="2:2" ht="14.25" customHeight="1" x14ac:dyDescent="0.25">
      <c r="B518" s="25"/>
    </row>
    <row r="519" spans="2:2" ht="14.25" customHeight="1" x14ac:dyDescent="0.25">
      <c r="B519" s="25"/>
    </row>
    <row r="520" spans="2:2" ht="14.25" customHeight="1" x14ac:dyDescent="0.25">
      <c r="B520" s="25"/>
    </row>
    <row r="521" spans="2:2" ht="14.25" customHeight="1" x14ac:dyDescent="0.25">
      <c r="B521" s="25"/>
    </row>
    <row r="522" spans="2:2" ht="14.25" customHeight="1" x14ac:dyDescent="0.25">
      <c r="B522" s="25"/>
    </row>
    <row r="523" spans="2:2" ht="14.25" customHeight="1" x14ac:dyDescent="0.25">
      <c r="B523" s="25"/>
    </row>
    <row r="524" spans="2:2" ht="14.25" customHeight="1" x14ac:dyDescent="0.25">
      <c r="B524" s="25"/>
    </row>
    <row r="525" spans="2:2" ht="14.25" customHeight="1" x14ac:dyDescent="0.25">
      <c r="B525" s="25"/>
    </row>
    <row r="526" spans="2:2" ht="14.25" customHeight="1" x14ac:dyDescent="0.25">
      <c r="B526" s="25"/>
    </row>
    <row r="527" spans="2:2" ht="14.25" customHeight="1" x14ac:dyDescent="0.25">
      <c r="B527" s="25"/>
    </row>
    <row r="528" spans="2:2" ht="14.25" customHeight="1" x14ac:dyDescent="0.25">
      <c r="B528" s="25"/>
    </row>
    <row r="529" spans="2:2" ht="14.25" customHeight="1" x14ac:dyDescent="0.25">
      <c r="B529" s="25"/>
    </row>
    <row r="530" spans="2:2" ht="14.25" customHeight="1" x14ac:dyDescent="0.25">
      <c r="B530" s="25"/>
    </row>
    <row r="531" spans="2:2" ht="14.25" customHeight="1" x14ac:dyDescent="0.25">
      <c r="B531" s="25"/>
    </row>
    <row r="532" spans="2:2" ht="14.25" customHeight="1" x14ac:dyDescent="0.25">
      <c r="B532" s="25"/>
    </row>
    <row r="533" spans="2:2" ht="14.25" customHeight="1" x14ac:dyDescent="0.25">
      <c r="B533" s="25"/>
    </row>
    <row r="534" spans="2:2" ht="14.25" customHeight="1" x14ac:dyDescent="0.25">
      <c r="B534" s="25"/>
    </row>
    <row r="535" spans="2:2" ht="14.25" customHeight="1" x14ac:dyDescent="0.25">
      <c r="B535" s="25"/>
    </row>
    <row r="536" spans="2:2" ht="14.25" customHeight="1" x14ac:dyDescent="0.25">
      <c r="B536" s="25"/>
    </row>
    <row r="537" spans="2:2" ht="14.25" customHeight="1" x14ac:dyDescent="0.25">
      <c r="B537" s="25"/>
    </row>
    <row r="538" spans="2:2" ht="14.25" customHeight="1" x14ac:dyDescent="0.25">
      <c r="B538" s="25"/>
    </row>
    <row r="539" spans="2:2" ht="14.25" customHeight="1" x14ac:dyDescent="0.25">
      <c r="B539" s="25"/>
    </row>
    <row r="540" spans="2:2" ht="14.25" customHeight="1" x14ac:dyDescent="0.25">
      <c r="B540" s="25"/>
    </row>
    <row r="541" spans="2:2" ht="14.25" customHeight="1" x14ac:dyDescent="0.25">
      <c r="B541" s="25"/>
    </row>
    <row r="542" spans="2:2" ht="14.25" customHeight="1" x14ac:dyDescent="0.25">
      <c r="B542" s="25"/>
    </row>
    <row r="543" spans="2:2" ht="14.25" customHeight="1" x14ac:dyDescent="0.25">
      <c r="B543" s="25"/>
    </row>
    <row r="544" spans="2:2" ht="14.25" customHeight="1" x14ac:dyDescent="0.25">
      <c r="B544" s="25"/>
    </row>
    <row r="545" spans="2:2" ht="14.25" customHeight="1" x14ac:dyDescent="0.25">
      <c r="B545" s="25"/>
    </row>
    <row r="546" spans="2:2" ht="14.25" customHeight="1" x14ac:dyDescent="0.25">
      <c r="B546" s="25"/>
    </row>
    <row r="547" spans="2:2" ht="14.25" customHeight="1" x14ac:dyDescent="0.25">
      <c r="B547" s="25"/>
    </row>
    <row r="548" spans="2:2" ht="14.25" customHeight="1" x14ac:dyDescent="0.25">
      <c r="B548" s="25"/>
    </row>
    <row r="549" spans="2:2" ht="14.25" customHeight="1" x14ac:dyDescent="0.25">
      <c r="B549" s="25"/>
    </row>
    <row r="550" spans="2:2" ht="14.25" customHeight="1" x14ac:dyDescent="0.25">
      <c r="B550" s="25"/>
    </row>
    <row r="551" spans="2:2" ht="14.25" customHeight="1" x14ac:dyDescent="0.25">
      <c r="B551" s="25"/>
    </row>
    <row r="552" spans="2:2" ht="14.25" customHeight="1" x14ac:dyDescent="0.25">
      <c r="B552" s="25"/>
    </row>
    <row r="553" spans="2:2" ht="14.25" customHeight="1" x14ac:dyDescent="0.25">
      <c r="B553" s="25"/>
    </row>
    <row r="554" spans="2:2" ht="14.25" customHeight="1" x14ac:dyDescent="0.25">
      <c r="B554" s="25"/>
    </row>
    <row r="555" spans="2:2" ht="14.25" customHeight="1" x14ac:dyDescent="0.25">
      <c r="B555" s="25"/>
    </row>
    <row r="556" spans="2:2" ht="14.25" customHeight="1" x14ac:dyDescent="0.25">
      <c r="B556" s="25"/>
    </row>
    <row r="557" spans="2:2" ht="14.25" customHeight="1" x14ac:dyDescent="0.25">
      <c r="B557" s="25"/>
    </row>
    <row r="558" spans="2:2" ht="14.25" customHeight="1" x14ac:dyDescent="0.25">
      <c r="B558" s="25"/>
    </row>
    <row r="559" spans="2:2" ht="14.25" customHeight="1" x14ac:dyDescent="0.25">
      <c r="B559" s="25"/>
    </row>
    <row r="560" spans="2:2" ht="14.25" customHeight="1" x14ac:dyDescent="0.25">
      <c r="B560" s="25"/>
    </row>
    <row r="561" spans="2:2" ht="14.25" customHeight="1" x14ac:dyDescent="0.25">
      <c r="B561" s="25"/>
    </row>
    <row r="562" spans="2:2" ht="14.25" customHeight="1" x14ac:dyDescent="0.25">
      <c r="B562" s="25"/>
    </row>
    <row r="563" spans="2:2" ht="14.25" customHeight="1" x14ac:dyDescent="0.25">
      <c r="B563" s="25"/>
    </row>
    <row r="564" spans="2:2" ht="14.25" customHeight="1" x14ac:dyDescent="0.25">
      <c r="B564" s="25"/>
    </row>
    <row r="565" spans="2:2" ht="14.25" customHeight="1" x14ac:dyDescent="0.25">
      <c r="B565" s="25"/>
    </row>
    <row r="566" spans="2:2" ht="14.25" customHeight="1" x14ac:dyDescent="0.25">
      <c r="B566" s="25"/>
    </row>
    <row r="567" spans="2:2" ht="14.25" customHeight="1" x14ac:dyDescent="0.25">
      <c r="B567" s="25"/>
    </row>
    <row r="568" spans="2:2" ht="14.25" customHeight="1" x14ac:dyDescent="0.25">
      <c r="B568" s="25"/>
    </row>
    <row r="569" spans="2:2" ht="14.25" customHeight="1" x14ac:dyDescent="0.25">
      <c r="B569" s="25"/>
    </row>
    <row r="570" spans="2:2" ht="14.25" customHeight="1" x14ac:dyDescent="0.25">
      <c r="B570" s="25"/>
    </row>
    <row r="571" spans="2:2" ht="14.25" customHeight="1" x14ac:dyDescent="0.25">
      <c r="B571" s="25"/>
    </row>
    <row r="572" spans="2:2" ht="14.25" customHeight="1" x14ac:dyDescent="0.25">
      <c r="B572" s="25"/>
    </row>
    <row r="573" spans="2:2" ht="14.25" customHeight="1" x14ac:dyDescent="0.25">
      <c r="B573" s="25"/>
    </row>
    <row r="574" spans="2:2" ht="14.25" customHeight="1" x14ac:dyDescent="0.25">
      <c r="B574" s="25"/>
    </row>
    <row r="575" spans="2:2" ht="14.25" customHeight="1" x14ac:dyDescent="0.25">
      <c r="B575" s="25"/>
    </row>
    <row r="576" spans="2:2" ht="14.25" customHeight="1" x14ac:dyDescent="0.25">
      <c r="B576" s="25"/>
    </row>
    <row r="577" spans="2:2" ht="14.25" customHeight="1" x14ac:dyDescent="0.25">
      <c r="B577" s="25"/>
    </row>
    <row r="578" spans="2:2" ht="14.25" customHeight="1" x14ac:dyDescent="0.25">
      <c r="B578" s="25"/>
    </row>
    <row r="579" spans="2:2" ht="14.25" customHeight="1" x14ac:dyDescent="0.25">
      <c r="B579" s="25"/>
    </row>
    <row r="580" spans="2:2" ht="14.25" customHeight="1" x14ac:dyDescent="0.25">
      <c r="B580" s="25"/>
    </row>
    <row r="581" spans="2:2" ht="14.25" customHeight="1" x14ac:dyDescent="0.25">
      <c r="B581" s="25"/>
    </row>
    <row r="582" spans="2:2" ht="14.25" customHeight="1" x14ac:dyDescent="0.25">
      <c r="B582" s="25"/>
    </row>
    <row r="583" spans="2:2" ht="14.25" customHeight="1" x14ac:dyDescent="0.25">
      <c r="B583" s="25"/>
    </row>
    <row r="584" spans="2:2" ht="14.25" customHeight="1" x14ac:dyDescent="0.25">
      <c r="B584" s="25"/>
    </row>
    <row r="585" spans="2:2" ht="14.25" customHeight="1" x14ac:dyDescent="0.25">
      <c r="B585" s="25"/>
    </row>
    <row r="586" spans="2:2" ht="14.25" customHeight="1" x14ac:dyDescent="0.25">
      <c r="B586" s="25"/>
    </row>
    <row r="587" spans="2:2" ht="14.25" customHeight="1" x14ac:dyDescent="0.25">
      <c r="B587" s="25"/>
    </row>
    <row r="588" spans="2:2" ht="14.25" customHeight="1" x14ac:dyDescent="0.25">
      <c r="B588" s="25"/>
    </row>
    <row r="589" spans="2:2" ht="14.25" customHeight="1" x14ac:dyDescent="0.25">
      <c r="B589" s="25"/>
    </row>
    <row r="590" spans="2:2" ht="14.25" customHeight="1" x14ac:dyDescent="0.25">
      <c r="B590" s="25"/>
    </row>
    <row r="591" spans="2:2" ht="14.25" customHeight="1" x14ac:dyDescent="0.25">
      <c r="B591" s="25"/>
    </row>
    <row r="592" spans="2:2" ht="14.25" customHeight="1" x14ac:dyDescent="0.25">
      <c r="B592" s="25"/>
    </row>
    <row r="593" spans="2:2" ht="14.25" customHeight="1" x14ac:dyDescent="0.25">
      <c r="B593" s="25"/>
    </row>
    <row r="594" spans="2:2" ht="14.25" customHeight="1" x14ac:dyDescent="0.25">
      <c r="B594" s="25"/>
    </row>
    <row r="595" spans="2:2" ht="14.25" customHeight="1" x14ac:dyDescent="0.25">
      <c r="B595" s="25"/>
    </row>
    <row r="596" spans="2:2" ht="14.25" customHeight="1" x14ac:dyDescent="0.25">
      <c r="B596" s="25"/>
    </row>
    <row r="597" spans="2:2" ht="14.25" customHeight="1" x14ac:dyDescent="0.25">
      <c r="B597" s="25"/>
    </row>
    <row r="598" spans="2:2" ht="14.25" customHeight="1" x14ac:dyDescent="0.25">
      <c r="B598" s="25"/>
    </row>
    <row r="599" spans="2:2" ht="14.25" customHeight="1" x14ac:dyDescent="0.25">
      <c r="B599" s="25"/>
    </row>
    <row r="600" spans="2:2" ht="14.25" customHeight="1" x14ac:dyDescent="0.25">
      <c r="B600" s="25"/>
    </row>
    <row r="601" spans="2:2" ht="14.25" customHeight="1" x14ac:dyDescent="0.25">
      <c r="B601" s="25"/>
    </row>
    <row r="602" spans="2:2" ht="14.25" customHeight="1" x14ac:dyDescent="0.25">
      <c r="B602" s="25"/>
    </row>
    <row r="603" spans="2:2" ht="14.25" customHeight="1" x14ac:dyDescent="0.25">
      <c r="B603" s="25"/>
    </row>
    <row r="604" spans="2:2" ht="14.25" customHeight="1" x14ac:dyDescent="0.25">
      <c r="B604" s="25"/>
    </row>
    <row r="605" spans="2:2" ht="14.25" customHeight="1" x14ac:dyDescent="0.25">
      <c r="B605" s="25"/>
    </row>
    <row r="606" spans="2:2" ht="14.25" customHeight="1" x14ac:dyDescent="0.25">
      <c r="B606" s="25"/>
    </row>
    <row r="607" spans="2:2" ht="14.25" customHeight="1" x14ac:dyDescent="0.25">
      <c r="B607" s="25"/>
    </row>
    <row r="608" spans="2:2" ht="14.25" customHeight="1" x14ac:dyDescent="0.25">
      <c r="B608" s="25"/>
    </row>
    <row r="609" spans="2:2" ht="14.25" customHeight="1" x14ac:dyDescent="0.25">
      <c r="B609" s="25"/>
    </row>
    <row r="610" spans="2:2" ht="14.25" customHeight="1" x14ac:dyDescent="0.25">
      <c r="B610" s="25"/>
    </row>
    <row r="611" spans="2:2" ht="14.25" customHeight="1" x14ac:dyDescent="0.25">
      <c r="B611" s="25"/>
    </row>
    <row r="612" spans="2:2" ht="14.25" customHeight="1" x14ac:dyDescent="0.25">
      <c r="B612" s="25"/>
    </row>
    <row r="613" spans="2:2" ht="14.25" customHeight="1" x14ac:dyDescent="0.25">
      <c r="B613" s="25"/>
    </row>
    <row r="614" spans="2:2" ht="14.25" customHeight="1" x14ac:dyDescent="0.25">
      <c r="B614" s="25"/>
    </row>
    <row r="615" spans="2:2" ht="14.25" customHeight="1" x14ac:dyDescent="0.25">
      <c r="B615" s="25"/>
    </row>
    <row r="616" spans="2:2" ht="14.25" customHeight="1" x14ac:dyDescent="0.25">
      <c r="B616" s="25"/>
    </row>
    <row r="617" spans="2:2" ht="14.25" customHeight="1" x14ac:dyDescent="0.25">
      <c r="B617" s="25"/>
    </row>
    <row r="618" spans="2:2" ht="14.25" customHeight="1" x14ac:dyDescent="0.25">
      <c r="B618" s="25"/>
    </row>
    <row r="619" spans="2:2" ht="14.25" customHeight="1" x14ac:dyDescent="0.25">
      <c r="B619" s="25"/>
    </row>
    <row r="620" spans="2:2" ht="14.25" customHeight="1" x14ac:dyDescent="0.25">
      <c r="B620" s="25"/>
    </row>
    <row r="621" spans="2:2" ht="14.25" customHeight="1" x14ac:dyDescent="0.25">
      <c r="B621" s="25"/>
    </row>
    <row r="622" spans="2:2" ht="14.25" customHeight="1" x14ac:dyDescent="0.25">
      <c r="B622" s="25"/>
    </row>
    <row r="623" spans="2:2" ht="14.25" customHeight="1" x14ac:dyDescent="0.25">
      <c r="B623" s="25"/>
    </row>
    <row r="624" spans="2:2" ht="14.25" customHeight="1" x14ac:dyDescent="0.25">
      <c r="B624" s="25"/>
    </row>
    <row r="625" spans="2:2" ht="14.25" customHeight="1" x14ac:dyDescent="0.25">
      <c r="B625" s="25"/>
    </row>
    <row r="626" spans="2:2" ht="14.25" customHeight="1" x14ac:dyDescent="0.25">
      <c r="B626" s="25"/>
    </row>
    <row r="627" spans="2:2" ht="14.25" customHeight="1" x14ac:dyDescent="0.25">
      <c r="B627" s="25"/>
    </row>
    <row r="628" spans="2:2" ht="14.25" customHeight="1" x14ac:dyDescent="0.25">
      <c r="B628" s="25"/>
    </row>
    <row r="629" spans="2:2" ht="14.25" customHeight="1" x14ac:dyDescent="0.25">
      <c r="B629" s="25"/>
    </row>
    <row r="630" spans="2:2" ht="14.25" customHeight="1" x14ac:dyDescent="0.25">
      <c r="B630" s="25"/>
    </row>
    <row r="631" spans="2:2" ht="14.25" customHeight="1" x14ac:dyDescent="0.25">
      <c r="B631" s="25"/>
    </row>
    <row r="632" spans="2:2" ht="14.25" customHeight="1" x14ac:dyDescent="0.25">
      <c r="B632" s="25"/>
    </row>
    <row r="633" spans="2:2" ht="14.25" customHeight="1" x14ac:dyDescent="0.25">
      <c r="B633" s="25"/>
    </row>
    <row r="634" spans="2:2" ht="14.25" customHeight="1" x14ac:dyDescent="0.25">
      <c r="B634" s="25"/>
    </row>
    <row r="635" spans="2:2" ht="14.25" customHeight="1" x14ac:dyDescent="0.25">
      <c r="B635" s="25"/>
    </row>
    <row r="636" spans="2:2" ht="14.25" customHeight="1" x14ac:dyDescent="0.25">
      <c r="B636" s="25"/>
    </row>
    <row r="637" spans="2:2" ht="14.25" customHeight="1" x14ac:dyDescent="0.25">
      <c r="B637" s="25"/>
    </row>
    <row r="638" spans="2:2" ht="14.25" customHeight="1" x14ac:dyDescent="0.25">
      <c r="B638" s="25"/>
    </row>
    <row r="639" spans="2:2" ht="14.25" customHeight="1" x14ac:dyDescent="0.25">
      <c r="B639" s="25"/>
    </row>
    <row r="640" spans="2:2" ht="14.25" customHeight="1" x14ac:dyDescent="0.25">
      <c r="B640" s="25"/>
    </row>
    <row r="641" spans="2:2" ht="14.25" customHeight="1" x14ac:dyDescent="0.25">
      <c r="B641" s="25"/>
    </row>
    <row r="642" spans="2:2" ht="14.25" customHeight="1" x14ac:dyDescent="0.25">
      <c r="B642" s="25"/>
    </row>
    <row r="643" spans="2:2" ht="14.25" customHeight="1" x14ac:dyDescent="0.25">
      <c r="B643" s="25"/>
    </row>
    <row r="644" spans="2:2" ht="14.25" customHeight="1" x14ac:dyDescent="0.25">
      <c r="B644" s="25"/>
    </row>
    <row r="645" spans="2:2" ht="14.25" customHeight="1" x14ac:dyDescent="0.25">
      <c r="B645" s="25"/>
    </row>
    <row r="646" spans="2:2" ht="14.25" customHeight="1" x14ac:dyDescent="0.25">
      <c r="B646" s="25"/>
    </row>
    <row r="647" spans="2:2" ht="14.25" customHeight="1" x14ac:dyDescent="0.25">
      <c r="B647" s="25"/>
    </row>
    <row r="648" spans="2:2" ht="14.25" customHeight="1" x14ac:dyDescent="0.25">
      <c r="B648" s="25"/>
    </row>
    <row r="649" spans="2:2" ht="14.25" customHeight="1" x14ac:dyDescent="0.25">
      <c r="B649" s="25"/>
    </row>
    <row r="650" spans="2:2" ht="14.25" customHeight="1" x14ac:dyDescent="0.25">
      <c r="B650" s="25"/>
    </row>
    <row r="651" spans="2:2" ht="14.25" customHeight="1" x14ac:dyDescent="0.25">
      <c r="B651" s="25"/>
    </row>
    <row r="652" spans="2:2" ht="14.25" customHeight="1" x14ac:dyDescent="0.25">
      <c r="B652" s="25"/>
    </row>
    <row r="653" spans="2:2" ht="14.25" customHeight="1" x14ac:dyDescent="0.25">
      <c r="B653" s="25"/>
    </row>
    <row r="654" spans="2:2" ht="14.25" customHeight="1" x14ac:dyDescent="0.25">
      <c r="B654" s="25"/>
    </row>
    <row r="655" spans="2:2" ht="14.25" customHeight="1" x14ac:dyDescent="0.25">
      <c r="B655" s="25"/>
    </row>
    <row r="656" spans="2:2" ht="14.25" customHeight="1" x14ac:dyDescent="0.25">
      <c r="B656" s="25"/>
    </row>
    <row r="657" spans="2:2" ht="14.25" customHeight="1" x14ac:dyDescent="0.25">
      <c r="B657" s="25"/>
    </row>
    <row r="658" spans="2:2" ht="14.25" customHeight="1" x14ac:dyDescent="0.25">
      <c r="B658" s="25"/>
    </row>
    <row r="659" spans="2:2" ht="14.25" customHeight="1" x14ac:dyDescent="0.25">
      <c r="B659" s="25"/>
    </row>
    <row r="660" spans="2:2" ht="14.25" customHeight="1" x14ac:dyDescent="0.25">
      <c r="B660" s="25"/>
    </row>
    <row r="661" spans="2:2" ht="14.25" customHeight="1" x14ac:dyDescent="0.25">
      <c r="B661" s="25"/>
    </row>
    <row r="662" spans="2:2" ht="14.25" customHeight="1" x14ac:dyDescent="0.25">
      <c r="B662" s="25"/>
    </row>
    <row r="663" spans="2:2" ht="14.25" customHeight="1" x14ac:dyDescent="0.25">
      <c r="B663" s="25"/>
    </row>
    <row r="664" spans="2:2" ht="14.25" customHeight="1" x14ac:dyDescent="0.25">
      <c r="B664" s="25"/>
    </row>
    <row r="665" spans="2:2" ht="14.25" customHeight="1" x14ac:dyDescent="0.25">
      <c r="B665" s="25"/>
    </row>
    <row r="666" spans="2:2" ht="14.25" customHeight="1" x14ac:dyDescent="0.25">
      <c r="B666" s="25"/>
    </row>
    <row r="667" spans="2:2" ht="14.25" customHeight="1" x14ac:dyDescent="0.25">
      <c r="B667" s="25"/>
    </row>
    <row r="668" spans="2:2" ht="14.25" customHeight="1" x14ac:dyDescent="0.25">
      <c r="B668" s="25"/>
    </row>
    <row r="669" spans="2:2" ht="14.25" customHeight="1" x14ac:dyDescent="0.25">
      <c r="B669" s="25"/>
    </row>
    <row r="670" spans="2:2" ht="14.25" customHeight="1" x14ac:dyDescent="0.25">
      <c r="B670" s="25"/>
    </row>
    <row r="671" spans="2:2" ht="14.25" customHeight="1" x14ac:dyDescent="0.25">
      <c r="B671" s="25"/>
    </row>
    <row r="672" spans="2:2" ht="14.25" customHeight="1" x14ac:dyDescent="0.25">
      <c r="B672" s="25"/>
    </row>
    <row r="673" spans="2:2" ht="14.25" customHeight="1" x14ac:dyDescent="0.25">
      <c r="B673" s="25"/>
    </row>
    <row r="674" spans="2:2" ht="14.25" customHeight="1" x14ac:dyDescent="0.25">
      <c r="B674" s="25"/>
    </row>
    <row r="675" spans="2:2" ht="14.25" customHeight="1" x14ac:dyDescent="0.25">
      <c r="B675" s="25"/>
    </row>
    <row r="676" spans="2:2" ht="14.25" customHeight="1" x14ac:dyDescent="0.25">
      <c r="B676" s="25"/>
    </row>
    <row r="677" spans="2:2" ht="14.25" customHeight="1" x14ac:dyDescent="0.25">
      <c r="B677" s="25"/>
    </row>
    <row r="678" spans="2:2" ht="14.25" customHeight="1" x14ac:dyDescent="0.25">
      <c r="B678" s="25"/>
    </row>
    <row r="679" spans="2:2" ht="14.25" customHeight="1" x14ac:dyDescent="0.25">
      <c r="B679" s="25"/>
    </row>
    <row r="680" spans="2:2" ht="14.25" customHeight="1" x14ac:dyDescent="0.25">
      <c r="B680" s="25"/>
    </row>
    <row r="681" spans="2:2" ht="14.25" customHeight="1" x14ac:dyDescent="0.25">
      <c r="B681" s="25"/>
    </row>
    <row r="682" spans="2:2" ht="14.25" customHeight="1" x14ac:dyDescent="0.25">
      <c r="B682" s="25"/>
    </row>
    <row r="683" spans="2:2" ht="14.25" customHeight="1" x14ac:dyDescent="0.25">
      <c r="B683" s="25"/>
    </row>
    <row r="684" spans="2:2" ht="14.25" customHeight="1" x14ac:dyDescent="0.25">
      <c r="B684" s="25"/>
    </row>
    <row r="685" spans="2:2" ht="14.25" customHeight="1" x14ac:dyDescent="0.25">
      <c r="B685" s="25"/>
    </row>
    <row r="686" spans="2:2" ht="14.25" customHeight="1" x14ac:dyDescent="0.25">
      <c r="B686" s="25"/>
    </row>
    <row r="687" spans="2:2" ht="14.25" customHeight="1" x14ac:dyDescent="0.25">
      <c r="B687" s="25"/>
    </row>
    <row r="688" spans="2:2" ht="14.25" customHeight="1" x14ac:dyDescent="0.25">
      <c r="B688" s="25"/>
    </row>
    <row r="689" spans="2:2" ht="14.25" customHeight="1" x14ac:dyDescent="0.25">
      <c r="B689" s="25"/>
    </row>
    <row r="690" spans="2:2" ht="14.25" customHeight="1" x14ac:dyDescent="0.25">
      <c r="B690" s="25"/>
    </row>
    <row r="691" spans="2:2" ht="14.25" customHeight="1" x14ac:dyDescent="0.25">
      <c r="B691" s="25"/>
    </row>
    <row r="692" spans="2:2" ht="14.25" customHeight="1" x14ac:dyDescent="0.25">
      <c r="B692" s="25"/>
    </row>
    <row r="693" spans="2:2" ht="14.25" customHeight="1" x14ac:dyDescent="0.25">
      <c r="B693" s="25"/>
    </row>
    <row r="694" spans="2:2" ht="14.25" customHeight="1" x14ac:dyDescent="0.25">
      <c r="B694" s="25"/>
    </row>
    <row r="695" spans="2:2" ht="14.25" customHeight="1" x14ac:dyDescent="0.25">
      <c r="B695" s="25"/>
    </row>
    <row r="696" spans="2:2" ht="14.25" customHeight="1" x14ac:dyDescent="0.25">
      <c r="B696" s="25"/>
    </row>
    <row r="697" spans="2:2" ht="14.25" customHeight="1" x14ac:dyDescent="0.25">
      <c r="B697" s="25"/>
    </row>
    <row r="698" spans="2:2" ht="14.25" customHeight="1" x14ac:dyDescent="0.25">
      <c r="B698" s="25"/>
    </row>
    <row r="699" spans="2:2" ht="14.25" customHeight="1" x14ac:dyDescent="0.25">
      <c r="B699" s="25"/>
    </row>
    <row r="700" spans="2:2" ht="14.25" customHeight="1" x14ac:dyDescent="0.25">
      <c r="B700" s="25"/>
    </row>
    <row r="701" spans="2:2" ht="14.25" customHeight="1" x14ac:dyDescent="0.25">
      <c r="B701" s="25"/>
    </row>
    <row r="702" spans="2:2" ht="14.25" customHeight="1" x14ac:dyDescent="0.25">
      <c r="B702" s="25"/>
    </row>
    <row r="703" spans="2:2" ht="14.25" customHeight="1" x14ac:dyDescent="0.25">
      <c r="B703" s="25"/>
    </row>
    <row r="704" spans="2:2" ht="14.25" customHeight="1" x14ac:dyDescent="0.25">
      <c r="B704" s="25"/>
    </row>
    <row r="705" spans="2:2" ht="14.25" customHeight="1" x14ac:dyDescent="0.25">
      <c r="B705" s="25"/>
    </row>
    <row r="706" spans="2:2" ht="14.25" customHeight="1" x14ac:dyDescent="0.25">
      <c r="B706" s="25"/>
    </row>
    <row r="707" spans="2:2" ht="14.25" customHeight="1" x14ac:dyDescent="0.25">
      <c r="B707" s="25"/>
    </row>
    <row r="708" spans="2:2" ht="14.25" customHeight="1" x14ac:dyDescent="0.25">
      <c r="B708" s="25"/>
    </row>
    <row r="709" spans="2:2" ht="14.25" customHeight="1" x14ac:dyDescent="0.25">
      <c r="B709" s="25"/>
    </row>
    <row r="710" spans="2:2" ht="14.25" customHeight="1" x14ac:dyDescent="0.25">
      <c r="B710" s="25"/>
    </row>
    <row r="711" spans="2:2" ht="14.25" customHeight="1" x14ac:dyDescent="0.25">
      <c r="B711" s="25"/>
    </row>
    <row r="712" spans="2:2" ht="14.25" customHeight="1" x14ac:dyDescent="0.25">
      <c r="B712" s="25"/>
    </row>
    <row r="713" spans="2:2" ht="14.25" customHeight="1" x14ac:dyDescent="0.25">
      <c r="B713" s="25"/>
    </row>
    <row r="714" spans="2:2" ht="14.25" customHeight="1" x14ac:dyDescent="0.25">
      <c r="B714" s="25"/>
    </row>
    <row r="715" spans="2:2" ht="14.25" customHeight="1" x14ac:dyDescent="0.25">
      <c r="B715" s="25"/>
    </row>
    <row r="716" spans="2:2" ht="14.25" customHeight="1" x14ac:dyDescent="0.25">
      <c r="B716" s="25"/>
    </row>
    <row r="717" spans="2:2" ht="14.25" customHeight="1" x14ac:dyDescent="0.25">
      <c r="B717" s="25"/>
    </row>
    <row r="718" spans="2:2" ht="14.25" customHeight="1" x14ac:dyDescent="0.25">
      <c r="B718" s="25"/>
    </row>
    <row r="719" spans="2:2" ht="14.25" customHeight="1" x14ac:dyDescent="0.25">
      <c r="B719" s="25"/>
    </row>
    <row r="720" spans="2:2" ht="14.25" customHeight="1" x14ac:dyDescent="0.25">
      <c r="B720" s="25"/>
    </row>
    <row r="721" spans="2:2" ht="14.25" customHeight="1" x14ac:dyDescent="0.25">
      <c r="B721" s="25"/>
    </row>
    <row r="722" spans="2:2" ht="14.25" customHeight="1" x14ac:dyDescent="0.25">
      <c r="B722" s="25"/>
    </row>
    <row r="723" spans="2:2" ht="14.25" customHeight="1" x14ac:dyDescent="0.25">
      <c r="B723" s="25"/>
    </row>
    <row r="724" spans="2:2" ht="14.25" customHeight="1" x14ac:dyDescent="0.25">
      <c r="B724" s="25"/>
    </row>
    <row r="725" spans="2:2" ht="14.25" customHeight="1" x14ac:dyDescent="0.25">
      <c r="B725" s="25"/>
    </row>
    <row r="726" spans="2:2" ht="14.25" customHeight="1" x14ac:dyDescent="0.25">
      <c r="B726" s="25"/>
    </row>
    <row r="727" spans="2:2" ht="14.25" customHeight="1" x14ac:dyDescent="0.25">
      <c r="B727" s="25"/>
    </row>
    <row r="728" spans="2:2" ht="14.25" customHeight="1" x14ac:dyDescent="0.25">
      <c r="B728" s="25"/>
    </row>
    <row r="729" spans="2:2" ht="14.25" customHeight="1" x14ac:dyDescent="0.25">
      <c r="B729" s="25"/>
    </row>
    <row r="730" spans="2:2" ht="14.25" customHeight="1" x14ac:dyDescent="0.25">
      <c r="B730" s="25"/>
    </row>
    <row r="731" spans="2:2" ht="14.25" customHeight="1" x14ac:dyDescent="0.25">
      <c r="B731" s="25"/>
    </row>
    <row r="732" spans="2:2" ht="14.25" customHeight="1" x14ac:dyDescent="0.25">
      <c r="B732" s="25"/>
    </row>
    <row r="733" spans="2:2" ht="14.25" customHeight="1" x14ac:dyDescent="0.25">
      <c r="B733" s="25"/>
    </row>
    <row r="734" spans="2:2" ht="14.25" customHeight="1" x14ac:dyDescent="0.25">
      <c r="B734" s="25"/>
    </row>
    <row r="735" spans="2:2" ht="14.25" customHeight="1" x14ac:dyDescent="0.25">
      <c r="B735" s="25"/>
    </row>
    <row r="736" spans="2:2" ht="14.25" customHeight="1" x14ac:dyDescent="0.25">
      <c r="B736" s="25"/>
    </row>
    <row r="737" spans="2:2" ht="14.25" customHeight="1" x14ac:dyDescent="0.25">
      <c r="B737" s="25"/>
    </row>
    <row r="738" spans="2:2" ht="14.25" customHeight="1" x14ac:dyDescent="0.25">
      <c r="B738" s="25"/>
    </row>
    <row r="739" spans="2:2" ht="14.25" customHeight="1" x14ac:dyDescent="0.25">
      <c r="B739" s="25"/>
    </row>
    <row r="740" spans="2:2" ht="14.25" customHeight="1" x14ac:dyDescent="0.25">
      <c r="B740" s="25"/>
    </row>
    <row r="741" spans="2:2" ht="14.25" customHeight="1" x14ac:dyDescent="0.25">
      <c r="B741" s="25"/>
    </row>
    <row r="742" spans="2:2" ht="14.25" customHeight="1" x14ac:dyDescent="0.25">
      <c r="B742" s="25"/>
    </row>
    <row r="743" spans="2:2" ht="14.25" customHeight="1" x14ac:dyDescent="0.25">
      <c r="B743" s="25"/>
    </row>
    <row r="744" spans="2:2" ht="14.25" customHeight="1" x14ac:dyDescent="0.25">
      <c r="B744" s="25"/>
    </row>
    <row r="745" spans="2:2" ht="14.25" customHeight="1" x14ac:dyDescent="0.25">
      <c r="B745" s="25"/>
    </row>
    <row r="746" spans="2:2" ht="14.25" customHeight="1" x14ac:dyDescent="0.25">
      <c r="B746" s="25"/>
    </row>
    <row r="747" spans="2:2" ht="14.25" customHeight="1" x14ac:dyDescent="0.25">
      <c r="B747" s="25"/>
    </row>
    <row r="748" spans="2:2" ht="14.25" customHeight="1" x14ac:dyDescent="0.25">
      <c r="B748" s="25"/>
    </row>
    <row r="749" spans="2:2" ht="14.25" customHeight="1" x14ac:dyDescent="0.25">
      <c r="B749" s="25"/>
    </row>
    <row r="750" spans="2:2" ht="14.25" customHeight="1" x14ac:dyDescent="0.25">
      <c r="B750" s="25"/>
    </row>
    <row r="751" spans="2:2" ht="14.25" customHeight="1" x14ac:dyDescent="0.25">
      <c r="B751" s="25"/>
    </row>
    <row r="752" spans="2:2" ht="14.25" customHeight="1" x14ac:dyDescent="0.25">
      <c r="B752" s="25"/>
    </row>
    <row r="753" spans="2:2" ht="14.25" customHeight="1" x14ac:dyDescent="0.25">
      <c r="B753" s="25"/>
    </row>
    <row r="754" spans="2:2" ht="14.25" customHeight="1" x14ac:dyDescent="0.25">
      <c r="B754" s="25"/>
    </row>
    <row r="755" spans="2:2" ht="14.25" customHeight="1" x14ac:dyDescent="0.25">
      <c r="B755" s="25"/>
    </row>
    <row r="756" spans="2:2" ht="14.25" customHeight="1" x14ac:dyDescent="0.25">
      <c r="B756" s="25"/>
    </row>
    <row r="757" spans="2:2" ht="14.25" customHeight="1" x14ac:dyDescent="0.25">
      <c r="B757" s="25"/>
    </row>
    <row r="758" spans="2:2" ht="14.25" customHeight="1" x14ac:dyDescent="0.25">
      <c r="B758" s="25"/>
    </row>
    <row r="759" spans="2:2" ht="14.25" customHeight="1" x14ac:dyDescent="0.25">
      <c r="B759" s="25"/>
    </row>
    <row r="760" spans="2:2" ht="14.25" customHeight="1" x14ac:dyDescent="0.25">
      <c r="B760" s="25"/>
    </row>
    <row r="761" spans="2:2" ht="14.25" customHeight="1" x14ac:dyDescent="0.25">
      <c r="B761" s="25"/>
    </row>
    <row r="762" spans="2:2" ht="14.25" customHeight="1" x14ac:dyDescent="0.25">
      <c r="B762" s="25"/>
    </row>
    <row r="763" spans="2:2" ht="14.25" customHeight="1" x14ac:dyDescent="0.25">
      <c r="B763" s="25"/>
    </row>
    <row r="764" spans="2:2" ht="14.25" customHeight="1" x14ac:dyDescent="0.25">
      <c r="B764" s="25"/>
    </row>
    <row r="765" spans="2:2" ht="14.25" customHeight="1" x14ac:dyDescent="0.25">
      <c r="B765" s="25"/>
    </row>
    <row r="766" spans="2:2" ht="14.25" customHeight="1" x14ac:dyDescent="0.25">
      <c r="B766" s="25"/>
    </row>
    <row r="767" spans="2:2" ht="14.25" customHeight="1" x14ac:dyDescent="0.25">
      <c r="B767" s="25"/>
    </row>
    <row r="768" spans="2:2" ht="14.25" customHeight="1" x14ac:dyDescent="0.25">
      <c r="B768" s="25"/>
    </row>
    <row r="769" spans="2:2" ht="14.25" customHeight="1" x14ac:dyDescent="0.25">
      <c r="B769" s="25"/>
    </row>
    <row r="770" spans="2:2" ht="14.25" customHeight="1" x14ac:dyDescent="0.25">
      <c r="B770" s="25"/>
    </row>
    <row r="771" spans="2:2" ht="14.25" customHeight="1" x14ac:dyDescent="0.25">
      <c r="B771" s="25"/>
    </row>
    <row r="772" spans="2:2" ht="14.25" customHeight="1" x14ac:dyDescent="0.25">
      <c r="B772" s="25"/>
    </row>
    <row r="773" spans="2:2" ht="14.25" customHeight="1" x14ac:dyDescent="0.25">
      <c r="B773" s="25"/>
    </row>
    <row r="774" spans="2:2" ht="14.25" customHeight="1" x14ac:dyDescent="0.25">
      <c r="B774" s="25"/>
    </row>
    <row r="775" spans="2:2" ht="14.25" customHeight="1" x14ac:dyDescent="0.25">
      <c r="B775" s="25"/>
    </row>
    <row r="776" spans="2:2" ht="14.25" customHeight="1" x14ac:dyDescent="0.25">
      <c r="B776" s="25"/>
    </row>
    <row r="777" spans="2:2" ht="14.25" customHeight="1" x14ac:dyDescent="0.25">
      <c r="B777" s="25"/>
    </row>
    <row r="778" spans="2:2" ht="14.25" customHeight="1" x14ac:dyDescent="0.25">
      <c r="B778" s="25"/>
    </row>
    <row r="779" spans="2:2" ht="14.25" customHeight="1" x14ac:dyDescent="0.25">
      <c r="B779" s="25"/>
    </row>
    <row r="780" spans="2:2" ht="14.25" customHeight="1" x14ac:dyDescent="0.25">
      <c r="B780" s="25"/>
    </row>
    <row r="781" spans="2:2" ht="14.25" customHeight="1" x14ac:dyDescent="0.25">
      <c r="B781" s="25"/>
    </row>
    <row r="782" spans="2:2" ht="14.25" customHeight="1" x14ac:dyDescent="0.25">
      <c r="B782" s="25"/>
    </row>
    <row r="783" spans="2:2" ht="14.25" customHeight="1" x14ac:dyDescent="0.25">
      <c r="B783" s="25"/>
    </row>
    <row r="784" spans="2:2" ht="14.25" customHeight="1" x14ac:dyDescent="0.25">
      <c r="B784" s="25"/>
    </row>
    <row r="785" spans="2:2" ht="14.25" customHeight="1" x14ac:dyDescent="0.25">
      <c r="B785" s="25"/>
    </row>
    <row r="786" spans="2:2" ht="14.25" customHeight="1" x14ac:dyDescent="0.25">
      <c r="B786" s="25"/>
    </row>
    <row r="787" spans="2:2" ht="14.25" customHeight="1" x14ac:dyDescent="0.25">
      <c r="B787" s="25"/>
    </row>
    <row r="788" spans="2:2" ht="14.25" customHeight="1" x14ac:dyDescent="0.25">
      <c r="B788" s="25"/>
    </row>
    <row r="789" spans="2:2" ht="14.25" customHeight="1" x14ac:dyDescent="0.25">
      <c r="B789" s="25"/>
    </row>
    <row r="790" spans="2:2" ht="14.25" customHeight="1" x14ac:dyDescent="0.25">
      <c r="B790" s="25"/>
    </row>
    <row r="791" spans="2:2" ht="14.25" customHeight="1" x14ac:dyDescent="0.25">
      <c r="B791" s="25"/>
    </row>
    <row r="792" spans="2:2" ht="14.25" customHeight="1" x14ac:dyDescent="0.25">
      <c r="B792" s="25"/>
    </row>
    <row r="793" spans="2:2" ht="14.25" customHeight="1" x14ac:dyDescent="0.25">
      <c r="B793" s="25"/>
    </row>
    <row r="794" spans="2:2" ht="14.25" customHeight="1" x14ac:dyDescent="0.25">
      <c r="B794" s="25"/>
    </row>
    <row r="795" spans="2:2" ht="14.25" customHeight="1" x14ac:dyDescent="0.25">
      <c r="B795" s="25"/>
    </row>
    <row r="796" spans="2:2" ht="14.25" customHeight="1" x14ac:dyDescent="0.25">
      <c r="B796" s="25"/>
    </row>
    <row r="797" spans="2:2" ht="14.25" customHeight="1" x14ac:dyDescent="0.25">
      <c r="B797" s="25"/>
    </row>
    <row r="798" spans="2:2" ht="14.25" customHeight="1" x14ac:dyDescent="0.25">
      <c r="B798" s="25"/>
    </row>
    <row r="799" spans="2:2" ht="14.25" customHeight="1" x14ac:dyDescent="0.25">
      <c r="B799" s="25"/>
    </row>
    <row r="800" spans="2:2" ht="14.25" customHeight="1" x14ac:dyDescent="0.25">
      <c r="B800" s="25"/>
    </row>
    <row r="801" spans="2:2" ht="14.25" customHeight="1" x14ac:dyDescent="0.25">
      <c r="B801" s="25"/>
    </row>
    <row r="802" spans="2:2" ht="14.25" customHeight="1" x14ac:dyDescent="0.25">
      <c r="B802" s="25"/>
    </row>
    <row r="803" spans="2:2" ht="14.25" customHeight="1" x14ac:dyDescent="0.25">
      <c r="B803" s="25"/>
    </row>
    <row r="804" spans="2:2" ht="14.25" customHeight="1" x14ac:dyDescent="0.25">
      <c r="B804" s="25"/>
    </row>
    <row r="805" spans="2:2" ht="14.25" customHeight="1" x14ac:dyDescent="0.25">
      <c r="B805" s="25"/>
    </row>
    <row r="806" spans="2:2" ht="14.25" customHeight="1" x14ac:dyDescent="0.25">
      <c r="B806" s="25"/>
    </row>
    <row r="807" spans="2:2" ht="14.25" customHeight="1" x14ac:dyDescent="0.25">
      <c r="B807" s="25"/>
    </row>
    <row r="808" spans="2:2" ht="14.25" customHeight="1" x14ac:dyDescent="0.25">
      <c r="B808" s="25"/>
    </row>
    <row r="809" spans="2:2" ht="14.25" customHeight="1" x14ac:dyDescent="0.25">
      <c r="B809" s="25"/>
    </row>
    <row r="810" spans="2:2" ht="14.25" customHeight="1" x14ac:dyDescent="0.25">
      <c r="B810" s="25"/>
    </row>
    <row r="811" spans="2:2" ht="14.25" customHeight="1" x14ac:dyDescent="0.25">
      <c r="B811" s="25"/>
    </row>
    <row r="812" spans="2:2" ht="14.25" customHeight="1" x14ac:dyDescent="0.25">
      <c r="B812" s="25"/>
    </row>
    <row r="813" spans="2:2" ht="14.25" customHeight="1" x14ac:dyDescent="0.25">
      <c r="B813" s="25"/>
    </row>
    <row r="814" spans="2:2" ht="14.25" customHeight="1" x14ac:dyDescent="0.25">
      <c r="B814" s="25"/>
    </row>
    <row r="815" spans="2:2" ht="14.25" customHeight="1" x14ac:dyDescent="0.25">
      <c r="B815" s="25"/>
    </row>
    <row r="816" spans="2:2" ht="14.25" customHeight="1" x14ac:dyDescent="0.25">
      <c r="B816" s="25"/>
    </row>
    <row r="817" spans="2:2" ht="14.25" customHeight="1" x14ac:dyDescent="0.25">
      <c r="B817" s="25"/>
    </row>
    <row r="818" spans="2:2" ht="14.25" customHeight="1" x14ac:dyDescent="0.25">
      <c r="B818" s="25"/>
    </row>
    <row r="819" spans="2:2" ht="14.25" customHeight="1" x14ac:dyDescent="0.25">
      <c r="B819" s="25"/>
    </row>
    <row r="820" spans="2:2" ht="14.25" customHeight="1" x14ac:dyDescent="0.25">
      <c r="B820" s="25"/>
    </row>
    <row r="821" spans="2:2" ht="14.25" customHeight="1" x14ac:dyDescent="0.25">
      <c r="B821" s="25"/>
    </row>
    <row r="822" spans="2:2" ht="14.25" customHeight="1" x14ac:dyDescent="0.25">
      <c r="B822" s="25"/>
    </row>
    <row r="823" spans="2:2" ht="14.25" customHeight="1" x14ac:dyDescent="0.25">
      <c r="B823" s="25"/>
    </row>
    <row r="824" spans="2:2" ht="14.25" customHeight="1" x14ac:dyDescent="0.25">
      <c r="B824" s="25"/>
    </row>
    <row r="825" spans="2:2" ht="14.25" customHeight="1" x14ac:dyDescent="0.25">
      <c r="B825" s="25"/>
    </row>
    <row r="826" spans="2:2" ht="14.25" customHeight="1" x14ac:dyDescent="0.25">
      <c r="B826" s="25"/>
    </row>
    <row r="827" spans="2:2" ht="14.25" customHeight="1" x14ac:dyDescent="0.25">
      <c r="B827" s="25"/>
    </row>
    <row r="828" spans="2:2" ht="14.25" customHeight="1" x14ac:dyDescent="0.25">
      <c r="B828" s="25"/>
    </row>
    <row r="829" spans="2:2" ht="14.25" customHeight="1" x14ac:dyDescent="0.25">
      <c r="B829" s="25"/>
    </row>
    <row r="830" spans="2:2" ht="14.25" customHeight="1" x14ac:dyDescent="0.25">
      <c r="B830" s="25"/>
    </row>
    <row r="831" spans="2:2" ht="14.25" customHeight="1" x14ac:dyDescent="0.25">
      <c r="B831" s="25"/>
    </row>
    <row r="832" spans="2:2" ht="14.25" customHeight="1" x14ac:dyDescent="0.25">
      <c r="B832" s="25"/>
    </row>
    <row r="833" spans="2:2" ht="14.25" customHeight="1" x14ac:dyDescent="0.25">
      <c r="B833" s="25"/>
    </row>
    <row r="834" spans="2:2" ht="14.25" customHeight="1" x14ac:dyDescent="0.25">
      <c r="B834" s="25"/>
    </row>
    <row r="835" spans="2:2" ht="14.25" customHeight="1" x14ac:dyDescent="0.25">
      <c r="B835" s="25"/>
    </row>
    <row r="836" spans="2:2" ht="14.25" customHeight="1" x14ac:dyDescent="0.25">
      <c r="B836" s="25"/>
    </row>
    <row r="837" spans="2:2" ht="14.25" customHeight="1" x14ac:dyDescent="0.25">
      <c r="B837" s="25"/>
    </row>
    <row r="838" spans="2:2" ht="14.25" customHeight="1" x14ac:dyDescent="0.25">
      <c r="B838" s="25"/>
    </row>
    <row r="839" spans="2:2" ht="14.25" customHeight="1" x14ac:dyDescent="0.25">
      <c r="B839" s="25"/>
    </row>
    <row r="840" spans="2:2" ht="14.25" customHeight="1" x14ac:dyDescent="0.25">
      <c r="B840" s="25"/>
    </row>
    <row r="841" spans="2:2" ht="14.25" customHeight="1" x14ac:dyDescent="0.25">
      <c r="B841" s="25"/>
    </row>
    <row r="842" spans="2:2" ht="14.25" customHeight="1" x14ac:dyDescent="0.25">
      <c r="B842" s="25"/>
    </row>
    <row r="843" spans="2:2" ht="14.25" customHeight="1" x14ac:dyDescent="0.25">
      <c r="B843" s="25"/>
    </row>
    <row r="844" spans="2:2" ht="14.25" customHeight="1" x14ac:dyDescent="0.25">
      <c r="B844" s="25"/>
    </row>
    <row r="845" spans="2:2" ht="14.25" customHeight="1" x14ac:dyDescent="0.25">
      <c r="B845" s="25"/>
    </row>
    <row r="846" spans="2:2" ht="14.25" customHeight="1" x14ac:dyDescent="0.25">
      <c r="B846" s="25"/>
    </row>
    <row r="847" spans="2:2" ht="14.25" customHeight="1" x14ac:dyDescent="0.25">
      <c r="B847" s="25"/>
    </row>
    <row r="848" spans="2:2" ht="14.25" customHeight="1" x14ac:dyDescent="0.25">
      <c r="B848" s="25"/>
    </row>
    <row r="849" spans="2:2" ht="14.25" customHeight="1" x14ac:dyDescent="0.25">
      <c r="B849" s="25"/>
    </row>
    <row r="850" spans="2:2" ht="14.25" customHeight="1" x14ac:dyDescent="0.25">
      <c r="B850" s="25"/>
    </row>
    <row r="851" spans="2:2" ht="14.25" customHeight="1" x14ac:dyDescent="0.25">
      <c r="B851" s="25"/>
    </row>
    <row r="852" spans="2:2" ht="14.25" customHeight="1" x14ac:dyDescent="0.25">
      <c r="B852" s="25"/>
    </row>
    <row r="853" spans="2:2" ht="14.25" customHeight="1" x14ac:dyDescent="0.25">
      <c r="B853" s="25"/>
    </row>
    <row r="854" spans="2:2" ht="14.25" customHeight="1" x14ac:dyDescent="0.25">
      <c r="B854" s="25"/>
    </row>
    <row r="855" spans="2:2" ht="14.25" customHeight="1" x14ac:dyDescent="0.25">
      <c r="B855" s="25"/>
    </row>
    <row r="856" spans="2:2" ht="14.25" customHeight="1" x14ac:dyDescent="0.25">
      <c r="B856" s="25"/>
    </row>
    <row r="857" spans="2:2" ht="14.25" customHeight="1" x14ac:dyDescent="0.25">
      <c r="B857" s="25"/>
    </row>
    <row r="858" spans="2:2" ht="14.25" customHeight="1" x14ac:dyDescent="0.25">
      <c r="B858" s="25"/>
    </row>
    <row r="859" spans="2:2" ht="14.25" customHeight="1" x14ac:dyDescent="0.25">
      <c r="B859" s="25"/>
    </row>
    <row r="860" spans="2:2" ht="14.25" customHeight="1" x14ac:dyDescent="0.25">
      <c r="B860" s="25"/>
    </row>
    <row r="861" spans="2:2" ht="14.25" customHeight="1" x14ac:dyDescent="0.25">
      <c r="B861" s="25"/>
    </row>
    <row r="862" spans="2:2" ht="14.25" customHeight="1" x14ac:dyDescent="0.25">
      <c r="B862" s="25"/>
    </row>
    <row r="863" spans="2:2" ht="14.25" customHeight="1" x14ac:dyDescent="0.25">
      <c r="B863" s="25"/>
    </row>
    <row r="864" spans="2:2" ht="14.25" customHeight="1" x14ac:dyDescent="0.25">
      <c r="B864" s="25"/>
    </row>
    <row r="865" spans="2:2" ht="14.25" customHeight="1" x14ac:dyDescent="0.25">
      <c r="B865" s="25"/>
    </row>
    <row r="866" spans="2:2" ht="14.25" customHeight="1" x14ac:dyDescent="0.25">
      <c r="B866" s="25"/>
    </row>
    <row r="867" spans="2:2" ht="14.25" customHeight="1" x14ac:dyDescent="0.25">
      <c r="B867" s="25"/>
    </row>
    <row r="868" spans="2:2" ht="14.25" customHeight="1" x14ac:dyDescent="0.25">
      <c r="B868" s="25"/>
    </row>
    <row r="869" spans="2:2" ht="14.25" customHeight="1" x14ac:dyDescent="0.25">
      <c r="B869" s="25"/>
    </row>
    <row r="870" spans="2:2" ht="14.25" customHeight="1" x14ac:dyDescent="0.25">
      <c r="B870" s="25"/>
    </row>
    <row r="871" spans="2:2" ht="14.25" customHeight="1" x14ac:dyDescent="0.25">
      <c r="B871" s="25"/>
    </row>
    <row r="872" spans="2:2" ht="14.25" customHeight="1" x14ac:dyDescent="0.25">
      <c r="B872" s="25"/>
    </row>
    <row r="873" spans="2:2" ht="14.25" customHeight="1" x14ac:dyDescent="0.25">
      <c r="B873" s="25"/>
    </row>
    <row r="874" spans="2:2" ht="14.25" customHeight="1" x14ac:dyDescent="0.25">
      <c r="B874" s="25"/>
    </row>
    <row r="875" spans="2:2" ht="14.25" customHeight="1" x14ac:dyDescent="0.25">
      <c r="B875" s="25"/>
    </row>
    <row r="876" spans="2:2" ht="14.25" customHeight="1" x14ac:dyDescent="0.25">
      <c r="B876" s="25"/>
    </row>
    <row r="877" spans="2:2" ht="14.25" customHeight="1" x14ac:dyDescent="0.25">
      <c r="B877" s="25"/>
    </row>
    <row r="878" spans="2:2" ht="14.25" customHeight="1" x14ac:dyDescent="0.25">
      <c r="B878" s="25"/>
    </row>
    <row r="879" spans="2:2" ht="14.25" customHeight="1" x14ac:dyDescent="0.25">
      <c r="B879" s="25"/>
    </row>
    <row r="880" spans="2:2" ht="14.25" customHeight="1" x14ac:dyDescent="0.25">
      <c r="B880" s="25"/>
    </row>
    <row r="881" spans="2:2" ht="14.25" customHeight="1" x14ac:dyDescent="0.25">
      <c r="B881" s="25"/>
    </row>
    <row r="882" spans="2:2" ht="14.25" customHeight="1" x14ac:dyDescent="0.25">
      <c r="B882" s="25"/>
    </row>
    <row r="883" spans="2:2" ht="14.25" customHeight="1" x14ac:dyDescent="0.25">
      <c r="B883" s="25"/>
    </row>
    <row r="884" spans="2:2" ht="14.25" customHeight="1" x14ac:dyDescent="0.25">
      <c r="B884" s="25"/>
    </row>
    <row r="885" spans="2:2" ht="14.25" customHeight="1" x14ac:dyDescent="0.25">
      <c r="B885" s="25"/>
    </row>
    <row r="886" spans="2:2" ht="14.25" customHeight="1" x14ac:dyDescent="0.25">
      <c r="B886" s="25"/>
    </row>
    <row r="887" spans="2:2" ht="14.25" customHeight="1" x14ac:dyDescent="0.25">
      <c r="B887" s="25"/>
    </row>
    <row r="888" spans="2:2" ht="14.25" customHeight="1" x14ac:dyDescent="0.25">
      <c r="B888" s="25"/>
    </row>
    <row r="889" spans="2:2" ht="14.25" customHeight="1" x14ac:dyDescent="0.25">
      <c r="B889" s="25"/>
    </row>
    <row r="890" spans="2:2" ht="14.25" customHeight="1" x14ac:dyDescent="0.25">
      <c r="B890" s="25"/>
    </row>
    <row r="891" spans="2:2" ht="14.25" customHeight="1" x14ac:dyDescent="0.25">
      <c r="B891" s="25"/>
    </row>
    <row r="892" spans="2:2" ht="14.25" customHeight="1" x14ac:dyDescent="0.25">
      <c r="B892" s="25"/>
    </row>
    <row r="893" spans="2:2" ht="14.25" customHeight="1" x14ac:dyDescent="0.25">
      <c r="B893" s="25"/>
    </row>
    <row r="894" spans="2:2" ht="14.25" customHeight="1" x14ac:dyDescent="0.25">
      <c r="B894" s="25"/>
    </row>
    <row r="895" spans="2:2" ht="14.25" customHeight="1" x14ac:dyDescent="0.25">
      <c r="B895" s="25"/>
    </row>
    <row r="896" spans="2:2" ht="14.25" customHeight="1" x14ac:dyDescent="0.25">
      <c r="B896" s="25"/>
    </row>
    <row r="897" spans="2:2" ht="14.25" customHeight="1" x14ac:dyDescent="0.25">
      <c r="B897" s="25"/>
    </row>
    <row r="898" spans="2:2" ht="14.25" customHeight="1" x14ac:dyDescent="0.25">
      <c r="B898" s="25"/>
    </row>
    <row r="899" spans="2:2" ht="14.25" customHeight="1" x14ac:dyDescent="0.25">
      <c r="B899" s="25"/>
    </row>
    <row r="900" spans="2:2" ht="14.25" customHeight="1" x14ac:dyDescent="0.25">
      <c r="B900" s="25"/>
    </row>
    <row r="901" spans="2:2" ht="14.25" customHeight="1" x14ac:dyDescent="0.25">
      <c r="B901" s="25"/>
    </row>
    <row r="902" spans="2:2" ht="14.25" customHeight="1" x14ac:dyDescent="0.25">
      <c r="B902" s="25"/>
    </row>
    <row r="903" spans="2:2" ht="14.25" customHeight="1" x14ac:dyDescent="0.25">
      <c r="B903" s="25"/>
    </row>
    <row r="904" spans="2:2" ht="14.25" customHeight="1" x14ac:dyDescent="0.25">
      <c r="B904" s="25"/>
    </row>
    <row r="905" spans="2:2" ht="14.25" customHeight="1" x14ac:dyDescent="0.25">
      <c r="B905" s="25"/>
    </row>
    <row r="906" spans="2:2" ht="14.25" customHeight="1" x14ac:dyDescent="0.25">
      <c r="B906" s="25"/>
    </row>
    <row r="907" spans="2:2" ht="14.25" customHeight="1" x14ac:dyDescent="0.25">
      <c r="B907" s="25"/>
    </row>
    <row r="908" spans="2:2" ht="14.25" customHeight="1" x14ac:dyDescent="0.25">
      <c r="B908" s="25"/>
    </row>
    <row r="909" spans="2:2" ht="14.25" customHeight="1" x14ac:dyDescent="0.25">
      <c r="B909" s="25"/>
    </row>
    <row r="910" spans="2:2" ht="14.25" customHeight="1" x14ac:dyDescent="0.25">
      <c r="B910" s="25"/>
    </row>
    <row r="911" spans="2:2" ht="14.25" customHeight="1" x14ac:dyDescent="0.25">
      <c r="B911" s="25"/>
    </row>
    <row r="912" spans="2:2" ht="14.25" customHeight="1" x14ac:dyDescent="0.25">
      <c r="B912" s="25"/>
    </row>
    <row r="913" spans="2:2" ht="14.25" customHeight="1" x14ac:dyDescent="0.25">
      <c r="B913" s="25"/>
    </row>
    <row r="914" spans="2:2" ht="14.25" customHeight="1" x14ac:dyDescent="0.25">
      <c r="B914" s="25"/>
    </row>
    <row r="915" spans="2:2" ht="14.25" customHeight="1" x14ac:dyDescent="0.25">
      <c r="B915" s="25"/>
    </row>
    <row r="916" spans="2:2" ht="14.25" customHeight="1" x14ac:dyDescent="0.25">
      <c r="B916" s="25"/>
    </row>
    <row r="917" spans="2:2" ht="14.25" customHeight="1" x14ac:dyDescent="0.25">
      <c r="B917" s="25"/>
    </row>
    <row r="918" spans="2:2" ht="14.25" customHeight="1" x14ac:dyDescent="0.25">
      <c r="B918" s="25"/>
    </row>
    <row r="919" spans="2:2" ht="14.25" customHeight="1" x14ac:dyDescent="0.25">
      <c r="B919" s="25"/>
    </row>
    <row r="920" spans="2:2" ht="14.25" customHeight="1" x14ac:dyDescent="0.25">
      <c r="B920" s="25"/>
    </row>
    <row r="921" spans="2:2" ht="14.25" customHeight="1" x14ac:dyDescent="0.25">
      <c r="B921" s="25"/>
    </row>
    <row r="922" spans="2:2" ht="14.25" customHeight="1" x14ac:dyDescent="0.25">
      <c r="B922" s="25"/>
    </row>
    <row r="923" spans="2:2" ht="14.25" customHeight="1" x14ac:dyDescent="0.25">
      <c r="B923" s="25"/>
    </row>
    <row r="924" spans="2:2" ht="14.25" customHeight="1" x14ac:dyDescent="0.25">
      <c r="B924" s="25"/>
    </row>
    <row r="925" spans="2:2" ht="14.25" customHeight="1" x14ac:dyDescent="0.25">
      <c r="B925" s="25"/>
    </row>
    <row r="926" spans="2:2" ht="14.25" customHeight="1" x14ac:dyDescent="0.25">
      <c r="B926" s="25"/>
    </row>
    <row r="927" spans="2:2" ht="14.25" customHeight="1" x14ac:dyDescent="0.25">
      <c r="B927" s="25"/>
    </row>
    <row r="928" spans="2:2" ht="14.25" customHeight="1" x14ac:dyDescent="0.25">
      <c r="B928" s="25"/>
    </row>
    <row r="929" spans="2:2" ht="14.25" customHeight="1" x14ac:dyDescent="0.25">
      <c r="B929" s="25"/>
    </row>
    <row r="930" spans="2:2" ht="14.25" customHeight="1" x14ac:dyDescent="0.25">
      <c r="B930" s="25"/>
    </row>
    <row r="931" spans="2:2" ht="14.25" customHeight="1" x14ac:dyDescent="0.25">
      <c r="B931" s="25"/>
    </row>
    <row r="932" spans="2:2" ht="14.25" customHeight="1" x14ac:dyDescent="0.25">
      <c r="B932" s="25"/>
    </row>
    <row r="933" spans="2:2" ht="14.25" customHeight="1" x14ac:dyDescent="0.25">
      <c r="B933" s="25"/>
    </row>
    <row r="934" spans="2:2" ht="14.25" customHeight="1" x14ac:dyDescent="0.25">
      <c r="B934" s="25"/>
    </row>
    <row r="935" spans="2:2" ht="14.25" customHeight="1" x14ac:dyDescent="0.25">
      <c r="B935" s="25"/>
    </row>
    <row r="936" spans="2:2" ht="14.25" customHeight="1" x14ac:dyDescent="0.25">
      <c r="B936" s="25"/>
    </row>
    <row r="937" spans="2:2" ht="14.25" customHeight="1" x14ac:dyDescent="0.25">
      <c r="B937" s="25"/>
    </row>
    <row r="938" spans="2:2" ht="14.25" customHeight="1" x14ac:dyDescent="0.25">
      <c r="B938" s="25"/>
    </row>
    <row r="939" spans="2:2" ht="14.25" customHeight="1" x14ac:dyDescent="0.25">
      <c r="B939" s="25"/>
    </row>
    <row r="940" spans="2:2" ht="14.25" customHeight="1" x14ac:dyDescent="0.25">
      <c r="B940" s="25"/>
    </row>
    <row r="941" spans="2:2" ht="14.25" customHeight="1" x14ac:dyDescent="0.25">
      <c r="B941" s="25"/>
    </row>
    <row r="942" spans="2:2" ht="14.25" customHeight="1" x14ac:dyDescent="0.25">
      <c r="B942" s="25"/>
    </row>
    <row r="943" spans="2:2" ht="14.25" customHeight="1" x14ac:dyDescent="0.25">
      <c r="B943" s="25"/>
    </row>
    <row r="944" spans="2:2" ht="14.25" customHeight="1" x14ac:dyDescent="0.25">
      <c r="B944" s="25"/>
    </row>
    <row r="945" spans="2:2" ht="14.25" customHeight="1" x14ac:dyDescent="0.25">
      <c r="B945" s="25"/>
    </row>
    <row r="946" spans="2:2" ht="14.25" customHeight="1" x14ac:dyDescent="0.25">
      <c r="B946" s="25"/>
    </row>
    <row r="947" spans="2:2" ht="14.25" customHeight="1" x14ac:dyDescent="0.25">
      <c r="B947" s="25"/>
    </row>
    <row r="948" spans="2:2" ht="14.25" customHeight="1" x14ac:dyDescent="0.25">
      <c r="B948" s="25"/>
    </row>
    <row r="949" spans="2:2" ht="14.25" customHeight="1" x14ac:dyDescent="0.25">
      <c r="B949" s="25"/>
    </row>
    <row r="950" spans="2:2" ht="14.25" customHeight="1" x14ac:dyDescent="0.25">
      <c r="B950" s="25"/>
    </row>
    <row r="951" spans="2:2" ht="14.25" customHeight="1" x14ac:dyDescent="0.25">
      <c r="B951" s="25"/>
    </row>
    <row r="952" spans="2:2" ht="14.25" customHeight="1" x14ac:dyDescent="0.25">
      <c r="B952" s="25"/>
    </row>
    <row r="953" spans="2:2" ht="14.25" customHeight="1" x14ac:dyDescent="0.25">
      <c r="B953" s="25"/>
    </row>
    <row r="954" spans="2:2" ht="14.25" customHeight="1" x14ac:dyDescent="0.25">
      <c r="B954" s="25"/>
    </row>
    <row r="955" spans="2:2" ht="14.25" customHeight="1" x14ac:dyDescent="0.25">
      <c r="B955" s="25"/>
    </row>
    <row r="956" spans="2:2" ht="14.25" customHeight="1" x14ac:dyDescent="0.25">
      <c r="B956" s="25"/>
    </row>
    <row r="957" spans="2:2" ht="14.25" customHeight="1" x14ac:dyDescent="0.25">
      <c r="B957" s="25"/>
    </row>
    <row r="958" spans="2:2" ht="14.25" customHeight="1" x14ac:dyDescent="0.25">
      <c r="B958" s="25"/>
    </row>
    <row r="959" spans="2:2" ht="14.25" customHeight="1" x14ac:dyDescent="0.25">
      <c r="B959" s="25"/>
    </row>
    <row r="960" spans="2:2" ht="14.25" customHeight="1" x14ac:dyDescent="0.25">
      <c r="B960" s="25"/>
    </row>
    <row r="961" spans="2:2" ht="14.25" customHeight="1" x14ac:dyDescent="0.25">
      <c r="B961" s="25"/>
    </row>
    <row r="962" spans="2:2" ht="14.25" customHeight="1" x14ac:dyDescent="0.25">
      <c r="B962" s="25"/>
    </row>
    <row r="963" spans="2:2" ht="14.25" customHeight="1" x14ac:dyDescent="0.25">
      <c r="B963" s="25"/>
    </row>
    <row r="964" spans="2:2" ht="14.25" customHeight="1" x14ac:dyDescent="0.25">
      <c r="B964" s="25"/>
    </row>
    <row r="965" spans="2:2" ht="14.25" customHeight="1" x14ac:dyDescent="0.25">
      <c r="B965" s="25"/>
    </row>
    <row r="966" spans="2:2" ht="14.25" customHeight="1" x14ac:dyDescent="0.25">
      <c r="B966" s="25"/>
    </row>
    <row r="967" spans="2:2" ht="14.25" customHeight="1" x14ac:dyDescent="0.25">
      <c r="B967" s="25"/>
    </row>
    <row r="968" spans="2:2" ht="14.25" customHeight="1" x14ac:dyDescent="0.25">
      <c r="B968" s="25"/>
    </row>
    <row r="969" spans="2:2" ht="14.25" customHeight="1" x14ac:dyDescent="0.25">
      <c r="B969" s="25"/>
    </row>
    <row r="970" spans="2:2" ht="14.25" customHeight="1" x14ac:dyDescent="0.25">
      <c r="B970" s="25"/>
    </row>
    <row r="971" spans="2:2" ht="14.25" customHeight="1" x14ac:dyDescent="0.25">
      <c r="B971" s="25"/>
    </row>
    <row r="972" spans="2:2" ht="14.25" customHeight="1" x14ac:dyDescent="0.25">
      <c r="B972" s="25"/>
    </row>
    <row r="973" spans="2:2" ht="14.25" customHeight="1" x14ac:dyDescent="0.25">
      <c r="B973" s="25"/>
    </row>
    <row r="974" spans="2:2" ht="14.25" customHeight="1" x14ac:dyDescent="0.25">
      <c r="B974" s="25"/>
    </row>
    <row r="975" spans="2:2" ht="14.25" customHeight="1" x14ac:dyDescent="0.25">
      <c r="B975" s="25"/>
    </row>
    <row r="976" spans="2:2" ht="14.25" customHeight="1" x14ac:dyDescent="0.25">
      <c r="B976" s="25"/>
    </row>
    <row r="977" spans="2:2" ht="14.25" customHeight="1" x14ac:dyDescent="0.25">
      <c r="B977" s="25"/>
    </row>
    <row r="978" spans="2:2" ht="14.25" customHeight="1" x14ac:dyDescent="0.25">
      <c r="B978" s="25"/>
    </row>
    <row r="979" spans="2:2" ht="14.25" customHeight="1" x14ac:dyDescent="0.25">
      <c r="B979" s="25"/>
    </row>
    <row r="980" spans="2:2" ht="14.25" customHeight="1" x14ac:dyDescent="0.25">
      <c r="B980" s="25"/>
    </row>
    <row r="981" spans="2:2" ht="14.25" customHeight="1" x14ac:dyDescent="0.25">
      <c r="B981" s="25"/>
    </row>
    <row r="982" spans="2:2" ht="14.25" customHeight="1" x14ac:dyDescent="0.25">
      <c r="B982" s="25"/>
    </row>
    <row r="983" spans="2:2" ht="14.25" customHeight="1" x14ac:dyDescent="0.25">
      <c r="B983" s="25"/>
    </row>
    <row r="984" spans="2:2" ht="14.25" customHeight="1" x14ac:dyDescent="0.25">
      <c r="B984" s="25"/>
    </row>
    <row r="985" spans="2:2" ht="14.25" customHeight="1" x14ac:dyDescent="0.25">
      <c r="B985" s="25"/>
    </row>
    <row r="986" spans="2:2" ht="14.25" customHeight="1" x14ac:dyDescent="0.25">
      <c r="B986" s="25"/>
    </row>
    <row r="987" spans="2:2" ht="14.25" customHeight="1" x14ac:dyDescent="0.25">
      <c r="B987" s="25"/>
    </row>
    <row r="988" spans="2:2" ht="14.25" customHeight="1" x14ac:dyDescent="0.25">
      <c r="B988" s="25"/>
    </row>
    <row r="989" spans="2:2" ht="14.25" customHeight="1" x14ac:dyDescent="0.25">
      <c r="B989" s="25"/>
    </row>
    <row r="990" spans="2:2" ht="14.25" customHeight="1" x14ac:dyDescent="0.25">
      <c r="B990" s="25"/>
    </row>
    <row r="991" spans="2:2" ht="14.25" customHeight="1" x14ac:dyDescent="0.25">
      <c r="B991" s="25"/>
    </row>
    <row r="992" spans="2:2" ht="14.25" customHeight="1" x14ac:dyDescent="0.25">
      <c r="B992" s="25"/>
    </row>
    <row r="993" spans="2:2" ht="14.25" customHeight="1" x14ac:dyDescent="0.25">
      <c r="B993" s="25"/>
    </row>
    <row r="994" spans="2:2" ht="14.25" customHeight="1" x14ac:dyDescent="0.25">
      <c r="B994" s="25"/>
    </row>
    <row r="995" spans="2:2" ht="14.25" customHeight="1" x14ac:dyDescent="0.25">
      <c r="B995" s="25"/>
    </row>
    <row r="996" spans="2:2" ht="14.25" customHeight="1" x14ac:dyDescent="0.25">
      <c r="B996" s="25"/>
    </row>
    <row r="997" spans="2:2" ht="14.25" customHeight="1" x14ac:dyDescent="0.25">
      <c r="B997" s="25"/>
    </row>
    <row r="998" spans="2:2" ht="14.25" customHeight="1" x14ac:dyDescent="0.25">
      <c r="B998" s="25"/>
    </row>
    <row r="999" spans="2:2" ht="14.25" customHeight="1" x14ac:dyDescent="0.25">
      <c r="B999" s="25"/>
    </row>
    <row r="1000" spans="2:2" ht="14.25" customHeight="1" x14ac:dyDescent="0.25">
      <c r="B1000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2"/>
  <sheetViews>
    <sheetView zoomScale="70" zoomScaleNormal="70" workbookViewId="0">
      <selection activeCell="G24" sqref="G24"/>
    </sheetView>
  </sheetViews>
  <sheetFormatPr defaultRowHeight="13.8" x14ac:dyDescent="0.25"/>
  <cols>
    <col min="1" max="1" width="26.44140625" style="1" customWidth="1"/>
    <col min="2" max="2" width="11.44140625" style="1" bestFit="1" customWidth="1"/>
    <col min="3" max="3" width="8.88671875" style="1"/>
    <col min="4" max="4" width="9.77734375" style="1" customWidth="1"/>
    <col min="5" max="16384" width="8.88671875" style="1"/>
  </cols>
  <sheetData>
    <row r="2" spans="1:5" x14ac:dyDescent="0.25">
      <c r="A2" s="23" t="s">
        <v>31</v>
      </c>
      <c r="B2" s="1" t="s">
        <v>48</v>
      </c>
    </row>
    <row r="3" spans="1:5" x14ac:dyDescent="0.25">
      <c r="B3" s="1" t="s">
        <v>46</v>
      </c>
    </row>
    <row r="4" spans="1:5" x14ac:dyDescent="0.25">
      <c r="B4" s="1" t="s">
        <v>47</v>
      </c>
    </row>
    <row r="6" spans="1:5" x14ac:dyDescent="0.25">
      <c r="A6" s="1" t="s">
        <v>0</v>
      </c>
      <c r="B6" s="24" t="s">
        <v>49</v>
      </c>
    </row>
    <row r="7" spans="1:5" ht="14.4" thickBot="1" x14ac:dyDescent="0.3">
      <c r="B7" s="25"/>
    </row>
    <row r="8" spans="1:5" x14ac:dyDescent="0.25">
      <c r="A8" s="26" t="s">
        <v>36</v>
      </c>
      <c r="B8" s="41" t="s">
        <v>50</v>
      </c>
      <c r="C8" s="27"/>
      <c r="D8" s="27"/>
      <c r="E8" s="28" t="s">
        <v>5</v>
      </c>
    </row>
    <row r="9" spans="1:5" x14ac:dyDescent="0.25">
      <c r="A9" s="29" t="s">
        <v>4</v>
      </c>
      <c r="B9" s="30"/>
      <c r="C9" s="31"/>
      <c r="D9" s="31"/>
      <c r="E9" s="32"/>
    </row>
    <row r="10" spans="1:5" x14ac:dyDescent="0.25">
      <c r="A10" s="17" t="s">
        <v>51</v>
      </c>
      <c r="B10" s="38">
        <v>50078</v>
      </c>
      <c r="C10" s="31"/>
      <c r="D10" s="31"/>
      <c r="E10" s="32" t="s">
        <v>65</v>
      </c>
    </row>
    <row r="11" spans="1:5" x14ac:dyDescent="0.25">
      <c r="A11" s="17" t="s">
        <v>52</v>
      </c>
      <c r="B11" s="38">
        <v>900</v>
      </c>
      <c r="C11" s="31"/>
      <c r="D11" s="31"/>
      <c r="E11" s="32" t="s">
        <v>66</v>
      </c>
    </row>
    <row r="12" spans="1:5" x14ac:dyDescent="0.25">
      <c r="A12" s="17" t="s">
        <v>53</v>
      </c>
      <c r="B12" s="38">
        <v>2028</v>
      </c>
      <c r="C12" s="31"/>
      <c r="D12" s="31"/>
      <c r="E12" s="32" t="s">
        <v>67</v>
      </c>
    </row>
    <row r="13" spans="1:5" x14ac:dyDescent="0.25">
      <c r="A13" s="17" t="s">
        <v>55</v>
      </c>
      <c r="B13" s="38">
        <v>417.65</v>
      </c>
      <c r="C13" s="31"/>
      <c r="D13" s="31"/>
      <c r="E13" s="32" t="s">
        <v>68</v>
      </c>
    </row>
    <row r="14" spans="1:5" x14ac:dyDescent="0.25">
      <c r="A14" s="17" t="s">
        <v>139</v>
      </c>
      <c r="B14" s="38">
        <v>2000</v>
      </c>
      <c r="C14" s="31"/>
      <c r="D14" s="31"/>
      <c r="E14" s="32" t="s">
        <v>140</v>
      </c>
    </row>
    <row r="15" spans="1:5" x14ac:dyDescent="0.25">
      <c r="A15" s="17" t="s">
        <v>57</v>
      </c>
      <c r="B15" s="38">
        <v>2000</v>
      </c>
      <c r="C15" s="31"/>
      <c r="D15" s="31"/>
      <c r="E15" s="32" t="s">
        <v>128</v>
      </c>
    </row>
    <row r="16" spans="1:5" x14ac:dyDescent="0.25">
      <c r="A16" s="17" t="s">
        <v>58</v>
      </c>
      <c r="B16" s="38">
        <v>500</v>
      </c>
      <c r="C16" s="31"/>
      <c r="D16" s="31"/>
      <c r="E16" s="32" t="s">
        <v>129</v>
      </c>
    </row>
    <row r="17" spans="1:5" x14ac:dyDescent="0.25">
      <c r="A17" s="17" t="s">
        <v>60</v>
      </c>
      <c r="B17" s="38">
        <v>500</v>
      </c>
      <c r="C17" s="31"/>
      <c r="D17" s="31"/>
      <c r="E17" s="32" t="s">
        <v>130</v>
      </c>
    </row>
    <row r="18" spans="1:5" x14ac:dyDescent="0.25">
      <c r="A18" s="17" t="s">
        <v>138</v>
      </c>
      <c r="B18" s="38">
        <v>5000</v>
      </c>
      <c r="C18" s="31"/>
      <c r="D18" s="31"/>
      <c r="E18" s="32" t="s">
        <v>131</v>
      </c>
    </row>
    <row r="19" spans="1:5" x14ac:dyDescent="0.25">
      <c r="A19" s="17" t="s">
        <v>62</v>
      </c>
      <c r="B19" s="38">
        <v>1875</v>
      </c>
      <c r="C19" s="31"/>
      <c r="D19" s="31"/>
      <c r="E19" s="32" t="s">
        <v>132</v>
      </c>
    </row>
    <row r="20" spans="1:5" x14ac:dyDescent="0.25">
      <c r="A20" s="17" t="s">
        <v>63</v>
      </c>
      <c r="B20" s="38">
        <v>500</v>
      </c>
      <c r="C20" s="31"/>
      <c r="D20" s="31"/>
      <c r="E20" s="32" t="s">
        <v>133</v>
      </c>
    </row>
    <row r="21" spans="1:5" x14ac:dyDescent="0.25">
      <c r="A21" s="17" t="s">
        <v>143</v>
      </c>
      <c r="B21" s="65">
        <v>1200</v>
      </c>
      <c r="C21" s="31"/>
      <c r="D21" s="31"/>
      <c r="E21" s="32" t="s">
        <v>148</v>
      </c>
    </row>
    <row r="22" spans="1:5" x14ac:dyDescent="0.25">
      <c r="A22" s="17" t="s">
        <v>145</v>
      </c>
      <c r="B22" s="65">
        <v>1000</v>
      </c>
      <c r="C22" s="31"/>
      <c r="D22" s="31"/>
      <c r="E22" s="1" t="s">
        <v>147</v>
      </c>
    </row>
    <row r="23" spans="1:5" ht="14.4" thickBot="1" x14ac:dyDescent="0.3">
      <c r="A23" s="17" t="s">
        <v>144</v>
      </c>
      <c r="B23" s="60">
        <v>1800</v>
      </c>
      <c r="C23" s="31"/>
      <c r="D23" s="31"/>
      <c r="E23" s="32" t="s">
        <v>146</v>
      </c>
    </row>
    <row r="24" spans="1:5" ht="14.4" thickTop="1" x14ac:dyDescent="0.25">
      <c r="A24" s="17" t="s">
        <v>8</v>
      </c>
      <c r="B24" s="21">
        <f>SUM(B10:B23)</f>
        <v>69798.649999999994</v>
      </c>
      <c r="C24" s="31"/>
      <c r="D24" s="31"/>
      <c r="E24" s="32"/>
    </row>
    <row r="25" spans="1:5" x14ac:dyDescent="0.25">
      <c r="A25" s="17"/>
      <c r="B25" s="30"/>
      <c r="C25" s="31"/>
      <c r="D25" s="31"/>
      <c r="E25" s="32"/>
    </row>
    <row r="26" spans="1:5" x14ac:dyDescent="0.25">
      <c r="A26" s="18" t="s">
        <v>9</v>
      </c>
      <c r="B26" s="30"/>
      <c r="C26" s="31"/>
      <c r="D26" s="31"/>
      <c r="E26" s="32"/>
    </row>
    <row r="27" spans="1:5" ht="14.4" thickBot="1" x14ac:dyDescent="0.3">
      <c r="A27" s="17" t="s">
        <v>69</v>
      </c>
      <c r="B27" s="39">
        <v>40000</v>
      </c>
      <c r="C27" s="31"/>
      <c r="D27" s="31"/>
      <c r="E27" s="32"/>
    </row>
    <row r="28" spans="1:5" ht="14.4" thickTop="1" x14ac:dyDescent="0.25">
      <c r="A28" s="17" t="s">
        <v>12</v>
      </c>
      <c r="B28" s="30">
        <f>SUM(B27)</f>
        <v>40000</v>
      </c>
      <c r="C28" s="31"/>
      <c r="D28" s="31"/>
      <c r="E28" s="32"/>
    </row>
    <row r="29" spans="1:5" x14ac:dyDescent="0.25">
      <c r="A29" s="17"/>
      <c r="B29" s="30"/>
      <c r="C29" s="31"/>
      <c r="D29" s="31"/>
      <c r="E29" s="32"/>
    </row>
    <row r="30" spans="1:5" x14ac:dyDescent="0.25">
      <c r="A30" s="19" t="s">
        <v>13</v>
      </c>
      <c r="B30" s="40">
        <f>B28-B24</f>
        <v>-29798.649999999994</v>
      </c>
      <c r="C30" s="31"/>
      <c r="D30" s="31"/>
      <c r="E30" s="32"/>
    </row>
    <row r="31" spans="1:5" x14ac:dyDescent="0.25">
      <c r="A31" s="17"/>
      <c r="B31" s="30"/>
      <c r="C31" s="31"/>
      <c r="D31" s="31"/>
      <c r="E31" s="32"/>
    </row>
    <row r="32" spans="1:5" x14ac:dyDescent="0.25">
      <c r="A32" s="20" t="s">
        <v>14</v>
      </c>
      <c r="B32" s="21"/>
      <c r="C32" s="31"/>
      <c r="D32" s="31"/>
      <c r="E32" s="32"/>
    </row>
    <row r="33" spans="1:5" ht="14.4" thickBot="1" x14ac:dyDescent="0.3">
      <c r="A33" s="17" t="s">
        <v>70</v>
      </c>
      <c r="B33" s="6">
        <v>0</v>
      </c>
      <c r="C33" s="31"/>
      <c r="D33" s="31"/>
      <c r="E33" s="32"/>
    </row>
    <row r="34" spans="1:5" ht="15" thickTop="1" thickBot="1" x14ac:dyDescent="0.3">
      <c r="A34" s="34"/>
      <c r="B34" s="35"/>
      <c r="C34" s="36"/>
      <c r="D34" s="36"/>
      <c r="E34" s="37"/>
    </row>
    <row r="35" spans="1:5" ht="16.5" customHeight="1" thickBot="1" x14ac:dyDescent="0.3">
      <c r="A35" s="7"/>
      <c r="B35" s="25"/>
    </row>
    <row r="36" spans="1:5" x14ac:dyDescent="0.25">
      <c r="A36" s="26" t="s">
        <v>36</v>
      </c>
      <c r="B36" s="41" t="s">
        <v>81</v>
      </c>
      <c r="C36" s="27"/>
      <c r="D36" s="27"/>
      <c r="E36" s="28" t="s">
        <v>5</v>
      </c>
    </row>
    <row r="37" spans="1:5" x14ac:dyDescent="0.25">
      <c r="A37" s="29" t="s">
        <v>4</v>
      </c>
      <c r="B37" s="30"/>
      <c r="C37" s="31"/>
      <c r="D37" s="31"/>
      <c r="E37" s="32"/>
    </row>
    <row r="38" spans="1:5" x14ac:dyDescent="0.25">
      <c r="A38" s="17" t="s">
        <v>51</v>
      </c>
      <c r="B38" s="21">
        <v>30876.959999999999</v>
      </c>
      <c r="C38" s="31"/>
      <c r="D38" s="31"/>
      <c r="E38" s="32" t="s">
        <v>73</v>
      </c>
    </row>
    <row r="39" spans="1:5" x14ac:dyDescent="0.25">
      <c r="A39" s="17" t="s">
        <v>54</v>
      </c>
      <c r="B39" s="21">
        <v>0</v>
      </c>
      <c r="C39" s="31"/>
      <c r="D39" s="31"/>
      <c r="E39" s="32" t="s">
        <v>74</v>
      </c>
    </row>
    <row r="40" spans="1:5" x14ac:dyDescent="0.25">
      <c r="A40" s="17" t="s">
        <v>71</v>
      </c>
      <c r="B40" s="21">
        <v>300</v>
      </c>
      <c r="C40" s="31"/>
      <c r="D40" s="31"/>
      <c r="E40" s="32" t="s">
        <v>68</v>
      </c>
    </row>
    <row r="41" spans="1:5" x14ac:dyDescent="0.25">
      <c r="A41" s="17" t="s">
        <v>53</v>
      </c>
      <c r="B41" s="21">
        <v>168</v>
      </c>
      <c r="C41" s="31"/>
      <c r="D41" s="31"/>
      <c r="E41" s="32" t="s">
        <v>75</v>
      </c>
    </row>
    <row r="42" spans="1:5" x14ac:dyDescent="0.25">
      <c r="A42" s="17" t="s">
        <v>55</v>
      </c>
      <c r="B42" s="21">
        <v>11.95</v>
      </c>
      <c r="C42" s="31"/>
      <c r="D42" s="31"/>
      <c r="E42" s="32" t="s">
        <v>68</v>
      </c>
    </row>
    <row r="43" spans="1:5" x14ac:dyDescent="0.25">
      <c r="A43" s="17" t="s">
        <v>72</v>
      </c>
      <c r="B43" s="21">
        <v>317.24</v>
      </c>
      <c r="C43" s="31"/>
      <c r="D43" s="31"/>
      <c r="E43" s="32" t="s">
        <v>68</v>
      </c>
    </row>
    <row r="44" spans="1:5" x14ac:dyDescent="0.25">
      <c r="A44" s="17" t="s">
        <v>139</v>
      </c>
      <c r="B44" s="21">
        <v>1260</v>
      </c>
      <c r="C44" s="31"/>
      <c r="D44" s="31"/>
      <c r="E44" s="32" t="s">
        <v>76</v>
      </c>
    </row>
    <row r="45" spans="1:5" x14ac:dyDescent="0.25">
      <c r="A45" s="17" t="s">
        <v>57</v>
      </c>
      <c r="B45" s="21">
        <v>279</v>
      </c>
      <c r="C45" s="31"/>
      <c r="D45" s="31"/>
      <c r="E45" s="32" t="s">
        <v>77</v>
      </c>
    </row>
    <row r="46" spans="1:5" x14ac:dyDescent="0.25">
      <c r="A46" s="17" t="s">
        <v>59</v>
      </c>
      <c r="B46" s="21">
        <v>75</v>
      </c>
      <c r="C46" s="31"/>
      <c r="D46" s="31"/>
      <c r="E46" s="32" t="s">
        <v>78</v>
      </c>
    </row>
    <row r="47" spans="1:5" ht="14.4" thickBot="1" x14ac:dyDescent="0.3">
      <c r="A47" s="17" t="s">
        <v>62</v>
      </c>
      <c r="B47" s="33">
        <v>1800</v>
      </c>
      <c r="C47" s="31"/>
      <c r="D47" s="31"/>
      <c r="E47" s="32" t="s">
        <v>79</v>
      </c>
    </row>
    <row r="48" spans="1:5" ht="14.4" thickTop="1" x14ac:dyDescent="0.25">
      <c r="A48" s="17" t="s">
        <v>8</v>
      </c>
      <c r="B48" s="30">
        <f>SUM(B38:B47)</f>
        <v>35088.15</v>
      </c>
      <c r="C48" s="31"/>
      <c r="D48" s="31"/>
      <c r="E48" s="32"/>
    </row>
    <row r="49" spans="1:5" x14ac:dyDescent="0.25">
      <c r="A49" s="17"/>
      <c r="B49" s="30"/>
      <c r="C49" s="31"/>
      <c r="D49" s="31"/>
      <c r="E49" s="32"/>
    </row>
    <row r="50" spans="1:5" x14ac:dyDescent="0.25">
      <c r="A50" s="18" t="s">
        <v>9</v>
      </c>
      <c r="B50" s="30"/>
      <c r="C50" s="31"/>
      <c r="D50" s="31"/>
      <c r="E50" s="32"/>
    </row>
    <row r="51" spans="1:5" ht="14.4" thickBot="1" x14ac:dyDescent="0.3">
      <c r="A51" s="17" t="s">
        <v>69</v>
      </c>
      <c r="B51" s="6">
        <v>10000</v>
      </c>
      <c r="C51" s="31"/>
      <c r="D51" s="31"/>
      <c r="E51" s="32"/>
    </row>
    <row r="52" spans="1:5" ht="14.4" thickTop="1" x14ac:dyDescent="0.25">
      <c r="A52" s="17" t="s">
        <v>12</v>
      </c>
      <c r="B52" s="30">
        <f>SUM(B51)</f>
        <v>10000</v>
      </c>
      <c r="C52" s="31"/>
      <c r="D52" s="31"/>
      <c r="E52" s="32"/>
    </row>
    <row r="53" spans="1:5" x14ac:dyDescent="0.25">
      <c r="A53" s="17"/>
      <c r="B53" s="30"/>
      <c r="C53" s="31"/>
      <c r="D53" s="31"/>
      <c r="E53" s="32"/>
    </row>
    <row r="54" spans="1:5" x14ac:dyDescent="0.25">
      <c r="A54" s="19" t="s">
        <v>13</v>
      </c>
      <c r="B54" s="40">
        <f>B52-B48</f>
        <v>-25088.15</v>
      </c>
      <c r="C54" s="31"/>
      <c r="D54" s="31"/>
      <c r="E54" s="32"/>
    </row>
    <row r="55" spans="1:5" x14ac:dyDescent="0.25">
      <c r="A55" s="17"/>
      <c r="B55" s="30"/>
      <c r="C55" s="31"/>
      <c r="D55" s="31"/>
      <c r="E55" s="32"/>
    </row>
    <row r="56" spans="1:5" x14ac:dyDescent="0.25">
      <c r="A56" s="20" t="s">
        <v>14</v>
      </c>
      <c r="B56" s="21"/>
      <c r="C56" s="31"/>
      <c r="D56" s="31"/>
      <c r="E56" s="32"/>
    </row>
    <row r="57" spans="1:5" ht="14.4" thickBot="1" x14ac:dyDescent="0.3">
      <c r="A57" s="17" t="s">
        <v>70</v>
      </c>
      <c r="B57" s="6">
        <v>0</v>
      </c>
      <c r="C57" s="31"/>
      <c r="D57" s="31"/>
      <c r="E57" s="32"/>
    </row>
    <row r="58" spans="1:5" ht="15" thickTop="1" thickBot="1" x14ac:dyDescent="0.3">
      <c r="A58" s="34"/>
      <c r="B58" s="35"/>
      <c r="C58" s="36"/>
      <c r="D58" s="36"/>
      <c r="E58" s="37"/>
    </row>
    <row r="59" spans="1:5" ht="14.4" thickBot="1" x14ac:dyDescent="0.3"/>
    <row r="60" spans="1:5" x14ac:dyDescent="0.25">
      <c r="A60" s="26" t="s">
        <v>36</v>
      </c>
      <c r="B60" s="41" t="s">
        <v>82</v>
      </c>
      <c r="C60" s="27"/>
      <c r="D60" s="27"/>
      <c r="E60" s="28" t="s">
        <v>5</v>
      </c>
    </row>
    <row r="61" spans="1:5" x14ac:dyDescent="0.25">
      <c r="A61" s="29" t="s">
        <v>4</v>
      </c>
      <c r="B61" s="30"/>
      <c r="C61" s="31"/>
      <c r="D61" s="31"/>
      <c r="E61" s="32"/>
    </row>
    <row r="62" spans="1:5" x14ac:dyDescent="0.25">
      <c r="A62" s="17" t="s">
        <v>83</v>
      </c>
      <c r="B62" s="21">
        <v>119.88</v>
      </c>
      <c r="C62" s="31"/>
      <c r="D62" s="31"/>
      <c r="E62" s="32" t="s">
        <v>103</v>
      </c>
    </row>
    <row r="63" spans="1:5" x14ac:dyDescent="0.25">
      <c r="A63" s="17" t="s">
        <v>53</v>
      </c>
      <c r="B63" s="21">
        <v>443.88</v>
      </c>
      <c r="C63" s="31"/>
      <c r="D63" s="31"/>
      <c r="E63" s="32" t="s">
        <v>104</v>
      </c>
    </row>
    <row r="64" spans="1:5" x14ac:dyDescent="0.25">
      <c r="A64" s="17" t="s">
        <v>84</v>
      </c>
      <c r="B64" s="21">
        <v>600</v>
      </c>
      <c r="C64" s="31"/>
      <c r="D64" s="31"/>
      <c r="E64" s="32" t="s">
        <v>105</v>
      </c>
    </row>
    <row r="65" spans="1:5" x14ac:dyDescent="0.25">
      <c r="A65" s="17" t="s">
        <v>85</v>
      </c>
      <c r="B65" s="21">
        <v>719.88</v>
      </c>
      <c r="C65" s="31"/>
      <c r="D65" s="31"/>
      <c r="E65" s="32" t="s">
        <v>106</v>
      </c>
    </row>
    <row r="66" spans="1:5" x14ac:dyDescent="0.25">
      <c r="A66" s="17" t="s">
        <v>86</v>
      </c>
      <c r="B66" s="21">
        <v>366.72</v>
      </c>
      <c r="C66" s="31"/>
      <c r="D66" s="31"/>
      <c r="E66" s="32" t="s">
        <v>107</v>
      </c>
    </row>
    <row r="67" spans="1:5" x14ac:dyDescent="0.25">
      <c r="A67" s="17" t="s">
        <v>87</v>
      </c>
      <c r="B67" s="21">
        <v>300</v>
      </c>
      <c r="C67" s="31"/>
      <c r="D67" s="31"/>
      <c r="E67" s="32" t="s">
        <v>108</v>
      </c>
    </row>
    <row r="68" spans="1:5" x14ac:dyDescent="0.25">
      <c r="A68" s="17" t="s">
        <v>57</v>
      </c>
      <c r="B68" s="21">
        <v>1000</v>
      </c>
      <c r="C68" s="31"/>
      <c r="D68" s="31"/>
      <c r="E68" s="32" t="s">
        <v>109</v>
      </c>
    </row>
    <row r="69" spans="1:5" x14ac:dyDescent="0.25">
      <c r="A69" s="17" t="s">
        <v>88</v>
      </c>
      <c r="B69" s="21">
        <v>10000</v>
      </c>
      <c r="C69" s="31"/>
      <c r="D69" s="31"/>
      <c r="E69" s="32" t="s">
        <v>110</v>
      </c>
    </row>
    <row r="70" spans="1:5" x14ac:dyDescent="0.25">
      <c r="A70" s="17" t="s">
        <v>141</v>
      </c>
      <c r="B70" s="21">
        <v>10000</v>
      </c>
      <c r="C70" s="31"/>
      <c r="D70" s="31"/>
      <c r="E70" s="32" t="s">
        <v>142</v>
      </c>
    </row>
    <row r="71" spans="1:5" x14ac:dyDescent="0.25">
      <c r="A71" s="17" t="s">
        <v>89</v>
      </c>
      <c r="B71" s="21">
        <v>500</v>
      </c>
      <c r="C71" s="31"/>
      <c r="D71" s="31"/>
      <c r="E71" s="32" t="s">
        <v>111</v>
      </c>
    </row>
    <row r="72" spans="1:5" x14ac:dyDescent="0.25">
      <c r="A72" s="17" t="s">
        <v>90</v>
      </c>
      <c r="B72" s="21">
        <v>120</v>
      </c>
      <c r="C72" s="31"/>
      <c r="D72" s="31"/>
      <c r="E72" s="32" t="s">
        <v>112</v>
      </c>
    </row>
    <row r="73" spans="1:5" x14ac:dyDescent="0.25">
      <c r="A73" s="17" t="s">
        <v>63</v>
      </c>
      <c r="B73" s="21">
        <v>50</v>
      </c>
      <c r="C73" s="31"/>
      <c r="D73" s="31"/>
      <c r="E73" s="32" t="s">
        <v>113</v>
      </c>
    </row>
    <row r="74" spans="1:5" ht="14.4" thickBot="1" x14ac:dyDescent="0.3">
      <c r="A74" s="17" t="s">
        <v>64</v>
      </c>
      <c r="B74" s="33">
        <v>100</v>
      </c>
      <c r="C74" s="31"/>
      <c r="D74" s="31"/>
      <c r="E74" s="32" t="s">
        <v>114</v>
      </c>
    </row>
    <row r="75" spans="1:5" ht="14.4" thickTop="1" x14ac:dyDescent="0.25">
      <c r="A75" s="17" t="s">
        <v>8</v>
      </c>
      <c r="B75" s="30">
        <f>SUM(B62:B74)</f>
        <v>24320.36</v>
      </c>
      <c r="C75" s="31"/>
      <c r="D75" s="31"/>
      <c r="E75" s="32"/>
    </row>
    <row r="76" spans="1:5" x14ac:dyDescent="0.25">
      <c r="A76" s="17"/>
      <c r="B76" s="30"/>
      <c r="C76" s="31"/>
      <c r="D76" s="31"/>
      <c r="E76" s="32"/>
    </row>
    <row r="77" spans="1:5" x14ac:dyDescent="0.25">
      <c r="A77" s="18" t="s">
        <v>9</v>
      </c>
      <c r="B77" s="30"/>
      <c r="C77" s="31"/>
      <c r="D77" s="31"/>
      <c r="E77" s="32"/>
    </row>
    <row r="78" spans="1:5" x14ac:dyDescent="0.25">
      <c r="A78" s="17" t="s">
        <v>90</v>
      </c>
      <c r="B78" s="30">
        <v>500</v>
      </c>
      <c r="C78" s="31"/>
      <c r="D78" s="31"/>
      <c r="E78" s="32"/>
    </row>
    <row r="79" spans="1:5" ht="14.4" thickBot="1" x14ac:dyDescent="0.3">
      <c r="A79" s="17" t="s">
        <v>91</v>
      </c>
      <c r="B79" s="6">
        <v>2000</v>
      </c>
      <c r="C79" s="31"/>
      <c r="D79" s="31"/>
      <c r="E79" s="32"/>
    </row>
    <row r="80" spans="1:5" ht="14.4" thickTop="1" x14ac:dyDescent="0.25">
      <c r="A80" s="17" t="s">
        <v>12</v>
      </c>
      <c r="B80" s="30">
        <f>SUM(B78:B79)</f>
        <v>2500</v>
      </c>
      <c r="C80" s="31"/>
      <c r="D80" s="31"/>
      <c r="E80" s="32"/>
    </row>
    <row r="81" spans="1:5" x14ac:dyDescent="0.25">
      <c r="A81" s="17"/>
      <c r="B81" s="30"/>
      <c r="C81" s="31"/>
      <c r="D81" s="31"/>
      <c r="E81" s="32"/>
    </row>
    <row r="82" spans="1:5" x14ac:dyDescent="0.25">
      <c r="A82" s="19" t="s">
        <v>13</v>
      </c>
      <c r="B82" s="40">
        <f>B80-B75</f>
        <v>-21820.36</v>
      </c>
      <c r="C82" s="31"/>
      <c r="D82" s="31"/>
      <c r="E82" s="32"/>
    </row>
    <row r="83" spans="1:5" x14ac:dyDescent="0.25">
      <c r="A83" s="17"/>
      <c r="B83" s="30"/>
      <c r="C83" s="31"/>
      <c r="D83" s="31"/>
      <c r="E83" s="32"/>
    </row>
    <row r="84" spans="1:5" x14ac:dyDescent="0.25">
      <c r="A84" s="20" t="s">
        <v>14</v>
      </c>
      <c r="B84" s="21"/>
      <c r="C84" s="31"/>
      <c r="D84" s="31"/>
      <c r="E84" s="32"/>
    </row>
    <row r="85" spans="1:5" ht="14.4" thickBot="1" x14ac:dyDescent="0.3">
      <c r="A85" s="17" t="s">
        <v>70</v>
      </c>
      <c r="B85" s="6">
        <v>0</v>
      </c>
      <c r="C85" s="31"/>
      <c r="D85" s="31"/>
      <c r="E85" s="32"/>
    </row>
    <row r="86" spans="1:5" ht="15" thickTop="1" thickBot="1" x14ac:dyDescent="0.3">
      <c r="A86" s="34"/>
      <c r="B86" s="35"/>
      <c r="C86" s="36"/>
      <c r="D86" s="36"/>
      <c r="E86" s="37"/>
    </row>
    <row r="87" spans="1:5" ht="14.4" thickBot="1" x14ac:dyDescent="0.3"/>
    <row r="88" spans="1:5" x14ac:dyDescent="0.25">
      <c r="A88" s="26" t="s">
        <v>36</v>
      </c>
      <c r="B88" s="41" t="s">
        <v>92</v>
      </c>
      <c r="C88" s="27"/>
      <c r="D88" s="27"/>
      <c r="E88" s="28" t="s">
        <v>5</v>
      </c>
    </row>
    <row r="89" spans="1:5" x14ac:dyDescent="0.25">
      <c r="A89" s="29" t="s">
        <v>4</v>
      </c>
      <c r="B89" s="30"/>
      <c r="C89" s="31"/>
      <c r="D89" s="31"/>
      <c r="E89" s="32"/>
    </row>
    <row r="90" spans="1:5" x14ac:dyDescent="0.25">
      <c r="A90" s="17" t="s">
        <v>51</v>
      </c>
      <c r="B90" s="21">
        <v>8675.16</v>
      </c>
      <c r="C90" s="31"/>
      <c r="D90" s="31"/>
      <c r="E90" s="32" t="s">
        <v>94</v>
      </c>
    </row>
    <row r="91" spans="1:5" x14ac:dyDescent="0.25">
      <c r="A91" s="17" t="s">
        <v>54</v>
      </c>
      <c r="B91" s="21">
        <v>0</v>
      </c>
      <c r="C91" s="31"/>
      <c r="D91" s="31"/>
      <c r="E91" s="32" t="s">
        <v>95</v>
      </c>
    </row>
    <row r="92" spans="1:5" x14ac:dyDescent="0.25">
      <c r="A92" s="17" t="s">
        <v>93</v>
      </c>
      <c r="B92" s="21">
        <v>216</v>
      </c>
      <c r="C92" s="31"/>
      <c r="D92" s="31"/>
      <c r="E92" s="32" t="s">
        <v>96</v>
      </c>
    </row>
    <row r="93" spans="1:5" x14ac:dyDescent="0.25">
      <c r="A93" s="17" t="s">
        <v>56</v>
      </c>
      <c r="B93" s="21">
        <v>420</v>
      </c>
      <c r="C93" s="31"/>
      <c r="D93" s="31"/>
      <c r="E93" s="32" t="s">
        <v>97</v>
      </c>
    </row>
    <row r="94" spans="1:5" x14ac:dyDescent="0.25">
      <c r="A94" s="17" t="s">
        <v>57</v>
      </c>
      <c r="B94" s="21">
        <v>200</v>
      </c>
      <c r="C94" s="31"/>
      <c r="D94" s="31"/>
      <c r="E94" s="32" t="s">
        <v>98</v>
      </c>
    </row>
    <row r="95" spans="1:5" x14ac:dyDescent="0.25">
      <c r="A95" s="17" t="s">
        <v>58</v>
      </c>
      <c r="B95" s="21">
        <v>400</v>
      </c>
      <c r="C95" s="31"/>
      <c r="D95" s="31"/>
      <c r="E95" s="32" t="s">
        <v>99</v>
      </c>
    </row>
    <row r="96" spans="1:5" x14ac:dyDescent="0.25">
      <c r="A96" s="17" t="s">
        <v>59</v>
      </c>
      <c r="B96" s="21">
        <v>200</v>
      </c>
      <c r="C96" s="31"/>
      <c r="D96" s="31"/>
      <c r="E96" s="32" t="s">
        <v>100</v>
      </c>
    </row>
    <row r="97" spans="1:5" x14ac:dyDescent="0.25">
      <c r="A97" s="17" t="s">
        <v>61</v>
      </c>
      <c r="B97" s="21">
        <v>300</v>
      </c>
      <c r="C97" s="31"/>
      <c r="D97" s="31"/>
      <c r="E97" s="32" t="s">
        <v>101</v>
      </c>
    </row>
    <row r="98" spans="1:5" ht="14.4" thickBot="1" x14ac:dyDescent="0.3">
      <c r="A98" s="17" t="s">
        <v>63</v>
      </c>
      <c r="B98" s="33">
        <v>50</v>
      </c>
      <c r="C98" s="31"/>
      <c r="D98" s="31"/>
      <c r="E98" s="32" t="s">
        <v>102</v>
      </c>
    </row>
    <row r="99" spans="1:5" ht="14.4" thickTop="1" x14ac:dyDescent="0.25">
      <c r="A99" s="17" t="s">
        <v>8</v>
      </c>
      <c r="B99" s="30">
        <f>SUM(B90:B98)</f>
        <v>10461.16</v>
      </c>
      <c r="C99" s="31"/>
      <c r="D99" s="31"/>
      <c r="E99" s="32"/>
    </row>
    <row r="100" spans="1:5" x14ac:dyDescent="0.25">
      <c r="A100" s="17"/>
      <c r="B100" s="30"/>
      <c r="C100" s="31"/>
      <c r="D100" s="31"/>
      <c r="E100" s="32"/>
    </row>
    <row r="101" spans="1:5" x14ac:dyDescent="0.25">
      <c r="A101" s="18" t="s">
        <v>9</v>
      </c>
      <c r="B101" s="30"/>
      <c r="C101" s="31"/>
      <c r="D101" s="31"/>
      <c r="E101" s="32"/>
    </row>
    <row r="102" spans="1:5" ht="14.4" thickBot="1" x14ac:dyDescent="0.3">
      <c r="A102" s="17" t="s">
        <v>69</v>
      </c>
      <c r="B102" s="6">
        <v>0</v>
      </c>
      <c r="C102" s="31"/>
      <c r="D102" s="31"/>
      <c r="E102" s="32"/>
    </row>
    <row r="103" spans="1:5" ht="14.4" thickTop="1" x14ac:dyDescent="0.25">
      <c r="A103" s="17" t="s">
        <v>12</v>
      </c>
      <c r="B103" s="30">
        <f>SUM(B102)</f>
        <v>0</v>
      </c>
      <c r="C103" s="31"/>
      <c r="D103" s="31"/>
      <c r="E103" s="32"/>
    </row>
    <row r="104" spans="1:5" x14ac:dyDescent="0.25">
      <c r="A104" s="17"/>
      <c r="B104" s="30"/>
      <c r="C104" s="31"/>
      <c r="D104" s="31"/>
      <c r="E104" s="32"/>
    </row>
    <row r="105" spans="1:5" x14ac:dyDescent="0.25">
      <c r="A105" s="19" t="s">
        <v>13</v>
      </c>
      <c r="B105" s="40">
        <f>B103-B99</f>
        <v>-10461.16</v>
      </c>
      <c r="C105" s="31"/>
      <c r="D105" s="31"/>
      <c r="E105" s="32"/>
    </row>
    <row r="106" spans="1:5" x14ac:dyDescent="0.25">
      <c r="A106" s="17"/>
      <c r="B106" s="30"/>
      <c r="C106" s="31"/>
      <c r="D106" s="31"/>
      <c r="E106" s="32"/>
    </row>
    <row r="107" spans="1:5" x14ac:dyDescent="0.25">
      <c r="A107" s="20" t="s">
        <v>14</v>
      </c>
      <c r="B107" s="21"/>
      <c r="C107" s="31"/>
      <c r="D107" s="31"/>
      <c r="E107" s="32"/>
    </row>
    <row r="108" spans="1:5" ht="14.4" thickBot="1" x14ac:dyDescent="0.3">
      <c r="A108" s="17" t="s">
        <v>70</v>
      </c>
      <c r="B108" s="6">
        <v>0</v>
      </c>
      <c r="C108" s="31"/>
      <c r="D108" s="31"/>
      <c r="E108" s="32"/>
    </row>
    <row r="109" spans="1:5" ht="15" thickTop="1" thickBot="1" x14ac:dyDescent="0.3">
      <c r="A109" s="34"/>
      <c r="B109" s="35"/>
      <c r="C109" s="36"/>
      <c r="D109" s="36"/>
      <c r="E109" s="37"/>
    </row>
    <row r="110" spans="1:5" ht="14.4" thickBot="1" x14ac:dyDescent="0.3"/>
    <row r="111" spans="1:5" x14ac:dyDescent="0.25">
      <c r="A111" s="26" t="s">
        <v>36</v>
      </c>
      <c r="B111" s="41" t="s">
        <v>115</v>
      </c>
      <c r="C111" s="27"/>
      <c r="D111" s="27"/>
      <c r="E111" s="28" t="s">
        <v>5</v>
      </c>
    </row>
    <row r="112" spans="1:5" x14ac:dyDescent="0.25">
      <c r="A112" s="29" t="s">
        <v>4</v>
      </c>
      <c r="B112" s="30"/>
      <c r="C112" s="31"/>
      <c r="D112" s="31"/>
      <c r="E112" s="32"/>
    </row>
    <row r="113" spans="1:5" x14ac:dyDescent="0.25">
      <c r="A113" s="17" t="s">
        <v>51</v>
      </c>
      <c r="B113" s="21">
        <v>8700</v>
      </c>
      <c r="C113" s="31"/>
      <c r="D113" s="31"/>
      <c r="E113" s="32" t="s">
        <v>116</v>
      </c>
    </row>
    <row r="114" spans="1:5" x14ac:dyDescent="0.25">
      <c r="A114" s="17" t="s">
        <v>93</v>
      </c>
      <c r="B114" s="21">
        <v>168</v>
      </c>
      <c r="C114" s="31"/>
      <c r="D114" s="31"/>
      <c r="E114" s="32" t="s">
        <v>117</v>
      </c>
    </row>
    <row r="115" spans="1:5" x14ac:dyDescent="0.25">
      <c r="A115" s="17" t="s">
        <v>56</v>
      </c>
      <c r="B115" s="21">
        <v>150</v>
      </c>
      <c r="C115" s="31"/>
      <c r="D115" s="31"/>
      <c r="E115" s="32" t="s">
        <v>118</v>
      </c>
    </row>
    <row r="116" spans="1:5" x14ac:dyDescent="0.25">
      <c r="A116" s="17" t="s">
        <v>59</v>
      </c>
      <c r="B116" s="21">
        <v>200</v>
      </c>
      <c r="C116" s="31"/>
      <c r="D116" s="31"/>
      <c r="E116" s="32" t="s">
        <v>119</v>
      </c>
    </row>
    <row r="117" spans="1:5" x14ac:dyDescent="0.25">
      <c r="A117" s="17" t="s">
        <v>63</v>
      </c>
      <c r="B117" s="21">
        <v>100</v>
      </c>
      <c r="C117" s="31"/>
      <c r="D117" s="31"/>
      <c r="E117" s="32" t="s">
        <v>120</v>
      </c>
    </row>
    <row r="118" spans="1:5" ht="14.4" thickBot="1" x14ac:dyDescent="0.3">
      <c r="A118" s="17" t="s">
        <v>64</v>
      </c>
      <c r="B118" s="33">
        <v>100</v>
      </c>
      <c r="C118" s="31"/>
      <c r="D118" s="31"/>
      <c r="E118" s="32" t="s">
        <v>80</v>
      </c>
    </row>
    <row r="119" spans="1:5" ht="14.4" thickTop="1" x14ac:dyDescent="0.25">
      <c r="A119" s="17" t="s">
        <v>8</v>
      </c>
      <c r="B119" s="30">
        <f>SUM(B113:B118)</f>
        <v>9418</v>
      </c>
      <c r="C119" s="31"/>
      <c r="D119" s="31"/>
      <c r="E119" s="32"/>
    </row>
    <row r="120" spans="1:5" x14ac:dyDescent="0.25">
      <c r="A120" s="17"/>
      <c r="B120" s="30"/>
      <c r="C120" s="31"/>
      <c r="D120" s="31"/>
      <c r="E120" s="32"/>
    </row>
    <row r="121" spans="1:5" x14ac:dyDescent="0.25">
      <c r="A121" s="18" t="s">
        <v>9</v>
      </c>
      <c r="B121" s="30"/>
      <c r="C121" s="31"/>
      <c r="D121" s="31"/>
      <c r="E121" s="32"/>
    </row>
    <row r="122" spans="1:5" ht="14.4" thickBot="1" x14ac:dyDescent="0.3">
      <c r="A122" s="17" t="s">
        <v>69</v>
      </c>
      <c r="B122" s="6">
        <v>200</v>
      </c>
      <c r="C122" s="31"/>
      <c r="D122" s="31"/>
      <c r="E122" s="32"/>
    </row>
    <row r="123" spans="1:5" ht="14.4" thickTop="1" x14ac:dyDescent="0.25">
      <c r="A123" s="17" t="s">
        <v>12</v>
      </c>
      <c r="B123" s="30">
        <f>SUM(B122)</f>
        <v>200</v>
      </c>
      <c r="C123" s="31"/>
      <c r="D123" s="31"/>
      <c r="E123" s="32"/>
    </row>
    <row r="124" spans="1:5" x14ac:dyDescent="0.25">
      <c r="A124" s="17"/>
      <c r="B124" s="30"/>
      <c r="C124" s="31"/>
      <c r="D124" s="31"/>
      <c r="E124" s="32"/>
    </row>
    <row r="125" spans="1:5" x14ac:dyDescent="0.25">
      <c r="A125" s="19" t="s">
        <v>13</v>
      </c>
      <c r="B125" s="40">
        <f>B123-B119</f>
        <v>-9218</v>
      </c>
      <c r="C125" s="31"/>
      <c r="D125" s="31"/>
      <c r="E125" s="32"/>
    </row>
    <row r="126" spans="1:5" x14ac:dyDescent="0.25">
      <c r="A126" s="17"/>
      <c r="B126" s="30"/>
      <c r="C126" s="31"/>
      <c r="D126" s="31"/>
      <c r="E126" s="32"/>
    </row>
    <row r="127" spans="1:5" x14ac:dyDescent="0.25">
      <c r="A127" s="20" t="s">
        <v>14</v>
      </c>
      <c r="B127" s="21"/>
      <c r="C127" s="31"/>
      <c r="D127" s="31"/>
      <c r="E127" s="32"/>
    </row>
    <row r="128" spans="1:5" ht="14.4" thickBot="1" x14ac:dyDescent="0.3">
      <c r="A128" s="17" t="s">
        <v>70</v>
      </c>
      <c r="B128" s="6">
        <v>0</v>
      </c>
      <c r="C128" s="31"/>
      <c r="D128" s="31"/>
      <c r="E128" s="32"/>
    </row>
    <row r="129" spans="1:5" ht="15" thickTop="1" thickBot="1" x14ac:dyDescent="0.3">
      <c r="A129" s="34"/>
      <c r="B129" s="35"/>
      <c r="C129" s="36"/>
      <c r="D129" s="36"/>
      <c r="E129" s="37"/>
    </row>
    <row r="132" spans="1:5" x14ac:dyDescent="0.25">
      <c r="A132" s="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FY 18 PROJECTIONS</vt:lpstr>
      <vt:lpstr>RESERVE ACCOUNT BALANCES</vt:lpstr>
      <vt:lpstr>TOTAL FUNDING REQUESTS FY19</vt:lpstr>
      <vt:lpstr>GROUP BUDGETS</vt:lpstr>
      <vt:lpstr>'FY 18 PROJECTIONS'!Print_Area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Almeida</dc:creator>
  <cp:lastModifiedBy>Daniel Almeida</cp:lastModifiedBy>
  <cp:lastPrinted>2018-01-24T15:10:30Z</cp:lastPrinted>
  <dcterms:created xsi:type="dcterms:W3CDTF">2018-02-08T19:14:57Z</dcterms:created>
  <dcterms:modified xsi:type="dcterms:W3CDTF">2018-02-13T19:47:10Z</dcterms:modified>
</cp:coreProperties>
</file>