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Isabelle/Documents/Lecture Fund/FY19/FinApp/"/>
    </mc:Choice>
  </mc:AlternateContent>
  <bookViews>
    <workbookView xWindow="0" yWindow="840" windowWidth="16620" windowHeight="14280" activeTab="3"/>
  </bookViews>
  <sheets>
    <sheet name="FY 19 PROJECTIONS" sheetId="1" r:id="rId1"/>
    <sheet name="RESERVE ACCOUNT BALANCES" sheetId="2" r:id="rId2"/>
    <sheet name="TOTAL FUNDING REQUESTS FY20" sheetId="3" r:id="rId3"/>
    <sheet name="GROUP BUDGETS" sheetId="4" r:id="rId4"/>
  </sheets>
  <definedNames>
    <definedName name="_xlnm.Print_Area" localSheetId="0">'FY 19 PROJECTIONS'!$A$1:$F$90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6" i="4" l="1"/>
  <c r="B31" i="3"/>
  <c r="B71" i="1"/>
  <c r="B44" i="1"/>
  <c r="B83" i="1"/>
  <c r="B18" i="3"/>
  <c r="B17" i="1"/>
  <c r="B42" i="4"/>
  <c r="B114" i="4"/>
  <c r="B108" i="4"/>
  <c r="B116" i="4"/>
  <c r="B96" i="4"/>
  <c r="B91" i="4"/>
  <c r="B98" i="4"/>
  <c r="B77" i="4"/>
  <c r="B70" i="4"/>
  <c r="B79" i="4"/>
  <c r="B58" i="4"/>
  <c r="B53" i="4"/>
  <c r="B60" i="4"/>
  <c r="B18" i="4"/>
  <c r="B13" i="2"/>
  <c r="B18" i="2"/>
  <c r="B56" i="1"/>
  <c r="B58" i="1"/>
  <c r="B26" i="1"/>
  <c r="B33" i="3"/>
  <c r="B85" i="1"/>
  <c r="B44" i="4"/>
  <c r="B28" i="1"/>
</calcChain>
</file>

<file path=xl/sharedStrings.xml><?xml version="1.0" encoding="utf-8"?>
<sst xmlns="http://schemas.openxmlformats.org/spreadsheetml/2006/main" count="215" uniqueCount="109">
  <si>
    <t>TOTAL</t>
  </si>
  <si>
    <t>EXPENSES</t>
  </si>
  <si>
    <t>GROUP REQUESTS (TOTAL)</t>
  </si>
  <si>
    <t>TOTAL EXPENSES</t>
  </si>
  <si>
    <t>INCOME (W/O FINAPP)</t>
  </si>
  <si>
    <t>COKE GRANT</t>
  </si>
  <si>
    <t>STUDENT AFFAIRS</t>
  </si>
  <si>
    <t>TOTAL INCOME</t>
  </si>
  <si>
    <t>BALANCE (NEGATIVE)</t>
  </si>
  <si>
    <t>REQUEST FROM FINAPP:</t>
  </si>
  <si>
    <t>PROJECTED REVENUES</t>
  </si>
  <si>
    <t>CONTRIBUTIONS (GIFTS, ETC)</t>
  </si>
  <si>
    <t>GUSA FINAPP (REQUESTED)</t>
  </si>
  <si>
    <t>TOTAL PROJECTED REVENUES</t>
  </si>
  <si>
    <t>PROJECTED EXPENDITURES</t>
  </si>
  <si>
    <t>TOTAL PROJECTED EXPENDITURES</t>
  </si>
  <si>
    <t>PROJECTED BALANCE</t>
  </si>
  <si>
    <t>ACTUAL REVENUES, TO DATE</t>
  </si>
  <si>
    <t>ACTUAL EXPENDITURES, TO DATE</t>
  </si>
  <si>
    <t>ACTUAL BALANCE, TO DATE</t>
  </si>
  <si>
    <t>UPDATES PROJECTED REVENUES</t>
  </si>
  <si>
    <t>UPDATED PROJECTED EXPENDITURES</t>
  </si>
  <si>
    <t>UPDATED PROJECTED BALANCE</t>
  </si>
  <si>
    <t>OTHER 1*</t>
  </si>
  <si>
    <t>OTHER 2*</t>
  </si>
  <si>
    <t>BALANCE (NEGATIVE):</t>
  </si>
  <si>
    <t>GUSA FINAPP (RECEIVED)</t>
  </si>
  <si>
    <t>ACTUAL FY 19 STANDING AS OF JANUARY 2019</t>
  </si>
  <si>
    <t>NOTES</t>
  </si>
  <si>
    <t>FY 19 PROJECTIONS AS OF FY 18</t>
  </si>
  <si>
    <t>INSTRUCTIONS</t>
  </si>
  <si>
    <t>FY 19 BALANCE OF RESERVE ACCOUNTS TO DATE</t>
  </si>
  <si>
    <t>FY 20 BALANCE OF RESERVE ACCOUNTS, ANTICIPATED</t>
  </si>
  <si>
    <t>Please provide the balance of all reserve accounts held by both the applicant and any group which they oversee.</t>
  </si>
  <si>
    <t>PROJECTED ACCOUNT BALANCES CARRIED TO FY20</t>
  </si>
  <si>
    <t>Please fill out the budget sheet below. For expenses that do not fit neatly into a category rows may be added. Applicants should be prepared to answer questions about the make-up of each line item's lump total.</t>
  </si>
  <si>
    <t>Please provide the budget requests for ONLY the five largest allocations you will be making to subordinate groups AND the budget for any group that is $10,000 or more.</t>
  </si>
  <si>
    <t>* Replace OTHER with an appropriate descriptor for the relevant account.</t>
  </si>
  <si>
    <t>* Replace OTHER with an appropriate descriptor of the relevant account.</t>
  </si>
  <si>
    <t xml:space="preserve">Complete the highlighted cells with projections and actual figures where appropriate. FY 19 projections as of FY 18 should exactly match the information presented at the previous Budget Summit. </t>
  </si>
  <si>
    <t>APPLICANT: Lecture Fund</t>
  </si>
  <si>
    <t xml:space="preserve">APPLICANT: Lecture Fund </t>
  </si>
  <si>
    <t>GROUP: TEDx</t>
  </si>
  <si>
    <t>Ticket Sales</t>
  </si>
  <si>
    <t>College Deans Office Support</t>
  </si>
  <si>
    <t>SFS Deans Office Support</t>
  </si>
  <si>
    <t>NHS Deans Office Support</t>
  </si>
  <si>
    <t>MSB Deans Office Support</t>
  </si>
  <si>
    <t>None</t>
  </si>
  <si>
    <t xml:space="preserve">Honorarium </t>
  </si>
  <si>
    <t>Honorarium</t>
  </si>
  <si>
    <t>Security</t>
  </si>
  <si>
    <t>UndocuHoyas</t>
  </si>
  <si>
    <t>LGBTQ Resource Center</t>
  </si>
  <si>
    <t>CSJ cosponsorship of CMEA</t>
  </si>
  <si>
    <t xml:space="preserve">Falafel </t>
  </si>
  <si>
    <t>Food for Tedx Launch</t>
  </si>
  <si>
    <t>TEDx Ice Cream for Speakers</t>
  </si>
  <si>
    <t>JOYCE -- Moleskine Notebooks</t>
  </si>
  <si>
    <t>JOYCE -- Balloons</t>
  </si>
  <si>
    <t>Website renewal</t>
  </si>
  <si>
    <t>Marketing stickers</t>
  </si>
  <si>
    <t>Theme launch supplies</t>
  </si>
  <si>
    <t>Banner with theme: Ignite</t>
  </si>
  <si>
    <t>Postcards for sponsors</t>
  </si>
  <si>
    <t>Displays2Go banner order</t>
  </si>
  <si>
    <t>FB Ad</t>
  </si>
  <si>
    <t>Qdoba catering for 50 attendees</t>
  </si>
  <si>
    <t>Travel Speaker 1</t>
  </si>
  <si>
    <t>Thank you cards for TedX</t>
  </si>
  <si>
    <t>Outdoor banner</t>
  </si>
  <si>
    <t>Flyers and Programs for TedX</t>
  </si>
  <si>
    <t>AuBonPain Catering TEDx</t>
  </si>
  <si>
    <t xml:space="preserve">Travel Speaker 2 </t>
  </si>
  <si>
    <t>Alumni Donations</t>
  </si>
  <si>
    <t>Co-Sponsorship</t>
  </si>
  <si>
    <t>Website</t>
  </si>
  <si>
    <t>Newsletter subscription</t>
  </si>
  <si>
    <t>Venue</t>
  </si>
  <si>
    <t>Marketing</t>
  </si>
  <si>
    <t xml:space="preserve">Venue &amp; AV </t>
  </si>
  <si>
    <t>Speaker Travel</t>
  </si>
  <si>
    <t>TEDx</t>
  </si>
  <si>
    <t>Newsletter</t>
  </si>
  <si>
    <t xml:space="preserve">Due to LF's status as a CSE administrative group, LF is not required to spend its reserve account down to $0. This account is for contingency savings. Any alumni gifts are transferred to our operating budget and is spent down to $0 per CSE policy. </t>
  </si>
  <si>
    <t>AV</t>
  </si>
  <si>
    <t>GROUP: Pulitzer Prize Winning Journalist</t>
  </si>
  <si>
    <t>GROUP: Gun Reformer</t>
  </si>
  <si>
    <t>GROUP: Artist</t>
  </si>
  <si>
    <t>GROUP: Academy-Award Winning Filmmaker</t>
  </si>
  <si>
    <t xml:space="preserve">Negotiated down from $15K </t>
  </si>
  <si>
    <t xml:space="preserve">Negotiated down from $20K </t>
  </si>
  <si>
    <t>Negotiated down from $10K + business class travel to all-inclusive</t>
  </si>
  <si>
    <t>Gaston venue costs were covered by the President's office. The event was co-sponsored. The group initially asked we cover 8K of the 10K honorarium. We helped this co-sponsor find other financial contributors in order to get buy in from more communities on campus. We ultimately handled all the contracting operations given our extensive experience</t>
  </si>
  <si>
    <t xml:space="preserve">2K in expected security &amp; venue costs </t>
  </si>
  <si>
    <t>Miscellaneous</t>
  </si>
  <si>
    <t xml:space="preserve">Last year, we were told that we had to spend our entire reserve. However, given the way we operate and as per CSE policy all alumni gifts are included directly in our operating budget. </t>
  </si>
  <si>
    <t>Pinstripes</t>
  </si>
  <si>
    <t>ResEd Interhall</t>
  </si>
  <si>
    <t>VPO</t>
  </si>
  <si>
    <t xml:space="preserve">This is the first time TEDx was self-sufficient. Given long-term investments in marketing last year, TEDx was very budget conscious this year and received an additional $1000 external sponsorship. Had this note been the case, LF would have covered the $1000 which is the amount projected from last year. Any remaining funds will be used to make purchases for next year as soon as the TEDx leadership is selected in March 2019. </t>
  </si>
  <si>
    <t xml:space="preserve">TEDx ticket sales decreased two years in a row. In addition, as per CSE and tax regulation changes we had to pay taxes on ticket sales. The support from schools can vary tremendously from year to year because it depends in which school the TEDx chairs. We therefore consider the funding from schools as an unpredictable source of funding by itself. With $42,400 spent on honoraria, we have brought $83,500 worth of dialogue based on the sticker price honorarium. Therefore we generate x2 the value of every dollar invested in LF. Security costs have also increased given heightened security presence at some of our events. This time last year we had $0 in security costs and we had already allocated $64,500 in honorarium. </t>
  </si>
  <si>
    <t xml:space="preserve">Marketing </t>
  </si>
  <si>
    <r>
      <rPr>
        <b/>
        <sz val="11"/>
        <color rgb="FF000000"/>
        <rFont val="Times New Roman"/>
        <family val="1"/>
      </rPr>
      <t xml:space="preserve">Cosponsor: </t>
    </r>
    <r>
      <rPr>
        <sz val="11"/>
        <color rgb="FF000000"/>
        <rFont val="Times New Roman"/>
        <family val="1"/>
      </rPr>
      <t xml:space="preserve">We receive co-sponsorship requests throughout the year and we plan to allocated as much as possible of our remaining budget. Last year we allocated 3K to BRAVE, an annual summit for which we co-sponsor the Keynote speaker and allows part of this conference to be open to all students on the Hilltop. </t>
    </r>
    <r>
      <rPr>
        <b/>
        <sz val="11"/>
        <color rgb="FF000000"/>
        <rFont val="Times New Roman"/>
        <family val="1"/>
      </rPr>
      <t>TEDx:</t>
    </r>
    <r>
      <rPr>
        <sz val="11"/>
        <color rgb="FF000000"/>
        <rFont val="Times New Roman"/>
        <family val="1"/>
      </rPr>
      <t xml:space="preserve"> The remaining balance of $537.19 will be spent this year for necessary purchases in preparing the event.</t>
    </r>
    <r>
      <rPr>
        <b/>
        <sz val="11"/>
        <color rgb="FF000000"/>
        <rFont val="Times New Roman"/>
        <family val="1"/>
      </rPr>
      <t xml:space="preserve"> Honoraria:</t>
    </r>
    <r>
      <rPr>
        <sz val="11"/>
        <color rgb="FF000000"/>
        <rFont val="Times New Roman"/>
        <family val="1"/>
      </rPr>
      <t xml:space="preserve"> We are voting next week on a speaker honoraria of $7,500, which was negotiated down 62.50%. The remainder of balance will go towards other speaker honoria we are currently negotiating.                                                                  </t>
    </r>
    <r>
      <rPr>
        <b/>
        <sz val="11"/>
        <color rgb="FF000000"/>
        <rFont val="Times New Roman"/>
        <family val="1"/>
      </rPr>
      <t xml:space="preserve">Fixed costs: </t>
    </r>
    <r>
      <rPr>
        <sz val="11"/>
        <color rgb="FF000000"/>
        <rFont val="Times New Roman"/>
        <family val="1"/>
      </rPr>
      <t xml:space="preserve">Listserv and Website costs are fixed costs that can be planned for ahead of time and will be accurate and close to the actual costs by the end of the year. Our listserv now goes out to more than 2700 students, which increased from $36 per month last year to $45 per month. Our website cost has remained constant at $12 per month.  </t>
    </r>
    <r>
      <rPr>
        <b/>
        <sz val="11"/>
        <color rgb="FF000000"/>
        <rFont val="Times New Roman"/>
        <family val="1"/>
      </rPr>
      <t>Logistics costs:</t>
    </r>
    <r>
      <rPr>
        <sz val="11"/>
        <color rgb="FF000000"/>
        <rFont val="Times New Roman"/>
        <family val="1"/>
      </rPr>
      <t xml:space="preserve"> We expect to pay another $500 in venue cost for events that have already happened. There is a lag time between GEMS and Hoyalink but we expect our calculation to be extremely accurate and close to the actual charge.  We will draw 2K from our reserve for the security costs we expect to incur.  </t>
    </r>
  </si>
  <si>
    <t>Miscallenous</t>
  </si>
  <si>
    <t>Parish</t>
  </si>
  <si>
    <t xml:space="preserve">Total requested Cosponsorship $47,112 this year compared to Total requested cosponsorship $24,500  last year. This year we have allocated $23,922 vs. last year $17,500. Without the external funding of TEDx,  we expect to cover $1,000 . We keep the group request empty and provide more detailed break down of each line item (since group requests would lump in TEDx, honorarium as well as venue and AV for events that required an allocation of  more than 10K). </t>
  </si>
  <si>
    <t>This is to provide an idea of the amount of allocation that goes to our 4 largest events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</si>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</sst>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164" formatCode="&quot;$&quot;#,##0.00"/>
  </numFmts>
  <fonts count="11" x14ac:knownFonts="1">
    <font>
      <sz val="11"/>
      <color rgb="FF000000"/>
      <name val="Calibri"/>
    </font>
    <font>
      <sz val="11"/>
      <color rgb="FF000000"/>
      <name val="Times New Roman"/>
      <family val="1"/>
    </font>
    <font>
      <b/>
      <sz val="11"/>
      <color rgb="FF000000"/>
      <name val="Times New Roman"/>
      <family val="1"/>
    </font>
    <font>
      <b/>
      <u/>
      <sz val="11"/>
      <color rgb="FF000000"/>
      <name val="Times New Roman"/>
      <family val="1"/>
    </font>
    <font>
      <i/>
      <sz val="11"/>
      <color rgb="FF000000"/>
      <name val="Times New Roman"/>
      <family val="1"/>
    </font>
    <font>
      <sz val="11"/>
      <color rgb="FF000000"/>
      <name val="Times New Roman"/>
      <family val="1"/>
    </font>
    <font>
      <b/>
      <u/>
      <sz val="11"/>
      <color rgb="FF000000"/>
      <name val="Times New Roman"/>
      <family val="1"/>
    </font>
    <font>
      <sz val="11"/>
      <color rgb="FF000000"/>
      <name val="Calibri"/>
    </font>
    <font>
      <sz val="11"/>
      <name val="Times New Roman"/>
      <family val="1"/>
    </font>
    <font>
      <u/>
      <sz val="11"/>
      <color theme="10"/>
      <name val="Calibri"/>
    </font>
    <font>
      <u/>
      <sz val="11"/>
      <color theme="11"/>
      <name val="Calibri"/>
    </font>
  </fonts>
  <fills count="3">
    <fill>
      <patternFill patternType="none"/>
    </fill>
    <fill>
      <patternFill patternType="gray125"/>
    </fill>
    <fill>
      <patternFill patternType="solid">
        <fgColor rgb="FFFFFF00"/>
        <bgColor indexed="64"/>
      </patternFill>
    </fill>
  </fills>
  <borders count="47">
    <border>
      <left/>
      <right/>
      <top/>
      <bottom/>
      <diagonal/>
    </border>
    <border>
      <left/>
      <right/>
      <top/>
      <bottom style="double">
        <color rgb="FF000000"/>
      </bottom>
      <diagonal/>
    </border>
    <border>
      <left/>
      <right/>
      <top/>
      <bottom style="double">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theme="1"/>
      </left>
      <right style="thin">
        <color theme="1"/>
      </right>
      <top style="thin">
        <color theme="1"/>
      </top>
      <bottom style="thin">
        <color theme="1"/>
      </bottom>
      <diagonal/>
    </border>
    <border>
      <left/>
      <right style="medium">
        <color auto="1"/>
      </right>
      <top style="thin">
        <color auto="1"/>
      </top>
      <bottom/>
      <diagonal/>
    </border>
    <border>
      <left style="thin">
        <color theme="1"/>
      </left>
      <right/>
      <top style="thin">
        <color theme="1"/>
      </top>
      <bottom/>
      <diagonal/>
    </border>
    <border>
      <left style="thin">
        <color theme="1"/>
      </left>
      <right/>
      <top/>
      <bottom style="thin">
        <color theme="1"/>
      </bottom>
      <diagonal/>
    </border>
    <border>
      <left style="thin">
        <color auto="1"/>
      </left>
      <right style="thin">
        <color theme="1"/>
      </right>
      <top style="thin">
        <color theme="1"/>
      </top>
      <bottom/>
      <diagonal/>
    </border>
  </borders>
  <cellStyleXfs count="6">
    <xf numFmtId="0" fontId="0" fillId="0" borderId="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0">
    <xf numFmtId="0" fontId="0" fillId="0" borderId="0" xfId="0" applyFont="1" applyAlignment="1"/>
    <xf numFmtId="0" fontId="1" fillId="0" borderId="0" xfId="0" applyFont="1" applyAlignment="1"/>
    <xf numFmtId="0" fontId="1" fillId="0" borderId="0" xfId="0" applyFont="1"/>
    <xf numFmtId="0" fontId="2" fillId="0" borderId="0" xfId="0" applyFont="1" applyAlignment="1">
      <alignment wrapText="1"/>
    </xf>
    <xf numFmtId="0" fontId="1" fillId="0" borderId="0" xfId="0" applyFont="1" applyBorder="1"/>
    <xf numFmtId="0" fontId="0" fillId="0" borderId="0" xfId="0" applyFont="1" applyBorder="1" applyAlignment="1"/>
    <xf numFmtId="0" fontId="1" fillId="0" borderId="3" xfId="0" applyFont="1" applyBorder="1"/>
    <xf numFmtId="0" fontId="3" fillId="0" borderId="3" xfId="0" applyFont="1" applyBorder="1" applyAlignment="1"/>
    <xf numFmtId="0" fontId="2" fillId="0" borderId="3" xfId="0" applyFont="1" applyBorder="1" applyAlignment="1"/>
    <xf numFmtId="164" fontId="1" fillId="0" borderId="0" xfId="0" applyNumberFormat="1" applyFont="1" applyBorder="1"/>
    <xf numFmtId="0" fontId="0" fillId="0" borderId="0" xfId="0" applyFont="1" applyAlignment="1">
      <alignment wrapText="1"/>
    </xf>
    <xf numFmtId="0" fontId="1"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xf numFmtId="0" fontId="3" fillId="0" borderId="0" xfId="0" applyFont="1" applyBorder="1" applyAlignment="1">
      <alignment vertical="top" wrapText="1"/>
    </xf>
    <xf numFmtId="0" fontId="1" fillId="0" borderId="8" xfId="0" applyFont="1" applyBorder="1"/>
    <xf numFmtId="44" fontId="1" fillId="0" borderId="0" xfId="1" applyFont="1" applyAlignment="1"/>
    <xf numFmtId="44" fontId="1" fillId="0" borderId="20" xfId="1" applyFont="1" applyBorder="1"/>
    <xf numFmtId="44" fontId="1" fillId="2" borderId="8" xfId="1" applyFont="1" applyFill="1" applyBorder="1"/>
    <xf numFmtId="0" fontId="4" fillId="0" borderId="8" xfId="0" applyFont="1" applyBorder="1"/>
    <xf numFmtId="0" fontId="2" fillId="0" borderId="8" xfId="0" applyFont="1" applyBorder="1" applyAlignment="1"/>
    <xf numFmtId="44" fontId="1" fillId="2" borderId="21" xfId="1" applyFont="1" applyFill="1" applyBorder="1"/>
    <xf numFmtId="0" fontId="1" fillId="0" borderId="17" xfId="0" applyFont="1" applyBorder="1"/>
    <xf numFmtId="0" fontId="1" fillId="0" borderId="26" xfId="0" applyFont="1" applyBorder="1"/>
    <xf numFmtId="44" fontId="1" fillId="2" borderId="27" xfId="1" applyFont="1" applyFill="1" applyBorder="1"/>
    <xf numFmtId="44" fontId="1" fillId="2" borderId="28" xfId="1" applyFont="1" applyFill="1" applyBorder="1"/>
    <xf numFmtId="0" fontId="4" fillId="0" borderId="29" xfId="0" applyFont="1" applyBorder="1"/>
    <xf numFmtId="44" fontId="1" fillId="0" borderId="30" xfId="1" applyFont="1" applyBorder="1"/>
    <xf numFmtId="0" fontId="1" fillId="0" borderId="24" xfId="0" applyFont="1" applyBorder="1"/>
    <xf numFmtId="44" fontId="1" fillId="0" borderId="25" xfId="1" applyFont="1" applyBorder="1"/>
    <xf numFmtId="44" fontId="1" fillId="0" borderId="33" xfId="1" applyFont="1" applyBorder="1"/>
    <xf numFmtId="0" fontId="2" fillId="0" borderId="34" xfId="0" applyFont="1" applyBorder="1" applyAlignment="1"/>
    <xf numFmtId="0" fontId="1" fillId="0" borderId="26" xfId="0" applyFont="1" applyBorder="1" applyAlignment="1"/>
    <xf numFmtId="0" fontId="2" fillId="0" borderId="35" xfId="0" applyFont="1" applyBorder="1"/>
    <xf numFmtId="44" fontId="1" fillId="0" borderId="36" xfId="1" applyFont="1" applyBorder="1"/>
    <xf numFmtId="0" fontId="2" fillId="0" borderId="35" xfId="0" applyFont="1" applyBorder="1" applyAlignment="1"/>
    <xf numFmtId="44" fontId="1" fillId="0" borderId="38" xfId="1" applyFont="1" applyBorder="1"/>
    <xf numFmtId="0" fontId="1" fillId="0" borderId="0" xfId="0" applyFont="1" applyBorder="1" applyAlignment="1">
      <alignment horizontal="left" vertical="top" wrapText="1"/>
    </xf>
    <xf numFmtId="0" fontId="2" fillId="0" borderId="0" xfId="0" applyFont="1" applyBorder="1" applyAlignment="1">
      <alignment wrapText="1"/>
    </xf>
    <xf numFmtId="0" fontId="3" fillId="0" borderId="17" xfId="0" applyFont="1" applyBorder="1" applyAlignment="1"/>
    <xf numFmtId="0" fontId="6" fillId="0" borderId="0" xfId="0" applyFont="1" applyBorder="1" applyAlignment="1"/>
    <xf numFmtId="0" fontId="6" fillId="0" borderId="0" xfId="0" applyFont="1" applyBorder="1" applyAlignment="1">
      <alignment horizontal="center"/>
    </xf>
    <xf numFmtId="0" fontId="5" fillId="0" borderId="8" xfId="0" applyFont="1" applyBorder="1"/>
    <xf numFmtId="164" fontId="8" fillId="0" borderId="0" xfId="0" applyNumberFormat="1" applyFont="1"/>
    <xf numFmtId="164" fontId="8" fillId="2" borderId="8" xfId="0" applyNumberFormat="1" applyFont="1" applyFill="1" applyBorder="1"/>
    <xf numFmtId="164" fontId="1" fillId="2" borderId="21" xfId="0" applyNumberFormat="1" applyFont="1" applyFill="1" applyBorder="1"/>
    <xf numFmtId="164" fontId="8" fillId="0" borderId="8" xfId="0" applyNumberFormat="1" applyFont="1" applyBorder="1"/>
    <xf numFmtId="164" fontId="1" fillId="2" borderId="1" xfId="0" applyNumberFormat="1" applyFont="1" applyFill="1" applyBorder="1"/>
    <xf numFmtId="0" fontId="3" fillId="0" borderId="19" xfId="0" applyFont="1" applyBorder="1" applyAlignment="1">
      <alignment horizontal="center"/>
    </xf>
    <xf numFmtId="0" fontId="3" fillId="0" borderId="18" xfId="0" applyFont="1" applyBorder="1" applyAlignment="1"/>
    <xf numFmtId="0" fontId="2" fillId="0" borderId="8" xfId="0" applyFont="1" applyBorder="1" applyAlignment="1">
      <alignment wrapText="1"/>
    </xf>
    <xf numFmtId="164" fontId="8" fillId="0" borderId="0" xfId="0" applyNumberFormat="1" applyFont="1" applyBorder="1"/>
    <xf numFmtId="0" fontId="1" fillId="0" borderId="4" xfId="0" applyFont="1" applyBorder="1" applyAlignment="1"/>
    <xf numFmtId="164" fontId="8" fillId="2" borderId="0" xfId="0" applyNumberFormat="1" applyFont="1" applyFill="1" applyBorder="1"/>
    <xf numFmtId="0" fontId="1" fillId="0" borderId="3" xfId="0" applyFont="1" applyBorder="1" applyAlignment="1"/>
    <xf numFmtId="0" fontId="3" fillId="0" borderId="3" xfId="0" applyFont="1" applyBorder="1"/>
    <xf numFmtId="164" fontId="1" fillId="2" borderId="0" xfId="0" applyNumberFormat="1" applyFont="1" applyFill="1" applyBorder="1"/>
    <xf numFmtId="164" fontId="1" fillId="2" borderId="2" xfId="0" applyNumberFormat="1" applyFont="1" applyFill="1" applyBorder="1"/>
    <xf numFmtId="0" fontId="1" fillId="0" borderId="5" xfId="0" applyFont="1" applyBorder="1" applyAlignment="1"/>
    <xf numFmtId="164" fontId="8" fillId="0" borderId="6" xfId="0" applyNumberFormat="1" applyFont="1" applyBorder="1"/>
    <xf numFmtId="0" fontId="1" fillId="0" borderId="6" xfId="0" applyFont="1" applyBorder="1" applyAlignment="1"/>
    <xf numFmtId="0" fontId="1" fillId="0" borderId="7" xfId="0" applyFont="1" applyBorder="1" applyAlignment="1"/>
    <xf numFmtId="164" fontId="8" fillId="2" borderId="2" xfId="0" applyNumberFormat="1" applyFont="1" applyFill="1" applyBorder="1"/>
    <xf numFmtId="8" fontId="1" fillId="2" borderId="0" xfId="0" applyNumberFormat="1" applyFont="1" applyFill="1" applyAlignment="1"/>
    <xf numFmtId="8" fontId="1" fillId="2" borderId="2" xfId="0" applyNumberFormat="1" applyFont="1" applyFill="1" applyBorder="1" applyAlignment="1"/>
    <xf numFmtId="0" fontId="1" fillId="0" borderId="17" xfId="0" applyFont="1" applyBorder="1" applyAlignment="1"/>
    <xf numFmtId="44" fontId="1" fillId="2" borderId="40" xfId="1" applyFont="1" applyFill="1" applyBorder="1"/>
    <xf numFmtId="0" fontId="1" fillId="0" borderId="3" xfId="0" applyFont="1" applyFill="1" applyBorder="1"/>
    <xf numFmtId="0" fontId="1" fillId="0" borderId="29" xfId="0" applyFont="1" applyBorder="1"/>
    <xf numFmtId="0" fontId="4" fillId="0" borderId="41" xfId="0" applyFont="1" applyBorder="1"/>
    <xf numFmtId="0" fontId="1" fillId="0" borderId="42" xfId="0" applyFont="1" applyBorder="1"/>
    <xf numFmtId="164" fontId="8" fillId="2" borderId="42" xfId="0" applyNumberFormat="1" applyFont="1" applyFill="1" applyBorder="1"/>
    <xf numFmtId="0" fontId="3" fillId="0" borderId="24" xfId="0" applyFont="1" applyBorder="1" applyAlignment="1">
      <alignment horizontal="center"/>
    </xf>
    <xf numFmtId="0" fontId="3" fillId="0" borderId="25"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left" vertical="top"/>
    </xf>
    <xf numFmtId="0" fontId="2" fillId="0" borderId="19" xfId="0" applyFont="1" applyBorder="1" applyAlignment="1">
      <alignment horizontal="left" vertical="top"/>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2" fillId="0" borderId="17" xfId="0" applyFont="1" applyBorder="1" applyAlignment="1">
      <alignment horizontal="center"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2" fillId="0" borderId="22" xfId="0" applyFont="1" applyBorder="1" applyAlignment="1">
      <alignment horizontal="center" vertical="top"/>
    </xf>
    <xf numFmtId="0" fontId="2" fillId="0" borderId="23" xfId="0" applyFont="1" applyBorder="1" applyAlignment="1">
      <alignment horizontal="center" vertical="top"/>
    </xf>
    <xf numFmtId="0" fontId="3" fillId="0" borderId="31" xfId="0" applyFont="1" applyBorder="1" applyAlignment="1">
      <alignment horizontal="center"/>
    </xf>
    <xf numFmtId="0" fontId="3" fillId="0" borderId="32"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1" fillId="0" borderId="0" xfId="0" applyFont="1" applyAlignment="1">
      <alignment horizontal="center"/>
    </xf>
    <xf numFmtId="0" fontId="3" fillId="0" borderId="26" xfId="0" applyFont="1" applyBorder="1" applyAlignment="1">
      <alignment horizontal="center"/>
    </xf>
    <xf numFmtId="0" fontId="3" fillId="0" borderId="2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2" fillId="0" borderId="8" xfId="0" applyFont="1" applyBorder="1" applyAlignment="1">
      <alignment horizontal="left" vertical="top" indent="1"/>
    </xf>
    <xf numFmtId="0" fontId="2" fillId="0" borderId="8" xfId="0" applyFont="1" applyBorder="1" applyAlignment="1">
      <alignment horizontal="center"/>
    </xf>
    <xf numFmtId="0" fontId="1" fillId="0" borderId="8" xfId="0" applyFont="1" applyBorder="1" applyAlignment="1">
      <alignment horizontal="left" vertical="top" wrapText="1"/>
    </xf>
    <xf numFmtId="0" fontId="3" fillId="0" borderId="8" xfId="0" applyFont="1" applyBorder="1" applyAlignment="1">
      <alignment horizontal="center"/>
    </xf>
    <xf numFmtId="0" fontId="2" fillId="0" borderId="8" xfId="0" applyFont="1" applyBorder="1" applyAlignment="1">
      <alignment horizontal="center" wrapText="1"/>
    </xf>
    <xf numFmtId="0" fontId="1" fillId="0" borderId="8" xfId="0" applyFont="1" applyBorder="1" applyAlignment="1">
      <alignment horizontal="center" vertical="top" wrapText="1"/>
    </xf>
    <xf numFmtId="0" fontId="2" fillId="0" borderId="8" xfId="0" applyFont="1" applyBorder="1" applyAlignment="1">
      <alignment horizontal="left" vertical="top" wrapText="1"/>
    </xf>
    <xf numFmtId="0" fontId="3" fillId="0" borderId="17" xfId="0" applyFont="1" applyBorder="1" applyAlignment="1">
      <alignment horizontal="center"/>
    </xf>
    <xf numFmtId="0" fontId="3" fillId="0" borderId="19" xfId="0" applyFont="1" applyBorder="1" applyAlignment="1">
      <alignment horizontal="center"/>
    </xf>
    <xf numFmtId="0" fontId="2" fillId="0" borderId="8" xfId="0" applyFont="1" applyBorder="1" applyAlignment="1">
      <alignment horizontal="left"/>
    </xf>
    <xf numFmtId="0" fontId="1" fillId="0" borderId="8" xfId="0" applyFont="1" applyBorder="1" applyAlignment="1">
      <alignment horizontal="left"/>
    </xf>
    <xf numFmtId="0" fontId="2" fillId="0" borderId="0" xfId="0" applyFont="1" applyAlignment="1">
      <alignment horizontal="center"/>
    </xf>
    <xf numFmtId="0" fontId="3" fillId="0" borderId="39" xfId="0" applyFont="1" applyBorder="1" applyAlignment="1">
      <alignment horizontal="center"/>
    </xf>
    <xf numFmtId="0" fontId="1" fillId="0" borderId="8" xfId="0" applyFont="1" applyBorder="1" applyAlignment="1">
      <alignment horizontal="center"/>
    </xf>
    <xf numFmtId="0" fontId="2" fillId="0" borderId="3"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left"/>
    </xf>
    <xf numFmtId="0" fontId="1" fillId="0" borderId="22" xfId="0" applyFont="1" applyBorder="1" applyAlignment="1">
      <alignment horizontal="left"/>
    </xf>
    <xf numFmtId="0" fontId="1" fillId="0" borderId="37" xfId="0" applyFont="1" applyBorder="1" applyAlignment="1">
      <alignment horizontal="left"/>
    </xf>
    <xf numFmtId="0" fontId="1" fillId="0" borderId="23" xfId="0" applyFont="1" applyBorder="1" applyAlignment="1">
      <alignment horizontal="left"/>
    </xf>
    <xf numFmtId="0" fontId="1" fillId="0" borderId="9" xfId="0" applyFont="1" applyBorder="1" applyAlignment="1">
      <alignment horizontal="center" wrapText="1"/>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0"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2" fillId="0" borderId="9" xfId="0" applyFont="1" applyBorder="1" applyAlignment="1">
      <alignment horizontal="left"/>
    </xf>
    <xf numFmtId="0" fontId="2" fillId="0" borderId="11" xfId="0" applyFont="1" applyBorder="1" applyAlignment="1">
      <alignment horizontal="left"/>
    </xf>
    <xf numFmtId="0" fontId="3" fillId="0" borderId="43" xfId="0" applyFont="1" applyBorder="1" applyAlignment="1">
      <alignment horizontal="center"/>
    </xf>
    <xf numFmtId="44" fontId="1" fillId="2" borderId="30" xfId="1" applyFont="1" applyFill="1" applyBorder="1"/>
    <xf numFmtId="44" fontId="1" fillId="2" borderId="43" xfId="1" applyFont="1" applyFill="1" applyBorder="1"/>
    <xf numFmtId="0" fontId="1" fillId="0" borderId="9" xfId="0" applyFont="1" applyBorder="1"/>
    <xf numFmtId="0" fontId="1" fillId="0" borderId="45" xfId="0" applyFont="1" applyBorder="1" applyAlignment="1"/>
    <xf numFmtId="0" fontId="1" fillId="0" borderId="20" xfId="0" applyFont="1" applyBorder="1"/>
    <xf numFmtId="0" fontId="1" fillId="0" borderId="44" xfId="0" applyFont="1" applyBorder="1"/>
    <xf numFmtId="44" fontId="1" fillId="2" borderId="42" xfId="1" applyFont="1" applyFill="1" applyBorder="1" applyAlignment="1"/>
    <xf numFmtId="44" fontId="1" fillId="2" borderId="39" xfId="1" applyFont="1" applyFill="1" applyBorder="1"/>
    <xf numFmtId="44" fontId="1" fillId="2" borderId="46" xfId="1" applyFont="1" applyFill="1" applyBorder="1"/>
    <xf numFmtId="44" fontId="1" fillId="2" borderId="42" xfId="1" applyFont="1" applyFill="1" applyBorder="1"/>
    <xf numFmtId="44" fontId="8" fillId="0" borderId="20" xfId="1" applyFont="1" applyBorder="1"/>
    <xf numFmtId="44" fontId="8" fillId="2" borderId="8" xfId="1" applyFont="1" applyFill="1" applyBorder="1"/>
    <xf numFmtId="44" fontId="8" fillId="2" borderId="42" xfId="1" applyFont="1" applyFill="1" applyBorder="1"/>
    <xf numFmtId="164" fontId="8" fillId="0" borderId="20" xfId="1" applyNumberFormat="1" applyFont="1" applyBorder="1"/>
    <xf numFmtId="164" fontId="1" fillId="0" borderId="0" xfId="0" applyNumberFormat="1" applyFont="1" applyAlignment="1"/>
  </cellXfs>
  <cellStyles count="6">
    <cellStyle name="Currency" xfId="1" builtinId="4"/>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31"/>
  <sheetViews>
    <sheetView showGridLines="0" topLeftCell="A70" zoomScale="182" zoomScaleNormal="182" zoomScaleSheetLayoutView="100" zoomScalePageLayoutView="182" workbookViewId="0">
      <selection activeCell="B86" sqref="B86"/>
    </sheetView>
  </sheetViews>
  <sheetFormatPr baseColWidth="10" defaultColWidth="14.5" defaultRowHeight="15" customHeight="1" x14ac:dyDescent="0.15"/>
  <cols>
    <col min="1" max="1" width="37.83203125" style="1" customWidth="1"/>
    <col min="2" max="2" width="12.1640625" style="16" bestFit="1" customWidth="1"/>
    <col min="3" max="5" width="8.6640625" style="1" customWidth="1"/>
    <col min="6" max="6" width="25.33203125" style="1" customWidth="1"/>
    <col min="7" max="24" width="8.6640625" style="1" customWidth="1"/>
    <col min="25" max="16384" width="14.5" style="1"/>
  </cols>
  <sheetData>
    <row r="2" spans="1:6" ht="15" customHeight="1" x14ac:dyDescent="0.15">
      <c r="A2" s="77" t="s">
        <v>40</v>
      </c>
      <c r="B2" s="78"/>
    </row>
    <row r="3" spans="1:6" ht="15" customHeight="1" x14ac:dyDescent="0.15">
      <c r="B3" s="1"/>
    </row>
    <row r="4" spans="1:6" ht="15" customHeight="1" x14ac:dyDescent="0.15">
      <c r="B4" s="1"/>
    </row>
    <row r="5" spans="1:6" ht="15" customHeight="1" x14ac:dyDescent="0.15">
      <c r="A5" s="88" t="s">
        <v>30</v>
      </c>
      <c r="B5" s="89"/>
      <c r="C5" s="89"/>
      <c r="D5" s="89"/>
      <c r="E5" s="90"/>
    </row>
    <row r="6" spans="1:6" ht="14.25" customHeight="1" x14ac:dyDescent="0.15">
      <c r="A6" s="79" t="s">
        <v>39</v>
      </c>
      <c r="B6" s="80"/>
      <c r="C6" s="80"/>
      <c r="D6" s="80"/>
      <c r="E6" s="81"/>
    </row>
    <row r="7" spans="1:6" ht="14.25" customHeight="1" x14ac:dyDescent="0.15">
      <c r="A7" s="82"/>
      <c r="B7" s="83"/>
      <c r="C7" s="83"/>
      <c r="D7" s="83"/>
      <c r="E7" s="84"/>
    </row>
    <row r="8" spans="1:6" ht="14.25" customHeight="1" x14ac:dyDescent="0.15">
      <c r="A8" s="82"/>
      <c r="B8" s="83"/>
      <c r="C8" s="83"/>
      <c r="D8" s="83"/>
      <c r="E8" s="84"/>
    </row>
    <row r="9" spans="1:6" ht="14.25" customHeight="1" x14ac:dyDescent="0.15">
      <c r="A9" s="85"/>
      <c r="B9" s="86"/>
      <c r="C9" s="86"/>
      <c r="D9" s="86"/>
      <c r="E9" s="87"/>
    </row>
    <row r="10" spans="1:6" ht="14.25" customHeight="1" x14ac:dyDescent="0.15">
      <c r="B10" s="1"/>
    </row>
    <row r="11" spans="1:6" ht="14.25" customHeight="1" x14ac:dyDescent="0.15">
      <c r="B11" s="1"/>
    </row>
    <row r="12" spans="1:6" ht="14.25" customHeight="1" thickBot="1" x14ac:dyDescent="0.2">
      <c r="B12" s="1"/>
    </row>
    <row r="13" spans="1:6" ht="14.25" customHeight="1" x14ac:dyDescent="0.15">
      <c r="A13" s="104" t="s">
        <v>29</v>
      </c>
      <c r="B13" s="105"/>
      <c r="D13" s="14"/>
      <c r="E13" s="11"/>
      <c r="F13" s="11"/>
    </row>
    <row r="14" spans="1:6" ht="14.25" customHeight="1" x14ac:dyDescent="0.15">
      <c r="A14" s="102" t="s">
        <v>10</v>
      </c>
      <c r="B14" s="103"/>
      <c r="D14" s="88" t="s">
        <v>28</v>
      </c>
      <c r="E14" s="106"/>
      <c r="F14" s="107"/>
    </row>
    <row r="15" spans="1:6" ht="14.25" customHeight="1" x14ac:dyDescent="0.15">
      <c r="A15" s="23" t="s">
        <v>11</v>
      </c>
      <c r="B15" s="24">
        <v>4982.38</v>
      </c>
      <c r="D15" s="91" t="s">
        <v>96</v>
      </c>
      <c r="E15" s="92"/>
      <c r="F15" s="93"/>
    </row>
    <row r="16" spans="1:6" ht="14.25" customHeight="1" x14ac:dyDescent="0.15">
      <c r="A16" s="32" t="s">
        <v>12</v>
      </c>
      <c r="B16" s="24">
        <v>98000</v>
      </c>
      <c r="D16" s="94"/>
      <c r="E16" s="95"/>
      <c r="F16" s="96"/>
    </row>
    <row r="17" spans="1:6" ht="14.25" customHeight="1" x14ac:dyDescent="0.15">
      <c r="A17" s="26" t="s">
        <v>13</v>
      </c>
      <c r="B17" s="27">
        <f>SUM(B15:B16)</f>
        <v>102982.38</v>
      </c>
      <c r="D17" s="94"/>
      <c r="E17" s="95"/>
      <c r="F17" s="96"/>
    </row>
    <row r="18" spans="1:6" ht="14.25" customHeight="1" x14ac:dyDescent="0.15">
      <c r="A18" s="28"/>
      <c r="B18" s="29"/>
      <c r="D18" s="94"/>
      <c r="E18" s="95"/>
      <c r="F18" s="96"/>
    </row>
    <row r="19" spans="1:6" ht="14.25" customHeight="1" x14ac:dyDescent="0.15">
      <c r="A19" s="72" t="s">
        <v>14</v>
      </c>
      <c r="B19" s="73"/>
      <c r="D19" s="94"/>
      <c r="E19" s="95"/>
      <c r="F19" s="96"/>
    </row>
    <row r="20" spans="1:6" ht="14.25" customHeight="1" x14ac:dyDescent="0.15">
      <c r="A20" s="23" t="s">
        <v>49</v>
      </c>
      <c r="B20" s="24">
        <v>65000</v>
      </c>
      <c r="D20" s="94"/>
      <c r="E20" s="95"/>
      <c r="F20" s="96"/>
    </row>
    <row r="21" spans="1:6" ht="14.25" customHeight="1" x14ac:dyDescent="0.15">
      <c r="A21" s="23" t="s">
        <v>75</v>
      </c>
      <c r="B21" s="66">
        <v>25000</v>
      </c>
      <c r="D21" s="94"/>
      <c r="E21" s="95"/>
      <c r="F21" s="96"/>
    </row>
    <row r="22" spans="1:6" ht="14.25" customHeight="1" x14ac:dyDescent="0.15">
      <c r="A22" s="23" t="s">
        <v>51</v>
      </c>
      <c r="B22" s="66">
        <v>2000</v>
      </c>
      <c r="D22" s="94"/>
      <c r="E22" s="95"/>
      <c r="F22" s="96"/>
    </row>
    <row r="23" spans="1:6" ht="14.25" customHeight="1" x14ac:dyDescent="0.15">
      <c r="A23" s="23" t="s">
        <v>80</v>
      </c>
      <c r="B23" s="66">
        <v>2000</v>
      </c>
      <c r="D23" s="94"/>
      <c r="E23" s="95"/>
      <c r="F23" s="96"/>
    </row>
    <row r="24" spans="1:6" ht="14.25" customHeight="1" x14ac:dyDescent="0.15">
      <c r="A24" s="23" t="s">
        <v>81</v>
      </c>
      <c r="B24" s="66">
        <v>3000</v>
      </c>
      <c r="D24" s="94"/>
      <c r="E24" s="95"/>
      <c r="F24" s="96"/>
    </row>
    <row r="25" spans="1:6" ht="14.25" customHeight="1" thickBot="1" x14ac:dyDescent="0.2">
      <c r="A25" s="23" t="s">
        <v>82</v>
      </c>
      <c r="B25" s="25">
        <v>1000</v>
      </c>
      <c r="D25" s="94"/>
      <c r="E25" s="95"/>
      <c r="F25" s="96"/>
    </row>
    <row r="26" spans="1:6" ht="14.25" customHeight="1" thickTop="1" x14ac:dyDescent="0.15">
      <c r="A26" s="26" t="s">
        <v>15</v>
      </c>
      <c r="B26" s="27">
        <f>SUM(B20:B25)</f>
        <v>98000</v>
      </c>
      <c r="D26" s="94"/>
      <c r="E26" s="95"/>
      <c r="F26" s="96"/>
    </row>
    <row r="27" spans="1:6" ht="14.25" customHeight="1" thickBot="1" x14ac:dyDescent="0.2">
      <c r="A27" s="28"/>
      <c r="B27" s="30"/>
      <c r="D27" s="94"/>
      <c r="E27" s="95"/>
      <c r="F27" s="96"/>
    </row>
    <row r="28" spans="1:6" ht="14.25" customHeight="1" thickBot="1" x14ac:dyDescent="0.2">
      <c r="A28" s="33" t="s">
        <v>16</v>
      </c>
      <c r="B28" s="34">
        <f>(B17-B26)</f>
        <v>4982.3800000000047</v>
      </c>
      <c r="D28" s="97"/>
      <c r="E28" s="98"/>
      <c r="F28" s="99"/>
    </row>
    <row r="29" spans="1:6" ht="14.25" customHeight="1" x14ac:dyDescent="0.15">
      <c r="B29" s="1"/>
    </row>
    <row r="30" spans="1:6" ht="14.25" customHeight="1" x14ac:dyDescent="0.15">
      <c r="B30" s="1"/>
    </row>
    <row r="31" spans="1:6" ht="14.25" customHeight="1" thickBot="1" x14ac:dyDescent="0.2">
      <c r="A31" s="2"/>
    </row>
    <row r="32" spans="1:6" ht="14.25" customHeight="1" x14ac:dyDescent="0.15">
      <c r="A32" s="100" t="s">
        <v>27</v>
      </c>
      <c r="B32" s="101"/>
    </row>
    <row r="33" spans="1:6" ht="14.25" customHeight="1" x14ac:dyDescent="0.15">
      <c r="A33" s="72" t="s">
        <v>17</v>
      </c>
      <c r="B33" s="144"/>
      <c r="D33" s="74" t="s">
        <v>28</v>
      </c>
      <c r="E33" s="75"/>
      <c r="F33" s="76"/>
    </row>
    <row r="34" spans="1:6" ht="14.25" customHeight="1" x14ac:dyDescent="0.15">
      <c r="A34" s="28" t="s">
        <v>11</v>
      </c>
      <c r="B34" s="24">
        <v>88.08</v>
      </c>
      <c r="D34" s="91" t="s">
        <v>101</v>
      </c>
      <c r="E34" s="92"/>
      <c r="F34" s="93"/>
    </row>
    <row r="35" spans="1:6" ht="14.25" customHeight="1" x14ac:dyDescent="0.15">
      <c r="A35" s="68" t="s">
        <v>26</v>
      </c>
      <c r="B35" s="145">
        <v>85000</v>
      </c>
      <c r="D35" s="94"/>
      <c r="E35" s="95"/>
      <c r="F35" s="96"/>
    </row>
    <row r="36" spans="1:6" ht="14.25" customHeight="1" x14ac:dyDescent="0.15">
      <c r="A36" s="70" t="s">
        <v>43</v>
      </c>
      <c r="B36" s="71">
        <v>1613.04</v>
      </c>
      <c r="D36" s="94"/>
      <c r="E36" s="95"/>
      <c r="F36" s="96"/>
    </row>
    <row r="37" spans="1:6" ht="14.25" customHeight="1" x14ac:dyDescent="0.15">
      <c r="A37" s="70" t="s">
        <v>44</v>
      </c>
      <c r="B37" s="71">
        <v>250</v>
      </c>
      <c r="D37" s="94"/>
      <c r="E37" s="95"/>
      <c r="F37" s="96"/>
    </row>
    <row r="38" spans="1:6" ht="14.25" customHeight="1" x14ac:dyDescent="0.15">
      <c r="A38" s="70" t="s">
        <v>45</v>
      </c>
      <c r="B38" s="71">
        <v>500</v>
      </c>
      <c r="D38" s="94"/>
      <c r="E38" s="95"/>
      <c r="F38" s="96"/>
    </row>
    <row r="39" spans="1:6" ht="14.25" customHeight="1" x14ac:dyDescent="0.15">
      <c r="A39" s="70" t="s">
        <v>46</v>
      </c>
      <c r="B39" s="71">
        <v>1000</v>
      </c>
      <c r="D39" s="94"/>
      <c r="E39" s="95"/>
      <c r="F39" s="96"/>
    </row>
    <row r="40" spans="1:6" ht="14.25" customHeight="1" x14ac:dyDescent="0.15">
      <c r="A40" s="70" t="s">
        <v>47</v>
      </c>
      <c r="B40" s="71">
        <v>1000</v>
      </c>
      <c r="D40" s="94"/>
      <c r="E40" s="95"/>
      <c r="F40" s="96"/>
    </row>
    <row r="41" spans="1:6" ht="14.25" customHeight="1" x14ac:dyDescent="0.15">
      <c r="A41" s="70" t="s">
        <v>98</v>
      </c>
      <c r="B41" s="71">
        <v>200</v>
      </c>
      <c r="D41" s="94"/>
      <c r="E41" s="95"/>
      <c r="F41" s="96"/>
    </row>
    <row r="42" spans="1:6" ht="14.25" customHeight="1" x14ac:dyDescent="0.15">
      <c r="A42" s="70" t="s">
        <v>99</v>
      </c>
      <c r="B42" s="71">
        <v>500</v>
      </c>
      <c r="D42" s="94"/>
      <c r="E42" s="95"/>
      <c r="F42" s="96"/>
    </row>
    <row r="43" spans="1:6" ht="14.25" customHeight="1" x14ac:dyDescent="0.15">
      <c r="A43" s="70" t="s">
        <v>55</v>
      </c>
      <c r="B43" s="71">
        <v>1000</v>
      </c>
      <c r="D43" s="94"/>
      <c r="E43" s="95"/>
      <c r="F43" s="96"/>
    </row>
    <row r="44" spans="1:6" ht="14.25" customHeight="1" x14ac:dyDescent="0.15">
      <c r="A44" s="69" t="s">
        <v>0</v>
      </c>
      <c r="B44" s="27">
        <f>SUM(B34:B43)</f>
        <v>91151.12</v>
      </c>
      <c r="D44" s="94"/>
      <c r="E44" s="95"/>
      <c r="F44" s="96"/>
    </row>
    <row r="45" spans="1:6" ht="14.25" customHeight="1" x14ac:dyDescent="0.15">
      <c r="A45" s="28"/>
      <c r="B45" s="29"/>
      <c r="D45" s="94"/>
      <c r="E45" s="95"/>
      <c r="F45" s="96"/>
    </row>
    <row r="46" spans="1:6" ht="14.25" customHeight="1" x14ac:dyDescent="0.15">
      <c r="A46" s="72" t="s">
        <v>18</v>
      </c>
      <c r="B46" s="73"/>
      <c r="D46" s="94"/>
      <c r="E46" s="95"/>
      <c r="F46" s="96"/>
    </row>
    <row r="47" spans="1:6" ht="14.25" customHeight="1" x14ac:dyDescent="0.15">
      <c r="A47" s="23" t="s">
        <v>50</v>
      </c>
      <c r="B47" s="24">
        <v>42400</v>
      </c>
      <c r="D47" s="94"/>
      <c r="E47" s="95"/>
      <c r="F47" s="96"/>
    </row>
    <row r="48" spans="1:6" ht="14.25" customHeight="1" x14ac:dyDescent="0.15">
      <c r="A48" s="23" t="s">
        <v>75</v>
      </c>
      <c r="B48" s="66">
        <v>23922</v>
      </c>
      <c r="D48" s="94"/>
      <c r="E48" s="95"/>
      <c r="F48" s="96"/>
    </row>
    <row r="49" spans="1:6" ht="14.25" customHeight="1" x14ac:dyDescent="0.15">
      <c r="A49" s="23" t="s">
        <v>82</v>
      </c>
      <c r="B49" s="66">
        <v>5525.85</v>
      </c>
      <c r="D49" s="94"/>
      <c r="E49" s="95"/>
      <c r="F49" s="96"/>
    </row>
    <row r="50" spans="1:6" ht="14.25" customHeight="1" x14ac:dyDescent="0.15">
      <c r="A50" s="23" t="s">
        <v>78</v>
      </c>
      <c r="B50" s="66">
        <v>522.5</v>
      </c>
      <c r="D50" s="94"/>
      <c r="E50" s="95"/>
      <c r="F50" s="96"/>
    </row>
    <row r="51" spans="1:6" ht="14.25" customHeight="1" x14ac:dyDescent="0.15">
      <c r="A51" s="23" t="s">
        <v>51</v>
      </c>
      <c r="B51" s="66">
        <v>2194.5</v>
      </c>
      <c r="D51" s="94"/>
      <c r="E51" s="95"/>
      <c r="F51" s="96"/>
    </row>
    <row r="52" spans="1:6" ht="14.25" customHeight="1" x14ac:dyDescent="0.15">
      <c r="A52" s="23" t="s">
        <v>83</v>
      </c>
      <c r="B52" s="66">
        <v>162</v>
      </c>
      <c r="D52" s="94"/>
      <c r="E52" s="95"/>
      <c r="F52" s="96"/>
    </row>
    <row r="53" spans="1:6" ht="14.25" customHeight="1" x14ac:dyDescent="0.15">
      <c r="A53" s="68" t="s">
        <v>76</v>
      </c>
      <c r="B53" s="66">
        <v>48</v>
      </c>
      <c r="D53" s="94"/>
      <c r="E53" s="95"/>
      <c r="F53" s="96"/>
    </row>
    <row r="54" spans="1:6" ht="14.25" customHeight="1" x14ac:dyDescent="0.15">
      <c r="A54" s="70" t="s">
        <v>79</v>
      </c>
      <c r="B54" s="146">
        <v>500</v>
      </c>
      <c r="D54" s="94"/>
      <c r="E54" s="95"/>
      <c r="F54" s="96"/>
    </row>
    <row r="55" spans="1:6" ht="14.25" customHeight="1" thickBot="1" x14ac:dyDescent="0.2">
      <c r="A55" s="1" t="s">
        <v>95</v>
      </c>
      <c r="B55" s="25">
        <v>30.49</v>
      </c>
      <c r="D55" s="94"/>
      <c r="E55" s="95"/>
      <c r="F55" s="96"/>
    </row>
    <row r="56" spans="1:6" ht="14.25" customHeight="1" thickTop="1" x14ac:dyDescent="0.15">
      <c r="A56" s="26" t="s">
        <v>0</v>
      </c>
      <c r="B56" s="27">
        <f>SUM(B47:B55)</f>
        <v>75305.340000000011</v>
      </c>
      <c r="D56" s="94"/>
      <c r="E56" s="95"/>
      <c r="F56" s="96"/>
    </row>
    <row r="57" spans="1:6" ht="14.25" customHeight="1" thickBot="1" x14ac:dyDescent="0.2">
      <c r="A57" s="28"/>
      <c r="B57" s="30"/>
      <c r="D57" s="94"/>
      <c r="E57" s="95"/>
      <c r="F57" s="96"/>
    </row>
    <row r="58" spans="1:6" ht="14.25" customHeight="1" thickBot="1" x14ac:dyDescent="0.2">
      <c r="A58" s="31" t="s">
        <v>19</v>
      </c>
      <c r="B58" s="36">
        <f>B44-B56</f>
        <v>15845.779999999984</v>
      </c>
      <c r="D58" s="97"/>
      <c r="E58" s="98"/>
      <c r="F58" s="99"/>
    </row>
    <row r="59" spans="1:6" ht="14.25" customHeight="1" x14ac:dyDescent="0.15"/>
    <row r="60" spans="1:6" ht="14.25" customHeight="1" x14ac:dyDescent="0.15">
      <c r="A60" s="109" t="s">
        <v>20</v>
      </c>
      <c r="B60" s="110"/>
      <c r="D60" s="74" t="s">
        <v>28</v>
      </c>
      <c r="E60" s="111"/>
      <c r="F60" s="112"/>
    </row>
    <row r="61" spans="1:6" ht="14.25" customHeight="1" x14ac:dyDescent="0.15">
      <c r="A61" s="28" t="s">
        <v>11</v>
      </c>
      <c r="B61" s="24">
        <v>88.08</v>
      </c>
      <c r="D61" s="91" t="s">
        <v>103</v>
      </c>
      <c r="E61" s="92"/>
      <c r="F61" s="93"/>
    </row>
    <row r="62" spans="1:6" ht="14.25" customHeight="1" x14ac:dyDescent="0.15">
      <c r="A62" s="68" t="s">
        <v>26</v>
      </c>
      <c r="B62" s="145">
        <v>85000</v>
      </c>
      <c r="D62" s="94"/>
      <c r="E62" s="95"/>
      <c r="F62" s="96"/>
    </row>
    <row r="63" spans="1:6" ht="14.25" customHeight="1" x14ac:dyDescent="0.15">
      <c r="A63" s="70" t="s">
        <v>43</v>
      </c>
      <c r="B63" s="71">
        <v>1613.04</v>
      </c>
      <c r="D63" s="94"/>
      <c r="E63" s="95"/>
      <c r="F63" s="96"/>
    </row>
    <row r="64" spans="1:6" ht="14.25" customHeight="1" x14ac:dyDescent="0.15">
      <c r="A64" s="70" t="s">
        <v>44</v>
      </c>
      <c r="B64" s="71">
        <v>250</v>
      </c>
      <c r="D64" s="94"/>
      <c r="E64" s="95"/>
      <c r="F64" s="96"/>
    </row>
    <row r="65" spans="1:6" ht="14.25" customHeight="1" x14ac:dyDescent="0.15">
      <c r="A65" s="70" t="s">
        <v>45</v>
      </c>
      <c r="B65" s="71">
        <v>500</v>
      </c>
      <c r="D65" s="94"/>
      <c r="E65" s="95"/>
      <c r="F65" s="96"/>
    </row>
    <row r="66" spans="1:6" ht="14.25" customHeight="1" x14ac:dyDescent="0.15">
      <c r="A66" s="70" t="s">
        <v>46</v>
      </c>
      <c r="B66" s="71">
        <v>1000</v>
      </c>
      <c r="D66" s="94"/>
      <c r="E66" s="95"/>
      <c r="F66" s="96"/>
    </row>
    <row r="67" spans="1:6" ht="14.25" customHeight="1" x14ac:dyDescent="0.15">
      <c r="A67" s="70" t="s">
        <v>47</v>
      </c>
      <c r="B67" s="71">
        <v>1000</v>
      </c>
      <c r="D67" s="94"/>
      <c r="E67" s="95"/>
      <c r="F67" s="96"/>
    </row>
    <row r="68" spans="1:6" ht="14.25" customHeight="1" x14ac:dyDescent="0.15">
      <c r="A68" s="70" t="s">
        <v>98</v>
      </c>
      <c r="B68" s="71">
        <v>200</v>
      </c>
      <c r="D68" s="94"/>
      <c r="E68" s="95"/>
      <c r="F68" s="96"/>
    </row>
    <row r="69" spans="1:6" ht="14.25" customHeight="1" x14ac:dyDescent="0.15">
      <c r="A69" s="70" t="s">
        <v>99</v>
      </c>
      <c r="B69" s="71">
        <v>500</v>
      </c>
      <c r="D69" s="94"/>
      <c r="E69" s="95"/>
      <c r="F69" s="96"/>
    </row>
    <row r="70" spans="1:6" ht="14.25" customHeight="1" x14ac:dyDescent="0.15">
      <c r="A70" s="70" t="s">
        <v>55</v>
      </c>
      <c r="B70" s="71">
        <v>1000</v>
      </c>
      <c r="D70" s="94"/>
      <c r="E70" s="95"/>
      <c r="F70" s="96"/>
    </row>
    <row r="71" spans="1:6" ht="14.25" customHeight="1" x14ac:dyDescent="0.15">
      <c r="A71" s="26" t="s">
        <v>13</v>
      </c>
      <c r="B71" s="27">
        <f>SUM(B61:B70)</f>
        <v>91151.12</v>
      </c>
      <c r="D71" s="94"/>
      <c r="E71" s="95"/>
      <c r="F71" s="96"/>
    </row>
    <row r="72" spans="1:6" ht="14.25" customHeight="1" x14ac:dyDescent="0.15">
      <c r="A72" s="28"/>
      <c r="B72" s="29"/>
      <c r="D72" s="94"/>
      <c r="E72" s="95"/>
      <c r="F72" s="96"/>
    </row>
    <row r="73" spans="1:6" ht="14.25" customHeight="1" x14ac:dyDescent="0.15">
      <c r="A73" s="72" t="s">
        <v>21</v>
      </c>
      <c r="B73" s="73"/>
      <c r="D73" s="94"/>
      <c r="E73" s="95"/>
      <c r="F73" s="96"/>
    </row>
    <row r="74" spans="1:6" ht="14.25" customHeight="1" x14ac:dyDescent="0.15">
      <c r="A74" s="23" t="s">
        <v>50</v>
      </c>
      <c r="B74" s="24">
        <v>49900</v>
      </c>
      <c r="D74" s="94"/>
      <c r="E74" s="95"/>
      <c r="F74" s="96"/>
    </row>
    <row r="75" spans="1:6" ht="14.25" customHeight="1" x14ac:dyDescent="0.15">
      <c r="A75" s="23" t="s">
        <v>75</v>
      </c>
      <c r="B75" s="66">
        <v>26922</v>
      </c>
      <c r="D75" s="94"/>
      <c r="E75" s="95"/>
      <c r="F75" s="96"/>
    </row>
    <row r="76" spans="1:6" ht="14.25" customHeight="1" x14ac:dyDescent="0.15">
      <c r="A76" s="23" t="s">
        <v>82</v>
      </c>
      <c r="B76" s="24">
        <v>6063.04</v>
      </c>
      <c r="D76" s="94"/>
      <c r="E76" s="95"/>
      <c r="F76" s="96"/>
    </row>
    <row r="77" spans="1:6" ht="14.25" customHeight="1" x14ac:dyDescent="0.15">
      <c r="A77" s="23" t="s">
        <v>78</v>
      </c>
      <c r="B77" s="24">
        <v>1000</v>
      </c>
      <c r="D77" s="94"/>
      <c r="E77" s="95"/>
      <c r="F77" s="96"/>
    </row>
    <row r="78" spans="1:6" ht="14.25" customHeight="1" x14ac:dyDescent="0.15">
      <c r="A78" s="23" t="s">
        <v>51</v>
      </c>
      <c r="B78" s="66">
        <v>2194.5</v>
      </c>
      <c r="D78" s="94"/>
      <c r="E78" s="95"/>
      <c r="F78" s="96"/>
    </row>
    <row r="79" spans="1:6" ht="14.25" customHeight="1" x14ac:dyDescent="0.15">
      <c r="A79" s="23" t="s">
        <v>83</v>
      </c>
      <c r="B79" s="24">
        <v>522</v>
      </c>
      <c r="D79" s="94"/>
      <c r="E79" s="95"/>
      <c r="F79" s="96"/>
    </row>
    <row r="80" spans="1:6" ht="14.25" customHeight="1" x14ac:dyDescent="0.15">
      <c r="A80" s="68" t="s">
        <v>76</v>
      </c>
      <c r="B80" s="24">
        <v>144</v>
      </c>
      <c r="D80" s="94"/>
      <c r="E80" s="95"/>
      <c r="F80" s="96"/>
    </row>
    <row r="81" spans="1:6" ht="14.25" customHeight="1" x14ac:dyDescent="0.15">
      <c r="A81" s="70" t="s">
        <v>102</v>
      </c>
      <c r="B81" s="146">
        <v>500</v>
      </c>
      <c r="D81" s="94"/>
      <c r="E81" s="95"/>
      <c r="F81" s="96"/>
    </row>
    <row r="82" spans="1:6" ht="14.25" customHeight="1" thickBot="1" x14ac:dyDescent="0.2">
      <c r="A82" s="1" t="s">
        <v>95</v>
      </c>
      <c r="B82" s="25">
        <v>30.49</v>
      </c>
      <c r="D82" s="94"/>
      <c r="E82" s="95"/>
      <c r="F82" s="96"/>
    </row>
    <row r="83" spans="1:6" ht="14.25" customHeight="1" thickTop="1" x14ac:dyDescent="0.15">
      <c r="A83" s="26" t="s">
        <v>15</v>
      </c>
      <c r="B83" s="27">
        <f>SUM(B74:B82)</f>
        <v>87276.03</v>
      </c>
      <c r="D83" s="94"/>
      <c r="E83" s="95"/>
      <c r="F83" s="96"/>
    </row>
    <row r="84" spans="1:6" ht="14.25" customHeight="1" x14ac:dyDescent="0.15">
      <c r="A84" s="28"/>
      <c r="B84" s="29"/>
      <c r="D84" s="94"/>
      <c r="E84" s="95"/>
      <c r="F84" s="96"/>
    </row>
    <row r="85" spans="1:6" ht="14.25" customHeight="1" thickBot="1" x14ac:dyDescent="0.2">
      <c r="A85" s="35" t="s">
        <v>22</v>
      </c>
      <c r="B85" s="34">
        <f>B71-B83</f>
        <v>3875.0899999999965</v>
      </c>
      <c r="D85" s="97"/>
      <c r="E85" s="98"/>
      <c r="F85" s="99"/>
    </row>
    <row r="86" spans="1:6" ht="14.25" customHeight="1" x14ac:dyDescent="0.15"/>
    <row r="87" spans="1:6" ht="14.25" customHeight="1" x14ac:dyDescent="0.15"/>
    <row r="88" spans="1:6" ht="14.25" customHeight="1" x14ac:dyDescent="0.15">
      <c r="A88" s="108" t="s">
        <v>37</v>
      </c>
      <c r="B88" s="108"/>
      <c r="C88" s="108"/>
      <c r="D88" s="108"/>
    </row>
    <row r="89" spans="1:6" ht="14.25" customHeight="1" x14ac:dyDescent="0.15"/>
    <row r="90" spans="1:6" ht="14.25" customHeight="1" x14ac:dyDescent="0.15"/>
    <row r="91" spans="1:6" ht="14.25" customHeight="1" x14ac:dyDescent="0.15"/>
    <row r="92" spans="1:6" ht="14.25" customHeight="1" x14ac:dyDescent="0.15"/>
    <row r="93" spans="1:6" ht="14.25" customHeight="1" x14ac:dyDescent="0.15"/>
    <row r="94" spans="1:6" ht="14.25" customHeight="1" x14ac:dyDescent="0.15"/>
    <row r="95" spans="1:6" ht="14.25" customHeight="1" x14ac:dyDescent="0.15"/>
    <row r="96" spans="1: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row r="1006" ht="14.25" customHeight="1" x14ac:dyDescent="0.15"/>
    <row r="1007" ht="14.25" customHeight="1" x14ac:dyDescent="0.15"/>
    <row r="1008" ht="14.25" customHeight="1" x14ac:dyDescent="0.15"/>
    <row r="1009" ht="14.25" customHeight="1" x14ac:dyDescent="0.15"/>
    <row r="1010" ht="14.25" customHeight="1" x14ac:dyDescent="0.15"/>
    <row r="1011" ht="14.25" customHeight="1" x14ac:dyDescent="0.15"/>
    <row r="1012" ht="14.25" customHeight="1" x14ac:dyDescent="0.15"/>
    <row r="1013" ht="14.25" customHeight="1" x14ac:dyDescent="0.15"/>
    <row r="1014" ht="14.25" customHeight="1" x14ac:dyDescent="0.15"/>
    <row r="1015" ht="14.25" customHeight="1" x14ac:dyDescent="0.15"/>
    <row r="1016" ht="14.25" customHeight="1" x14ac:dyDescent="0.15"/>
    <row r="1017" ht="14.25" customHeight="1" x14ac:dyDescent="0.15"/>
    <row r="1018" ht="14.25" customHeight="1" x14ac:dyDescent="0.15"/>
    <row r="1019" ht="14.25" customHeight="1" x14ac:dyDescent="0.15"/>
    <row r="1020" ht="14.25" customHeight="1" x14ac:dyDescent="0.15"/>
    <row r="1021" ht="14.25" customHeight="1" x14ac:dyDescent="0.15"/>
    <row r="1022" ht="14.25" customHeight="1" x14ac:dyDescent="0.15"/>
    <row r="1023" ht="14.25" customHeight="1" x14ac:dyDescent="0.15"/>
    <row r="1024" ht="14.25" customHeight="1" x14ac:dyDescent="0.15"/>
    <row r="1025" ht="14.25" customHeight="1" x14ac:dyDescent="0.15"/>
    <row r="1026" ht="14.25" customHeight="1" x14ac:dyDescent="0.15"/>
    <row r="1027" ht="14.25" customHeight="1" x14ac:dyDescent="0.15"/>
    <row r="1028" ht="14.25" customHeight="1" x14ac:dyDescent="0.15"/>
    <row r="1029" ht="14.25" customHeight="1" x14ac:dyDescent="0.15"/>
    <row r="1030" ht="14.25" customHeight="1" x14ac:dyDescent="0.15"/>
    <row r="1031" ht="14.25" customHeight="1" x14ac:dyDescent="0.15"/>
  </sheetData>
  <mergeCells count="18">
    <mergeCell ref="A88:D88"/>
    <mergeCell ref="A60:B60"/>
    <mergeCell ref="A73:B73"/>
    <mergeCell ref="D60:F60"/>
    <mergeCell ref="D61:F85"/>
    <mergeCell ref="A33:B33"/>
    <mergeCell ref="D33:F33"/>
    <mergeCell ref="A19:B19"/>
    <mergeCell ref="A46:B46"/>
    <mergeCell ref="A2:B2"/>
    <mergeCell ref="A6:E9"/>
    <mergeCell ref="A5:E5"/>
    <mergeCell ref="D15:F28"/>
    <mergeCell ref="D34:F58"/>
    <mergeCell ref="A32:B32"/>
    <mergeCell ref="A14:B14"/>
    <mergeCell ref="A13:B13"/>
    <mergeCell ref="D14:F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3"/>
  <sheetViews>
    <sheetView showGridLines="0" zoomScaleSheetLayoutView="115" workbookViewId="0">
      <selection activeCell="D16" sqref="D16"/>
    </sheetView>
  </sheetViews>
  <sheetFormatPr baseColWidth="10" defaultColWidth="14.5" defaultRowHeight="15" customHeight="1" x14ac:dyDescent="0.2"/>
  <cols>
    <col min="1" max="1" width="51.1640625" customWidth="1"/>
    <col min="2" max="2" width="12.1640625" bestFit="1" customWidth="1"/>
    <col min="3" max="26" width="8.6640625" customWidth="1"/>
  </cols>
  <sheetData>
    <row r="1" spans="1:8" ht="14.25" customHeight="1" x14ac:dyDescent="0.2"/>
    <row r="2" spans="1:8" ht="14.25" customHeight="1" x14ac:dyDescent="0.2">
      <c r="A2" s="113" t="s">
        <v>40</v>
      </c>
      <c r="B2" s="113"/>
      <c r="C2" s="12"/>
      <c r="D2" s="12"/>
    </row>
    <row r="3" spans="1:8" ht="14.25" customHeight="1" x14ac:dyDescent="0.2">
      <c r="A3" s="37"/>
      <c r="B3" s="37"/>
      <c r="H3" s="10"/>
    </row>
    <row r="4" spans="1:8" ht="14.25" customHeight="1" x14ac:dyDescent="0.2">
      <c r="A4" s="5"/>
      <c r="B4" s="4"/>
      <c r="C4" s="5"/>
      <c r="D4" s="5"/>
      <c r="E4" s="5"/>
      <c r="H4" s="10"/>
    </row>
    <row r="5" spans="1:8" ht="14.25" customHeight="1" x14ac:dyDescent="0.2">
      <c r="A5" s="117" t="s">
        <v>30</v>
      </c>
      <c r="B5" s="117"/>
      <c r="C5" s="38"/>
      <c r="D5" s="38"/>
      <c r="E5" s="38"/>
      <c r="H5" s="10"/>
    </row>
    <row r="6" spans="1:8" ht="14.25" customHeight="1" x14ac:dyDescent="0.2">
      <c r="A6" s="118" t="s">
        <v>33</v>
      </c>
      <c r="B6" s="118"/>
      <c r="C6" s="12"/>
      <c r="D6" s="12"/>
      <c r="E6" s="12"/>
    </row>
    <row r="7" spans="1:8" ht="14.25" customHeight="1" x14ac:dyDescent="0.2">
      <c r="A7" s="118"/>
      <c r="B7" s="118"/>
      <c r="C7" s="12"/>
      <c r="D7" s="12"/>
      <c r="E7" s="12"/>
    </row>
    <row r="8" spans="1:8" ht="14.25" customHeight="1" x14ac:dyDescent="0.2">
      <c r="A8" s="12"/>
      <c r="B8" s="12"/>
      <c r="C8" s="12"/>
      <c r="D8" s="12"/>
      <c r="E8" s="12"/>
      <c r="F8" s="5"/>
    </row>
    <row r="9" spans="1:8" ht="14.25" customHeight="1" x14ac:dyDescent="0.2">
      <c r="A9" s="2"/>
      <c r="B9" s="2"/>
      <c r="C9" s="4"/>
      <c r="D9" s="4"/>
      <c r="E9" s="5"/>
      <c r="F9" s="5"/>
    </row>
    <row r="10" spans="1:8" ht="14.25" customHeight="1" x14ac:dyDescent="0.2">
      <c r="A10" s="116" t="s">
        <v>31</v>
      </c>
      <c r="B10" s="116"/>
      <c r="C10" s="40"/>
      <c r="D10" s="40"/>
      <c r="E10" s="40"/>
      <c r="F10" s="40"/>
    </row>
    <row r="11" spans="1:8" ht="14.25" customHeight="1" x14ac:dyDescent="0.2">
      <c r="A11" s="42" t="s">
        <v>23</v>
      </c>
      <c r="B11" s="18">
        <v>5272</v>
      </c>
      <c r="C11" s="4"/>
      <c r="D11" s="4"/>
      <c r="E11" s="5"/>
      <c r="F11" s="5"/>
    </row>
    <row r="12" spans="1:8" ht="14.25" customHeight="1" thickBot="1" x14ac:dyDescent="0.25">
      <c r="A12" s="42" t="s">
        <v>24</v>
      </c>
      <c r="B12" s="21"/>
      <c r="C12" s="4"/>
      <c r="D12" s="4"/>
      <c r="E12" s="5"/>
      <c r="F12" s="5"/>
    </row>
    <row r="13" spans="1:8" ht="14.25" customHeight="1" thickTop="1" x14ac:dyDescent="0.2">
      <c r="A13" s="19" t="s">
        <v>0</v>
      </c>
      <c r="B13" s="17">
        <f>SUM(B11:B12)</f>
        <v>5272</v>
      </c>
      <c r="C13" s="4"/>
      <c r="D13" s="4"/>
      <c r="E13" s="5"/>
      <c r="F13" s="5"/>
    </row>
    <row r="14" spans="1:8" ht="14.25" customHeight="1" x14ac:dyDescent="0.2">
      <c r="A14" s="2"/>
      <c r="B14" s="2"/>
      <c r="C14" s="4"/>
      <c r="D14" s="4"/>
      <c r="E14" s="5"/>
      <c r="F14" s="5"/>
    </row>
    <row r="15" spans="1:8" ht="14.25" customHeight="1" x14ac:dyDescent="0.2">
      <c r="A15" s="116" t="s">
        <v>32</v>
      </c>
      <c r="B15" s="116"/>
      <c r="C15" s="41"/>
      <c r="D15" s="41"/>
      <c r="E15" s="41"/>
      <c r="F15" s="41"/>
    </row>
    <row r="16" spans="1:8" ht="14.25" customHeight="1" x14ac:dyDescent="0.2">
      <c r="A16" s="15" t="s">
        <v>94</v>
      </c>
      <c r="B16" s="18">
        <v>3272</v>
      </c>
      <c r="C16" s="4"/>
      <c r="D16" s="4"/>
      <c r="E16" s="5"/>
      <c r="F16" s="5"/>
    </row>
    <row r="17" spans="1:6" ht="14.25" customHeight="1" thickBot="1" x14ac:dyDescent="0.25">
      <c r="A17" s="42"/>
      <c r="B17" s="21"/>
      <c r="C17" s="4"/>
      <c r="D17" s="4"/>
      <c r="E17" s="5"/>
      <c r="F17" s="5"/>
    </row>
    <row r="18" spans="1:6" ht="14.25" customHeight="1" thickTop="1" x14ac:dyDescent="0.2">
      <c r="A18" s="19" t="s">
        <v>0</v>
      </c>
      <c r="B18" s="17">
        <f>SUM(B16:B17)</f>
        <v>3272</v>
      </c>
      <c r="C18" s="4"/>
      <c r="D18" s="2"/>
    </row>
    <row r="19" spans="1:6" ht="14.25" customHeight="1" x14ac:dyDescent="0.2">
      <c r="A19" s="2"/>
      <c r="B19" s="2"/>
      <c r="C19" s="2"/>
      <c r="D19" s="2"/>
    </row>
    <row r="20" spans="1:6" ht="14.25" customHeight="1" x14ac:dyDescent="0.2">
      <c r="A20" s="2"/>
    </row>
    <row r="21" spans="1:6" ht="14.25" customHeight="1" x14ac:dyDescent="0.2">
      <c r="A21" s="1" t="s">
        <v>38</v>
      </c>
    </row>
    <row r="22" spans="1:6" ht="14.25" customHeight="1" x14ac:dyDescent="0.2"/>
    <row r="23" spans="1:6" ht="14.25" customHeight="1" x14ac:dyDescent="0.2"/>
    <row r="24" spans="1:6" ht="14.25" customHeight="1" x14ac:dyDescent="0.2">
      <c r="A24" s="114" t="s">
        <v>28</v>
      </c>
      <c r="B24" s="114"/>
    </row>
    <row r="25" spans="1:6" ht="14.25" customHeight="1" x14ac:dyDescent="0.2">
      <c r="A25" s="115" t="s">
        <v>84</v>
      </c>
      <c r="B25" s="115"/>
    </row>
    <row r="26" spans="1:6" ht="14.25" customHeight="1" x14ac:dyDescent="0.2">
      <c r="A26" s="115"/>
      <c r="B26" s="115"/>
    </row>
    <row r="27" spans="1:6" ht="14.25" customHeight="1" x14ac:dyDescent="0.2">
      <c r="A27" s="115"/>
      <c r="B27" s="115"/>
    </row>
    <row r="28" spans="1:6" ht="14.25" customHeight="1" x14ac:dyDescent="0.2">
      <c r="A28" s="115"/>
      <c r="B28" s="115"/>
    </row>
    <row r="29" spans="1:6" ht="14.25" customHeight="1" x14ac:dyDescent="0.2"/>
    <row r="30" spans="1:6" ht="14.25" customHeight="1" x14ac:dyDescent="0.2"/>
    <row r="31" spans="1:6" ht="14.25" customHeight="1" x14ac:dyDescent="0.2"/>
    <row r="32" spans="1: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sheetData>
  <mergeCells count="7">
    <mergeCell ref="A2:B2"/>
    <mergeCell ref="A24:B24"/>
    <mergeCell ref="A25:B28"/>
    <mergeCell ref="A15:B15"/>
    <mergeCell ref="A10:B10"/>
    <mergeCell ref="A5:B5"/>
    <mergeCell ref="A6: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13"/>
  <sheetViews>
    <sheetView showGridLines="0" topLeftCell="A27" zoomScale="150" zoomScaleNormal="150" zoomScaleSheetLayoutView="70" zoomScalePageLayoutView="150" workbookViewId="0">
      <selection activeCell="A21" sqref="A21"/>
    </sheetView>
  </sheetViews>
  <sheetFormatPr baseColWidth="10" defaultColWidth="14.5" defaultRowHeight="15" customHeight="1" x14ac:dyDescent="0.15"/>
  <cols>
    <col min="1" max="1" width="25.83203125" style="1" customWidth="1"/>
    <col min="2" max="2" width="10.83203125" style="1" bestFit="1" customWidth="1"/>
    <col min="3" max="26" width="8.6640625" style="1" customWidth="1"/>
    <col min="27" max="16384" width="14.5" style="1"/>
  </cols>
  <sheetData>
    <row r="2" spans="1:6" ht="15" customHeight="1" x14ac:dyDescent="0.15">
      <c r="A2" s="122" t="s">
        <v>41</v>
      </c>
      <c r="B2" s="123"/>
    </row>
    <row r="4" spans="1:6" ht="15" customHeight="1" x14ac:dyDescent="0.15">
      <c r="A4" s="124" t="s">
        <v>30</v>
      </c>
      <c r="B4" s="124"/>
      <c r="C4" s="124"/>
      <c r="D4" s="124"/>
      <c r="E4" s="124"/>
    </row>
    <row r="5" spans="1:6" ht="15" customHeight="1" x14ac:dyDescent="0.15">
      <c r="A5" s="118" t="s">
        <v>35</v>
      </c>
      <c r="B5" s="118"/>
      <c r="C5" s="118"/>
      <c r="D5" s="118"/>
      <c r="E5" s="118"/>
      <c r="F5" s="118"/>
    </row>
    <row r="6" spans="1:6" ht="14.25" customHeight="1" x14ac:dyDescent="0.15">
      <c r="A6" s="118"/>
      <c r="B6" s="118"/>
      <c r="C6" s="118"/>
      <c r="D6" s="118"/>
      <c r="E6" s="118"/>
      <c r="F6" s="118"/>
    </row>
    <row r="7" spans="1:6" ht="14.25" customHeight="1" x14ac:dyDescent="0.15">
      <c r="A7" s="118"/>
      <c r="B7" s="118"/>
      <c r="C7" s="118"/>
      <c r="D7" s="118"/>
      <c r="E7" s="118"/>
      <c r="F7" s="118"/>
    </row>
    <row r="8" spans="1:6" ht="14.25" customHeight="1" x14ac:dyDescent="0.15"/>
    <row r="9" spans="1:6" ht="14.25" customHeight="1" x14ac:dyDescent="0.15">
      <c r="A9" s="120" t="s">
        <v>4</v>
      </c>
      <c r="B9" s="121"/>
      <c r="C9" s="2"/>
      <c r="D9" s="114" t="s">
        <v>28</v>
      </c>
      <c r="E9" s="126"/>
      <c r="F9" s="126"/>
    </row>
    <row r="10" spans="1:6" ht="14.25" customHeight="1" x14ac:dyDescent="0.15">
      <c r="A10" s="15" t="s">
        <v>5</v>
      </c>
      <c r="B10" s="156">
        <v>0</v>
      </c>
      <c r="D10" s="119" t="s">
        <v>106</v>
      </c>
      <c r="E10" s="119"/>
      <c r="F10" s="119"/>
    </row>
    <row r="11" spans="1:6" ht="14.25" customHeight="1" x14ac:dyDescent="0.15">
      <c r="A11" s="15" t="s">
        <v>6</v>
      </c>
      <c r="B11" s="156">
        <v>0</v>
      </c>
      <c r="D11" s="119"/>
      <c r="E11" s="119"/>
      <c r="F11" s="119"/>
    </row>
    <row r="12" spans="1:6" ht="14.25" customHeight="1" x14ac:dyDescent="0.15">
      <c r="A12" s="15" t="s">
        <v>74</v>
      </c>
      <c r="B12" s="156">
        <v>50</v>
      </c>
      <c r="D12" s="119"/>
      <c r="E12" s="119"/>
      <c r="F12" s="119"/>
    </row>
    <row r="13" spans="1:6" ht="14.25" customHeight="1" x14ac:dyDescent="0.15">
      <c r="A13" s="70" t="s">
        <v>43</v>
      </c>
      <c r="B13" s="157">
        <v>1500</v>
      </c>
      <c r="D13" s="119"/>
      <c r="E13" s="119"/>
      <c r="F13" s="119"/>
    </row>
    <row r="14" spans="1:6" ht="14.25" customHeight="1" x14ac:dyDescent="0.15">
      <c r="A14" s="70" t="s">
        <v>44</v>
      </c>
      <c r="B14" s="157">
        <v>250</v>
      </c>
      <c r="D14" s="119"/>
      <c r="E14" s="119"/>
      <c r="F14" s="119"/>
    </row>
    <row r="15" spans="1:6" ht="14.25" customHeight="1" x14ac:dyDescent="0.15">
      <c r="A15" s="70" t="s">
        <v>45</v>
      </c>
      <c r="B15" s="157">
        <v>500</v>
      </c>
      <c r="D15" s="119"/>
      <c r="E15" s="119"/>
      <c r="F15" s="119"/>
    </row>
    <row r="16" spans="1:6" ht="14.25" customHeight="1" x14ac:dyDescent="0.15">
      <c r="A16" s="70" t="s">
        <v>46</v>
      </c>
      <c r="B16" s="157">
        <v>500</v>
      </c>
      <c r="D16" s="119"/>
      <c r="E16" s="119"/>
      <c r="F16" s="119"/>
    </row>
    <row r="17" spans="1:7" ht="14.25" customHeight="1" x14ac:dyDescent="0.15">
      <c r="A17" s="70" t="s">
        <v>47</v>
      </c>
      <c r="B17" s="157">
        <v>500</v>
      </c>
      <c r="D17" s="119"/>
      <c r="E17" s="119"/>
      <c r="F17" s="119"/>
    </row>
    <row r="18" spans="1:7" ht="14.25" customHeight="1" x14ac:dyDescent="0.15">
      <c r="A18" s="15" t="s">
        <v>7</v>
      </c>
      <c r="B18" s="155">
        <f>SUM(B10:B17)</f>
        <v>3300</v>
      </c>
      <c r="D18" s="119"/>
      <c r="E18" s="119"/>
      <c r="F18" s="119"/>
    </row>
    <row r="19" spans="1:7" ht="14.25" customHeight="1" x14ac:dyDescent="0.15">
      <c r="C19" s="2"/>
      <c r="D19" s="119"/>
      <c r="E19" s="119"/>
      <c r="F19" s="119"/>
      <c r="G19" s="13"/>
    </row>
    <row r="20" spans="1:7" ht="14.25" customHeight="1" x14ac:dyDescent="0.15">
      <c r="A20" s="116" t="s">
        <v>1</v>
      </c>
      <c r="B20" s="125"/>
      <c r="D20" s="119"/>
      <c r="E20" s="119"/>
      <c r="F20" s="119"/>
      <c r="G20" s="13"/>
    </row>
    <row r="21" spans="1:7" ht="14" customHeight="1" x14ac:dyDescent="0.15">
      <c r="A21" s="65" t="s">
        <v>2</v>
      </c>
      <c r="B21" s="18"/>
      <c r="D21" s="119"/>
      <c r="E21" s="119"/>
      <c r="F21" s="119"/>
      <c r="G21" s="13"/>
    </row>
    <row r="22" spans="1:7" ht="14.25" customHeight="1" x14ac:dyDescent="0.15">
      <c r="A22" s="22" t="s">
        <v>49</v>
      </c>
      <c r="B22" s="18">
        <v>65000</v>
      </c>
      <c r="D22" s="119"/>
      <c r="E22" s="119"/>
      <c r="F22" s="119"/>
      <c r="G22" s="13"/>
    </row>
    <row r="23" spans="1:7" ht="14.25" customHeight="1" x14ac:dyDescent="0.15">
      <c r="A23" s="22" t="s">
        <v>75</v>
      </c>
      <c r="B23" s="18">
        <v>30000</v>
      </c>
      <c r="D23" s="119"/>
      <c r="E23" s="119"/>
      <c r="F23" s="119"/>
      <c r="G23" s="13"/>
    </row>
    <row r="24" spans="1:7" ht="14.25" customHeight="1" x14ac:dyDescent="0.15">
      <c r="A24" s="22" t="s">
        <v>82</v>
      </c>
      <c r="B24" s="18">
        <v>1000</v>
      </c>
      <c r="D24" s="119"/>
      <c r="E24" s="119"/>
      <c r="F24" s="119"/>
      <c r="G24" s="13"/>
    </row>
    <row r="25" spans="1:7" ht="14.25" customHeight="1" x14ac:dyDescent="0.15">
      <c r="A25" s="22" t="s">
        <v>76</v>
      </c>
      <c r="B25" s="18">
        <v>144</v>
      </c>
      <c r="D25" s="119"/>
      <c r="E25" s="119"/>
      <c r="F25" s="119"/>
      <c r="G25" s="13"/>
    </row>
    <row r="26" spans="1:7" ht="14.25" customHeight="1" x14ac:dyDescent="0.15">
      <c r="A26" s="147" t="s">
        <v>77</v>
      </c>
      <c r="B26" s="152">
        <v>522</v>
      </c>
      <c r="D26" s="119"/>
      <c r="E26" s="119"/>
      <c r="F26" s="119"/>
      <c r="G26" s="13"/>
    </row>
    <row r="27" spans="1:7" ht="14.25" customHeight="1" x14ac:dyDescent="0.15">
      <c r="A27" s="150" t="s">
        <v>51</v>
      </c>
      <c r="B27" s="153">
        <v>2500</v>
      </c>
      <c r="D27" s="119"/>
      <c r="E27" s="119"/>
      <c r="F27" s="119"/>
      <c r="G27" s="13"/>
    </row>
    <row r="28" spans="1:7" ht="14.25" customHeight="1" x14ac:dyDescent="0.15">
      <c r="A28" s="70" t="s">
        <v>78</v>
      </c>
      <c r="B28" s="154">
        <v>1000</v>
      </c>
      <c r="D28" s="119"/>
      <c r="E28" s="119"/>
      <c r="F28" s="119"/>
      <c r="G28" s="13"/>
    </row>
    <row r="29" spans="1:7" ht="14.25" customHeight="1" x14ac:dyDescent="0.15">
      <c r="A29" s="148" t="s">
        <v>79</v>
      </c>
      <c r="B29" s="151">
        <v>500</v>
      </c>
      <c r="D29" s="119"/>
      <c r="E29" s="119"/>
      <c r="F29" s="119"/>
      <c r="G29" s="13"/>
    </row>
    <row r="30" spans="1:7" ht="14.25" customHeight="1" x14ac:dyDescent="0.15">
      <c r="A30" s="148" t="s">
        <v>104</v>
      </c>
      <c r="B30" s="151">
        <v>100</v>
      </c>
      <c r="D30" s="119"/>
      <c r="E30" s="119"/>
      <c r="F30" s="119"/>
      <c r="G30" s="13"/>
    </row>
    <row r="31" spans="1:7" ht="14.25" customHeight="1" x14ac:dyDescent="0.15">
      <c r="A31" s="149" t="s">
        <v>3</v>
      </c>
      <c r="B31" s="158">
        <f>SUM(B21:B30)</f>
        <v>100766</v>
      </c>
      <c r="D31" s="119"/>
      <c r="E31" s="119"/>
      <c r="F31" s="119"/>
      <c r="G31" s="13"/>
    </row>
    <row r="32" spans="1:7" ht="14.25" customHeight="1" x14ac:dyDescent="0.15">
      <c r="A32" s="2"/>
      <c r="B32" s="43"/>
      <c r="D32" s="11"/>
      <c r="E32" s="11"/>
      <c r="F32" s="11"/>
      <c r="G32" s="13"/>
    </row>
    <row r="33" spans="1:6" ht="14.25" customHeight="1" x14ac:dyDescent="0.15">
      <c r="A33" s="20" t="s">
        <v>25</v>
      </c>
      <c r="B33" s="46">
        <f>B18-B31</f>
        <v>-97466</v>
      </c>
    </row>
    <row r="34" spans="1:6" ht="14.25" customHeight="1" x14ac:dyDescent="0.15">
      <c r="A34" s="2"/>
      <c r="B34" s="43"/>
    </row>
    <row r="35" spans="1:6" ht="14.25" customHeight="1" x14ac:dyDescent="0.15">
      <c r="A35" s="39" t="s">
        <v>34</v>
      </c>
      <c r="B35" s="49"/>
      <c r="C35" s="49"/>
      <c r="D35" s="48"/>
      <c r="E35" s="13"/>
    </row>
    <row r="36" spans="1:6" ht="14.25" customHeight="1" thickBot="1" x14ac:dyDescent="0.2">
      <c r="A36" s="22" t="s">
        <v>48</v>
      </c>
      <c r="B36" s="45">
        <v>0</v>
      </c>
      <c r="C36" s="13"/>
      <c r="D36" s="13"/>
    </row>
    <row r="37" spans="1:6" ht="14.25" customHeight="1" thickTop="1" x14ac:dyDescent="0.15">
      <c r="A37" s="4"/>
      <c r="B37" s="9"/>
      <c r="C37" s="13"/>
      <c r="D37" s="13"/>
    </row>
    <row r="38" spans="1:6" ht="14.25" customHeight="1" x14ac:dyDescent="0.15">
      <c r="A38" s="4"/>
      <c r="B38" s="9"/>
      <c r="C38" s="13"/>
      <c r="D38" s="13"/>
    </row>
    <row r="39" spans="1:6" ht="14.25" customHeight="1" x14ac:dyDescent="0.15">
      <c r="A39" s="50" t="s">
        <v>9</v>
      </c>
      <c r="B39" s="44">
        <v>98000</v>
      </c>
    </row>
    <row r="40" spans="1:6" ht="14.25" customHeight="1" x14ac:dyDescent="0.15">
      <c r="B40" s="43"/>
    </row>
    <row r="41" spans="1:6" ht="14.25" customHeight="1" x14ac:dyDescent="0.15">
      <c r="A41" s="108" t="s">
        <v>37</v>
      </c>
      <c r="B41" s="108"/>
      <c r="C41" s="108"/>
      <c r="D41" s="108"/>
      <c r="E41" s="108"/>
      <c r="F41" s="108"/>
    </row>
    <row r="42" spans="1:6" ht="14.25" customHeight="1" x14ac:dyDescent="0.15">
      <c r="B42" s="43"/>
    </row>
    <row r="43" spans="1:6" ht="14.25" customHeight="1" x14ac:dyDescent="0.15">
      <c r="B43" s="43"/>
    </row>
    <row r="44" spans="1:6" ht="14.25" customHeight="1" x14ac:dyDescent="0.15">
      <c r="B44" s="43"/>
    </row>
    <row r="45" spans="1:6" ht="14.25" customHeight="1" x14ac:dyDescent="0.15">
      <c r="B45" s="43"/>
    </row>
    <row r="46" spans="1:6" ht="14.25" customHeight="1" x14ac:dyDescent="0.15">
      <c r="B46" s="43"/>
    </row>
    <row r="47" spans="1:6" ht="14.25" customHeight="1" x14ac:dyDescent="0.15">
      <c r="B47" s="43"/>
    </row>
    <row r="48" spans="1:6" ht="14.25" customHeight="1" x14ac:dyDescent="0.15">
      <c r="B48" s="43"/>
    </row>
    <row r="49" spans="2:2" ht="14.25" customHeight="1" x14ac:dyDescent="0.15">
      <c r="B49" s="43"/>
    </row>
    <row r="50" spans="2:2" ht="14.25" customHeight="1" x14ac:dyDescent="0.15">
      <c r="B50" s="43"/>
    </row>
    <row r="51" spans="2:2" ht="14.25" customHeight="1" x14ac:dyDescent="0.15">
      <c r="B51" s="43"/>
    </row>
    <row r="52" spans="2:2" ht="14.25" customHeight="1" x14ac:dyDescent="0.15">
      <c r="B52" s="43"/>
    </row>
    <row r="53" spans="2:2" ht="14.25" customHeight="1" x14ac:dyDescent="0.15">
      <c r="B53" s="43"/>
    </row>
    <row r="54" spans="2:2" ht="14.25" customHeight="1" x14ac:dyDescent="0.15">
      <c r="B54" s="43"/>
    </row>
    <row r="55" spans="2:2" ht="14.25" customHeight="1" x14ac:dyDescent="0.15">
      <c r="B55" s="43"/>
    </row>
    <row r="56" spans="2:2" ht="14.25" customHeight="1" x14ac:dyDescent="0.15">
      <c r="B56" s="43"/>
    </row>
    <row r="57" spans="2:2" ht="14.25" customHeight="1" x14ac:dyDescent="0.15">
      <c r="B57" s="43"/>
    </row>
    <row r="58" spans="2:2" ht="14.25" customHeight="1" x14ac:dyDescent="0.15">
      <c r="B58" s="43"/>
    </row>
    <row r="59" spans="2:2" ht="14.25" customHeight="1" x14ac:dyDescent="0.15">
      <c r="B59" s="43"/>
    </row>
    <row r="60" spans="2:2" ht="14.25" customHeight="1" x14ac:dyDescent="0.15">
      <c r="B60" s="43"/>
    </row>
    <row r="61" spans="2:2" ht="14.25" customHeight="1" x14ac:dyDescent="0.15">
      <c r="B61" s="43"/>
    </row>
    <row r="62" spans="2:2" ht="14.25" customHeight="1" x14ac:dyDescent="0.15">
      <c r="B62" s="43"/>
    </row>
    <row r="63" spans="2:2" ht="14.25" customHeight="1" x14ac:dyDescent="0.15">
      <c r="B63" s="43"/>
    </row>
    <row r="64" spans="2:2" ht="14.25" customHeight="1" x14ac:dyDescent="0.15">
      <c r="B64" s="43"/>
    </row>
    <row r="65" spans="2:2" ht="14.25" customHeight="1" x14ac:dyDescent="0.15">
      <c r="B65" s="43"/>
    </row>
    <row r="66" spans="2:2" ht="14.25" customHeight="1" x14ac:dyDescent="0.15">
      <c r="B66" s="43"/>
    </row>
    <row r="67" spans="2:2" ht="14.25" customHeight="1" x14ac:dyDescent="0.15">
      <c r="B67" s="43"/>
    </row>
    <row r="68" spans="2:2" ht="14.25" customHeight="1" x14ac:dyDescent="0.15">
      <c r="B68" s="43"/>
    </row>
    <row r="69" spans="2:2" ht="14.25" customHeight="1" x14ac:dyDescent="0.15">
      <c r="B69" s="43"/>
    </row>
    <row r="70" spans="2:2" ht="14.25" customHeight="1" x14ac:dyDescent="0.15">
      <c r="B70" s="43"/>
    </row>
    <row r="71" spans="2:2" ht="14.25" customHeight="1" x14ac:dyDescent="0.15">
      <c r="B71" s="43"/>
    </row>
    <row r="72" spans="2:2" ht="14.25" customHeight="1" x14ac:dyDescent="0.15">
      <c r="B72" s="43"/>
    </row>
    <row r="73" spans="2:2" ht="14.25" customHeight="1" x14ac:dyDescent="0.15">
      <c r="B73" s="43"/>
    </row>
    <row r="74" spans="2:2" ht="14.25" customHeight="1" x14ac:dyDescent="0.15">
      <c r="B74" s="43"/>
    </row>
    <row r="75" spans="2:2" ht="14.25" customHeight="1" x14ac:dyDescent="0.15">
      <c r="B75" s="43"/>
    </row>
    <row r="76" spans="2:2" ht="14.25" customHeight="1" x14ac:dyDescent="0.15">
      <c r="B76" s="43"/>
    </row>
    <row r="77" spans="2:2" ht="14.25" customHeight="1" x14ac:dyDescent="0.15">
      <c r="B77" s="43"/>
    </row>
    <row r="78" spans="2:2" ht="14.25" customHeight="1" x14ac:dyDescent="0.15">
      <c r="B78" s="43"/>
    </row>
    <row r="79" spans="2:2" ht="14.25" customHeight="1" x14ac:dyDescent="0.15">
      <c r="B79" s="43"/>
    </row>
    <row r="80" spans="2:2" ht="14.25" customHeight="1" x14ac:dyDescent="0.15">
      <c r="B80" s="43"/>
    </row>
    <row r="81" spans="2:2" ht="14.25" customHeight="1" x14ac:dyDescent="0.15">
      <c r="B81" s="43"/>
    </row>
    <row r="82" spans="2:2" ht="14.25" customHeight="1" x14ac:dyDescent="0.15">
      <c r="B82" s="43"/>
    </row>
    <row r="83" spans="2:2" ht="14.25" customHeight="1" x14ac:dyDescent="0.15">
      <c r="B83" s="43"/>
    </row>
    <row r="84" spans="2:2" ht="14.25" customHeight="1" x14ac:dyDescent="0.15">
      <c r="B84" s="43"/>
    </row>
    <row r="85" spans="2:2" ht="14.25" customHeight="1" x14ac:dyDescent="0.15">
      <c r="B85" s="43"/>
    </row>
    <row r="86" spans="2:2" ht="14.25" customHeight="1" x14ac:dyDescent="0.15">
      <c r="B86" s="43"/>
    </row>
    <row r="87" spans="2:2" ht="14.25" customHeight="1" x14ac:dyDescent="0.15">
      <c r="B87" s="43"/>
    </row>
    <row r="88" spans="2:2" ht="14.25" customHeight="1" x14ac:dyDescent="0.15">
      <c r="B88" s="43"/>
    </row>
    <row r="89" spans="2:2" ht="14.25" customHeight="1" x14ac:dyDescent="0.15">
      <c r="B89" s="43"/>
    </row>
    <row r="90" spans="2:2" ht="14.25" customHeight="1" x14ac:dyDescent="0.15">
      <c r="B90" s="43"/>
    </row>
    <row r="91" spans="2:2" ht="14.25" customHeight="1" x14ac:dyDescent="0.15">
      <c r="B91" s="43"/>
    </row>
    <row r="92" spans="2:2" ht="14.25" customHeight="1" x14ac:dyDescent="0.15">
      <c r="B92" s="43"/>
    </row>
    <row r="93" spans="2:2" ht="14.25" customHeight="1" x14ac:dyDescent="0.15">
      <c r="B93" s="43"/>
    </row>
    <row r="94" spans="2:2" ht="14.25" customHeight="1" x14ac:dyDescent="0.15">
      <c r="B94" s="43"/>
    </row>
    <row r="95" spans="2:2" ht="14.25" customHeight="1" x14ac:dyDescent="0.15">
      <c r="B95" s="43"/>
    </row>
    <row r="96" spans="2:2" ht="14.25" customHeight="1" x14ac:dyDescent="0.15">
      <c r="B96" s="43"/>
    </row>
    <row r="97" spans="2:2" ht="14.25" customHeight="1" x14ac:dyDescent="0.15">
      <c r="B97" s="43"/>
    </row>
    <row r="98" spans="2:2" ht="14.25" customHeight="1" x14ac:dyDescent="0.15">
      <c r="B98" s="43"/>
    </row>
    <row r="99" spans="2:2" ht="14.25" customHeight="1" x14ac:dyDescent="0.15">
      <c r="B99" s="43"/>
    </row>
    <row r="100" spans="2:2" ht="14.25" customHeight="1" x14ac:dyDescent="0.15">
      <c r="B100" s="43"/>
    </row>
    <row r="101" spans="2:2" ht="14.25" customHeight="1" x14ac:dyDescent="0.15">
      <c r="B101" s="43"/>
    </row>
    <row r="102" spans="2:2" ht="14.25" customHeight="1" x14ac:dyDescent="0.15">
      <c r="B102" s="43"/>
    </row>
    <row r="103" spans="2:2" ht="14.25" customHeight="1" x14ac:dyDescent="0.15">
      <c r="B103" s="43"/>
    </row>
    <row r="104" spans="2:2" ht="14.25" customHeight="1" x14ac:dyDescent="0.15">
      <c r="B104" s="43"/>
    </row>
    <row r="105" spans="2:2" ht="14.25" customHeight="1" x14ac:dyDescent="0.15">
      <c r="B105" s="43"/>
    </row>
    <row r="106" spans="2:2" ht="14.25" customHeight="1" x14ac:dyDescent="0.15">
      <c r="B106" s="43"/>
    </row>
    <row r="107" spans="2:2" ht="14.25" customHeight="1" x14ac:dyDescent="0.15">
      <c r="B107" s="43"/>
    </row>
    <row r="108" spans="2:2" ht="14.25" customHeight="1" x14ac:dyDescent="0.15">
      <c r="B108" s="43"/>
    </row>
    <row r="109" spans="2:2" ht="14.25" customHeight="1" x14ac:dyDescent="0.15">
      <c r="B109" s="43"/>
    </row>
    <row r="110" spans="2:2" ht="14.25" customHeight="1" x14ac:dyDescent="0.15">
      <c r="B110" s="43"/>
    </row>
    <row r="111" spans="2:2" ht="14.25" customHeight="1" x14ac:dyDescent="0.15">
      <c r="B111" s="43"/>
    </row>
    <row r="112" spans="2:2" ht="14.25" customHeight="1" x14ac:dyDescent="0.15">
      <c r="B112" s="43"/>
    </row>
    <row r="113" spans="2:2" ht="14.25" customHeight="1" x14ac:dyDescent="0.15">
      <c r="B113" s="43"/>
    </row>
    <row r="114" spans="2:2" ht="14.25" customHeight="1" x14ac:dyDescent="0.15">
      <c r="B114" s="43"/>
    </row>
    <row r="115" spans="2:2" ht="14.25" customHeight="1" x14ac:dyDescent="0.15">
      <c r="B115" s="43"/>
    </row>
    <row r="116" spans="2:2" ht="14.25" customHeight="1" x14ac:dyDescent="0.15">
      <c r="B116" s="43"/>
    </row>
    <row r="117" spans="2:2" ht="14.25" customHeight="1" x14ac:dyDescent="0.15">
      <c r="B117" s="43"/>
    </row>
    <row r="118" spans="2:2" ht="14.25" customHeight="1" x14ac:dyDescent="0.15">
      <c r="B118" s="43"/>
    </row>
    <row r="119" spans="2:2" ht="14.25" customHeight="1" x14ac:dyDescent="0.15">
      <c r="B119" s="43"/>
    </row>
    <row r="120" spans="2:2" ht="14.25" customHeight="1" x14ac:dyDescent="0.15">
      <c r="B120" s="43"/>
    </row>
    <row r="121" spans="2:2" ht="14.25" customHeight="1" x14ac:dyDescent="0.15">
      <c r="B121" s="43"/>
    </row>
    <row r="122" spans="2:2" ht="14.25" customHeight="1" x14ac:dyDescent="0.15">
      <c r="B122" s="43"/>
    </row>
    <row r="123" spans="2:2" ht="14.25" customHeight="1" x14ac:dyDescent="0.15">
      <c r="B123" s="43"/>
    </row>
    <row r="124" spans="2:2" ht="14.25" customHeight="1" x14ac:dyDescent="0.15">
      <c r="B124" s="43"/>
    </row>
    <row r="125" spans="2:2" ht="14.25" customHeight="1" x14ac:dyDescent="0.15">
      <c r="B125" s="43"/>
    </row>
    <row r="126" spans="2:2" ht="14.25" customHeight="1" x14ac:dyDescent="0.15">
      <c r="B126" s="43"/>
    </row>
    <row r="127" spans="2:2" ht="14.25" customHeight="1" x14ac:dyDescent="0.15">
      <c r="B127" s="43"/>
    </row>
    <row r="128" spans="2:2" ht="14.25" customHeight="1" x14ac:dyDescent="0.15">
      <c r="B128" s="43"/>
    </row>
    <row r="129" spans="2:2" ht="14.25" customHeight="1" x14ac:dyDescent="0.15">
      <c r="B129" s="43"/>
    </row>
    <row r="130" spans="2:2" ht="14.25" customHeight="1" x14ac:dyDescent="0.15">
      <c r="B130" s="43"/>
    </row>
    <row r="131" spans="2:2" ht="14.25" customHeight="1" x14ac:dyDescent="0.15">
      <c r="B131" s="43"/>
    </row>
    <row r="132" spans="2:2" ht="14.25" customHeight="1" x14ac:dyDescent="0.15">
      <c r="B132" s="43"/>
    </row>
    <row r="133" spans="2:2" ht="14.25" customHeight="1" x14ac:dyDescent="0.15">
      <c r="B133" s="43"/>
    </row>
    <row r="134" spans="2:2" ht="14.25" customHeight="1" x14ac:dyDescent="0.15">
      <c r="B134" s="43"/>
    </row>
    <row r="135" spans="2:2" ht="14.25" customHeight="1" x14ac:dyDescent="0.15">
      <c r="B135" s="43"/>
    </row>
    <row r="136" spans="2:2" ht="14.25" customHeight="1" x14ac:dyDescent="0.15">
      <c r="B136" s="43"/>
    </row>
    <row r="137" spans="2:2" ht="14.25" customHeight="1" x14ac:dyDescent="0.15">
      <c r="B137" s="43"/>
    </row>
    <row r="138" spans="2:2" ht="14.25" customHeight="1" x14ac:dyDescent="0.15">
      <c r="B138" s="43"/>
    </row>
    <row r="139" spans="2:2" ht="14.25" customHeight="1" x14ac:dyDescent="0.15">
      <c r="B139" s="43"/>
    </row>
    <row r="140" spans="2:2" ht="14.25" customHeight="1" x14ac:dyDescent="0.15">
      <c r="B140" s="43"/>
    </row>
    <row r="141" spans="2:2" ht="14.25" customHeight="1" x14ac:dyDescent="0.15">
      <c r="B141" s="43"/>
    </row>
    <row r="142" spans="2:2" ht="14.25" customHeight="1" x14ac:dyDescent="0.15">
      <c r="B142" s="43"/>
    </row>
    <row r="143" spans="2:2" ht="14.25" customHeight="1" x14ac:dyDescent="0.15">
      <c r="B143" s="43"/>
    </row>
    <row r="144" spans="2:2" ht="14.25" customHeight="1" x14ac:dyDescent="0.15">
      <c r="B144" s="43"/>
    </row>
    <row r="145" spans="2:2" ht="14.25" customHeight="1" x14ac:dyDescent="0.15">
      <c r="B145" s="43"/>
    </row>
    <row r="146" spans="2:2" ht="14.25" customHeight="1" x14ac:dyDescent="0.15">
      <c r="B146" s="43"/>
    </row>
    <row r="147" spans="2:2" ht="14.25" customHeight="1" x14ac:dyDescent="0.15">
      <c r="B147" s="43"/>
    </row>
    <row r="148" spans="2:2" ht="14.25" customHeight="1" x14ac:dyDescent="0.15">
      <c r="B148" s="43"/>
    </row>
    <row r="149" spans="2:2" ht="14.25" customHeight="1" x14ac:dyDescent="0.15">
      <c r="B149" s="43"/>
    </row>
    <row r="150" spans="2:2" ht="14.25" customHeight="1" x14ac:dyDescent="0.15">
      <c r="B150" s="43"/>
    </row>
    <row r="151" spans="2:2" ht="14.25" customHeight="1" x14ac:dyDescent="0.15">
      <c r="B151" s="43"/>
    </row>
    <row r="152" spans="2:2" ht="14.25" customHeight="1" x14ac:dyDescent="0.15">
      <c r="B152" s="43"/>
    </row>
    <row r="153" spans="2:2" ht="14.25" customHeight="1" x14ac:dyDescent="0.15">
      <c r="B153" s="43"/>
    </row>
    <row r="154" spans="2:2" ht="14.25" customHeight="1" x14ac:dyDescent="0.15">
      <c r="B154" s="43"/>
    </row>
    <row r="155" spans="2:2" ht="14.25" customHeight="1" x14ac:dyDescent="0.15">
      <c r="B155" s="43"/>
    </row>
    <row r="156" spans="2:2" ht="14.25" customHeight="1" x14ac:dyDescent="0.15">
      <c r="B156" s="43"/>
    </row>
    <row r="157" spans="2:2" ht="14.25" customHeight="1" x14ac:dyDescent="0.15">
      <c r="B157" s="43"/>
    </row>
    <row r="158" spans="2:2" ht="14.25" customHeight="1" x14ac:dyDescent="0.15">
      <c r="B158" s="43"/>
    </row>
    <row r="159" spans="2:2" ht="14.25" customHeight="1" x14ac:dyDescent="0.15">
      <c r="B159" s="43"/>
    </row>
    <row r="160" spans="2:2" ht="14.25" customHeight="1" x14ac:dyDescent="0.15">
      <c r="B160" s="43"/>
    </row>
    <row r="161" spans="2:2" ht="14.25" customHeight="1" x14ac:dyDescent="0.15">
      <c r="B161" s="43"/>
    </row>
    <row r="162" spans="2:2" ht="14.25" customHeight="1" x14ac:dyDescent="0.15">
      <c r="B162" s="43"/>
    </row>
    <row r="163" spans="2:2" ht="14.25" customHeight="1" x14ac:dyDescent="0.15">
      <c r="B163" s="43"/>
    </row>
    <row r="164" spans="2:2" ht="14.25" customHeight="1" x14ac:dyDescent="0.15">
      <c r="B164" s="43"/>
    </row>
    <row r="165" spans="2:2" ht="14.25" customHeight="1" x14ac:dyDescent="0.15">
      <c r="B165" s="43"/>
    </row>
    <row r="166" spans="2:2" ht="14.25" customHeight="1" x14ac:dyDescent="0.15">
      <c r="B166" s="43"/>
    </row>
    <row r="167" spans="2:2" ht="14.25" customHeight="1" x14ac:dyDescent="0.15">
      <c r="B167" s="43"/>
    </row>
    <row r="168" spans="2:2" ht="14.25" customHeight="1" x14ac:dyDescent="0.15">
      <c r="B168" s="43"/>
    </row>
    <row r="169" spans="2:2" ht="14.25" customHeight="1" x14ac:dyDescent="0.15">
      <c r="B169" s="43"/>
    </row>
    <row r="170" spans="2:2" ht="14.25" customHeight="1" x14ac:dyDescent="0.15">
      <c r="B170" s="43"/>
    </row>
    <row r="171" spans="2:2" ht="14.25" customHeight="1" x14ac:dyDescent="0.15">
      <c r="B171" s="43"/>
    </row>
    <row r="172" spans="2:2" ht="14.25" customHeight="1" x14ac:dyDescent="0.15">
      <c r="B172" s="43"/>
    </row>
    <row r="173" spans="2:2" ht="14.25" customHeight="1" x14ac:dyDescent="0.15">
      <c r="B173" s="43"/>
    </row>
    <row r="174" spans="2:2" ht="14.25" customHeight="1" x14ac:dyDescent="0.15">
      <c r="B174" s="43"/>
    </row>
    <row r="175" spans="2:2" ht="14.25" customHeight="1" x14ac:dyDescent="0.15">
      <c r="B175" s="43"/>
    </row>
    <row r="176" spans="2:2" ht="14.25" customHeight="1" x14ac:dyDescent="0.15">
      <c r="B176" s="43"/>
    </row>
    <row r="177" spans="2:2" ht="14.25" customHeight="1" x14ac:dyDescent="0.15">
      <c r="B177" s="43"/>
    </row>
    <row r="178" spans="2:2" ht="14.25" customHeight="1" x14ac:dyDescent="0.15">
      <c r="B178" s="43"/>
    </row>
    <row r="179" spans="2:2" ht="14.25" customHeight="1" x14ac:dyDescent="0.15">
      <c r="B179" s="43"/>
    </row>
    <row r="180" spans="2:2" ht="14.25" customHeight="1" x14ac:dyDescent="0.15">
      <c r="B180" s="43"/>
    </row>
    <row r="181" spans="2:2" ht="14.25" customHeight="1" x14ac:dyDescent="0.15">
      <c r="B181" s="43"/>
    </row>
    <row r="182" spans="2:2" ht="14.25" customHeight="1" x14ac:dyDescent="0.15">
      <c r="B182" s="43"/>
    </row>
    <row r="183" spans="2:2" ht="14.25" customHeight="1" x14ac:dyDescent="0.15">
      <c r="B183" s="43"/>
    </row>
    <row r="184" spans="2:2" ht="14.25" customHeight="1" x14ac:dyDescent="0.15">
      <c r="B184" s="43"/>
    </row>
    <row r="185" spans="2:2" ht="14.25" customHeight="1" x14ac:dyDescent="0.15">
      <c r="B185" s="43"/>
    </row>
    <row r="186" spans="2:2" ht="14.25" customHeight="1" x14ac:dyDescent="0.15">
      <c r="B186" s="43"/>
    </row>
    <row r="187" spans="2:2" ht="14.25" customHeight="1" x14ac:dyDescent="0.15">
      <c r="B187" s="43"/>
    </row>
    <row r="188" spans="2:2" ht="14.25" customHeight="1" x14ac:dyDescent="0.15">
      <c r="B188" s="43"/>
    </row>
    <row r="189" spans="2:2" ht="14.25" customHeight="1" x14ac:dyDescent="0.15">
      <c r="B189" s="43"/>
    </row>
    <row r="190" spans="2:2" ht="14.25" customHeight="1" x14ac:dyDescent="0.15">
      <c r="B190" s="43"/>
    </row>
    <row r="191" spans="2:2" ht="14.25" customHeight="1" x14ac:dyDescent="0.15">
      <c r="B191" s="43"/>
    </row>
    <row r="192" spans="2:2" ht="14.25" customHeight="1" x14ac:dyDescent="0.15">
      <c r="B192" s="43"/>
    </row>
    <row r="193" spans="2:2" ht="14.25" customHeight="1" x14ac:dyDescent="0.15">
      <c r="B193" s="43"/>
    </row>
    <row r="194" spans="2:2" ht="14.25" customHeight="1" x14ac:dyDescent="0.15">
      <c r="B194" s="43"/>
    </row>
    <row r="195" spans="2:2" ht="14.25" customHeight="1" x14ac:dyDescent="0.15">
      <c r="B195" s="43"/>
    </row>
    <row r="196" spans="2:2" ht="14.25" customHeight="1" x14ac:dyDescent="0.15">
      <c r="B196" s="43"/>
    </row>
    <row r="197" spans="2:2" ht="14.25" customHeight="1" x14ac:dyDescent="0.15">
      <c r="B197" s="43"/>
    </row>
    <row r="198" spans="2:2" ht="14.25" customHeight="1" x14ac:dyDescent="0.15">
      <c r="B198" s="43"/>
    </row>
    <row r="199" spans="2:2" ht="14.25" customHeight="1" x14ac:dyDescent="0.15">
      <c r="B199" s="43"/>
    </row>
    <row r="200" spans="2:2" ht="14.25" customHeight="1" x14ac:dyDescent="0.15">
      <c r="B200" s="43"/>
    </row>
    <row r="201" spans="2:2" ht="14.25" customHeight="1" x14ac:dyDescent="0.15">
      <c r="B201" s="43"/>
    </row>
    <row r="202" spans="2:2" ht="14.25" customHeight="1" x14ac:dyDescent="0.15">
      <c r="B202" s="43"/>
    </row>
    <row r="203" spans="2:2" ht="14.25" customHeight="1" x14ac:dyDescent="0.15">
      <c r="B203" s="43"/>
    </row>
    <row r="204" spans="2:2" ht="14.25" customHeight="1" x14ac:dyDescent="0.15">
      <c r="B204" s="43"/>
    </row>
    <row r="205" spans="2:2" ht="14.25" customHeight="1" x14ac:dyDescent="0.15">
      <c r="B205" s="43"/>
    </row>
    <row r="206" spans="2:2" ht="14.25" customHeight="1" x14ac:dyDescent="0.15">
      <c r="B206" s="43"/>
    </row>
    <row r="207" spans="2:2" ht="14.25" customHeight="1" x14ac:dyDescent="0.15">
      <c r="B207" s="43"/>
    </row>
    <row r="208" spans="2:2" ht="14.25" customHeight="1" x14ac:dyDescent="0.15">
      <c r="B208" s="43"/>
    </row>
    <row r="209" spans="2:2" ht="14.25" customHeight="1" x14ac:dyDescent="0.15">
      <c r="B209" s="43"/>
    </row>
    <row r="210" spans="2:2" ht="14.25" customHeight="1" x14ac:dyDescent="0.15">
      <c r="B210" s="43"/>
    </row>
    <row r="211" spans="2:2" ht="14.25" customHeight="1" x14ac:dyDescent="0.15">
      <c r="B211" s="43"/>
    </row>
    <row r="212" spans="2:2" ht="14.25" customHeight="1" x14ac:dyDescent="0.15">
      <c r="B212" s="43"/>
    </row>
    <row r="213" spans="2:2" ht="14.25" customHeight="1" x14ac:dyDescent="0.15">
      <c r="B213" s="43"/>
    </row>
    <row r="214" spans="2:2" ht="14.25" customHeight="1" x14ac:dyDescent="0.15">
      <c r="B214" s="43"/>
    </row>
    <row r="215" spans="2:2" ht="14.25" customHeight="1" x14ac:dyDescent="0.15">
      <c r="B215" s="43"/>
    </row>
    <row r="216" spans="2:2" ht="14.25" customHeight="1" x14ac:dyDescent="0.15">
      <c r="B216" s="43"/>
    </row>
    <row r="217" spans="2:2" ht="14.25" customHeight="1" x14ac:dyDescent="0.15">
      <c r="B217" s="43"/>
    </row>
    <row r="218" spans="2:2" ht="14.25" customHeight="1" x14ac:dyDescent="0.15">
      <c r="B218" s="43"/>
    </row>
    <row r="219" spans="2:2" ht="14.25" customHeight="1" x14ac:dyDescent="0.15">
      <c r="B219" s="43"/>
    </row>
    <row r="220" spans="2:2" ht="14.25" customHeight="1" x14ac:dyDescent="0.15">
      <c r="B220" s="43"/>
    </row>
    <row r="221" spans="2:2" ht="14.25" customHeight="1" x14ac:dyDescent="0.15">
      <c r="B221" s="43"/>
    </row>
    <row r="222" spans="2:2" ht="14.25" customHeight="1" x14ac:dyDescent="0.15">
      <c r="B222" s="43"/>
    </row>
    <row r="223" spans="2:2" ht="14.25" customHeight="1" x14ac:dyDescent="0.15">
      <c r="B223" s="43"/>
    </row>
    <row r="224" spans="2:2" ht="14.25" customHeight="1" x14ac:dyDescent="0.15">
      <c r="B224" s="43"/>
    </row>
    <row r="225" spans="2:2" ht="14.25" customHeight="1" x14ac:dyDescent="0.15">
      <c r="B225" s="43"/>
    </row>
    <row r="226" spans="2:2" ht="14.25" customHeight="1" x14ac:dyDescent="0.15">
      <c r="B226" s="43"/>
    </row>
    <row r="227" spans="2:2" ht="14.25" customHeight="1" x14ac:dyDescent="0.15">
      <c r="B227" s="43"/>
    </row>
    <row r="228" spans="2:2" ht="14.25" customHeight="1" x14ac:dyDescent="0.15">
      <c r="B228" s="43"/>
    </row>
    <row r="229" spans="2:2" ht="14.25" customHeight="1" x14ac:dyDescent="0.15">
      <c r="B229" s="43"/>
    </row>
    <row r="230" spans="2:2" ht="14.25" customHeight="1" x14ac:dyDescent="0.15">
      <c r="B230" s="43"/>
    </row>
    <row r="231" spans="2:2" ht="14.25" customHeight="1" x14ac:dyDescent="0.15">
      <c r="B231" s="43"/>
    </row>
    <row r="232" spans="2:2" ht="14.25" customHeight="1" x14ac:dyDescent="0.15">
      <c r="B232" s="43"/>
    </row>
    <row r="233" spans="2:2" ht="14.25" customHeight="1" x14ac:dyDescent="0.15">
      <c r="B233" s="43"/>
    </row>
    <row r="234" spans="2:2" ht="14.25" customHeight="1" x14ac:dyDescent="0.15">
      <c r="B234" s="43"/>
    </row>
    <row r="235" spans="2:2" ht="14.25" customHeight="1" x14ac:dyDescent="0.15">
      <c r="B235" s="43"/>
    </row>
    <row r="236" spans="2:2" ht="14.25" customHeight="1" x14ac:dyDescent="0.15">
      <c r="B236" s="43"/>
    </row>
    <row r="237" spans="2:2" ht="14.25" customHeight="1" x14ac:dyDescent="0.15">
      <c r="B237" s="43"/>
    </row>
    <row r="238" spans="2:2" ht="14.25" customHeight="1" x14ac:dyDescent="0.15">
      <c r="B238" s="43"/>
    </row>
    <row r="239" spans="2:2" ht="14.25" customHeight="1" x14ac:dyDescent="0.15">
      <c r="B239" s="43"/>
    </row>
    <row r="240" spans="2:2" ht="14.25" customHeight="1" x14ac:dyDescent="0.15">
      <c r="B240" s="43"/>
    </row>
    <row r="241" spans="2:2" ht="14.25" customHeight="1" x14ac:dyDescent="0.15">
      <c r="B241" s="43"/>
    </row>
    <row r="242" spans="2:2" ht="14.25" customHeight="1" x14ac:dyDescent="0.15">
      <c r="B242" s="43"/>
    </row>
    <row r="243" spans="2:2" ht="14.25" customHeight="1" x14ac:dyDescent="0.15">
      <c r="B243" s="43"/>
    </row>
    <row r="244" spans="2:2" ht="14.25" customHeight="1" x14ac:dyDescent="0.15">
      <c r="B244" s="43"/>
    </row>
    <row r="245" spans="2:2" ht="14.25" customHeight="1" x14ac:dyDescent="0.15">
      <c r="B245" s="43"/>
    </row>
    <row r="246" spans="2:2" ht="14.25" customHeight="1" x14ac:dyDescent="0.15">
      <c r="B246" s="43"/>
    </row>
    <row r="247" spans="2:2" ht="14.25" customHeight="1" x14ac:dyDescent="0.15">
      <c r="B247" s="43"/>
    </row>
    <row r="248" spans="2:2" ht="14.25" customHeight="1" x14ac:dyDescent="0.15">
      <c r="B248" s="43"/>
    </row>
    <row r="249" spans="2:2" ht="14.25" customHeight="1" x14ac:dyDescent="0.15">
      <c r="B249" s="43"/>
    </row>
    <row r="250" spans="2:2" ht="14.25" customHeight="1" x14ac:dyDescent="0.15">
      <c r="B250" s="43"/>
    </row>
    <row r="251" spans="2:2" ht="14.25" customHeight="1" x14ac:dyDescent="0.15">
      <c r="B251" s="43"/>
    </row>
    <row r="252" spans="2:2" ht="14.25" customHeight="1" x14ac:dyDescent="0.15">
      <c r="B252" s="43"/>
    </row>
    <row r="253" spans="2:2" ht="14.25" customHeight="1" x14ac:dyDescent="0.15">
      <c r="B253" s="43"/>
    </row>
    <row r="254" spans="2:2" ht="14.25" customHeight="1" x14ac:dyDescent="0.15">
      <c r="B254" s="43"/>
    </row>
    <row r="255" spans="2:2" ht="14.25" customHeight="1" x14ac:dyDescent="0.15">
      <c r="B255" s="43"/>
    </row>
    <row r="256" spans="2:2" ht="14.25" customHeight="1" x14ac:dyDescent="0.15">
      <c r="B256" s="43"/>
    </row>
    <row r="257" spans="2:2" ht="14.25" customHeight="1" x14ac:dyDescent="0.15">
      <c r="B257" s="43"/>
    </row>
    <row r="258" spans="2:2" ht="14.25" customHeight="1" x14ac:dyDescent="0.15">
      <c r="B258" s="43"/>
    </row>
    <row r="259" spans="2:2" ht="14.25" customHeight="1" x14ac:dyDescent="0.15">
      <c r="B259" s="43"/>
    </row>
    <row r="260" spans="2:2" ht="14.25" customHeight="1" x14ac:dyDescent="0.15">
      <c r="B260" s="43"/>
    </row>
    <row r="261" spans="2:2" ht="14.25" customHeight="1" x14ac:dyDescent="0.15">
      <c r="B261" s="43"/>
    </row>
    <row r="262" spans="2:2" ht="14.25" customHeight="1" x14ac:dyDescent="0.15">
      <c r="B262" s="43"/>
    </row>
    <row r="263" spans="2:2" ht="14.25" customHeight="1" x14ac:dyDescent="0.15">
      <c r="B263" s="43"/>
    </row>
    <row r="264" spans="2:2" ht="14.25" customHeight="1" x14ac:dyDescent="0.15">
      <c r="B264" s="43"/>
    </row>
    <row r="265" spans="2:2" ht="14.25" customHeight="1" x14ac:dyDescent="0.15">
      <c r="B265" s="43"/>
    </row>
    <row r="266" spans="2:2" ht="14.25" customHeight="1" x14ac:dyDescent="0.15">
      <c r="B266" s="43"/>
    </row>
    <row r="267" spans="2:2" ht="14.25" customHeight="1" x14ac:dyDescent="0.15">
      <c r="B267" s="43"/>
    </row>
    <row r="268" spans="2:2" ht="14.25" customHeight="1" x14ac:dyDescent="0.15">
      <c r="B268" s="43"/>
    </row>
    <row r="269" spans="2:2" ht="14.25" customHeight="1" x14ac:dyDescent="0.15">
      <c r="B269" s="43"/>
    </row>
    <row r="270" spans="2:2" ht="14.25" customHeight="1" x14ac:dyDescent="0.15">
      <c r="B270" s="43"/>
    </row>
    <row r="271" spans="2:2" ht="14.25" customHeight="1" x14ac:dyDescent="0.15">
      <c r="B271" s="43"/>
    </row>
    <row r="272" spans="2:2" ht="14.25" customHeight="1" x14ac:dyDescent="0.15">
      <c r="B272" s="43"/>
    </row>
    <row r="273" spans="2:2" ht="14.25" customHeight="1" x14ac:dyDescent="0.15">
      <c r="B273" s="43"/>
    </row>
    <row r="274" spans="2:2" ht="14.25" customHeight="1" x14ac:dyDescent="0.15">
      <c r="B274" s="43"/>
    </row>
    <row r="275" spans="2:2" ht="14.25" customHeight="1" x14ac:dyDescent="0.15">
      <c r="B275" s="43"/>
    </row>
    <row r="276" spans="2:2" ht="14.25" customHeight="1" x14ac:dyDescent="0.15">
      <c r="B276" s="43"/>
    </row>
    <row r="277" spans="2:2" ht="14.25" customHeight="1" x14ac:dyDescent="0.15">
      <c r="B277" s="43"/>
    </row>
    <row r="278" spans="2:2" ht="14.25" customHeight="1" x14ac:dyDescent="0.15">
      <c r="B278" s="43"/>
    </row>
    <row r="279" spans="2:2" ht="14.25" customHeight="1" x14ac:dyDescent="0.15">
      <c r="B279" s="43"/>
    </row>
    <row r="280" spans="2:2" ht="14.25" customHeight="1" x14ac:dyDescent="0.15">
      <c r="B280" s="43"/>
    </row>
    <row r="281" spans="2:2" ht="14.25" customHeight="1" x14ac:dyDescent="0.15">
      <c r="B281" s="43"/>
    </row>
    <row r="282" spans="2:2" ht="14.25" customHeight="1" x14ac:dyDescent="0.15">
      <c r="B282" s="43"/>
    </row>
    <row r="283" spans="2:2" ht="14.25" customHeight="1" x14ac:dyDescent="0.15">
      <c r="B283" s="43"/>
    </row>
    <row r="284" spans="2:2" ht="14.25" customHeight="1" x14ac:dyDescent="0.15">
      <c r="B284" s="43"/>
    </row>
    <row r="285" spans="2:2" ht="14.25" customHeight="1" x14ac:dyDescent="0.15">
      <c r="B285" s="43"/>
    </row>
    <row r="286" spans="2:2" ht="14.25" customHeight="1" x14ac:dyDescent="0.15">
      <c r="B286" s="43"/>
    </row>
    <row r="287" spans="2:2" ht="14.25" customHeight="1" x14ac:dyDescent="0.15">
      <c r="B287" s="43"/>
    </row>
    <row r="288" spans="2:2" ht="14.25" customHeight="1" x14ac:dyDescent="0.15">
      <c r="B288" s="43"/>
    </row>
    <row r="289" spans="2:2" ht="14.25" customHeight="1" x14ac:dyDescent="0.15">
      <c r="B289" s="43"/>
    </row>
    <row r="290" spans="2:2" ht="14.25" customHeight="1" x14ac:dyDescent="0.15">
      <c r="B290" s="43"/>
    </row>
    <row r="291" spans="2:2" ht="14.25" customHeight="1" x14ac:dyDescent="0.15">
      <c r="B291" s="43"/>
    </row>
    <row r="292" spans="2:2" ht="14.25" customHeight="1" x14ac:dyDescent="0.15">
      <c r="B292" s="43"/>
    </row>
    <row r="293" spans="2:2" ht="14.25" customHeight="1" x14ac:dyDescent="0.15">
      <c r="B293" s="43"/>
    </row>
    <row r="294" spans="2:2" ht="14.25" customHeight="1" x14ac:dyDescent="0.15">
      <c r="B294" s="43"/>
    </row>
    <row r="295" spans="2:2" ht="14.25" customHeight="1" x14ac:dyDescent="0.15">
      <c r="B295" s="43"/>
    </row>
    <row r="296" spans="2:2" ht="14.25" customHeight="1" x14ac:dyDescent="0.15">
      <c r="B296" s="43"/>
    </row>
    <row r="297" spans="2:2" ht="14.25" customHeight="1" x14ac:dyDescent="0.15">
      <c r="B297" s="43"/>
    </row>
    <row r="298" spans="2:2" ht="14.25" customHeight="1" x14ac:dyDescent="0.15">
      <c r="B298" s="43"/>
    </row>
    <row r="299" spans="2:2" ht="14.25" customHeight="1" x14ac:dyDescent="0.15">
      <c r="B299" s="43"/>
    </row>
    <row r="300" spans="2:2" ht="14.25" customHeight="1" x14ac:dyDescent="0.15">
      <c r="B300" s="43"/>
    </row>
    <row r="301" spans="2:2" ht="14.25" customHeight="1" x14ac:dyDescent="0.15">
      <c r="B301" s="43"/>
    </row>
    <row r="302" spans="2:2" ht="14.25" customHeight="1" x14ac:dyDescent="0.15">
      <c r="B302" s="43"/>
    </row>
    <row r="303" spans="2:2" ht="14.25" customHeight="1" x14ac:dyDescent="0.15">
      <c r="B303" s="43"/>
    </row>
    <row r="304" spans="2:2" ht="14.25" customHeight="1" x14ac:dyDescent="0.15">
      <c r="B304" s="43"/>
    </row>
    <row r="305" spans="2:2" ht="14.25" customHeight="1" x14ac:dyDescent="0.15">
      <c r="B305" s="43"/>
    </row>
    <row r="306" spans="2:2" ht="14.25" customHeight="1" x14ac:dyDescent="0.15">
      <c r="B306" s="43"/>
    </row>
    <row r="307" spans="2:2" ht="14.25" customHeight="1" x14ac:dyDescent="0.15">
      <c r="B307" s="43"/>
    </row>
    <row r="308" spans="2:2" ht="14.25" customHeight="1" x14ac:dyDescent="0.15">
      <c r="B308" s="43"/>
    </row>
    <row r="309" spans="2:2" ht="14.25" customHeight="1" x14ac:dyDescent="0.15">
      <c r="B309" s="43"/>
    </row>
    <row r="310" spans="2:2" ht="14.25" customHeight="1" x14ac:dyDescent="0.15">
      <c r="B310" s="43"/>
    </row>
    <row r="311" spans="2:2" ht="14.25" customHeight="1" x14ac:dyDescent="0.15">
      <c r="B311" s="43"/>
    </row>
    <row r="312" spans="2:2" ht="14.25" customHeight="1" x14ac:dyDescent="0.15">
      <c r="B312" s="43"/>
    </row>
    <row r="313" spans="2:2" ht="14.25" customHeight="1" x14ac:dyDescent="0.15">
      <c r="B313" s="43"/>
    </row>
    <row r="314" spans="2:2" ht="14.25" customHeight="1" x14ac:dyDescent="0.15">
      <c r="B314" s="43"/>
    </row>
    <row r="315" spans="2:2" ht="14.25" customHeight="1" x14ac:dyDescent="0.15">
      <c r="B315" s="43"/>
    </row>
    <row r="316" spans="2:2" ht="14.25" customHeight="1" x14ac:dyDescent="0.15">
      <c r="B316" s="43"/>
    </row>
    <row r="317" spans="2:2" ht="14.25" customHeight="1" x14ac:dyDescent="0.15">
      <c r="B317" s="43"/>
    </row>
    <row r="318" spans="2:2" ht="14.25" customHeight="1" x14ac:dyDescent="0.15">
      <c r="B318" s="43"/>
    </row>
    <row r="319" spans="2:2" ht="14.25" customHeight="1" x14ac:dyDescent="0.15">
      <c r="B319" s="43"/>
    </row>
    <row r="320" spans="2:2" ht="14.25" customHeight="1" x14ac:dyDescent="0.15">
      <c r="B320" s="43"/>
    </row>
    <row r="321" spans="2:2" ht="14.25" customHeight="1" x14ac:dyDescent="0.15">
      <c r="B321" s="43"/>
    </row>
    <row r="322" spans="2:2" ht="14.25" customHeight="1" x14ac:dyDescent="0.15">
      <c r="B322" s="43"/>
    </row>
    <row r="323" spans="2:2" ht="14.25" customHeight="1" x14ac:dyDescent="0.15">
      <c r="B323" s="43"/>
    </row>
    <row r="324" spans="2:2" ht="14.25" customHeight="1" x14ac:dyDescent="0.15">
      <c r="B324" s="43"/>
    </row>
    <row r="325" spans="2:2" ht="14.25" customHeight="1" x14ac:dyDescent="0.15">
      <c r="B325" s="43"/>
    </row>
    <row r="326" spans="2:2" ht="14.25" customHeight="1" x14ac:dyDescent="0.15">
      <c r="B326" s="43"/>
    </row>
    <row r="327" spans="2:2" ht="14.25" customHeight="1" x14ac:dyDescent="0.15">
      <c r="B327" s="43"/>
    </row>
    <row r="328" spans="2:2" ht="14.25" customHeight="1" x14ac:dyDescent="0.15">
      <c r="B328" s="43"/>
    </row>
    <row r="329" spans="2:2" ht="14.25" customHeight="1" x14ac:dyDescent="0.15">
      <c r="B329" s="43"/>
    </row>
    <row r="330" spans="2:2" ht="14.25" customHeight="1" x14ac:dyDescent="0.15">
      <c r="B330" s="43"/>
    </row>
    <row r="331" spans="2:2" ht="14.25" customHeight="1" x14ac:dyDescent="0.15">
      <c r="B331" s="43"/>
    </row>
    <row r="332" spans="2:2" ht="14.25" customHeight="1" x14ac:dyDescent="0.15">
      <c r="B332" s="43"/>
    </row>
    <row r="333" spans="2:2" ht="14.25" customHeight="1" x14ac:dyDescent="0.15">
      <c r="B333" s="43"/>
    </row>
    <row r="334" spans="2:2" ht="14.25" customHeight="1" x14ac:dyDescent="0.15">
      <c r="B334" s="43"/>
    </row>
    <row r="335" spans="2:2" ht="14.25" customHeight="1" x14ac:dyDescent="0.15">
      <c r="B335" s="43"/>
    </row>
    <row r="336" spans="2:2" ht="14.25" customHeight="1" x14ac:dyDescent="0.15">
      <c r="B336" s="43"/>
    </row>
    <row r="337" spans="2:2" ht="14.25" customHeight="1" x14ac:dyDescent="0.15">
      <c r="B337" s="43"/>
    </row>
    <row r="338" spans="2:2" ht="14.25" customHeight="1" x14ac:dyDescent="0.15">
      <c r="B338" s="43"/>
    </row>
    <row r="339" spans="2:2" ht="14.25" customHeight="1" x14ac:dyDescent="0.15">
      <c r="B339" s="43"/>
    </row>
    <row r="340" spans="2:2" ht="14.25" customHeight="1" x14ac:dyDescent="0.15">
      <c r="B340" s="43"/>
    </row>
    <row r="341" spans="2:2" ht="14.25" customHeight="1" x14ac:dyDescent="0.15">
      <c r="B341" s="43"/>
    </row>
    <row r="342" spans="2:2" ht="14.25" customHeight="1" x14ac:dyDescent="0.15">
      <c r="B342" s="43"/>
    </row>
    <row r="343" spans="2:2" ht="14.25" customHeight="1" x14ac:dyDescent="0.15">
      <c r="B343" s="43"/>
    </row>
    <row r="344" spans="2:2" ht="14.25" customHeight="1" x14ac:dyDescent="0.15">
      <c r="B344" s="43"/>
    </row>
    <row r="345" spans="2:2" ht="14.25" customHeight="1" x14ac:dyDescent="0.15">
      <c r="B345" s="43"/>
    </row>
    <row r="346" spans="2:2" ht="14.25" customHeight="1" x14ac:dyDescent="0.15">
      <c r="B346" s="43"/>
    </row>
    <row r="347" spans="2:2" ht="14.25" customHeight="1" x14ac:dyDescent="0.15">
      <c r="B347" s="43"/>
    </row>
    <row r="348" spans="2:2" ht="14.25" customHeight="1" x14ac:dyDescent="0.15">
      <c r="B348" s="43"/>
    </row>
    <row r="349" spans="2:2" ht="14.25" customHeight="1" x14ac:dyDescent="0.15">
      <c r="B349" s="43"/>
    </row>
    <row r="350" spans="2:2" ht="14.25" customHeight="1" x14ac:dyDescent="0.15">
      <c r="B350" s="43"/>
    </row>
    <row r="351" spans="2:2" ht="14.25" customHeight="1" x14ac:dyDescent="0.15">
      <c r="B351" s="43"/>
    </row>
    <row r="352" spans="2:2" ht="14.25" customHeight="1" x14ac:dyDescent="0.15">
      <c r="B352" s="43"/>
    </row>
    <row r="353" spans="2:2" ht="14.25" customHeight="1" x14ac:dyDescent="0.15">
      <c r="B353" s="43"/>
    </row>
    <row r="354" spans="2:2" ht="14.25" customHeight="1" x14ac:dyDescent="0.15">
      <c r="B354" s="43"/>
    </row>
    <row r="355" spans="2:2" ht="14.25" customHeight="1" x14ac:dyDescent="0.15">
      <c r="B355" s="43"/>
    </row>
    <row r="356" spans="2:2" ht="14.25" customHeight="1" x14ac:dyDescent="0.15">
      <c r="B356" s="43"/>
    </row>
    <row r="357" spans="2:2" ht="14.25" customHeight="1" x14ac:dyDescent="0.15">
      <c r="B357" s="43"/>
    </row>
    <row r="358" spans="2:2" ht="14.25" customHeight="1" x14ac:dyDescent="0.15">
      <c r="B358" s="43"/>
    </row>
    <row r="359" spans="2:2" ht="14.25" customHeight="1" x14ac:dyDescent="0.15">
      <c r="B359" s="43"/>
    </row>
    <row r="360" spans="2:2" ht="14.25" customHeight="1" x14ac:dyDescent="0.15">
      <c r="B360" s="43"/>
    </row>
    <row r="361" spans="2:2" ht="14.25" customHeight="1" x14ac:dyDescent="0.15">
      <c r="B361" s="43"/>
    </row>
    <row r="362" spans="2:2" ht="14.25" customHeight="1" x14ac:dyDescent="0.15">
      <c r="B362" s="43"/>
    </row>
    <row r="363" spans="2:2" ht="14.25" customHeight="1" x14ac:dyDescent="0.15">
      <c r="B363" s="43"/>
    </row>
    <row r="364" spans="2:2" ht="14.25" customHeight="1" x14ac:dyDescent="0.15">
      <c r="B364" s="43"/>
    </row>
    <row r="365" spans="2:2" ht="14.25" customHeight="1" x14ac:dyDescent="0.15">
      <c r="B365" s="43"/>
    </row>
    <row r="366" spans="2:2" ht="14.25" customHeight="1" x14ac:dyDescent="0.15">
      <c r="B366" s="43"/>
    </row>
    <row r="367" spans="2:2" ht="14.25" customHeight="1" x14ac:dyDescent="0.15">
      <c r="B367" s="43"/>
    </row>
    <row r="368" spans="2:2" ht="14.25" customHeight="1" x14ac:dyDescent="0.15">
      <c r="B368" s="43"/>
    </row>
    <row r="369" spans="2:2" ht="14.25" customHeight="1" x14ac:dyDescent="0.15">
      <c r="B369" s="43"/>
    </row>
    <row r="370" spans="2:2" ht="14.25" customHeight="1" x14ac:dyDescent="0.15">
      <c r="B370" s="43"/>
    </row>
    <row r="371" spans="2:2" ht="14.25" customHeight="1" x14ac:dyDescent="0.15">
      <c r="B371" s="43"/>
    </row>
    <row r="372" spans="2:2" ht="14.25" customHeight="1" x14ac:dyDescent="0.15">
      <c r="B372" s="43"/>
    </row>
    <row r="373" spans="2:2" ht="14.25" customHeight="1" x14ac:dyDescent="0.15">
      <c r="B373" s="43"/>
    </row>
    <row r="374" spans="2:2" ht="14.25" customHeight="1" x14ac:dyDescent="0.15">
      <c r="B374" s="43"/>
    </row>
    <row r="375" spans="2:2" ht="14.25" customHeight="1" x14ac:dyDescent="0.15">
      <c r="B375" s="43"/>
    </row>
    <row r="376" spans="2:2" ht="14.25" customHeight="1" x14ac:dyDescent="0.15">
      <c r="B376" s="43"/>
    </row>
    <row r="377" spans="2:2" ht="14.25" customHeight="1" x14ac:dyDescent="0.15">
      <c r="B377" s="43"/>
    </row>
    <row r="378" spans="2:2" ht="14.25" customHeight="1" x14ac:dyDescent="0.15">
      <c r="B378" s="43"/>
    </row>
    <row r="379" spans="2:2" ht="14.25" customHeight="1" x14ac:dyDescent="0.15">
      <c r="B379" s="43"/>
    </row>
    <row r="380" spans="2:2" ht="14.25" customHeight="1" x14ac:dyDescent="0.15">
      <c r="B380" s="43"/>
    </row>
    <row r="381" spans="2:2" ht="14.25" customHeight="1" x14ac:dyDescent="0.15">
      <c r="B381" s="43"/>
    </row>
    <row r="382" spans="2:2" ht="14.25" customHeight="1" x14ac:dyDescent="0.15">
      <c r="B382" s="43"/>
    </row>
    <row r="383" spans="2:2" ht="14.25" customHeight="1" x14ac:dyDescent="0.15">
      <c r="B383" s="43"/>
    </row>
    <row r="384" spans="2:2" ht="14.25" customHeight="1" x14ac:dyDescent="0.15">
      <c r="B384" s="43"/>
    </row>
    <row r="385" spans="2:2" ht="14.25" customHeight="1" x14ac:dyDescent="0.15">
      <c r="B385" s="43"/>
    </row>
    <row r="386" spans="2:2" ht="14.25" customHeight="1" x14ac:dyDescent="0.15">
      <c r="B386" s="43"/>
    </row>
    <row r="387" spans="2:2" ht="14.25" customHeight="1" x14ac:dyDescent="0.15">
      <c r="B387" s="43"/>
    </row>
    <row r="388" spans="2:2" ht="14.25" customHeight="1" x14ac:dyDescent="0.15">
      <c r="B388" s="43"/>
    </row>
    <row r="389" spans="2:2" ht="14.25" customHeight="1" x14ac:dyDescent="0.15">
      <c r="B389" s="43"/>
    </row>
    <row r="390" spans="2:2" ht="14.25" customHeight="1" x14ac:dyDescent="0.15">
      <c r="B390" s="43"/>
    </row>
    <row r="391" spans="2:2" ht="14.25" customHeight="1" x14ac:dyDescent="0.15">
      <c r="B391" s="43"/>
    </row>
    <row r="392" spans="2:2" ht="14.25" customHeight="1" x14ac:dyDescent="0.15">
      <c r="B392" s="43"/>
    </row>
    <row r="393" spans="2:2" ht="14.25" customHeight="1" x14ac:dyDescent="0.15">
      <c r="B393" s="43"/>
    </row>
    <row r="394" spans="2:2" ht="14.25" customHeight="1" x14ac:dyDescent="0.15">
      <c r="B394" s="43"/>
    </row>
    <row r="395" spans="2:2" ht="14.25" customHeight="1" x14ac:dyDescent="0.15">
      <c r="B395" s="43"/>
    </row>
    <row r="396" spans="2:2" ht="14.25" customHeight="1" x14ac:dyDescent="0.15">
      <c r="B396" s="43"/>
    </row>
    <row r="397" spans="2:2" ht="14.25" customHeight="1" x14ac:dyDescent="0.15">
      <c r="B397" s="43"/>
    </row>
    <row r="398" spans="2:2" ht="14.25" customHeight="1" x14ac:dyDescent="0.15">
      <c r="B398" s="43"/>
    </row>
    <row r="399" spans="2:2" ht="14.25" customHeight="1" x14ac:dyDescent="0.15">
      <c r="B399" s="43"/>
    </row>
    <row r="400" spans="2:2" ht="14.25" customHeight="1" x14ac:dyDescent="0.15">
      <c r="B400" s="43"/>
    </row>
    <row r="401" spans="2:2" ht="14.25" customHeight="1" x14ac:dyDescent="0.15">
      <c r="B401" s="43"/>
    </row>
    <row r="402" spans="2:2" ht="14.25" customHeight="1" x14ac:dyDescent="0.15">
      <c r="B402" s="43"/>
    </row>
    <row r="403" spans="2:2" ht="14.25" customHeight="1" x14ac:dyDescent="0.15">
      <c r="B403" s="43"/>
    </row>
    <row r="404" spans="2:2" ht="14.25" customHeight="1" x14ac:dyDescent="0.15">
      <c r="B404" s="43"/>
    </row>
    <row r="405" spans="2:2" ht="14.25" customHeight="1" x14ac:dyDescent="0.15">
      <c r="B405" s="43"/>
    </row>
    <row r="406" spans="2:2" ht="14.25" customHeight="1" x14ac:dyDescent="0.15">
      <c r="B406" s="43"/>
    </row>
    <row r="407" spans="2:2" ht="14.25" customHeight="1" x14ac:dyDescent="0.15">
      <c r="B407" s="43"/>
    </row>
    <row r="408" spans="2:2" ht="14.25" customHeight="1" x14ac:dyDescent="0.15">
      <c r="B408" s="43"/>
    </row>
    <row r="409" spans="2:2" ht="14.25" customHeight="1" x14ac:dyDescent="0.15">
      <c r="B409" s="43"/>
    </row>
    <row r="410" spans="2:2" ht="14.25" customHeight="1" x14ac:dyDescent="0.15">
      <c r="B410" s="43"/>
    </row>
    <row r="411" spans="2:2" ht="14.25" customHeight="1" x14ac:dyDescent="0.15">
      <c r="B411" s="43"/>
    </row>
    <row r="412" spans="2:2" ht="14.25" customHeight="1" x14ac:dyDescent="0.15">
      <c r="B412" s="43"/>
    </row>
    <row r="413" spans="2:2" ht="14.25" customHeight="1" x14ac:dyDescent="0.15">
      <c r="B413" s="43"/>
    </row>
    <row r="414" spans="2:2" ht="14.25" customHeight="1" x14ac:dyDescent="0.15">
      <c r="B414" s="43"/>
    </row>
    <row r="415" spans="2:2" ht="14.25" customHeight="1" x14ac:dyDescent="0.15">
      <c r="B415" s="43"/>
    </row>
    <row r="416" spans="2:2" ht="14.25" customHeight="1" x14ac:dyDescent="0.15">
      <c r="B416" s="43"/>
    </row>
    <row r="417" spans="2:2" ht="14.25" customHeight="1" x14ac:dyDescent="0.15">
      <c r="B417" s="43"/>
    </row>
    <row r="418" spans="2:2" ht="14.25" customHeight="1" x14ac:dyDescent="0.15">
      <c r="B418" s="43"/>
    </row>
    <row r="419" spans="2:2" ht="14.25" customHeight="1" x14ac:dyDescent="0.15">
      <c r="B419" s="43"/>
    </row>
    <row r="420" spans="2:2" ht="14.25" customHeight="1" x14ac:dyDescent="0.15">
      <c r="B420" s="43"/>
    </row>
    <row r="421" spans="2:2" ht="14.25" customHeight="1" x14ac:dyDescent="0.15">
      <c r="B421" s="43"/>
    </row>
    <row r="422" spans="2:2" ht="14.25" customHeight="1" x14ac:dyDescent="0.15">
      <c r="B422" s="43"/>
    </row>
    <row r="423" spans="2:2" ht="14.25" customHeight="1" x14ac:dyDescent="0.15">
      <c r="B423" s="43"/>
    </row>
    <row r="424" spans="2:2" ht="14.25" customHeight="1" x14ac:dyDescent="0.15">
      <c r="B424" s="43"/>
    </row>
    <row r="425" spans="2:2" ht="14.25" customHeight="1" x14ac:dyDescent="0.15">
      <c r="B425" s="43"/>
    </row>
    <row r="426" spans="2:2" ht="14.25" customHeight="1" x14ac:dyDescent="0.15">
      <c r="B426" s="43"/>
    </row>
    <row r="427" spans="2:2" ht="14.25" customHeight="1" x14ac:dyDescent="0.15">
      <c r="B427" s="43"/>
    </row>
    <row r="428" spans="2:2" ht="14.25" customHeight="1" x14ac:dyDescent="0.15">
      <c r="B428" s="43"/>
    </row>
    <row r="429" spans="2:2" ht="14.25" customHeight="1" x14ac:dyDescent="0.15">
      <c r="B429" s="43"/>
    </row>
    <row r="430" spans="2:2" ht="14.25" customHeight="1" x14ac:dyDescent="0.15">
      <c r="B430" s="43"/>
    </row>
    <row r="431" spans="2:2" ht="14.25" customHeight="1" x14ac:dyDescent="0.15">
      <c r="B431" s="43"/>
    </row>
    <row r="432" spans="2:2" ht="14.25" customHeight="1" x14ac:dyDescent="0.15">
      <c r="B432" s="43"/>
    </row>
    <row r="433" spans="2:2" ht="14.25" customHeight="1" x14ac:dyDescent="0.15">
      <c r="B433" s="43"/>
    </row>
    <row r="434" spans="2:2" ht="14.25" customHeight="1" x14ac:dyDescent="0.15">
      <c r="B434" s="43"/>
    </row>
    <row r="435" spans="2:2" ht="14.25" customHeight="1" x14ac:dyDescent="0.15">
      <c r="B435" s="43"/>
    </row>
    <row r="436" spans="2:2" ht="14.25" customHeight="1" x14ac:dyDescent="0.15">
      <c r="B436" s="43"/>
    </row>
    <row r="437" spans="2:2" ht="14.25" customHeight="1" x14ac:dyDescent="0.15">
      <c r="B437" s="43"/>
    </row>
    <row r="438" spans="2:2" ht="14.25" customHeight="1" x14ac:dyDescent="0.15">
      <c r="B438" s="43"/>
    </row>
    <row r="439" spans="2:2" ht="14.25" customHeight="1" x14ac:dyDescent="0.15">
      <c r="B439" s="43"/>
    </row>
    <row r="440" spans="2:2" ht="14.25" customHeight="1" x14ac:dyDescent="0.15">
      <c r="B440" s="43"/>
    </row>
    <row r="441" spans="2:2" ht="14.25" customHeight="1" x14ac:dyDescent="0.15">
      <c r="B441" s="43"/>
    </row>
    <row r="442" spans="2:2" ht="14.25" customHeight="1" x14ac:dyDescent="0.15">
      <c r="B442" s="43"/>
    </row>
    <row r="443" spans="2:2" ht="14.25" customHeight="1" x14ac:dyDescent="0.15">
      <c r="B443" s="43"/>
    </row>
    <row r="444" spans="2:2" ht="14.25" customHeight="1" x14ac:dyDescent="0.15">
      <c r="B444" s="43"/>
    </row>
    <row r="445" spans="2:2" ht="14.25" customHeight="1" x14ac:dyDescent="0.15">
      <c r="B445" s="43"/>
    </row>
    <row r="446" spans="2:2" ht="14.25" customHeight="1" x14ac:dyDescent="0.15">
      <c r="B446" s="43"/>
    </row>
    <row r="447" spans="2:2" ht="14.25" customHeight="1" x14ac:dyDescent="0.15">
      <c r="B447" s="43"/>
    </row>
    <row r="448" spans="2:2" ht="14.25" customHeight="1" x14ac:dyDescent="0.15">
      <c r="B448" s="43"/>
    </row>
    <row r="449" spans="2:2" ht="14.25" customHeight="1" x14ac:dyDescent="0.15">
      <c r="B449" s="43"/>
    </row>
    <row r="450" spans="2:2" ht="14.25" customHeight="1" x14ac:dyDescent="0.15">
      <c r="B450" s="43"/>
    </row>
    <row r="451" spans="2:2" ht="14.25" customHeight="1" x14ac:dyDescent="0.15">
      <c r="B451" s="43"/>
    </row>
    <row r="452" spans="2:2" ht="14.25" customHeight="1" x14ac:dyDescent="0.15">
      <c r="B452" s="43"/>
    </row>
    <row r="453" spans="2:2" ht="14.25" customHeight="1" x14ac:dyDescent="0.15">
      <c r="B453" s="43"/>
    </row>
    <row r="454" spans="2:2" ht="14.25" customHeight="1" x14ac:dyDescent="0.15">
      <c r="B454" s="43"/>
    </row>
    <row r="455" spans="2:2" ht="14.25" customHeight="1" x14ac:dyDescent="0.15">
      <c r="B455" s="43"/>
    </row>
    <row r="456" spans="2:2" ht="14.25" customHeight="1" x14ac:dyDescent="0.15">
      <c r="B456" s="43"/>
    </row>
    <row r="457" spans="2:2" ht="14.25" customHeight="1" x14ac:dyDescent="0.15">
      <c r="B457" s="43"/>
    </row>
    <row r="458" spans="2:2" ht="14.25" customHeight="1" x14ac:dyDescent="0.15">
      <c r="B458" s="43"/>
    </row>
    <row r="459" spans="2:2" ht="14.25" customHeight="1" x14ac:dyDescent="0.15">
      <c r="B459" s="43"/>
    </row>
    <row r="460" spans="2:2" ht="14.25" customHeight="1" x14ac:dyDescent="0.15">
      <c r="B460" s="43"/>
    </row>
    <row r="461" spans="2:2" ht="14.25" customHeight="1" x14ac:dyDescent="0.15">
      <c r="B461" s="43"/>
    </row>
    <row r="462" spans="2:2" ht="14.25" customHeight="1" x14ac:dyDescent="0.15">
      <c r="B462" s="43"/>
    </row>
    <row r="463" spans="2:2" ht="14.25" customHeight="1" x14ac:dyDescent="0.15">
      <c r="B463" s="43"/>
    </row>
    <row r="464" spans="2:2" ht="14.25" customHeight="1" x14ac:dyDescent="0.15">
      <c r="B464" s="43"/>
    </row>
    <row r="465" spans="2:2" ht="14.25" customHeight="1" x14ac:dyDescent="0.15">
      <c r="B465" s="43"/>
    </row>
    <row r="466" spans="2:2" ht="14.25" customHeight="1" x14ac:dyDescent="0.15">
      <c r="B466" s="43"/>
    </row>
    <row r="467" spans="2:2" ht="14.25" customHeight="1" x14ac:dyDescent="0.15">
      <c r="B467" s="43"/>
    </row>
    <row r="468" spans="2:2" ht="14.25" customHeight="1" x14ac:dyDescent="0.15">
      <c r="B468" s="43"/>
    </row>
    <row r="469" spans="2:2" ht="14.25" customHeight="1" x14ac:dyDescent="0.15">
      <c r="B469" s="43"/>
    </row>
    <row r="470" spans="2:2" ht="14.25" customHeight="1" x14ac:dyDescent="0.15">
      <c r="B470" s="43"/>
    </row>
    <row r="471" spans="2:2" ht="14.25" customHeight="1" x14ac:dyDescent="0.15">
      <c r="B471" s="43"/>
    </row>
    <row r="472" spans="2:2" ht="14.25" customHeight="1" x14ac:dyDescent="0.15">
      <c r="B472" s="43"/>
    </row>
    <row r="473" spans="2:2" ht="14.25" customHeight="1" x14ac:dyDescent="0.15">
      <c r="B473" s="43"/>
    </row>
    <row r="474" spans="2:2" ht="14.25" customHeight="1" x14ac:dyDescent="0.15">
      <c r="B474" s="43"/>
    </row>
    <row r="475" spans="2:2" ht="14.25" customHeight="1" x14ac:dyDescent="0.15">
      <c r="B475" s="43"/>
    </row>
    <row r="476" spans="2:2" ht="14.25" customHeight="1" x14ac:dyDescent="0.15">
      <c r="B476" s="43"/>
    </row>
    <row r="477" spans="2:2" ht="14.25" customHeight="1" x14ac:dyDescent="0.15">
      <c r="B477" s="43"/>
    </row>
    <row r="478" spans="2:2" ht="14.25" customHeight="1" x14ac:dyDescent="0.15">
      <c r="B478" s="43"/>
    </row>
    <row r="479" spans="2:2" ht="14.25" customHeight="1" x14ac:dyDescent="0.15">
      <c r="B479" s="43"/>
    </row>
    <row r="480" spans="2:2" ht="14.25" customHeight="1" x14ac:dyDescent="0.15">
      <c r="B480" s="43"/>
    </row>
    <row r="481" spans="2:2" ht="14.25" customHeight="1" x14ac:dyDescent="0.15">
      <c r="B481" s="43"/>
    </row>
    <row r="482" spans="2:2" ht="14.25" customHeight="1" x14ac:dyDescent="0.15">
      <c r="B482" s="43"/>
    </row>
    <row r="483" spans="2:2" ht="14.25" customHeight="1" x14ac:dyDescent="0.15">
      <c r="B483" s="43"/>
    </row>
    <row r="484" spans="2:2" ht="14.25" customHeight="1" x14ac:dyDescent="0.15">
      <c r="B484" s="43"/>
    </row>
    <row r="485" spans="2:2" ht="14.25" customHeight="1" x14ac:dyDescent="0.15">
      <c r="B485" s="43"/>
    </row>
    <row r="486" spans="2:2" ht="14.25" customHeight="1" x14ac:dyDescent="0.15">
      <c r="B486" s="43"/>
    </row>
    <row r="487" spans="2:2" ht="14.25" customHeight="1" x14ac:dyDescent="0.15">
      <c r="B487" s="43"/>
    </row>
    <row r="488" spans="2:2" ht="14.25" customHeight="1" x14ac:dyDescent="0.15">
      <c r="B488" s="43"/>
    </row>
    <row r="489" spans="2:2" ht="14.25" customHeight="1" x14ac:dyDescent="0.15">
      <c r="B489" s="43"/>
    </row>
    <row r="490" spans="2:2" ht="14.25" customHeight="1" x14ac:dyDescent="0.15">
      <c r="B490" s="43"/>
    </row>
    <row r="491" spans="2:2" ht="14.25" customHeight="1" x14ac:dyDescent="0.15">
      <c r="B491" s="43"/>
    </row>
    <row r="492" spans="2:2" ht="14.25" customHeight="1" x14ac:dyDescent="0.15">
      <c r="B492" s="43"/>
    </row>
    <row r="493" spans="2:2" ht="14.25" customHeight="1" x14ac:dyDescent="0.15">
      <c r="B493" s="43"/>
    </row>
    <row r="494" spans="2:2" ht="14.25" customHeight="1" x14ac:dyDescent="0.15">
      <c r="B494" s="43"/>
    </row>
    <row r="495" spans="2:2" ht="14.25" customHeight="1" x14ac:dyDescent="0.15">
      <c r="B495" s="43"/>
    </row>
    <row r="496" spans="2:2" ht="14.25" customHeight="1" x14ac:dyDescent="0.15">
      <c r="B496" s="43"/>
    </row>
    <row r="497" spans="2:2" ht="14.25" customHeight="1" x14ac:dyDescent="0.15">
      <c r="B497" s="43"/>
    </row>
    <row r="498" spans="2:2" ht="14.25" customHeight="1" x14ac:dyDescent="0.15">
      <c r="B498" s="43"/>
    </row>
    <row r="499" spans="2:2" ht="14.25" customHeight="1" x14ac:dyDescent="0.15">
      <c r="B499" s="43"/>
    </row>
    <row r="500" spans="2:2" ht="14.25" customHeight="1" x14ac:dyDescent="0.15">
      <c r="B500" s="43"/>
    </row>
    <row r="501" spans="2:2" ht="14.25" customHeight="1" x14ac:dyDescent="0.15">
      <c r="B501" s="43"/>
    </row>
    <row r="502" spans="2:2" ht="14.25" customHeight="1" x14ac:dyDescent="0.15">
      <c r="B502" s="43"/>
    </row>
    <row r="503" spans="2:2" ht="14.25" customHeight="1" x14ac:dyDescent="0.15">
      <c r="B503" s="43"/>
    </row>
    <row r="504" spans="2:2" ht="14.25" customHeight="1" x14ac:dyDescent="0.15">
      <c r="B504" s="43"/>
    </row>
    <row r="505" spans="2:2" ht="14.25" customHeight="1" x14ac:dyDescent="0.15">
      <c r="B505" s="43"/>
    </row>
    <row r="506" spans="2:2" ht="14.25" customHeight="1" x14ac:dyDescent="0.15">
      <c r="B506" s="43"/>
    </row>
    <row r="507" spans="2:2" ht="14.25" customHeight="1" x14ac:dyDescent="0.15">
      <c r="B507" s="43"/>
    </row>
    <row r="508" spans="2:2" ht="14.25" customHeight="1" x14ac:dyDescent="0.15">
      <c r="B508" s="43"/>
    </row>
    <row r="509" spans="2:2" ht="14.25" customHeight="1" x14ac:dyDescent="0.15">
      <c r="B509" s="43"/>
    </row>
    <row r="510" spans="2:2" ht="14.25" customHeight="1" x14ac:dyDescent="0.15">
      <c r="B510" s="43"/>
    </row>
    <row r="511" spans="2:2" ht="14.25" customHeight="1" x14ac:dyDescent="0.15">
      <c r="B511" s="43"/>
    </row>
    <row r="512" spans="2:2" ht="14.25" customHeight="1" x14ac:dyDescent="0.15">
      <c r="B512" s="43"/>
    </row>
    <row r="513" spans="2:2" ht="14.25" customHeight="1" x14ac:dyDescent="0.15">
      <c r="B513" s="43"/>
    </row>
    <row r="514" spans="2:2" ht="14.25" customHeight="1" x14ac:dyDescent="0.15">
      <c r="B514" s="43"/>
    </row>
    <row r="515" spans="2:2" ht="14.25" customHeight="1" x14ac:dyDescent="0.15">
      <c r="B515" s="43"/>
    </row>
    <row r="516" spans="2:2" ht="14.25" customHeight="1" x14ac:dyDescent="0.15">
      <c r="B516" s="43"/>
    </row>
    <row r="517" spans="2:2" ht="14.25" customHeight="1" x14ac:dyDescent="0.15">
      <c r="B517" s="43"/>
    </row>
    <row r="518" spans="2:2" ht="14.25" customHeight="1" x14ac:dyDescent="0.15">
      <c r="B518" s="43"/>
    </row>
    <row r="519" spans="2:2" ht="14.25" customHeight="1" x14ac:dyDescent="0.15">
      <c r="B519" s="43"/>
    </row>
    <row r="520" spans="2:2" ht="14.25" customHeight="1" x14ac:dyDescent="0.15">
      <c r="B520" s="43"/>
    </row>
    <row r="521" spans="2:2" ht="14.25" customHeight="1" x14ac:dyDescent="0.15">
      <c r="B521" s="43"/>
    </row>
    <row r="522" spans="2:2" ht="14.25" customHeight="1" x14ac:dyDescent="0.15">
      <c r="B522" s="43"/>
    </row>
    <row r="523" spans="2:2" ht="14.25" customHeight="1" x14ac:dyDescent="0.15">
      <c r="B523" s="43"/>
    </row>
    <row r="524" spans="2:2" ht="14.25" customHeight="1" x14ac:dyDescent="0.15">
      <c r="B524" s="43"/>
    </row>
    <row r="525" spans="2:2" ht="14.25" customHeight="1" x14ac:dyDescent="0.15">
      <c r="B525" s="43"/>
    </row>
    <row r="526" spans="2:2" ht="14.25" customHeight="1" x14ac:dyDescent="0.15">
      <c r="B526" s="43"/>
    </row>
    <row r="527" spans="2:2" ht="14.25" customHeight="1" x14ac:dyDescent="0.15">
      <c r="B527" s="43"/>
    </row>
    <row r="528" spans="2:2" ht="14.25" customHeight="1" x14ac:dyDescent="0.15">
      <c r="B528" s="43"/>
    </row>
    <row r="529" spans="2:2" ht="14.25" customHeight="1" x14ac:dyDescent="0.15">
      <c r="B529" s="43"/>
    </row>
    <row r="530" spans="2:2" ht="14.25" customHeight="1" x14ac:dyDescent="0.15">
      <c r="B530" s="43"/>
    </row>
    <row r="531" spans="2:2" ht="14.25" customHeight="1" x14ac:dyDescent="0.15">
      <c r="B531" s="43"/>
    </row>
    <row r="532" spans="2:2" ht="14.25" customHeight="1" x14ac:dyDescent="0.15">
      <c r="B532" s="43"/>
    </row>
    <row r="533" spans="2:2" ht="14.25" customHeight="1" x14ac:dyDescent="0.15">
      <c r="B533" s="43"/>
    </row>
    <row r="534" spans="2:2" ht="14.25" customHeight="1" x14ac:dyDescent="0.15">
      <c r="B534" s="43"/>
    </row>
    <row r="535" spans="2:2" ht="14.25" customHeight="1" x14ac:dyDescent="0.15">
      <c r="B535" s="43"/>
    </row>
    <row r="536" spans="2:2" ht="14.25" customHeight="1" x14ac:dyDescent="0.15">
      <c r="B536" s="43"/>
    </row>
    <row r="537" spans="2:2" ht="14.25" customHeight="1" x14ac:dyDescent="0.15">
      <c r="B537" s="43"/>
    </row>
    <row r="538" spans="2:2" ht="14.25" customHeight="1" x14ac:dyDescent="0.15">
      <c r="B538" s="43"/>
    </row>
    <row r="539" spans="2:2" ht="14.25" customHeight="1" x14ac:dyDescent="0.15">
      <c r="B539" s="43"/>
    </row>
    <row r="540" spans="2:2" ht="14.25" customHeight="1" x14ac:dyDescent="0.15">
      <c r="B540" s="43"/>
    </row>
    <row r="541" spans="2:2" ht="14.25" customHeight="1" x14ac:dyDescent="0.15">
      <c r="B541" s="43"/>
    </row>
    <row r="542" spans="2:2" ht="14.25" customHeight="1" x14ac:dyDescent="0.15">
      <c r="B542" s="43"/>
    </row>
    <row r="543" spans="2:2" ht="14.25" customHeight="1" x14ac:dyDescent="0.15">
      <c r="B543" s="43"/>
    </row>
    <row r="544" spans="2:2" ht="14.25" customHeight="1" x14ac:dyDescent="0.15">
      <c r="B544" s="43"/>
    </row>
    <row r="545" spans="2:2" ht="14.25" customHeight="1" x14ac:dyDescent="0.15">
      <c r="B545" s="43"/>
    </row>
    <row r="546" spans="2:2" ht="14.25" customHeight="1" x14ac:dyDescent="0.15">
      <c r="B546" s="43"/>
    </row>
    <row r="547" spans="2:2" ht="14.25" customHeight="1" x14ac:dyDescent="0.15">
      <c r="B547" s="43"/>
    </row>
    <row r="548" spans="2:2" ht="14.25" customHeight="1" x14ac:dyDescent="0.15">
      <c r="B548" s="43"/>
    </row>
    <row r="549" spans="2:2" ht="14.25" customHeight="1" x14ac:dyDescent="0.15">
      <c r="B549" s="43"/>
    </row>
    <row r="550" spans="2:2" ht="14.25" customHeight="1" x14ac:dyDescent="0.15">
      <c r="B550" s="43"/>
    </row>
    <row r="551" spans="2:2" ht="14.25" customHeight="1" x14ac:dyDescent="0.15">
      <c r="B551" s="43"/>
    </row>
    <row r="552" spans="2:2" ht="14.25" customHeight="1" x14ac:dyDescent="0.15">
      <c r="B552" s="43"/>
    </row>
    <row r="553" spans="2:2" ht="14.25" customHeight="1" x14ac:dyDescent="0.15">
      <c r="B553" s="43"/>
    </row>
    <row r="554" spans="2:2" ht="14.25" customHeight="1" x14ac:dyDescent="0.15">
      <c r="B554" s="43"/>
    </row>
    <row r="555" spans="2:2" ht="14.25" customHeight="1" x14ac:dyDescent="0.15">
      <c r="B555" s="43"/>
    </row>
    <row r="556" spans="2:2" ht="14.25" customHeight="1" x14ac:dyDescent="0.15">
      <c r="B556" s="43"/>
    </row>
    <row r="557" spans="2:2" ht="14.25" customHeight="1" x14ac:dyDescent="0.15">
      <c r="B557" s="43"/>
    </row>
    <row r="558" spans="2:2" ht="14.25" customHeight="1" x14ac:dyDescent="0.15">
      <c r="B558" s="43"/>
    </row>
    <row r="559" spans="2:2" ht="14.25" customHeight="1" x14ac:dyDescent="0.15">
      <c r="B559" s="43"/>
    </row>
    <row r="560" spans="2:2" ht="14.25" customHeight="1" x14ac:dyDescent="0.15">
      <c r="B560" s="43"/>
    </row>
    <row r="561" spans="2:2" ht="14.25" customHeight="1" x14ac:dyDescent="0.15">
      <c r="B561" s="43"/>
    </row>
    <row r="562" spans="2:2" ht="14.25" customHeight="1" x14ac:dyDescent="0.15">
      <c r="B562" s="43"/>
    </row>
    <row r="563" spans="2:2" ht="14.25" customHeight="1" x14ac:dyDescent="0.15">
      <c r="B563" s="43"/>
    </row>
    <row r="564" spans="2:2" ht="14.25" customHeight="1" x14ac:dyDescent="0.15">
      <c r="B564" s="43"/>
    </row>
    <row r="565" spans="2:2" ht="14.25" customHeight="1" x14ac:dyDescent="0.15">
      <c r="B565" s="43"/>
    </row>
    <row r="566" spans="2:2" ht="14.25" customHeight="1" x14ac:dyDescent="0.15">
      <c r="B566" s="43"/>
    </row>
    <row r="567" spans="2:2" ht="14.25" customHeight="1" x14ac:dyDescent="0.15">
      <c r="B567" s="43"/>
    </row>
    <row r="568" spans="2:2" ht="14.25" customHeight="1" x14ac:dyDescent="0.15">
      <c r="B568" s="43"/>
    </row>
    <row r="569" spans="2:2" ht="14.25" customHeight="1" x14ac:dyDescent="0.15">
      <c r="B569" s="43"/>
    </row>
    <row r="570" spans="2:2" ht="14.25" customHeight="1" x14ac:dyDescent="0.15">
      <c r="B570" s="43"/>
    </row>
    <row r="571" spans="2:2" ht="14.25" customHeight="1" x14ac:dyDescent="0.15">
      <c r="B571" s="43"/>
    </row>
    <row r="572" spans="2:2" ht="14.25" customHeight="1" x14ac:dyDescent="0.15">
      <c r="B572" s="43"/>
    </row>
    <row r="573" spans="2:2" ht="14.25" customHeight="1" x14ac:dyDescent="0.15">
      <c r="B573" s="43"/>
    </row>
    <row r="574" spans="2:2" ht="14.25" customHeight="1" x14ac:dyDescent="0.15">
      <c r="B574" s="43"/>
    </row>
    <row r="575" spans="2:2" ht="14.25" customHeight="1" x14ac:dyDescent="0.15">
      <c r="B575" s="43"/>
    </row>
    <row r="576" spans="2:2" ht="14.25" customHeight="1" x14ac:dyDescent="0.15">
      <c r="B576" s="43"/>
    </row>
    <row r="577" spans="2:2" ht="14.25" customHeight="1" x14ac:dyDescent="0.15">
      <c r="B577" s="43"/>
    </row>
    <row r="578" spans="2:2" ht="14.25" customHeight="1" x14ac:dyDescent="0.15">
      <c r="B578" s="43"/>
    </row>
    <row r="579" spans="2:2" ht="14.25" customHeight="1" x14ac:dyDescent="0.15">
      <c r="B579" s="43"/>
    </row>
    <row r="580" spans="2:2" ht="14.25" customHeight="1" x14ac:dyDescent="0.15">
      <c r="B580" s="43"/>
    </row>
    <row r="581" spans="2:2" ht="14.25" customHeight="1" x14ac:dyDescent="0.15">
      <c r="B581" s="43"/>
    </row>
    <row r="582" spans="2:2" ht="14.25" customHeight="1" x14ac:dyDescent="0.15">
      <c r="B582" s="43"/>
    </row>
    <row r="583" spans="2:2" ht="14.25" customHeight="1" x14ac:dyDescent="0.15">
      <c r="B583" s="43"/>
    </row>
    <row r="584" spans="2:2" ht="14.25" customHeight="1" x14ac:dyDescent="0.15">
      <c r="B584" s="43"/>
    </row>
    <row r="585" spans="2:2" ht="14.25" customHeight="1" x14ac:dyDescent="0.15">
      <c r="B585" s="43"/>
    </row>
    <row r="586" spans="2:2" ht="14.25" customHeight="1" x14ac:dyDescent="0.15">
      <c r="B586" s="43"/>
    </row>
    <row r="587" spans="2:2" ht="14.25" customHeight="1" x14ac:dyDescent="0.15">
      <c r="B587" s="43"/>
    </row>
    <row r="588" spans="2:2" ht="14.25" customHeight="1" x14ac:dyDescent="0.15">
      <c r="B588" s="43"/>
    </row>
    <row r="589" spans="2:2" ht="14.25" customHeight="1" x14ac:dyDescent="0.15">
      <c r="B589" s="43"/>
    </row>
    <row r="590" spans="2:2" ht="14.25" customHeight="1" x14ac:dyDescent="0.15">
      <c r="B590" s="43"/>
    </row>
    <row r="591" spans="2:2" ht="14.25" customHeight="1" x14ac:dyDescent="0.15">
      <c r="B591" s="43"/>
    </row>
    <row r="592" spans="2:2" ht="14.25" customHeight="1" x14ac:dyDescent="0.15">
      <c r="B592" s="43"/>
    </row>
    <row r="593" spans="2:2" ht="14.25" customHeight="1" x14ac:dyDescent="0.15">
      <c r="B593" s="43"/>
    </row>
    <row r="594" spans="2:2" ht="14.25" customHeight="1" x14ac:dyDescent="0.15">
      <c r="B594" s="43"/>
    </row>
    <row r="595" spans="2:2" ht="14.25" customHeight="1" x14ac:dyDescent="0.15">
      <c r="B595" s="43"/>
    </row>
    <row r="596" spans="2:2" ht="14.25" customHeight="1" x14ac:dyDescent="0.15">
      <c r="B596" s="43"/>
    </row>
    <row r="597" spans="2:2" ht="14.25" customHeight="1" x14ac:dyDescent="0.15">
      <c r="B597" s="43"/>
    </row>
    <row r="598" spans="2:2" ht="14.25" customHeight="1" x14ac:dyDescent="0.15">
      <c r="B598" s="43"/>
    </row>
    <row r="599" spans="2:2" ht="14.25" customHeight="1" x14ac:dyDescent="0.15">
      <c r="B599" s="43"/>
    </row>
    <row r="600" spans="2:2" ht="14.25" customHeight="1" x14ac:dyDescent="0.15">
      <c r="B600" s="43"/>
    </row>
    <row r="601" spans="2:2" ht="14.25" customHeight="1" x14ac:dyDescent="0.15">
      <c r="B601" s="43"/>
    </row>
    <row r="602" spans="2:2" ht="14.25" customHeight="1" x14ac:dyDescent="0.15">
      <c r="B602" s="43"/>
    </row>
    <row r="603" spans="2:2" ht="14.25" customHeight="1" x14ac:dyDescent="0.15">
      <c r="B603" s="43"/>
    </row>
    <row r="604" spans="2:2" ht="14.25" customHeight="1" x14ac:dyDescent="0.15">
      <c r="B604" s="43"/>
    </row>
    <row r="605" spans="2:2" ht="14.25" customHeight="1" x14ac:dyDescent="0.15">
      <c r="B605" s="43"/>
    </row>
    <row r="606" spans="2:2" ht="14.25" customHeight="1" x14ac:dyDescent="0.15">
      <c r="B606" s="43"/>
    </row>
    <row r="607" spans="2:2" ht="14.25" customHeight="1" x14ac:dyDescent="0.15">
      <c r="B607" s="43"/>
    </row>
    <row r="608" spans="2:2" ht="14.25" customHeight="1" x14ac:dyDescent="0.15">
      <c r="B608" s="43"/>
    </row>
    <row r="609" spans="2:2" ht="14.25" customHeight="1" x14ac:dyDescent="0.15">
      <c r="B609" s="43"/>
    </row>
    <row r="610" spans="2:2" ht="14.25" customHeight="1" x14ac:dyDescent="0.15">
      <c r="B610" s="43"/>
    </row>
    <row r="611" spans="2:2" ht="14.25" customHeight="1" x14ac:dyDescent="0.15">
      <c r="B611" s="43"/>
    </row>
    <row r="612" spans="2:2" ht="14.25" customHeight="1" x14ac:dyDescent="0.15">
      <c r="B612" s="43"/>
    </row>
    <row r="613" spans="2:2" ht="14.25" customHeight="1" x14ac:dyDescent="0.15">
      <c r="B613" s="43"/>
    </row>
    <row r="614" spans="2:2" ht="14.25" customHeight="1" x14ac:dyDescent="0.15">
      <c r="B614" s="43"/>
    </row>
    <row r="615" spans="2:2" ht="14.25" customHeight="1" x14ac:dyDescent="0.15">
      <c r="B615" s="43"/>
    </row>
    <row r="616" spans="2:2" ht="14.25" customHeight="1" x14ac:dyDescent="0.15">
      <c r="B616" s="43"/>
    </row>
    <row r="617" spans="2:2" ht="14.25" customHeight="1" x14ac:dyDescent="0.15">
      <c r="B617" s="43"/>
    </row>
    <row r="618" spans="2:2" ht="14.25" customHeight="1" x14ac:dyDescent="0.15">
      <c r="B618" s="43"/>
    </row>
    <row r="619" spans="2:2" ht="14.25" customHeight="1" x14ac:dyDescent="0.15">
      <c r="B619" s="43"/>
    </row>
    <row r="620" spans="2:2" ht="14.25" customHeight="1" x14ac:dyDescent="0.15">
      <c r="B620" s="43"/>
    </row>
    <row r="621" spans="2:2" ht="14.25" customHeight="1" x14ac:dyDescent="0.15">
      <c r="B621" s="43"/>
    </row>
    <row r="622" spans="2:2" ht="14.25" customHeight="1" x14ac:dyDescent="0.15">
      <c r="B622" s="43"/>
    </row>
    <row r="623" spans="2:2" ht="14.25" customHeight="1" x14ac:dyDescent="0.15">
      <c r="B623" s="43"/>
    </row>
    <row r="624" spans="2:2" ht="14.25" customHeight="1" x14ac:dyDescent="0.15">
      <c r="B624" s="43"/>
    </row>
    <row r="625" spans="2:2" ht="14.25" customHeight="1" x14ac:dyDescent="0.15">
      <c r="B625" s="43"/>
    </row>
    <row r="626" spans="2:2" ht="14.25" customHeight="1" x14ac:dyDescent="0.15">
      <c r="B626" s="43"/>
    </row>
    <row r="627" spans="2:2" ht="14.25" customHeight="1" x14ac:dyDescent="0.15">
      <c r="B627" s="43"/>
    </row>
    <row r="628" spans="2:2" ht="14.25" customHeight="1" x14ac:dyDescent="0.15">
      <c r="B628" s="43"/>
    </row>
    <row r="629" spans="2:2" ht="14.25" customHeight="1" x14ac:dyDescent="0.15">
      <c r="B629" s="43"/>
    </row>
    <row r="630" spans="2:2" ht="14.25" customHeight="1" x14ac:dyDescent="0.15">
      <c r="B630" s="43"/>
    </row>
    <row r="631" spans="2:2" ht="14.25" customHeight="1" x14ac:dyDescent="0.15">
      <c r="B631" s="43"/>
    </row>
    <row r="632" spans="2:2" ht="14.25" customHeight="1" x14ac:dyDescent="0.15">
      <c r="B632" s="43"/>
    </row>
    <row r="633" spans="2:2" ht="14.25" customHeight="1" x14ac:dyDescent="0.15">
      <c r="B633" s="43"/>
    </row>
    <row r="634" spans="2:2" ht="14.25" customHeight="1" x14ac:dyDescent="0.15">
      <c r="B634" s="43"/>
    </row>
    <row r="635" spans="2:2" ht="14.25" customHeight="1" x14ac:dyDescent="0.15">
      <c r="B635" s="43"/>
    </row>
    <row r="636" spans="2:2" ht="14.25" customHeight="1" x14ac:dyDescent="0.15">
      <c r="B636" s="43"/>
    </row>
    <row r="637" spans="2:2" ht="14.25" customHeight="1" x14ac:dyDescent="0.15">
      <c r="B637" s="43"/>
    </row>
    <row r="638" spans="2:2" ht="14.25" customHeight="1" x14ac:dyDescent="0.15">
      <c r="B638" s="43"/>
    </row>
    <row r="639" spans="2:2" ht="14.25" customHeight="1" x14ac:dyDescent="0.15">
      <c r="B639" s="43"/>
    </row>
    <row r="640" spans="2:2" ht="14.25" customHeight="1" x14ac:dyDescent="0.15">
      <c r="B640" s="43"/>
    </row>
    <row r="641" spans="2:2" ht="14.25" customHeight="1" x14ac:dyDescent="0.15">
      <c r="B641" s="43"/>
    </row>
    <row r="642" spans="2:2" ht="14.25" customHeight="1" x14ac:dyDescent="0.15">
      <c r="B642" s="43"/>
    </row>
    <row r="643" spans="2:2" ht="14.25" customHeight="1" x14ac:dyDescent="0.15">
      <c r="B643" s="43"/>
    </row>
    <row r="644" spans="2:2" ht="14.25" customHeight="1" x14ac:dyDescent="0.15">
      <c r="B644" s="43"/>
    </row>
    <row r="645" spans="2:2" ht="14.25" customHeight="1" x14ac:dyDescent="0.15">
      <c r="B645" s="43"/>
    </row>
    <row r="646" spans="2:2" ht="14.25" customHeight="1" x14ac:dyDescent="0.15">
      <c r="B646" s="43"/>
    </row>
    <row r="647" spans="2:2" ht="14.25" customHeight="1" x14ac:dyDescent="0.15">
      <c r="B647" s="43"/>
    </row>
    <row r="648" spans="2:2" ht="14.25" customHeight="1" x14ac:dyDescent="0.15">
      <c r="B648" s="43"/>
    </row>
    <row r="649" spans="2:2" ht="14.25" customHeight="1" x14ac:dyDescent="0.15">
      <c r="B649" s="43"/>
    </row>
    <row r="650" spans="2:2" ht="14.25" customHeight="1" x14ac:dyDescent="0.15">
      <c r="B650" s="43"/>
    </row>
    <row r="651" spans="2:2" ht="14.25" customHeight="1" x14ac:dyDescent="0.15">
      <c r="B651" s="43"/>
    </row>
    <row r="652" spans="2:2" ht="14.25" customHeight="1" x14ac:dyDescent="0.15">
      <c r="B652" s="43"/>
    </row>
    <row r="653" spans="2:2" ht="14.25" customHeight="1" x14ac:dyDescent="0.15">
      <c r="B653" s="43"/>
    </row>
    <row r="654" spans="2:2" ht="14.25" customHeight="1" x14ac:dyDescent="0.15">
      <c r="B654" s="43"/>
    </row>
    <row r="655" spans="2:2" ht="14.25" customHeight="1" x14ac:dyDescent="0.15">
      <c r="B655" s="43"/>
    </row>
    <row r="656" spans="2:2" ht="14.25" customHeight="1" x14ac:dyDescent="0.15">
      <c r="B656" s="43"/>
    </row>
    <row r="657" spans="2:2" ht="14.25" customHeight="1" x14ac:dyDescent="0.15">
      <c r="B657" s="43"/>
    </row>
    <row r="658" spans="2:2" ht="14.25" customHeight="1" x14ac:dyDescent="0.15">
      <c r="B658" s="43"/>
    </row>
    <row r="659" spans="2:2" ht="14.25" customHeight="1" x14ac:dyDescent="0.15">
      <c r="B659" s="43"/>
    </row>
    <row r="660" spans="2:2" ht="14.25" customHeight="1" x14ac:dyDescent="0.15">
      <c r="B660" s="43"/>
    </row>
    <row r="661" spans="2:2" ht="14.25" customHeight="1" x14ac:dyDescent="0.15">
      <c r="B661" s="43"/>
    </row>
    <row r="662" spans="2:2" ht="14.25" customHeight="1" x14ac:dyDescent="0.15">
      <c r="B662" s="43"/>
    </row>
    <row r="663" spans="2:2" ht="14.25" customHeight="1" x14ac:dyDescent="0.15">
      <c r="B663" s="43"/>
    </row>
    <row r="664" spans="2:2" ht="14.25" customHeight="1" x14ac:dyDescent="0.15">
      <c r="B664" s="43"/>
    </row>
    <row r="665" spans="2:2" ht="14.25" customHeight="1" x14ac:dyDescent="0.15">
      <c r="B665" s="43"/>
    </row>
    <row r="666" spans="2:2" ht="14.25" customHeight="1" x14ac:dyDescent="0.15">
      <c r="B666" s="43"/>
    </row>
    <row r="667" spans="2:2" ht="14.25" customHeight="1" x14ac:dyDescent="0.15">
      <c r="B667" s="43"/>
    </row>
    <row r="668" spans="2:2" ht="14.25" customHeight="1" x14ac:dyDescent="0.15">
      <c r="B668" s="43"/>
    </row>
    <row r="669" spans="2:2" ht="14.25" customHeight="1" x14ac:dyDescent="0.15">
      <c r="B669" s="43"/>
    </row>
    <row r="670" spans="2:2" ht="14.25" customHeight="1" x14ac:dyDescent="0.15">
      <c r="B670" s="43"/>
    </row>
    <row r="671" spans="2:2" ht="14.25" customHeight="1" x14ac:dyDescent="0.15">
      <c r="B671" s="43"/>
    </row>
    <row r="672" spans="2:2" ht="14.25" customHeight="1" x14ac:dyDescent="0.15">
      <c r="B672" s="43"/>
    </row>
    <row r="673" spans="2:2" ht="14.25" customHeight="1" x14ac:dyDescent="0.15">
      <c r="B673" s="43"/>
    </row>
    <row r="674" spans="2:2" ht="14.25" customHeight="1" x14ac:dyDescent="0.15">
      <c r="B674" s="43"/>
    </row>
    <row r="675" spans="2:2" ht="14.25" customHeight="1" x14ac:dyDescent="0.15">
      <c r="B675" s="43"/>
    </row>
    <row r="676" spans="2:2" ht="14.25" customHeight="1" x14ac:dyDescent="0.15">
      <c r="B676" s="43"/>
    </row>
    <row r="677" spans="2:2" ht="14.25" customHeight="1" x14ac:dyDescent="0.15">
      <c r="B677" s="43"/>
    </row>
    <row r="678" spans="2:2" ht="14.25" customHeight="1" x14ac:dyDescent="0.15">
      <c r="B678" s="43"/>
    </row>
    <row r="679" spans="2:2" ht="14.25" customHeight="1" x14ac:dyDescent="0.15">
      <c r="B679" s="43"/>
    </row>
    <row r="680" spans="2:2" ht="14.25" customHeight="1" x14ac:dyDescent="0.15">
      <c r="B680" s="43"/>
    </row>
    <row r="681" spans="2:2" ht="14.25" customHeight="1" x14ac:dyDescent="0.15">
      <c r="B681" s="43"/>
    </row>
    <row r="682" spans="2:2" ht="14.25" customHeight="1" x14ac:dyDescent="0.15">
      <c r="B682" s="43"/>
    </row>
    <row r="683" spans="2:2" ht="14.25" customHeight="1" x14ac:dyDescent="0.15">
      <c r="B683" s="43"/>
    </row>
    <row r="684" spans="2:2" ht="14.25" customHeight="1" x14ac:dyDescent="0.15">
      <c r="B684" s="43"/>
    </row>
    <row r="685" spans="2:2" ht="14.25" customHeight="1" x14ac:dyDescent="0.15">
      <c r="B685" s="43"/>
    </row>
    <row r="686" spans="2:2" ht="14.25" customHeight="1" x14ac:dyDescent="0.15">
      <c r="B686" s="43"/>
    </row>
    <row r="687" spans="2:2" ht="14.25" customHeight="1" x14ac:dyDescent="0.15">
      <c r="B687" s="43"/>
    </row>
    <row r="688" spans="2:2" ht="14.25" customHeight="1" x14ac:dyDescent="0.15">
      <c r="B688" s="43"/>
    </row>
    <row r="689" spans="2:2" ht="14.25" customHeight="1" x14ac:dyDescent="0.15">
      <c r="B689" s="43"/>
    </row>
    <row r="690" spans="2:2" ht="14.25" customHeight="1" x14ac:dyDescent="0.15">
      <c r="B690" s="43"/>
    </row>
    <row r="691" spans="2:2" ht="14.25" customHeight="1" x14ac:dyDescent="0.15">
      <c r="B691" s="43"/>
    </row>
    <row r="692" spans="2:2" ht="14.25" customHeight="1" x14ac:dyDescent="0.15">
      <c r="B692" s="43"/>
    </row>
    <row r="693" spans="2:2" ht="14.25" customHeight="1" x14ac:dyDescent="0.15">
      <c r="B693" s="43"/>
    </row>
    <row r="694" spans="2:2" ht="14.25" customHeight="1" x14ac:dyDescent="0.15">
      <c r="B694" s="43"/>
    </row>
    <row r="695" spans="2:2" ht="14.25" customHeight="1" x14ac:dyDescent="0.15">
      <c r="B695" s="43"/>
    </row>
    <row r="696" spans="2:2" ht="14.25" customHeight="1" x14ac:dyDescent="0.15">
      <c r="B696" s="43"/>
    </row>
    <row r="697" spans="2:2" ht="14.25" customHeight="1" x14ac:dyDescent="0.15">
      <c r="B697" s="43"/>
    </row>
    <row r="698" spans="2:2" ht="14.25" customHeight="1" x14ac:dyDescent="0.15">
      <c r="B698" s="43"/>
    </row>
    <row r="699" spans="2:2" ht="14.25" customHeight="1" x14ac:dyDescent="0.15">
      <c r="B699" s="43"/>
    </row>
    <row r="700" spans="2:2" ht="14.25" customHeight="1" x14ac:dyDescent="0.15">
      <c r="B700" s="43"/>
    </row>
    <row r="701" spans="2:2" ht="14.25" customHeight="1" x14ac:dyDescent="0.15">
      <c r="B701" s="43"/>
    </row>
    <row r="702" spans="2:2" ht="14.25" customHeight="1" x14ac:dyDescent="0.15">
      <c r="B702" s="43"/>
    </row>
    <row r="703" spans="2:2" ht="14.25" customHeight="1" x14ac:dyDescent="0.15">
      <c r="B703" s="43"/>
    </row>
    <row r="704" spans="2:2" ht="14.25" customHeight="1" x14ac:dyDescent="0.15">
      <c r="B704" s="43"/>
    </row>
    <row r="705" spans="2:2" ht="14.25" customHeight="1" x14ac:dyDescent="0.15">
      <c r="B705" s="43"/>
    </row>
    <row r="706" spans="2:2" ht="14.25" customHeight="1" x14ac:dyDescent="0.15">
      <c r="B706" s="43"/>
    </row>
    <row r="707" spans="2:2" ht="14.25" customHeight="1" x14ac:dyDescent="0.15">
      <c r="B707" s="43"/>
    </row>
    <row r="708" spans="2:2" ht="14.25" customHeight="1" x14ac:dyDescent="0.15">
      <c r="B708" s="43"/>
    </row>
    <row r="709" spans="2:2" ht="14.25" customHeight="1" x14ac:dyDescent="0.15">
      <c r="B709" s="43"/>
    </row>
    <row r="710" spans="2:2" ht="14.25" customHeight="1" x14ac:dyDescent="0.15">
      <c r="B710" s="43"/>
    </row>
    <row r="711" spans="2:2" ht="14.25" customHeight="1" x14ac:dyDescent="0.15">
      <c r="B711" s="43"/>
    </row>
    <row r="712" spans="2:2" ht="14.25" customHeight="1" x14ac:dyDescent="0.15">
      <c r="B712" s="43"/>
    </row>
    <row r="713" spans="2:2" ht="14.25" customHeight="1" x14ac:dyDescent="0.15">
      <c r="B713" s="43"/>
    </row>
    <row r="714" spans="2:2" ht="14.25" customHeight="1" x14ac:dyDescent="0.15">
      <c r="B714" s="43"/>
    </row>
    <row r="715" spans="2:2" ht="14.25" customHeight="1" x14ac:dyDescent="0.15">
      <c r="B715" s="43"/>
    </row>
    <row r="716" spans="2:2" ht="14.25" customHeight="1" x14ac:dyDescent="0.15">
      <c r="B716" s="43"/>
    </row>
    <row r="717" spans="2:2" ht="14.25" customHeight="1" x14ac:dyDescent="0.15">
      <c r="B717" s="43"/>
    </row>
    <row r="718" spans="2:2" ht="14.25" customHeight="1" x14ac:dyDescent="0.15">
      <c r="B718" s="43"/>
    </row>
    <row r="719" spans="2:2" ht="14.25" customHeight="1" x14ac:dyDescent="0.15">
      <c r="B719" s="43"/>
    </row>
    <row r="720" spans="2:2" ht="14.25" customHeight="1" x14ac:dyDescent="0.15">
      <c r="B720" s="43"/>
    </row>
    <row r="721" spans="2:2" ht="14.25" customHeight="1" x14ac:dyDescent="0.15">
      <c r="B721" s="43"/>
    </row>
    <row r="722" spans="2:2" ht="14.25" customHeight="1" x14ac:dyDescent="0.15">
      <c r="B722" s="43"/>
    </row>
    <row r="723" spans="2:2" ht="14.25" customHeight="1" x14ac:dyDescent="0.15">
      <c r="B723" s="43"/>
    </row>
    <row r="724" spans="2:2" ht="14.25" customHeight="1" x14ac:dyDescent="0.15">
      <c r="B724" s="43"/>
    </row>
    <row r="725" spans="2:2" ht="14.25" customHeight="1" x14ac:dyDescent="0.15">
      <c r="B725" s="43"/>
    </row>
    <row r="726" spans="2:2" ht="14.25" customHeight="1" x14ac:dyDescent="0.15">
      <c r="B726" s="43"/>
    </row>
    <row r="727" spans="2:2" ht="14.25" customHeight="1" x14ac:dyDescent="0.15">
      <c r="B727" s="43"/>
    </row>
    <row r="728" spans="2:2" ht="14.25" customHeight="1" x14ac:dyDescent="0.15">
      <c r="B728" s="43"/>
    </row>
    <row r="729" spans="2:2" ht="14.25" customHeight="1" x14ac:dyDescent="0.15">
      <c r="B729" s="43"/>
    </row>
    <row r="730" spans="2:2" ht="14.25" customHeight="1" x14ac:dyDescent="0.15">
      <c r="B730" s="43"/>
    </row>
    <row r="731" spans="2:2" ht="14.25" customHeight="1" x14ac:dyDescent="0.15">
      <c r="B731" s="43"/>
    </row>
    <row r="732" spans="2:2" ht="14.25" customHeight="1" x14ac:dyDescent="0.15">
      <c r="B732" s="43"/>
    </row>
    <row r="733" spans="2:2" ht="14.25" customHeight="1" x14ac:dyDescent="0.15">
      <c r="B733" s="43"/>
    </row>
    <row r="734" spans="2:2" ht="14.25" customHeight="1" x14ac:dyDescent="0.15">
      <c r="B734" s="43"/>
    </row>
    <row r="735" spans="2:2" ht="14.25" customHeight="1" x14ac:dyDescent="0.15">
      <c r="B735" s="43"/>
    </row>
    <row r="736" spans="2:2" ht="14.25" customHeight="1" x14ac:dyDescent="0.15">
      <c r="B736" s="43"/>
    </row>
    <row r="737" spans="2:2" ht="14.25" customHeight="1" x14ac:dyDescent="0.15">
      <c r="B737" s="43"/>
    </row>
    <row r="738" spans="2:2" ht="14.25" customHeight="1" x14ac:dyDescent="0.15">
      <c r="B738" s="43"/>
    </row>
    <row r="739" spans="2:2" ht="14.25" customHeight="1" x14ac:dyDescent="0.15">
      <c r="B739" s="43"/>
    </row>
    <row r="740" spans="2:2" ht="14.25" customHeight="1" x14ac:dyDescent="0.15">
      <c r="B740" s="43"/>
    </row>
    <row r="741" spans="2:2" ht="14.25" customHeight="1" x14ac:dyDescent="0.15">
      <c r="B741" s="43"/>
    </row>
    <row r="742" spans="2:2" ht="14.25" customHeight="1" x14ac:dyDescent="0.15">
      <c r="B742" s="43"/>
    </row>
    <row r="743" spans="2:2" ht="14.25" customHeight="1" x14ac:dyDescent="0.15">
      <c r="B743" s="43"/>
    </row>
    <row r="744" spans="2:2" ht="14.25" customHeight="1" x14ac:dyDescent="0.15">
      <c r="B744" s="43"/>
    </row>
    <row r="745" spans="2:2" ht="14.25" customHeight="1" x14ac:dyDescent="0.15">
      <c r="B745" s="43"/>
    </row>
    <row r="746" spans="2:2" ht="14.25" customHeight="1" x14ac:dyDescent="0.15">
      <c r="B746" s="43"/>
    </row>
    <row r="747" spans="2:2" ht="14.25" customHeight="1" x14ac:dyDescent="0.15">
      <c r="B747" s="43"/>
    </row>
    <row r="748" spans="2:2" ht="14.25" customHeight="1" x14ac:dyDescent="0.15">
      <c r="B748" s="43"/>
    </row>
    <row r="749" spans="2:2" ht="14.25" customHeight="1" x14ac:dyDescent="0.15">
      <c r="B749" s="43"/>
    </row>
    <row r="750" spans="2:2" ht="14.25" customHeight="1" x14ac:dyDescent="0.15">
      <c r="B750" s="43"/>
    </row>
    <row r="751" spans="2:2" ht="14.25" customHeight="1" x14ac:dyDescent="0.15">
      <c r="B751" s="43"/>
    </row>
    <row r="752" spans="2:2" ht="14.25" customHeight="1" x14ac:dyDescent="0.15">
      <c r="B752" s="43"/>
    </row>
    <row r="753" spans="2:2" ht="14.25" customHeight="1" x14ac:dyDescent="0.15">
      <c r="B753" s="43"/>
    </row>
    <row r="754" spans="2:2" ht="14.25" customHeight="1" x14ac:dyDescent="0.15">
      <c r="B754" s="43"/>
    </row>
    <row r="755" spans="2:2" ht="14.25" customHeight="1" x14ac:dyDescent="0.15">
      <c r="B755" s="43"/>
    </row>
    <row r="756" spans="2:2" ht="14.25" customHeight="1" x14ac:dyDescent="0.15">
      <c r="B756" s="43"/>
    </row>
    <row r="757" spans="2:2" ht="14.25" customHeight="1" x14ac:dyDescent="0.15">
      <c r="B757" s="43"/>
    </row>
    <row r="758" spans="2:2" ht="14.25" customHeight="1" x14ac:dyDescent="0.15">
      <c r="B758" s="43"/>
    </row>
    <row r="759" spans="2:2" ht="14.25" customHeight="1" x14ac:dyDescent="0.15">
      <c r="B759" s="43"/>
    </row>
    <row r="760" spans="2:2" ht="14.25" customHeight="1" x14ac:dyDescent="0.15">
      <c r="B760" s="43"/>
    </row>
    <row r="761" spans="2:2" ht="14.25" customHeight="1" x14ac:dyDescent="0.15">
      <c r="B761" s="43"/>
    </row>
    <row r="762" spans="2:2" ht="14.25" customHeight="1" x14ac:dyDescent="0.15">
      <c r="B762" s="43"/>
    </row>
    <row r="763" spans="2:2" ht="14.25" customHeight="1" x14ac:dyDescent="0.15">
      <c r="B763" s="43"/>
    </row>
    <row r="764" spans="2:2" ht="14.25" customHeight="1" x14ac:dyDescent="0.15">
      <c r="B764" s="43"/>
    </row>
    <row r="765" spans="2:2" ht="14.25" customHeight="1" x14ac:dyDescent="0.15">
      <c r="B765" s="43"/>
    </row>
    <row r="766" spans="2:2" ht="14.25" customHeight="1" x14ac:dyDescent="0.15">
      <c r="B766" s="43"/>
    </row>
    <row r="767" spans="2:2" ht="14.25" customHeight="1" x14ac:dyDescent="0.15">
      <c r="B767" s="43"/>
    </row>
    <row r="768" spans="2:2" ht="14.25" customHeight="1" x14ac:dyDescent="0.15">
      <c r="B768" s="43"/>
    </row>
    <row r="769" spans="2:2" ht="14.25" customHeight="1" x14ac:dyDescent="0.15">
      <c r="B769" s="43"/>
    </row>
    <row r="770" spans="2:2" ht="14.25" customHeight="1" x14ac:dyDescent="0.15">
      <c r="B770" s="43"/>
    </row>
    <row r="771" spans="2:2" ht="14.25" customHeight="1" x14ac:dyDescent="0.15">
      <c r="B771" s="43"/>
    </row>
    <row r="772" spans="2:2" ht="14.25" customHeight="1" x14ac:dyDescent="0.15">
      <c r="B772" s="43"/>
    </row>
    <row r="773" spans="2:2" ht="14.25" customHeight="1" x14ac:dyDescent="0.15">
      <c r="B773" s="43"/>
    </row>
    <row r="774" spans="2:2" ht="14.25" customHeight="1" x14ac:dyDescent="0.15">
      <c r="B774" s="43"/>
    </row>
    <row r="775" spans="2:2" ht="14.25" customHeight="1" x14ac:dyDescent="0.15">
      <c r="B775" s="43"/>
    </row>
    <row r="776" spans="2:2" ht="14.25" customHeight="1" x14ac:dyDescent="0.15">
      <c r="B776" s="43"/>
    </row>
    <row r="777" spans="2:2" ht="14.25" customHeight="1" x14ac:dyDescent="0.15">
      <c r="B777" s="43"/>
    </row>
    <row r="778" spans="2:2" ht="14.25" customHeight="1" x14ac:dyDescent="0.15">
      <c r="B778" s="43"/>
    </row>
    <row r="779" spans="2:2" ht="14.25" customHeight="1" x14ac:dyDescent="0.15">
      <c r="B779" s="43"/>
    </row>
    <row r="780" spans="2:2" ht="14.25" customHeight="1" x14ac:dyDescent="0.15">
      <c r="B780" s="43"/>
    </row>
    <row r="781" spans="2:2" ht="14.25" customHeight="1" x14ac:dyDescent="0.15">
      <c r="B781" s="43"/>
    </row>
    <row r="782" spans="2:2" ht="14.25" customHeight="1" x14ac:dyDescent="0.15">
      <c r="B782" s="43"/>
    </row>
    <row r="783" spans="2:2" ht="14.25" customHeight="1" x14ac:dyDescent="0.15">
      <c r="B783" s="43"/>
    </row>
    <row r="784" spans="2:2" ht="14.25" customHeight="1" x14ac:dyDescent="0.15">
      <c r="B784" s="43"/>
    </row>
    <row r="785" spans="2:2" ht="14.25" customHeight="1" x14ac:dyDescent="0.15">
      <c r="B785" s="43"/>
    </row>
    <row r="786" spans="2:2" ht="14.25" customHeight="1" x14ac:dyDescent="0.15">
      <c r="B786" s="43"/>
    </row>
    <row r="787" spans="2:2" ht="14.25" customHeight="1" x14ac:dyDescent="0.15">
      <c r="B787" s="43"/>
    </row>
    <row r="788" spans="2:2" ht="14.25" customHeight="1" x14ac:dyDescent="0.15">
      <c r="B788" s="43"/>
    </row>
    <row r="789" spans="2:2" ht="14.25" customHeight="1" x14ac:dyDescent="0.15">
      <c r="B789" s="43"/>
    </row>
    <row r="790" spans="2:2" ht="14.25" customHeight="1" x14ac:dyDescent="0.15">
      <c r="B790" s="43"/>
    </row>
    <row r="791" spans="2:2" ht="14.25" customHeight="1" x14ac:dyDescent="0.15">
      <c r="B791" s="43"/>
    </row>
    <row r="792" spans="2:2" ht="14.25" customHeight="1" x14ac:dyDescent="0.15">
      <c r="B792" s="43"/>
    </row>
    <row r="793" spans="2:2" ht="14.25" customHeight="1" x14ac:dyDescent="0.15">
      <c r="B793" s="43"/>
    </row>
    <row r="794" spans="2:2" ht="14.25" customHeight="1" x14ac:dyDescent="0.15">
      <c r="B794" s="43"/>
    </row>
    <row r="795" spans="2:2" ht="14.25" customHeight="1" x14ac:dyDescent="0.15">
      <c r="B795" s="43"/>
    </row>
    <row r="796" spans="2:2" ht="14.25" customHeight="1" x14ac:dyDescent="0.15">
      <c r="B796" s="43"/>
    </row>
    <row r="797" spans="2:2" ht="14.25" customHeight="1" x14ac:dyDescent="0.15">
      <c r="B797" s="43"/>
    </row>
    <row r="798" spans="2:2" ht="14.25" customHeight="1" x14ac:dyDescent="0.15">
      <c r="B798" s="43"/>
    </row>
    <row r="799" spans="2:2" ht="14.25" customHeight="1" x14ac:dyDescent="0.15">
      <c r="B799" s="43"/>
    </row>
    <row r="800" spans="2:2" ht="14.25" customHeight="1" x14ac:dyDescent="0.15">
      <c r="B800" s="43"/>
    </row>
    <row r="801" spans="2:2" ht="14.25" customHeight="1" x14ac:dyDescent="0.15">
      <c r="B801" s="43"/>
    </row>
    <row r="802" spans="2:2" ht="14.25" customHeight="1" x14ac:dyDescent="0.15">
      <c r="B802" s="43"/>
    </row>
    <row r="803" spans="2:2" ht="14.25" customHeight="1" x14ac:dyDescent="0.15">
      <c r="B803" s="43"/>
    </row>
    <row r="804" spans="2:2" ht="14.25" customHeight="1" x14ac:dyDescent="0.15">
      <c r="B804" s="43"/>
    </row>
    <row r="805" spans="2:2" ht="14.25" customHeight="1" x14ac:dyDescent="0.15">
      <c r="B805" s="43"/>
    </row>
    <row r="806" spans="2:2" ht="14.25" customHeight="1" x14ac:dyDescent="0.15">
      <c r="B806" s="43"/>
    </row>
    <row r="807" spans="2:2" ht="14.25" customHeight="1" x14ac:dyDescent="0.15">
      <c r="B807" s="43"/>
    </row>
    <row r="808" spans="2:2" ht="14.25" customHeight="1" x14ac:dyDescent="0.15">
      <c r="B808" s="43"/>
    </row>
    <row r="809" spans="2:2" ht="14.25" customHeight="1" x14ac:dyDescent="0.15">
      <c r="B809" s="43"/>
    </row>
    <row r="810" spans="2:2" ht="14.25" customHeight="1" x14ac:dyDescent="0.15">
      <c r="B810" s="43"/>
    </row>
    <row r="811" spans="2:2" ht="14.25" customHeight="1" x14ac:dyDescent="0.15">
      <c r="B811" s="43"/>
    </row>
    <row r="812" spans="2:2" ht="14.25" customHeight="1" x14ac:dyDescent="0.15">
      <c r="B812" s="43"/>
    </row>
    <row r="813" spans="2:2" ht="14.25" customHeight="1" x14ac:dyDescent="0.15">
      <c r="B813" s="43"/>
    </row>
    <row r="814" spans="2:2" ht="14.25" customHeight="1" x14ac:dyDescent="0.15">
      <c r="B814" s="43"/>
    </row>
    <row r="815" spans="2:2" ht="14.25" customHeight="1" x14ac:dyDescent="0.15">
      <c r="B815" s="43"/>
    </row>
    <row r="816" spans="2:2" ht="14.25" customHeight="1" x14ac:dyDescent="0.15">
      <c r="B816" s="43"/>
    </row>
    <row r="817" spans="2:2" ht="14.25" customHeight="1" x14ac:dyDescent="0.15">
      <c r="B817" s="43"/>
    </row>
    <row r="818" spans="2:2" ht="14.25" customHeight="1" x14ac:dyDescent="0.15">
      <c r="B818" s="43"/>
    </row>
    <row r="819" spans="2:2" ht="14.25" customHeight="1" x14ac:dyDescent="0.15">
      <c r="B819" s="43"/>
    </row>
    <row r="820" spans="2:2" ht="14.25" customHeight="1" x14ac:dyDescent="0.15">
      <c r="B820" s="43"/>
    </row>
    <row r="821" spans="2:2" ht="14.25" customHeight="1" x14ac:dyDescent="0.15">
      <c r="B821" s="43"/>
    </row>
    <row r="822" spans="2:2" ht="14.25" customHeight="1" x14ac:dyDescent="0.15">
      <c r="B822" s="43"/>
    </row>
    <row r="823" spans="2:2" ht="14.25" customHeight="1" x14ac:dyDescent="0.15">
      <c r="B823" s="43"/>
    </row>
    <row r="824" spans="2:2" ht="14.25" customHeight="1" x14ac:dyDescent="0.15">
      <c r="B824" s="43"/>
    </row>
    <row r="825" spans="2:2" ht="14.25" customHeight="1" x14ac:dyDescent="0.15">
      <c r="B825" s="43"/>
    </row>
    <row r="826" spans="2:2" ht="14.25" customHeight="1" x14ac:dyDescent="0.15">
      <c r="B826" s="43"/>
    </row>
    <row r="827" spans="2:2" ht="14.25" customHeight="1" x14ac:dyDescent="0.15">
      <c r="B827" s="43"/>
    </row>
    <row r="828" spans="2:2" ht="14.25" customHeight="1" x14ac:dyDescent="0.15">
      <c r="B828" s="43"/>
    </row>
    <row r="829" spans="2:2" ht="14.25" customHeight="1" x14ac:dyDescent="0.15">
      <c r="B829" s="43"/>
    </row>
    <row r="830" spans="2:2" ht="14.25" customHeight="1" x14ac:dyDescent="0.15">
      <c r="B830" s="43"/>
    </row>
    <row r="831" spans="2:2" ht="14.25" customHeight="1" x14ac:dyDescent="0.15">
      <c r="B831" s="43"/>
    </row>
    <row r="832" spans="2:2" ht="14.25" customHeight="1" x14ac:dyDescent="0.15">
      <c r="B832" s="43"/>
    </row>
    <row r="833" spans="2:2" ht="14.25" customHeight="1" x14ac:dyDescent="0.15">
      <c r="B833" s="43"/>
    </row>
    <row r="834" spans="2:2" ht="14.25" customHeight="1" x14ac:dyDescent="0.15">
      <c r="B834" s="43"/>
    </row>
    <row r="835" spans="2:2" ht="14.25" customHeight="1" x14ac:dyDescent="0.15">
      <c r="B835" s="43"/>
    </row>
    <row r="836" spans="2:2" ht="14.25" customHeight="1" x14ac:dyDescent="0.15">
      <c r="B836" s="43"/>
    </row>
    <row r="837" spans="2:2" ht="14.25" customHeight="1" x14ac:dyDescent="0.15">
      <c r="B837" s="43"/>
    </row>
    <row r="838" spans="2:2" ht="14.25" customHeight="1" x14ac:dyDescent="0.15">
      <c r="B838" s="43"/>
    </row>
    <row r="839" spans="2:2" ht="14.25" customHeight="1" x14ac:dyDescent="0.15">
      <c r="B839" s="43"/>
    </row>
    <row r="840" spans="2:2" ht="14.25" customHeight="1" x14ac:dyDescent="0.15">
      <c r="B840" s="43"/>
    </row>
    <row r="841" spans="2:2" ht="14.25" customHeight="1" x14ac:dyDescent="0.15">
      <c r="B841" s="43"/>
    </row>
    <row r="842" spans="2:2" ht="14.25" customHeight="1" x14ac:dyDescent="0.15">
      <c r="B842" s="43"/>
    </row>
    <row r="843" spans="2:2" ht="14.25" customHeight="1" x14ac:dyDescent="0.15">
      <c r="B843" s="43"/>
    </row>
    <row r="844" spans="2:2" ht="14.25" customHeight="1" x14ac:dyDescent="0.15">
      <c r="B844" s="43"/>
    </row>
    <row r="845" spans="2:2" ht="14.25" customHeight="1" x14ac:dyDescent="0.15">
      <c r="B845" s="43"/>
    </row>
    <row r="846" spans="2:2" ht="14.25" customHeight="1" x14ac:dyDescent="0.15">
      <c r="B846" s="43"/>
    </row>
    <row r="847" spans="2:2" ht="14.25" customHeight="1" x14ac:dyDescent="0.15">
      <c r="B847" s="43"/>
    </row>
    <row r="848" spans="2:2" ht="14.25" customHeight="1" x14ac:dyDescent="0.15">
      <c r="B848" s="43"/>
    </row>
    <row r="849" spans="2:2" ht="14.25" customHeight="1" x14ac:dyDescent="0.15">
      <c r="B849" s="43"/>
    </row>
    <row r="850" spans="2:2" ht="14.25" customHeight="1" x14ac:dyDescent="0.15">
      <c r="B850" s="43"/>
    </row>
    <row r="851" spans="2:2" ht="14.25" customHeight="1" x14ac:dyDescent="0.15">
      <c r="B851" s="43"/>
    </row>
    <row r="852" spans="2:2" ht="14.25" customHeight="1" x14ac:dyDescent="0.15">
      <c r="B852" s="43"/>
    </row>
    <row r="853" spans="2:2" ht="14.25" customHeight="1" x14ac:dyDescent="0.15">
      <c r="B853" s="43"/>
    </row>
    <row r="854" spans="2:2" ht="14.25" customHeight="1" x14ac:dyDescent="0.15">
      <c r="B854" s="43"/>
    </row>
    <row r="855" spans="2:2" ht="14.25" customHeight="1" x14ac:dyDescent="0.15">
      <c r="B855" s="43"/>
    </row>
    <row r="856" spans="2:2" ht="14.25" customHeight="1" x14ac:dyDescent="0.15">
      <c r="B856" s="43"/>
    </row>
    <row r="857" spans="2:2" ht="14.25" customHeight="1" x14ac:dyDescent="0.15">
      <c r="B857" s="43"/>
    </row>
    <row r="858" spans="2:2" ht="14.25" customHeight="1" x14ac:dyDescent="0.15">
      <c r="B858" s="43"/>
    </row>
    <row r="859" spans="2:2" ht="14.25" customHeight="1" x14ac:dyDescent="0.15">
      <c r="B859" s="43"/>
    </row>
    <row r="860" spans="2:2" ht="14.25" customHeight="1" x14ac:dyDescent="0.15">
      <c r="B860" s="43"/>
    </row>
    <row r="861" spans="2:2" ht="14.25" customHeight="1" x14ac:dyDescent="0.15">
      <c r="B861" s="43"/>
    </row>
    <row r="862" spans="2:2" ht="14.25" customHeight="1" x14ac:dyDescent="0.15">
      <c r="B862" s="43"/>
    </row>
    <row r="863" spans="2:2" ht="14.25" customHeight="1" x14ac:dyDescent="0.15">
      <c r="B863" s="43"/>
    </row>
    <row r="864" spans="2:2" ht="14.25" customHeight="1" x14ac:dyDescent="0.15">
      <c r="B864" s="43"/>
    </row>
    <row r="865" spans="2:2" ht="14.25" customHeight="1" x14ac:dyDescent="0.15">
      <c r="B865" s="43"/>
    </row>
    <row r="866" spans="2:2" ht="14.25" customHeight="1" x14ac:dyDescent="0.15">
      <c r="B866" s="43"/>
    </row>
    <row r="867" spans="2:2" ht="14.25" customHeight="1" x14ac:dyDescent="0.15">
      <c r="B867" s="43"/>
    </row>
    <row r="868" spans="2:2" ht="14.25" customHeight="1" x14ac:dyDescent="0.15">
      <c r="B868" s="43"/>
    </row>
    <row r="869" spans="2:2" ht="14.25" customHeight="1" x14ac:dyDescent="0.15">
      <c r="B869" s="43"/>
    </row>
    <row r="870" spans="2:2" ht="14.25" customHeight="1" x14ac:dyDescent="0.15">
      <c r="B870" s="43"/>
    </row>
    <row r="871" spans="2:2" ht="14.25" customHeight="1" x14ac:dyDescent="0.15">
      <c r="B871" s="43"/>
    </row>
    <row r="872" spans="2:2" ht="14.25" customHeight="1" x14ac:dyDescent="0.15">
      <c r="B872" s="43"/>
    </row>
    <row r="873" spans="2:2" ht="14.25" customHeight="1" x14ac:dyDescent="0.15">
      <c r="B873" s="43"/>
    </row>
    <row r="874" spans="2:2" ht="14.25" customHeight="1" x14ac:dyDescent="0.15">
      <c r="B874" s="43"/>
    </row>
    <row r="875" spans="2:2" ht="14.25" customHeight="1" x14ac:dyDescent="0.15">
      <c r="B875" s="43"/>
    </row>
    <row r="876" spans="2:2" ht="14.25" customHeight="1" x14ac:dyDescent="0.15">
      <c r="B876" s="43"/>
    </row>
    <row r="877" spans="2:2" ht="14.25" customHeight="1" x14ac:dyDescent="0.15">
      <c r="B877" s="43"/>
    </row>
    <row r="878" spans="2:2" ht="14.25" customHeight="1" x14ac:dyDescent="0.15">
      <c r="B878" s="43"/>
    </row>
    <row r="879" spans="2:2" ht="14.25" customHeight="1" x14ac:dyDescent="0.15">
      <c r="B879" s="43"/>
    </row>
    <row r="880" spans="2:2" ht="14.25" customHeight="1" x14ac:dyDescent="0.15">
      <c r="B880" s="43"/>
    </row>
    <row r="881" spans="2:2" ht="14.25" customHeight="1" x14ac:dyDescent="0.15">
      <c r="B881" s="43"/>
    </row>
    <row r="882" spans="2:2" ht="14.25" customHeight="1" x14ac:dyDescent="0.15">
      <c r="B882" s="43"/>
    </row>
    <row r="883" spans="2:2" ht="14.25" customHeight="1" x14ac:dyDescent="0.15">
      <c r="B883" s="43"/>
    </row>
    <row r="884" spans="2:2" ht="14.25" customHeight="1" x14ac:dyDescent="0.15">
      <c r="B884" s="43"/>
    </row>
    <row r="885" spans="2:2" ht="14.25" customHeight="1" x14ac:dyDescent="0.15">
      <c r="B885" s="43"/>
    </row>
    <row r="886" spans="2:2" ht="14.25" customHeight="1" x14ac:dyDescent="0.15">
      <c r="B886" s="43"/>
    </row>
    <row r="887" spans="2:2" ht="14.25" customHeight="1" x14ac:dyDescent="0.15">
      <c r="B887" s="43"/>
    </row>
    <row r="888" spans="2:2" ht="14.25" customHeight="1" x14ac:dyDescent="0.15">
      <c r="B888" s="43"/>
    </row>
    <row r="889" spans="2:2" ht="14.25" customHeight="1" x14ac:dyDescent="0.15">
      <c r="B889" s="43"/>
    </row>
    <row r="890" spans="2:2" ht="14.25" customHeight="1" x14ac:dyDescent="0.15">
      <c r="B890" s="43"/>
    </row>
    <row r="891" spans="2:2" ht="14.25" customHeight="1" x14ac:dyDescent="0.15">
      <c r="B891" s="43"/>
    </row>
    <row r="892" spans="2:2" ht="14.25" customHeight="1" x14ac:dyDescent="0.15">
      <c r="B892" s="43"/>
    </row>
    <row r="893" spans="2:2" ht="14.25" customHeight="1" x14ac:dyDescent="0.15">
      <c r="B893" s="43"/>
    </row>
    <row r="894" spans="2:2" ht="14.25" customHeight="1" x14ac:dyDescent="0.15">
      <c r="B894" s="43"/>
    </row>
    <row r="895" spans="2:2" ht="14.25" customHeight="1" x14ac:dyDescent="0.15">
      <c r="B895" s="43"/>
    </row>
    <row r="896" spans="2:2" ht="14.25" customHeight="1" x14ac:dyDescent="0.15">
      <c r="B896" s="43"/>
    </row>
    <row r="897" spans="2:2" ht="14.25" customHeight="1" x14ac:dyDescent="0.15">
      <c r="B897" s="43"/>
    </row>
    <row r="898" spans="2:2" ht="14.25" customHeight="1" x14ac:dyDescent="0.15">
      <c r="B898" s="43"/>
    </row>
    <row r="899" spans="2:2" ht="14.25" customHeight="1" x14ac:dyDescent="0.15">
      <c r="B899" s="43"/>
    </row>
    <row r="900" spans="2:2" ht="14.25" customHeight="1" x14ac:dyDescent="0.15">
      <c r="B900" s="43"/>
    </row>
    <row r="901" spans="2:2" ht="14.25" customHeight="1" x14ac:dyDescent="0.15">
      <c r="B901" s="43"/>
    </row>
    <row r="902" spans="2:2" ht="14.25" customHeight="1" x14ac:dyDescent="0.15">
      <c r="B902" s="43"/>
    </row>
    <row r="903" spans="2:2" ht="14.25" customHeight="1" x14ac:dyDescent="0.15">
      <c r="B903" s="43"/>
    </row>
    <row r="904" spans="2:2" ht="14.25" customHeight="1" x14ac:dyDescent="0.15">
      <c r="B904" s="43"/>
    </row>
    <row r="905" spans="2:2" ht="14.25" customHeight="1" x14ac:dyDescent="0.15">
      <c r="B905" s="43"/>
    </row>
    <row r="906" spans="2:2" ht="14.25" customHeight="1" x14ac:dyDescent="0.15">
      <c r="B906" s="43"/>
    </row>
    <row r="907" spans="2:2" ht="14.25" customHeight="1" x14ac:dyDescent="0.15">
      <c r="B907" s="43"/>
    </row>
    <row r="908" spans="2:2" ht="14.25" customHeight="1" x14ac:dyDescent="0.15">
      <c r="B908" s="43"/>
    </row>
    <row r="909" spans="2:2" ht="14.25" customHeight="1" x14ac:dyDescent="0.15">
      <c r="B909" s="43"/>
    </row>
    <row r="910" spans="2:2" ht="14.25" customHeight="1" x14ac:dyDescent="0.15">
      <c r="B910" s="43"/>
    </row>
    <row r="911" spans="2:2" ht="14.25" customHeight="1" x14ac:dyDescent="0.15">
      <c r="B911" s="43"/>
    </row>
    <row r="912" spans="2:2" ht="14.25" customHeight="1" x14ac:dyDescent="0.15">
      <c r="B912" s="43"/>
    </row>
    <row r="913" spans="2:2" ht="14.25" customHeight="1" x14ac:dyDescent="0.15">
      <c r="B913" s="43"/>
    </row>
    <row r="914" spans="2:2" ht="14.25" customHeight="1" x14ac:dyDescent="0.15">
      <c r="B914" s="43"/>
    </row>
    <row r="915" spans="2:2" ht="14.25" customHeight="1" x14ac:dyDescent="0.15">
      <c r="B915" s="43"/>
    </row>
    <row r="916" spans="2:2" ht="14.25" customHeight="1" x14ac:dyDescent="0.15">
      <c r="B916" s="43"/>
    </row>
    <row r="917" spans="2:2" ht="14.25" customHeight="1" x14ac:dyDescent="0.15">
      <c r="B917" s="43"/>
    </row>
    <row r="918" spans="2:2" ht="14.25" customHeight="1" x14ac:dyDescent="0.15">
      <c r="B918" s="43"/>
    </row>
    <row r="919" spans="2:2" ht="14.25" customHeight="1" x14ac:dyDescent="0.15">
      <c r="B919" s="43"/>
    </row>
    <row r="920" spans="2:2" ht="14.25" customHeight="1" x14ac:dyDescent="0.15">
      <c r="B920" s="43"/>
    </row>
    <row r="921" spans="2:2" ht="14.25" customHeight="1" x14ac:dyDescent="0.15">
      <c r="B921" s="43"/>
    </row>
    <row r="922" spans="2:2" ht="14.25" customHeight="1" x14ac:dyDescent="0.15">
      <c r="B922" s="43"/>
    </row>
    <row r="923" spans="2:2" ht="14.25" customHeight="1" x14ac:dyDescent="0.15">
      <c r="B923" s="43"/>
    </row>
    <row r="924" spans="2:2" ht="14.25" customHeight="1" x14ac:dyDescent="0.15">
      <c r="B924" s="43"/>
    </row>
    <row r="925" spans="2:2" ht="14.25" customHeight="1" x14ac:dyDescent="0.15">
      <c r="B925" s="43"/>
    </row>
    <row r="926" spans="2:2" ht="14.25" customHeight="1" x14ac:dyDescent="0.15">
      <c r="B926" s="43"/>
    </row>
    <row r="927" spans="2:2" ht="14.25" customHeight="1" x14ac:dyDescent="0.15">
      <c r="B927" s="43"/>
    </row>
    <row r="928" spans="2:2" ht="14.25" customHeight="1" x14ac:dyDescent="0.15">
      <c r="B928" s="43"/>
    </row>
    <row r="929" spans="2:2" ht="14.25" customHeight="1" x14ac:dyDescent="0.15">
      <c r="B929" s="43"/>
    </row>
    <row r="930" spans="2:2" ht="14.25" customHeight="1" x14ac:dyDescent="0.15">
      <c r="B930" s="43"/>
    </row>
    <row r="931" spans="2:2" ht="14.25" customHeight="1" x14ac:dyDescent="0.15">
      <c r="B931" s="43"/>
    </row>
    <row r="932" spans="2:2" ht="14.25" customHeight="1" x14ac:dyDescent="0.15">
      <c r="B932" s="43"/>
    </row>
    <row r="933" spans="2:2" ht="14.25" customHeight="1" x14ac:dyDescent="0.15">
      <c r="B933" s="43"/>
    </row>
    <row r="934" spans="2:2" ht="14.25" customHeight="1" x14ac:dyDescent="0.15">
      <c r="B934" s="43"/>
    </row>
    <row r="935" spans="2:2" ht="14.25" customHeight="1" x14ac:dyDescent="0.15">
      <c r="B935" s="43"/>
    </row>
    <row r="936" spans="2:2" ht="14.25" customHeight="1" x14ac:dyDescent="0.15">
      <c r="B936" s="43"/>
    </row>
    <row r="937" spans="2:2" ht="14.25" customHeight="1" x14ac:dyDescent="0.15">
      <c r="B937" s="43"/>
    </row>
    <row r="938" spans="2:2" ht="14.25" customHeight="1" x14ac:dyDescent="0.15">
      <c r="B938" s="43"/>
    </row>
    <row r="939" spans="2:2" ht="14.25" customHeight="1" x14ac:dyDescent="0.15">
      <c r="B939" s="43"/>
    </row>
    <row r="940" spans="2:2" ht="14.25" customHeight="1" x14ac:dyDescent="0.15">
      <c r="B940" s="43"/>
    </row>
    <row r="941" spans="2:2" ht="14.25" customHeight="1" x14ac:dyDescent="0.15">
      <c r="B941" s="43"/>
    </row>
    <row r="942" spans="2:2" ht="14.25" customHeight="1" x14ac:dyDescent="0.15">
      <c r="B942" s="43"/>
    </row>
    <row r="943" spans="2:2" ht="14.25" customHeight="1" x14ac:dyDescent="0.15">
      <c r="B943" s="43"/>
    </row>
    <row r="944" spans="2:2" ht="14.25" customHeight="1" x14ac:dyDescent="0.15">
      <c r="B944" s="43"/>
    </row>
    <row r="945" spans="2:2" ht="14.25" customHeight="1" x14ac:dyDescent="0.15">
      <c r="B945" s="43"/>
    </row>
    <row r="946" spans="2:2" ht="14.25" customHeight="1" x14ac:dyDescent="0.15">
      <c r="B946" s="43"/>
    </row>
    <row r="947" spans="2:2" ht="14.25" customHeight="1" x14ac:dyDescent="0.15">
      <c r="B947" s="43"/>
    </row>
    <row r="948" spans="2:2" ht="14.25" customHeight="1" x14ac:dyDescent="0.15">
      <c r="B948" s="43"/>
    </row>
    <row r="949" spans="2:2" ht="14.25" customHeight="1" x14ac:dyDescent="0.15">
      <c r="B949" s="43"/>
    </row>
    <row r="950" spans="2:2" ht="14.25" customHeight="1" x14ac:dyDescent="0.15">
      <c r="B950" s="43"/>
    </row>
    <row r="951" spans="2:2" ht="14.25" customHeight="1" x14ac:dyDescent="0.15">
      <c r="B951" s="43"/>
    </row>
    <row r="952" spans="2:2" ht="14.25" customHeight="1" x14ac:dyDescent="0.15">
      <c r="B952" s="43"/>
    </row>
    <row r="953" spans="2:2" ht="14.25" customHeight="1" x14ac:dyDescent="0.15">
      <c r="B953" s="43"/>
    </row>
    <row r="954" spans="2:2" ht="14.25" customHeight="1" x14ac:dyDescent="0.15">
      <c r="B954" s="43"/>
    </row>
    <row r="955" spans="2:2" ht="14.25" customHeight="1" x14ac:dyDescent="0.15">
      <c r="B955" s="43"/>
    </row>
    <row r="956" spans="2:2" ht="14.25" customHeight="1" x14ac:dyDescent="0.15">
      <c r="B956" s="43"/>
    </row>
    <row r="957" spans="2:2" ht="14.25" customHeight="1" x14ac:dyDescent="0.15">
      <c r="B957" s="43"/>
    </row>
    <row r="958" spans="2:2" ht="14.25" customHeight="1" x14ac:dyDescent="0.15">
      <c r="B958" s="43"/>
    </row>
    <row r="959" spans="2:2" ht="14.25" customHeight="1" x14ac:dyDescent="0.15">
      <c r="B959" s="43"/>
    </row>
    <row r="960" spans="2:2" ht="14.25" customHeight="1" x14ac:dyDescent="0.15">
      <c r="B960" s="43"/>
    </row>
    <row r="961" spans="2:2" ht="14.25" customHeight="1" x14ac:dyDescent="0.15">
      <c r="B961" s="43"/>
    </row>
    <row r="962" spans="2:2" ht="14.25" customHeight="1" x14ac:dyDescent="0.15">
      <c r="B962" s="43"/>
    </row>
    <row r="963" spans="2:2" ht="14.25" customHeight="1" x14ac:dyDescent="0.15">
      <c r="B963" s="43"/>
    </row>
    <row r="964" spans="2:2" ht="14.25" customHeight="1" x14ac:dyDescent="0.15">
      <c r="B964" s="43"/>
    </row>
    <row r="965" spans="2:2" ht="14.25" customHeight="1" x14ac:dyDescent="0.15">
      <c r="B965" s="43"/>
    </row>
    <row r="966" spans="2:2" ht="14.25" customHeight="1" x14ac:dyDescent="0.15">
      <c r="B966" s="43"/>
    </row>
    <row r="967" spans="2:2" ht="14.25" customHeight="1" x14ac:dyDescent="0.15">
      <c r="B967" s="43"/>
    </row>
    <row r="968" spans="2:2" ht="14.25" customHeight="1" x14ac:dyDescent="0.15">
      <c r="B968" s="43"/>
    </row>
    <row r="969" spans="2:2" ht="14.25" customHeight="1" x14ac:dyDescent="0.15">
      <c r="B969" s="43"/>
    </row>
    <row r="970" spans="2:2" ht="14.25" customHeight="1" x14ac:dyDescent="0.15">
      <c r="B970" s="43"/>
    </row>
    <row r="971" spans="2:2" ht="14.25" customHeight="1" x14ac:dyDescent="0.15">
      <c r="B971" s="43"/>
    </row>
    <row r="972" spans="2:2" ht="14.25" customHeight="1" x14ac:dyDescent="0.15">
      <c r="B972" s="43"/>
    </row>
    <row r="973" spans="2:2" ht="14.25" customHeight="1" x14ac:dyDescent="0.15">
      <c r="B973" s="43"/>
    </row>
    <row r="974" spans="2:2" ht="14.25" customHeight="1" x14ac:dyDescent="0.15">
      <c r="B974" s="43"/>
    </row>
    <row r="975" spans="2:2" ht="14.25" customHeight="1" x14ac:dyDescent="0.15">
      <c r="B975" s="43"/>
    </row>
    <row r="976" spans="2:2" ht="14.25" customHeight="1" x14ac:dyDescent="0.15">
      <c r="B976" s="43"/>
    </row>
    <row r="977" spans="2:2" ht="14.25" customHeight="1" x14ac:dyDescent="0.15">
      <c r="B977" s="43"/>
    </row>
    <row r="978" spans="2:2" ht="14.25" customHeight="1" x14ac:dyDescent="0.15">
      <c r="B978" s="43"/>
    </row>
    <row r="979" spans="2:2" ht="14.25" customHeight="1" x14ac:dyDescent="0.15">
      <c r="B979" s="43"/>
    </row>
    <row r="980" spans="2:2" ht="14.25" customHeight="1" x14ac:dyDescent="0.15">
      <c r="B980" s="43"/>
    </row>
    <row r="981" spans="2:2" ht="14.25" customHeight="1" x14ac:dyDescent="0.15">
      <c r="B981" s="43"/>
    </row>
    <row r="982" spans="2:2" ht="14.25" customHeight="1" x14ac:dyDescent="0.15">
      <c r="B982" s="43"/>
    </row>
    <row r="983" spans="2:2" ht="14.25" customHeight="1" x14ac:dyDescent="0.15">
      <c r="B983" s="43"/>
    </row>
    <row r="984" spans="2:2" ht="14.25" customHeight="1" x14ac:dyDescent="0.15">
      <c r="B984" s="43"/>
    </row>
    <row r="985" spans="2:2" ht="14.25" customHeight="1" x14ac:dyDescent="0.15">
      <c r="B985" s="43"/>
    </row>
    <row r="986" spans="2:2" ht="14.25" customHeight="1" x14ac:dyDescent="0.15">
      <c r="B986" s="43"/>
    </row>
    <row r="987" spans="2:2" ht="14.25" customHeight="1" x14ac:dyDescent="0.15">
      <c r="B987" s="43"/>
    </row>
    <row r="988" spans="2:2" ht="14.25" customHeight="1" x14ac:dyDescent="0.15">
      <c r="B988" s="43"/>
    </row>
    <row r="989" spans="2:2" ht="14.25" customHeight="1" x14ac:dyDescent="0.15">
      <c r="B989" s="43"/>
    </row>
    <row r="990" spans="2:2" ht="14.25" customHeight="1" x14ac:dyDescent="0.15">
      <c r="B990" s="43"/>
    </row>
    <row r="991" spans="2:2" ht="14.25" customHeight="1" x14ac:dyDescent="0.15">
      <c r="B991" s="43"/>
    </row>
    <row r="992" spans="2:2" ht="14.25" customHeight="1" x14ac:dyDescent="0.15">
      <c r="B992" s="43"/>
    </row>
    <row r="993" spans="2:2" ht="14.25" customHeight="1" x14ac:dyDescent="0.15">
      <c r="B993" s="43"/>
    </row>
    <row r="994" spans="2:2" ht="14.25" customHeight="1" x14ac:dyDescent="0.15">
      <c r="B994" s="43"/>
    </row>
    <row r="995" spans="2:2" ht="14.25" customHeight="1" x14ac:dyDescent="0.15">
      <c r="B995" s="43"/>
    </row>
    <row r="996" spans="2:2" ht="14.25" customHeight="1" x14ac:dyDescent="0.15">
      <c r="B996" s="43"/>
    </row>
    <row r="997" spans="2:2" ht="14.25" customHeight="1" x14ac:dyDescent="0.15">
      <c r="B997" s="43"/>
    </row>
    <row r="998" spans="2:2" ht="14.25" customHeight="1" x14ac:dyDescent="0.15">
      <c r="B998" s="43"/>
    </row>
    <row r="999" spans="2:2" ht="14.25" customHeight="1" x14ac:dyDescent="0.15">
      <c r="B999" s="43"/>
    </row>
    <row r="1000" spans="2:2" ht="14.25" customHeight="1" x14ac:dyDescent="0.15">
      <c r="B1000" s="43"/>
    </row>
    <row r="1001" spans="2:2" ht="14.25" customHeight="1" x14ac:dyDescent="0.15">
      <c r="B1001" s="43"/>
    </row>
    <row r="1002" spans="2:2" ht="14.25" customHeight="1" x14ac:dyDescent="0.15">
      <c r="B1002" s="43"/>
    </row>
    <row r="1003" spans="2:2" ht="14.25" customHeight="1" x14ac:dyDescent="0.15">
      <c r="B1003" s="43"/>
    </row>
    <row r="1004" spans="2:2" ht="14.25" customHeight="1" x14ac:dyDescent="0.15">
      <c r="B1004" s="43"/>
    </row>
    <row r="1005" spans="2:2" ht="14.25" customHeight="1" x14ac:dyDescent="0.15">
      <c r="B1005" s="43"/>
    </row>
    <row r="1006" spans="2:2" ht="14.25" customHeight="1" x14ac:dyDescent="0.15">
      <c r="B1006" s="43"/>
    </row>
    <row r="1007" spans="2:2" ht="14.25" customHeight="1" x14ac:dyDescent="0.15">
      <c r="B1007" s="43"/>
    </row>
    <row r="1008" spans="2:2" ht="14.25" customHeight="1" x14ac:dyDescent="0.15">
      <c r="B1008" s="43"/>
    </row>
    <row r="1009" spans="2:2" ht="14.25" customHeight="1" x14ac:dyDescent="0.15">
      <c r="B1009" s="43"/>
    </row>
    <row r="1010" spans="2:2" ht="14.25" customHeight="1" x14ac:dyDescent="0.15">
      <c r="B1010" s="43"/>
    </row>
    <row r="1011" spans="2:2" ht="14.25" customHeight="1" x14ac:dyDescent="0.15">
      <c r="B1011" s="43"/>
    </row>
    <row r="1012" spans="2:2" ht="14.25" customHeight="1" x14ac:dyDescent="0.15">
      <c r="B1012" s="43"/>
    </row>
    <row r="1013" spans="2:2" ht="14.25" customHeight="1" x14ac:dyDescent="0.15">
      <c r="B1013" s="43"/>
    </row>
  </sheetData>
  <mergeCells count="8">
    <mergeCell ref="A41:F41"/>
    <mergeCell ref="D10:F31"/>
    <mergeCell ref="A9:B9"/>
    <mergeCell ref="A2:B2"/>
    <mergeCell ref="A4:E4"/>
    <mergeCell ref="A5:F7"/>
    <mergeCell ref="A20:B20"/>
    <mergeCell ref="D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8"/>
  <sheetViews>
    <sheetView tabSelected="1" topLeftCell="A22" zoomScaleSheetLayoutView="82" workbookViewId="0">
      <selection activeCell="E130" sqref="E130"/>
    </sheetView>
  </sheetViews>
  <sheetFormatPr baseColWidth="10" defaultColWidth="8.83203125" defaultRowHeight="14" x14ac:dyDescent="0.15"/>
  <cols>
    <col min="1" max="1" width="26.5" style="1" customWidth="1"/>
    <col min="2" max="2" width="10.83203125" style="1" bestFit="1" customWidth="1"/>
    <col min="3" max="3" width="8.83203125" style="1"/>
    <col min="4" max="4" width="9.6640625" style="1" customWidth="1"/>
    <col min="5" max="16384" width="8.83203125" style="1"/>
  </cols>
  <sheetData>
    <row r="2" spans="1:7" x14ac:dyDescent="0.15">
      <c r="A2" s="142" t="s">
        <v>40</v>
      </c>
      <c r="B2" s="143"/>
    </row>
    <row r="3" spans="1:7" x14ac:dyDescent="0.15">
      <c r="A3" s="74" t="s">
        <v>30</v>
      </c>
      <c r="B3" s="75"/>
      <c r="C3" s="75"/>
      <c r="D3" s="76"/>
    </row>
    <row r="4" spans="1:7" x14ac:dyDescent="0.15">
      <c r="A4" s="133" t="s">
        <v>36</v>
      </c>
      <c r="B4" s="134"/>
      <c r="C4" s="134"/>
      <c r="D4" s="135"/>
    </row>
    <row r="5" spans="1:7" x14ac:dyDescent="0.15">
      <c r="A5" s="136"/>
      <c r="B5" s="137"/>
      <c r="C5" s="137"/>
      <c r="D5" s="138"/>
    </row>
    <row r="6" spans="1:7" x14ac:dyDescent="0.15">
      <c r="A6" s="139"/>
      <c r="B6" s="140"/>
      <c r="C6" s="140"/>
      <c r="D6" s="141"/>
      <c r="E6" s="13"/>
    </row>
    <row r="7" spans="1:7" ht="15" thickBot="1" x14ac:dyDescent="0.2">
      <c r="B7" s="43"/>
      <c r="E7" s="13"/>
    </row>
    <row r="8" spans="1:7" x14ac:dyDescent="0.15">
      <c r="A8" s="130" t="s">
        <v>42</v>
      </c>
      <c r="B8" s="131"/>
      <c r="C8" s="131"/>
      <c r="D8" s="132"/>
      <c r="E8" s="13"/>
      <c r="F8" s="114" t="s">
        <v>28</v>
      </c>
      <c r="G8" s="126"/>
    </row>
    <row r="9" spans="1:7" x14ac:dyDescent="0.15">
      <c r="A9" s="7" t="s">
        <v>4</v>
      </c>
      <c r="B9" s="51"/>
      <c r="C9" s="13"/>
      <c r="D9" s="52"/>
      <c r="E9" s="13"/>
      <c r="F9" s="91" t="s">
        <v>100</v>
      </c>
      <c r="G9" s="93"/>
    </row>
    <row r="10" spans="1:7" x14ac:dyDescent="0.15">
      <c r="A10" s="6" t="s">
        <v>43</v>
      </c>
      <c r="B10" s="53">
        <v>1613.04</v>
      </c>
      <c r="C10" s="13"/>
      <c r="D10" s="52"/>
      <c r="E10" s="13"/>
      <c r="F10" s="94"/>
      <c r="G10" s="96"/>
    </row>
    <row r="11" spans="1:7" x14ac:dyDescent="0.15">
      <c r="A11" s="6" t="s">
        <v>44</v>
      </c>
      <c r="B11" s="53">
        <v>250</v>
      </c>
      <c r="C11" s="13"/>
      <c r="D11" s="52"/>
      <c r="E11" s="13"/>
      <c r="F11" s="94"/>
      <c r="G11" s="96"/>
    </row>
    <row r="12" spans="1:7" x14ac:dyDescent="0.15">
      <c r="A12" s="6" t="s">
        <v>45</v>
      </c>
      <c r="B12" s="53">
        <v>500</v>
      </c>
      <c r="C12" s="13"/>
      <c r="D12" s="52"/>
      <c r="E12" s="13"/>
      <c r="F12" s="94"/>
      <c r="G12" s="96"/>
    </row>
    <row r="13" spans="1:7" x14ac:dyDescent="0.15">
      <c r="A13" s="6" t="s">
        <v>46</v>
      </c>
      <c r="B13" s="53">
        <v>1000</v>
      </c>
      <c r="C13" s="13"/>
      <c r="D13" s="52"/>
      <c r="E13" s="13"/>
      <c r="F13" s="94"/>
      <c r="G13" s="96"/>
    </row>
    <row r="14" spans="1:7" x14ac:dyDescent="0.15">
      <c r="A14" s="6" t="s">
        <v>47</v>
      </c>
      <c r="B14" s="53">
        <v>1000</v>
      </c>
      <c r="C14" s="13"/>
      <c r="D14" s="52"/>
      <c r="E14" s="13"/>
      <c r="F14" s="94"/>
      <c r="G14" s="96"/>
    </row>
    <row r="15" spans="1:7" x14ac:dyDescent="0.15">
      <c r="A15" s="4" t="s">
        <v>98</v>
      </c>
      <c r="B15" s="53">
        <v>200</v>
      </c>
      <c r="C15" s="13"/>
      <c r="D15" s="52"/>
      <c r="E15" s="13"/>
      <c r="F15" s="94"/>
      <c r="G15" s="96"/>
    </row>
    <row r="16" spans="1:7" x14ac:dyDescent="0.15">
      <c r="A16" s="4" t="s">
        <v>99</v>
      </c>
      <c r="B16" s="53">
        <v>500</v>
      </c>
      <c r="C16" s="13"/>
      <c r="D16" s="52"/>
      <c r="E16" s="13"/>
      <c r="F16" s="94"/>
      <c r="G16" s="96"/>
    </row>
    <row r="17" spans="1:7" ht="15" thickBot="1" x14ac:dyDescent="0.2">
      <c r="A17" s="1" t="s">
        <v>55</v>
      </c>
      <c r="B17" s="47">
        <v>1000</v>
      </c>
      <c r="C17" s="13"/>
      <c r="D17" s="52"/>
      <c r="E17" s="13"/>
      <c r="F17" s="94"/>
      <c r="G17" s="96"/>
    </row>
    <row r="18" spans="1:7" ht="15" thickTop="1" x14ac:dyDescent="0.15">
      <c r="A18" s="6" t="s">
        <v>7</v>
      </c>
      <c r="B18" s="51">
        <f>SUM(B10:B17)</f>
        <v>6063.04</v>
      </c>
      <c r="C18" s="13"/>
      <c r="D18" s="52"/>
      <c r="E18" s="13"/>
      <c r="F18" s="94"/>
      <c r="G18" s="96"/>
    </row>
    <row r="19" spans="1:7" x14ac:dyDescent="0.15">
      <c r="A19" s="54"/>
      <c r="B19" s="13"/>
      <c r="C19" s="13"/>
      <c r="D19" s="52"/>
      <c r="E19" s="13"/>
      <c r="F19" s="94"/>
      <c r="G19" s="96"/>
    </row>
    <row r="20" spans="1:7" x14ac:dyDescent="0.15">
      <c r="A20" s="55" t="s">
        <v>1</v>
      </c>
      <c r="B20" s="51"/>
      <c r="C20" s="13"/>
      <c r="D20" s="52"/>
      <c r="E20" s="13"/>
      <c r="F20" s="94"/>
      <c r="G20" s="96"/>
    </row>
    <row r="21" spans="1:7" x14ac:dyDescent="0.15">
      <c r="A21" s="1" t="s">
        <v>60</v>
      </c>
      <c r="B21" s="63">
        <v>24.95</v>
      </c>
      <c r="C21" s="13"/>
      <c r="D21" s="52"/>
      <c r="E21" s="13"/>
      <c r="F21" s="94"/>
      <c r="G21" s="96"/>
    </row>
    <row r="22" spans="1:7" x14ac:dyDescent="0.15">
      <c r="A22" s="1" t="s">
        <v>61</v>
      </c>
      <c r="B22" s="63">
        <v>209</v>
      </c>
      <c r="C22" s="13"/>
      <c r="D22" s="52"/>
      <c r="E22" s="13"/>
      <c r="F22" s="94"/>
      <c r="G22" s="96"/>
    </row>
    <row r="23" spans="1:7" x14ac:dyDescent="0.15">
      <c r="A23" s="1" t="s">
        <v>62</v>
      </c>
      <c r="B23" s="63">
        <v>33.93</v>
      </c>
      <c r="C23" s="13"/>
      <c r="D23" s="52"/>
      <c r="E23" s="13"/>
      <c r="F23" s="94"/>
      <c r="G23" s="96"/>
    </row>
    <row r="24" spans="1:7" x14ac:dyDescent="0.15">
      <c r="A24" s="1" t="s">
        <v>63</v>
      </c>
      <c r="B24" s="63">
        <v>131.99</v>
      </c>
      <c r="C24" s="13"/>
      <c r="D24" s="52"/>
      <c r="E24" s="13"/>
      <c r="F24" s="94"/>
      <c r="G24" s="96"/>
    </row>
    <row r="25" spans="1:7" x14ac:dyDescent="0.15">
      <c r="A25" s="1" t="s">
        <v>64</v>
      </c>
      <c r="B25" s="63">
        <v>180.54</v>
      </c>
      <c r="C25" s="13"/>
      <c r="D25" s="52"/>
      <c r="E25" s="13"/>
      <c r="F25" s="94"/>
      <c r="G25" s="96"/>
    </row>
    <row r="26" spans="1:7" x14ac:dyDescent="0.15">
      <c r="A26" s="1" t="s">
        <v>65</v>
      </c>
      <c r="B26" s="63">
        <v>161.19999999999999</v>
      </c>
      <c r="C26" s="13"/>
      <c r="D26" s="52"/>
      <c r="E26" s="13"/>
      <c r="F26" s="94"/>
      <c r="G26" s="96"/>
    </row>
    <row r="27" spans="1:7" x14ac:dyDescent="0.15">
      <c r="A27" s="1" t="s">
        <v>66</v>
      </c>
      <c r="B27" s="63">
        <v>25</v>
      </c>
      <c r="C27" s="13"/>
      <c r="D27" s="52"/>
      <c r="E27" s="13"/>
      <c r="F27" s="94"/>
      <c r="G27" s="96"/>
    </row>
    <row r="28" spans="1:7" x14ac:dyDescent="0.15">
      <c r="A28" s="1" t="s">
        <v>67</v>
      </c>
      <c r="B28" s="63">
        <v>694.4</v>
      </c>
      <c r="C28" s="13"/>
      <c r="D28" s="52"/>
      <c r="E28" s="13"/>
      <c r="F28" s="94"/>
      <c r="G28" s="96"/>
    </row>
    <row r="29" spans="1:7" x14ac:dyDescent="0.15">
      <c r="A29" s="1" t="s">
        <v>56</v>
      </c>
      <c r="B29" s="63">
        <v>17.670000000000002</v>
      </c>
      <c r="C29" s="13"/>
      <c r="D29" s="52"/>
      <c r="E29" s="13"/>
      <c r="F29" s="94"/>
      <c r="G29" s="96"/>
    </row>
    <row r="30" spans="1:7" x14ac:dyDescent="0.15">
      <c r="A30" s="1" t="s">
        <v>57</v>
      </c>
      <c r="B30" s="63">
        <v>59.69</v>
      </c>
      <c r="C30" s="13"/>
      <c r="D30" s="52"/>
      <c r="E30" s="13"/>
      <c r="F30" s="94"/>
      <c r="G30" s="96"/>
    </row>
    <row r="31" spans="1:7" x14ac:dyDescent="0.15">
      <c r="A31" s="1" t="s">
        <v>68</v>
      </c>
      <c r="B31" s="63">
        <v>945.6</v>
      </c>
      <c r="C31" s="13"/>
      <c r="D31" s="52"/>
      <c r="E31" s="13"/>
      <c r="F31" s="94"/>
      <c r="G31" s="96"/>
    </row>
    <row r="32" spans="1:7" x14ac:dyDescent="0.15">
      <c r="A32" s="1" t="s">
        <v>58</v>
      </c>
      <c r="B32" s="63">
        <v>280.05</v>
      </c>
      <c r="C32" s="13"/>
      <c r="D32" s="52"/>
      <c r="E32" s="13"/>
      <c r="F32" s="94"/>
      <c r="G32" s="96"/>
    </row>
    <row r="33" spans="1:7" x14ac:dyDescent="0.15">
      <c r="A33" s="1" t="s">
        <v>59</v>
      </c>
      <c r="B33" s="63">
        <v>135.15</v>
      </c>
      <c r="C33" s="13"/>
      <c r="D33" s="52"/>
      <c r="E33" s="13"/>
      <c r="F33" s="94"/>
      <c r="G33" s="96"/>
    </row>
    <row r="34" spans="1:7" x14ac:dyDescent="0.15">
      <c r="A34" s="1" t="s">
        <v>69</v>
      </c>
      <c r="B34" s="63">
        <v>35.9</v>
      </c>
      <c r="C34" s="13"/>
      <c r="D34" s="52"/>
      <c r="E34" s="13"/>
      <c r="F34" s="94"/>
      <c r="G34" s="96"/>
    </row>
    <row r="35" spans="1:7" x14ac:dyDescent="0.15">
      <c r="A35" s="1" t="s">
        <v>70</v>
      </c>
      <c r="B35" s="63">
        <v>131.06</v>
      </c>
      <c r="C35" s="13"/>
      <c r="D35" s="52"/>
      <c r="E35" s="13"/>
      <c r="F35" s="94"/>
      <c r="G35" s="96"/>
    </row>
    <row r="36" spans="1:7" x14ac:dyDescent="0.15">
      <c r="A36" s="1" t="s">
        <v>71</v>
      </c>
      <c r="B36" s="63">
        <v>132</v>
      </c>
      <c r="C36" s="13"/>
      <c r="D36" s="52"/>
      <c r="E36" s="13"/>
      <c r="F36" s="94"/>
      <c r="G36" s="96"/>
    </row>
    <row r="37" spans="1:7" x14ac:dyDescent="0.15">
      <c r="A37" s="1" t="s">
        <v>71</v>
      </c>
      <c r="B37" s="63">
        <v>200</v>
      </c>
      <c r="C37" s="13"/>
      <c r="D37" s="52"/>
      <c r="E37" s="13"/>
      <c r="F37" s="94"/>
      <c r="G37" s="96"/>
    </row>
    <row r="38" spans="1:7" x14ac:dyDescent="0.15">
      <c r="A38" s="1" t="s">
        <v>71</v>
      </c>
      <c r="B38" s="63">
        <v>367.82</v>
      </c>
      <c r="C38" s="13"/>
      <c r="D38" s="52"/>
      <c r="E38" s="13"/>
      <c r="F38" s="94"/>
      <c r="G38" s="96"/>
    </row>
    <row r="39" spans="1:7" x14ac:dyDescent="0.15">
      <c r="A39" s="1" t="s">
        <v>72</v>
      </c>
      <c r="B39" s="63">
        <v>469.15</v>
      </c>
      <c r="C39" s="13"/>
      <c r="D39" s="52"/>
      <c r="E39" s="13"/>
      <c r="F39" s="94"/>
      <c r="G39" s="96"/>
    </row>
    <row r="40" spans="1:7" x14ac:dyDescent="0.15">
      <c r="A40" s="1" t="s">
        <v>97</v>
      </c>
      <c r="B40" s="63">
        <v>797.6</v>
      </c>
      <c r="C40" s="13"/>
      <c r="D40" s="52"/>
      <c r="E40" s="13"/>
      <c r="F40" s="94"/>
      <c r="G40" s="96"/>
    </row>
    <row r="41" spans="1:7" ht="15" thickBot="1" x14ac:dyDescent="0.2">
      <c r="A41" s="1" t="s">
        <v>73</v>
      </c>
      <c r="B41" s="64">
        <v>493.15</v>
      </c>
      <c r="C41" s="13"/>
      <c r="D41" s="52"/>
      <c r="E41" s="13"/>
      <c r="F41" s="94"/>
      <c r="G41" s="96"/>
    </row>
    <row r="42" spans="1:7" ht="15" thickTop="1" x14ac:dyDescent="0.15">
      <c r="A42" s="6" t="s">
        <v>3</v>
      </c>
      <c r="B42" s="51">
        <f>SUM(B21:B41)</f>
        <v>5525.85</v>
      </c>
      <c r="C42" s="13"/>
      <c r="D42" s="52"/>
      <c r="E42" s="13"/>
      <c r="F42" s="94"/>
      <c r="G42" s="96"/>
    </row>
    <row r="43" spans="1:7" x14ac:dyDescent="0.15">
      <c r="A43" s="6"/>
      <c r="B43" s="51"/>
      <c r="C43" s="13"/>
      <c r="D43" s="52"/>
      <c r="E43" s="13"/>
      <c r="F43" s="94"/>
      <c r="G43" s="96"/>
    </row>
    <row r="44" spans="1:7" x14ac:dyDescent="0.15">
      <c r="A44" s="8" t="s">
        <v>8</v>
      </c>
      <c r="B44" s="51">
        <f>B18-B42</f>
        <v>537.1899999999996</v>
      </c>
      <c r="C44" s="13"/>
      <c r="D44" s="52"/>
      <c r="E44" s="13"/>
      <c r="F44" s="94"/>
      <c r="G44" s="96"/>
    </row>
    <row r="45" spans="1:7" x14ac:dyDescent="0.15">
      <c r="A45" s="6"/>
      <c r="B45" s="51"/>
      <c r="C45" s="13"/>
      <c r="D45" s="52"/>
      <c r="E45" s="13"/>
      <c r="F45" s="94"/>
      <c r="G45" s="96"/>
    </row>
    <row r="46" spans="1:7" x14ac:dyDescent="0.15">
      <c r="A46" s="127" t="s">
        <v>34</v>
      </c>
      <c r="B46" s="128"/>
      <c r="C46" s="128"/>
      <c r="D46" s="129"/>
      <c r="E46" s="13"/>
      <c r="F46" s="94"/>
      <c r="G46" s="96"/>
    </row>
    <row r="47" spans="1:7" ht="15" thickBot="1" x14ac:dyDescent="0.2">
      <c r="A47" s="6" t="s">
        <v>48</v>
      </c>
      <c r="B47" s="47">
        <v>0</v>
      </c>
      <c r="C47" s="13"/>
      <c r="D47" s="52"/>
      <c r="E47" s="13"/>
      <c r="F47" s="94"/>
      <c r="G47" s="96"/>
    </row>
    <row r="48" spans="1:7" ht="16" thickTop="1" thickBot="1" x14ac:dyDescent="0.2">
      <c r="A48" s="58"/>
      <c r="B48" s="59"/>
      <c r="C48" s="60"/>
      <c r="D48" s="61"/>
      <c r="E48" s="13"/>
      <c r="F48" s="97"/>
      <c r="G48" s="99"/>
    </row>
    <row r="49" spans="1:7" ht="16.5" customHeight="1" thickBot="1" x14ac:dyDescent="0.2">
      <c r="A49" s="3"/>
      <c r="B49" s="43"/>
      <c r="E49" s="13"/>
    </row>
    <row r="50" spans="1:7" x14ac:dyDescent="0.15">
      <c r="A50" s="130" t="s">
        <v>89</v>
      </c>
      <c r="B50" s="131"/>
      <c r="C50" s="131"/>
      <c r="D50" s="132"/>
      <c r="E50" s="13"/>
      <c r="F50" s="114" t="s">
        <v>28</v>
      </c>
      <c r="G50" s="126"/>
    </row>
    <row r="51" spans="1:7" x14ac:dyDescent="0.15">
      <c r="A51" s="7" t="s">
        <v>4</v>
      </c>
      <c r="B51" s="51"/>
      <c r="C51" s="13"/>
      <c r="D51" s="52"/>
      <c r="E51" s="13"/>
      <c r="F51" s="91" t="s">
        <v>91</v>
      </c>
      <c r="G51" s="93"/>
    </row>
    <row r="52" spans="1:7" ht="15" thickBot="1" x14ac:dyDescent="0.2">
      <c r="A52" s="6"/>
      <c r="B52" s="47"/>
      <c r="C52" s="13"/>
      <c r="D52" s="52"/>
      <c r="E52" s="13"/>
      <c r="F52" s="94"/>
      <c r="G52" s="96"/>
    </row>
    <row r="53" spans="1:7" ht="15" thickTop="1" x14ac:dyDescent="0.15">
      <c r="A53" s="6" t="s">
        <v>7</v>
      </c>
      <c r="B53" s="51">
        <f>SUM(B52:B52)</f>
        <v>0</v>
      </c>
      <c r="C53" s="13"/>
      <c r="D53" s="52"/>
      <c r="E53" s="13"/>
      <c r="F53" s="94"/>
      <c r="G53" s="96"/>
    </row>
    <row r="54" spans="1:7" x14ac:dyDescent="0.15">
      <c r="A54" s="54"/>
      <c r="B54" s="13"/>
      <c r="C54" s="13"/>
      <c r="D54" s="52"/>
      <c r="E54" s="13"/>
      <c r="F54" s="94"/>
      <c r="G54" s="96"/>
    </row>
    <row r="55" spans="1:7" x14ac:dyDescent="0.15">
      <c r="A55" s="55" t="s">
        <v>1</v>
      </c>
      <c r="B55" s="51"/>
      <c r="C55" s="13"/>
      <c r="D55" s="52"/>
      <c r="E55" s="13"/>
      <c r="F55" s="94"/>
      <c r="G55" s="96"/>
    </row>
    <row r="56" spans="1:7" x14ac:dyDescent="0.15">
      <c r="A56" s="6" t="s">
        <v>49</v>
      </c>
      <c r="B56" s="56">
        <v>10000</v>
      </c>
      <c r="C56" s="13"/>
      <c r="D56" s="52"/>
      <c r="E56" s="13"/>
      <c r="F56" s="94"/>
      <c r="G56" s="96"/>
    </row>
    <row r="57" spans="1:7" ht="15" thickBot="1" x14ac:dyDescent="0.2">
      <c r="A57" s="6"/>
      <c r="B57" s="57"/>
      <c r="C57" s="13"/>
      <c r="D57" s="52"/>
      <c r="E57" s="13"/>
      <c r="F57" s="94"/>
      <c r="G57" s="96"/>
    </row>
    <row r="58" spans="1:7" ht="15" thickTop="1" x14ac:dyDescent="0.15">
      <c r="A58" s="6" t="s">
        <v>3</v>
      </c>
      <c r="B58" s="51">
        <f>SUM(B56:B57)</f>
        <v>10000</v>
      </c>
      <c r="C58" s="13"/>
      <c r="D58" s="52"/>
      <c r="E58" s="13"/>
      <c r="F58" s="94"/>
      <c r="G58" s="96"/>
    </row>
    <row r="59" spans="1:7" x14ac:dyDescent="0.15">
      <c r="A59" s="6"/>
      <c r="B59" s="51"/>
      <c r="C59" s="13"/>
      <c r="D59" s="52"/>
      <c r="E59" s="13"/>
      <c r="F59" s="94"/>
      <c r="G59" s="96"/>
    </row>
    <row r="60" spans="1:7" x14ac:dyDescent="0.15">
      <c r="A60" s="8" t="s">
        <v>8</v>
      </c>
      <c r="B60" s="51">
        <f>B53-B58</f>
        <v>-10000</v>
      </c>
      <c r="C60" s="13"/>
      <c r="D60" s="52"/>
      <c r="E60" s="13"/>
      <c r="F60" s="94"/>
      <c r="G60" s="96"/>
    </row>
    <row r="61" spans="1:7" x14ac:dyDescent="0.15">
      <c r="A61" s="6"/>
      <c r="B61" s="51"/>
      <c r="C61" s="13"/>
      <c r="D61" s="52"/>
      <c r="E61" s="13"/>
      <c r="F61" s="94"/>
      <c r="G61" s="96"/>
    </row>
    <row r="62" spans="1:7" x14ac:dyDescent="0.15">
      <c r="A62" s="127" t="s">
        <v>34</v>
      </c>
      <c r="B62" s="128"/>
      <c r="C62" s="128"/>
      <c r="D62" s="129"/>
      <c r="E62" s="13"/>
      <c r="F62" s="94"/>
      <c r="G62" s="96"/>
    </row>
    <row r="63" spans="1:7" ht="15" thickBot="1" x14ac:dyDescent="0.2">
      <c r="A63" s="6" t="s">
        <v>23</v>
      </c>
      <c r="B63" s="47">
        <v>0</v>
      </c>
      <c r="C63" s="13"/>
      <c r="D63" s="52"/>
      <c r="E63" s="13"/>
      <c r="F63" s="94"/>
      <c r="G63" s="96"/>
    </row>
    <row r="64" spans="1:7" ht="16" thickTop="1" thickBot="1" x14ac:dyDescent="0.2">
      <c r="A64" s="58"/>
      <c r="B64" s="59"/>
      <c r="C64" s="60"/>
      <c r="D64" s="61"/>
      <c r="E64" s="13"/>
      <c r="F64" s="97"/>
      <c r="G64" s="99"/>
    </row>
    <row r="65" spans="1:7" ht="15" thickBot="1" x14ac:dyDescent="0.2">
      <c r="E65" s="13"/>
    </row>
    <row r="66" spans="1:7" x14ac:dyDescent="0.15">
      <c r="A66" s="130" t="s">
        <v>88</v>
      </c>
      <c r="B66" s="131"/>
      <c r="C66" s="131"/>
      <c r="D66" s="132"/>
      <c r="E66" s="13"/>
      <c r="F66" s="114" t="s">
        <v>28</v>
      </c>
      <c r="G66" s="126"/>
    </row>
    <row r="67" spans="1:7" x14ac:dyDescent="0.15">
      <c r="A67" s="7" t="s">
        <v>4</v>
      </c>
      <c r="B67" s="51"/>
      <c r="C67" s="13"/>
      <c r="D67" s="52"/>
      <c r="E67" s="13"/>
      <c r="F67" s="91" t="s">
        <v>90</v>
      </c>
      <c r="G67" s="93"/>
    </row>
    <row r="68" spans="1:7" x14ac:dyDescent="0.15">
      <c r="A68" s="6"/>
      <c r="B68" s="53"/>
      <c r="C68" s="13"/>
      <c r="D68" s="52"/>
      <c r="E68" s="13"/>
      <c r="F68" s="94"/>
      <c r="G68" s="96"/>
    </row>
    <row r="69" spans="1:7" ht="15" thickBot="1" x14ac:dyDescent="0.2">
      <c r="A69" s="6"/>
      <c r="B69" s="47"/>
      <c r="C69" s="13"/>
      <c r="D69" s="52"/>
      <c r="E69" s="13"/>
      <c r="F69" s="94"/>
      <c r="G69" s="96"/>
    </row>
    <row r="70" spans="1:7" ht="15" thickTop="1" x14ac:dyDescent="0.15">
      <c r="A70" s="6" t="s">
        <v>7</v>
      </c>
      <c r="B70" s="51">
        <f>SUM(B68:B69)</f>
        <v>0</v>
      </c>
      <c r="C70" s="13"/>
      <c r="D70" s="52"/>
      <c r="E70" s="13"/>
      <c r="F70" s="94"/>
      <c r="G70" s="96"/>
    </row>
    <row r="71" spans="1:7" x14ac:dyDescent="0.15">
      <c r="A71" s="54"/>
      <c r="B71" s="13"/>
      <c r="C71" s="13"/>
      <c r="D71" s="52"/>
      <c r="E71" s="13"/>
      <c r="F71" s="94"/>
      <c r="G71" s="96"/>
    </row>
    <row r="72" spans="1:7" x14ac:dyDescent="0.15">
      <c r="A72" s="55" t="s">
        <v>1</v>
      </c>
      <c r="B72" s="51"/>
      <c r="C72" s="13"/>
      <c r="D72" s="52"/>
      <c r="E72" s="13"/>
      <c r="F72" s="94"/>
      <c r="G72" s="96"/>
    </row>
    <row r="73" spans="1:7" x14ac:dyDescent="0.15">
      <c r="A73" s="6" t="s">
        <v>50</v>
      </c>
      <c r="B73" s="56">
        <v>8000</v>
      </c>
      <c r="C73" s="13"/>
      <c r="D73" s="52"/>
      <c r="E73" s="13"/>
      <c r="F73" s="94"/>
      <c r="G73" s="96"/>
    </row>
    <row r="74" spans="1:7" x14ac:dyDescent="0.15">
      <c r="A74" s="6" t="s">
        <v>51</v>
      </c>
      <c r="B74" s="56">
        <v>1567.5</v>
      </c>
      <c r="C74" s="13"/>
      <c r="D74" s="52"/>
      <c r="E74" s="13"/>
      <c r="F74" s="94"/>
      <c r="G74" s="96"/>
    </row>
    <row r="75" spans="1:7" x14ac:dyDescent="0.15">
      <c r="A75" s="6" t="s">
        <v>85</v>
      </c>
      <c r="B75" s="56">
        <v>538</v>
      </c>
      <c r="C75" s="13"/>
      <c r="D75" s="52"/>
      <c r="E75" s="13"/>
      <c r="F75" s="94"/>
      <c r="G75" s="96"/>
    </row>
    <row r="76" spans="1:7" ht="15" thickBot="1" x14ac:dyDescent="0.2">
      <c r="A76" s="67" t="s">
        <v>78</v>
      </c>
      <c r="B76" s="57">
        <v>282.5</v>
      </c>
      <c r="C76" s="13"/>
      <c r="D76" s="52"/>
      <c r="E76" s="13"/>
      <c r="F76" s="94"/>
      <c r="G76" s="96"/>
    </row>
    <row r="77" spans="1:7" ht="15" thickTop="1" x14ac:dyDescent="0.15">
      <c r="A77" s="6" t="s">
        <v>3</v>
      </c>
      <c r="B77" s="51">
        <f>SUM(B73:B76)</f>
        <v>10388</v>
      </c>
      <c r="C77" s="13"/>
      <c r="D77" s="52"/>
      <c r="E77" s="13"/>
      <c r="F77" s="94"/>
      <c r="G77" s="96"/>
    </row>
    <row r="78" spans="1:7" x14ac:dyDescent="0.15">
      <c r="A78" s="6"/>
      <c r="B78" s="51"/>
      <c r="C78" s="13"/>
      <c r="D78" s="52"/>
      <c r="E78" s="13"/>
      <c r="F78" s="94"/>
      <c r="G78" s="96"/>
    </row>
    <row r="79" spans="1:7" x14ac:dyDescent="0.15">
      <c r="A79" s="8" t="s">
        <v>8</v>
      </c>
      <c r="B79" s="51">
        <f>B70-B77</f>
        <v>-10388</v>
      </c>
      <c r="C79" s="13"/>
      <c r="D79" s="52"/>
      <c r="E79" s="13"/>
      <c r="F79" s="94"/>
      <c r="G79" s="96"/>
    </row>
    <row r="80" spans="1:7" x14ac:dyDescent="0.15">
      <c r="A80" s="6"/>
      <c r="B80" s="51"/>
      <c r="C80" s="13"/>
      <c r="D80" s="52"/>
      <c r="E80" s="13"/>
      <c r="F80" s="94"/>
      <c r="G80" s="96"/>
    </row>
    <row r="81" spans="1:7" x14ac:dyDescent="0.15">
      <c r="A81" s="127" t="s">
        <v>34</v>
      </c>
      <c r="B81" s="128"/>
      <c r="C81" s="128"/>
      <c r="D81" s="129"/>
      <c r="E81" s="13"/>
      <c r="F81" s="94"/>
      <c r="G81" s="96"/>
    </row>
    <row r="82" spans="1:7" ht="15" thickBot="1" x14ac:dyDescent="0.2">
      <c r="A82" s="6" t="s">
        <v>48</v>
      </c>
      <c r="B82" s="47">
        <v>0</v>
      </c>
      <c r="C82" s="13"/>
      <c r="D82" s="52"/>
      <c r="E82" s="13"/>
      <c r="F82" s="94"/>
      <c r="G82" s="96"/>
    </row>
    <row r="83" spans="1:7" ht="16" thickTop="1" thickBot="1" x14ac:dyDescent="0.2">
      <c r="A83" s="58"/>
      <c r="B83" s="59"/>
      <c r="C83" s="60"/>
      <c r="D83" s="61"/>
      <c r="E83" s="13"/>
      <c r="F83" s="97"/>
      <c r="G83" s="99"/>
    </row>
    <row r="84" spans="1:7" ht="15" thickBot="1" x14ac:dyDescent="0.2">
      <c r="E84" s="13"/>
    </row>
    <row r="85" spans="1:7" x14ac:dyDescent="0.15">
      <c r="A85" s="130" t="s">
        <v>86</v>
      </c>
      <c r="B85" s="131"/>
      <c r="C85" s="131"/>
      <c r="D85" s="132"/>
      <c r="E85" s="13"/>
      <c r="F85" s="114" t="s">
        <v>28</v>
      </c>
      <c r="G85" s="126"/>
    </row>
    <row r="86" spans="1:7" x14ac:dyDescent="0.15">
      <c r="A86" s="7" t="s">
        <v>4</v>
      </c>
      <c r="B86" s="51"/>
      <c r="C86" s="13"/>
      <c r="D86" s="52"/>
      <c r="E86" s="13"/>
      <c r="F86" s="91" t="s">
        <v>93</v>
      </c>
      <c r="G86" s="93"/>
    </row>
    <row r="87" spans="1:7" x14ac:dyDescent="0.15">
      <c r="A87" s="6" t="s">
        <v>52</v>
      </c>
      <c r="B87" s="53">
        <v>1600</v>
      </c>
      <c r="C87" s="13"/>
      <c r="D87" s="52"/>
      <c r="E87" s="13"/>
      <c r="F87" s="94"/>
      <c r="G87" s="96"/>
    </row>
    <row r="88" spans="1:7" x14ac:dyDescent="0.15">
      <c r="A88" s="6" t="s">
        <v>53</v>
      </c>
      <c r="B88" s="53">
        <v>400</v>
      </c>
      <c r="C88" s="13"/>
      <c r="D88" s="52"/>
      <c r="E88" s="13"/>
      <c r="F88" s="94"/>
      <c r="G88" s="96"/>
    </row>
    <row r="89" spans="1:7" x14ac:dyDescent="0.15">
      <c r="A89" s="6" t="s">
        <v>54</v>
      </c>
      <c r="B89" s="53">
        <v>250</v>
      </c>
      <c r="C89" s="13"/>
      <c r="D89" s="52"/>
      <c r="E89" s="13"/>
      <c r="F89" s="94"/>
      <c r="G89" s="96"/>
    </row>
    <row r="90" spans="1:7" ht="15" thickBot="1" x14ac:dyDescent="0.2">
      <c r="A90" s="4" t="s">
        <v>105</v>
      </c>
      <c r="B90" s="62">
        <v>3000</v>
      </c>
      <c r="C90" s="13"/>
      <c r="D90" s="52"/>
      <c r="E90" s="13"/>
      <c r="F90" s="94"/>
      <c r="G90" s="96"/>
    </row>
    <row r="91" spans="1:7" ht="15" thickTop="1" x14ac:dyDescent="0.15">
      <c r="A91" s="6" t="s">
        <v>7</v>
      </c>
      <c r="B91" s="51">
        <f>SUM(B87:B90)</f>
        <v>5250</v>
      </c>
      <c r="C91" s="13"/>
      <c r="D91" s="52"/>
      <c r="E91" s="13"/>
      <c r="F91" s="94"/>
      <c r="G91" s="96"/>
    </row>
    <row r="92" spans="1:7" x14ac:dyDescent="0.15">
      <c r="A92" s="54"/>
      <c r="B92" s="13"/>
      <c r="C92" s="13"/>
      <c r="D92" s="52"/>
      <c r="E92" s="13"/>
      <c r="F92" s="94"/>
      <c r="G92" s="96"/>
    </row>
    <row r="93" spans="1:7" x14ac:dyDescent="0.15">
      <c r="A93" s="55" t="s">
        <v>1</v>
      </c>
      <c r="B93" s="51"/>
      <c r="C93" s="13"/>
      <c r="D93" s="52"/>
      <c r="E93" s="13"/>
      <c r="F93" s="94"/>
      <c r="G93" s="96"/>
    </row>
    <row r="94" spans="1:7" x14ac:dyDescent="0.15">
      <c r="A94" s="6" t="s">
        <v>49</v>
      </c>
      <c r="B94" s="56">
        <v>10000</v>
      </c>
      <c r="C94" s="13"/>
      <c r="D94" s="52"/>
      <c r="E94" s="13"/>
      <c r="F94" s="94"/>
      <c r="G94" s="96"/>
    </row>
    <row r="95" spans="1:7" ht="15" thickBot="1" x14ac:dyDescent="0.2">
      <c r="A95" s="6"/>
      <c r="B95" s="57"/>
      <c r="C95" s="13"/>
      <c r="D95" s="52"/>
      <c r="E95" s="13"/>
      <c r="F95" s="94"/>
      <c r="G95" s="96"/>
    </row>
    <row r="96" spans="1:7" ht="15" thickTop="1" x14ac:dyDescent="0.15">
      <c r="A96" s="6" t="s">
        <v>3</v>
      </c>
      <c r="B96" s="51">
        <f>SUM(B94:B95)</f>
        <v>10000</v>
      </c>
      <c r="C96" s="13"/>
      <c r="D96" s="52"/>
      <c r="E96" s="13"/>
      <c r="F96" s="94"/>
      <c r="G96" s="96"/>
    </row>
    <row r="97" spans="1:7" x14ac:dyDescent="0.15">
      <c r="A97" s="6"/>
      <c r="B97" s="51"/>
      <c r="C97" s="13"/>
      <c r="D97" s="52"/>
      <c r="E97" s="13"/>
      <c r="F97" s="94"/>
      <c r="G97" s="96"/>
    </row>
    <row r="98" spans="1:7" x14ac:dyDescent="0.15">
      <c r="A98" s="8" t="s">
        <v>8</v>
      </c>
      <c r="B98" s="51">
        <f>B91-B96</f>
        <v>-4750</v>
      </c>
      <c r="C98" s="13"/>
      <c r="D98" s="52"/>
      <c r="E98" s="13"/>
      <c r="F98" s="94"/>
      <c r="G98" s="96"/>
    </row>
    <row r="99" spans="1:7" x14ac:dyDescent="0.15">
      <c r="A99" s="6"/>
      <c r="B99" s="51"/>
      <c r="C99" s="13"/>
      <c r="D99" s="52"/>
      <c r="E99" s="13"/>
      <c r="F99" s="94"/>
      <c r="G99" s="96"/>
    </row>
    <row r="100" spans="1:7" x14ac:dyDescent="0.15">
      <c r="A100" s="127" t="s">
        <v>34</v>
      </c>
      <c r="B100" s="128"/>
      <c r="C100" s="128"/>
      <c r="D100" s="129"/>
      <c r="E100" s="13"/>
      <c r="F100" s="94"/>
      <c r="G100" s="96"/>
    </row>
    <row r="101" spans="1:7" ht="15" thickBot="1" x14ac:dyDescent="0.2">
      <c r="A101" s="6" t="s">
        <v>48</v>
      </c>
      <c r="B101" s="47">
        <v>0</v>
      </c>
      <c r="C101" s="13"/>
      <c r="D101" s="52"/>
      <c r="E101" s="13"/>
      <c r="F101" s="94"/>
      <c r="G101" s="96"/>
    </row>
    <row r="102" spans="1:7" ht="16" thickTop="1" thickBot="1" x14ac:dyDescent="0.2">
      <c r="A102" s="58"/>
      <c r="B102" s="59"/>
      <c r="C102" s="60"/>
      <c r="D102" s="61"/>
      <c r="E102" s="13"/>
      <c r="F102" s="97"/>
      <c r="G102" s="99"/>
    </row>
    <row r="103" spans="1:7" ht="15" thickBot="1" x14ac:dyDescent="0.2">
      <c r="E103" s="13"/>
    </row>
    <row r="104" spans="1:7" x14ac:dyDescent="0.15">
      <c r="A104" s="130" t="s">
        <v>87</v>
      </c>
      <c r="B104" s="131"/>
      <c r="C104" s="131"/>
      <c r="D104" s="132"/>
      <c r="E104" s="13"/>
      <c r="F104" s="114" t="s">
        <v>28</v>
      </c>
      <c r="G104" s="126"/>
    </row>
    <row r="105" spans="1:7" x14ac:dyDescent="0.15">
      <c r="A105" s="7" t="s">
        <v>4</v>
      </c>
      <c r="B105" s="51"/>
      <c r="C105" s="13"/>
      <c r="D105" s="52"/>
      <c r="E105" s="13"/>
      <c r="F105" s="91" t="s">
        <v>92</v>
      </c>
      <c r="G105" s="93"/>
    </row>
    <row r="106" spans="1:7" x14ac:dyDescent="0.15">
      <c r="A106" s="6"/>
      <c r="B106" s="53"/>
      <c r="C106" s="13"/>
      <c r="D106" s="52"/>
      <c r="E106" s="13"/>
      <c r="F106" s="94"/>
      <c r="G106" s="96"/>
    </row>
    <row r="107" spans="1:7" ht="15" thickBot="1" x14ac:dyDescent="0.2">
      <c r="A107" s="6"/>
      <c r="B107" s="47"/>
      <c r="C107" s="13"/>
      <c r="D107" s="52"/>
      <c r="E107" s="13"/>
      <c r="F107" s="94"/>
      <c r="G107" s="96"/>
    </row>
    <row r="108" spans="1:7" ht="15" thickTop="1" x14ac:dyDescent="0.15">
      <c r="A108" s="6" t="s">
        <v>7</v>
      </c>
      <c r="B108" s="51">
        <f>SUM(B106:B107)</f>
        <v>0</v>
      </c>
      <c r="C108" s="13"/>
      <c r="D108" s="52"/>
      <c r="E108" s="13"/>
      <c r="F108" s="94"/>
      <c r="G108" s="96"/>
    </row>
    <row r="109" spans="1:7" x14ac:dyDescent="0.15">
      <c r="A109" s="54"/>
      <c r="B109" s="13"/>
      <c r="C109" s="13"/>
      <c r="D109" s="52"/>
      <c r="E109" s="13"/>
      <c r="F109" s="94"/>
      <c r="G109" s="96"/>
    </row>
    <row r="110" spans="1:7" x14ac:dyDescent="0.15">
      <c r="A110" s="55" t="s">
        <v>1</v>
      </c>
      <c r="B110" s="51"/>
      <c r="C110" s="13"/>
      <c r="D110" s="52"/>
      <c r="E110" s="13"/>
      <c r="F110" s="94"/>
      <c r="G110" s="96"/>
    </row>
    <row r="111" spans="1:7" x14ac:dyDescent="0.15">
      <c r="A111" s="6" t="s">
        <v>49</v>
      </c>
      <c r="B111" s="56">
        <v>5500</v>
      </c>
      <c r="C111" s="13"/>
      <c r="D111" s="52"/>
      <c r="E111" s="13"/>
      <c r="F111" s="94"/>
      <c r="G111" s="96"/>
    </row>
    <row r="112" spans="1:7" x14ac:dyDescent="0.15">
      <c r="A112" s="6"/>
      <c r="B112" s="56"/>
      <c r="C112" s="13"/>
      <c r="D112" s="52"/>
      <c r="E112" s="13"/>
      <c r="F112" s="94"/>
      <c r="G112" s="96"/>
    </row>
    <row r="113" spans="1:7" ht="15" thickBot="1" x14ac:dyDescent="0.2">
      <c r="A113" s="6"/>
      <c r="B113" s="57"/>
      <c r="C113" s="13"/>
      <c r="D113" s="52"/>
      <c r="E113" s="13"/>
      <c r="F113" s="94"/>
      <c r="G113" s="96"/>
    </row>
    <row r="114" spans="1:7" ht="15" thickTop="1" x14ac:dyDescent="0.15">
      <c r="A114" s="6" t="s">
        <v>3</v>
      </c>
      <c r="B114" s="51">
        <f>SUM(B111:B113)</f>
        <v>5500</v>
      </c>
      <c r="C114" s="13"/>
      <c r="D114" s="52"/>
      <c r="E114" s="13"/>
      <c r="F114" s="94"/>
      <c r="G114" s="96"/>
    </row>
    <row r="115" spans="1:7" x14ac:dyDescent="0.15">
      <c r="A115" s="6"/>
      <c r="B115" s="51"/>
      <c r="C115" s="13"/>
      <c r="D115" s="52"/>
      <c r="E115" s="13"/>
      <c r="F115" s="94"/>
      <c r="G115" s="96"/>
    </row>
    <row r="116" spans="1:7" x14ac:dyDescent="0.15">
      <c r="A116" s="8" t="s">
        <v>8</v>
      </c>
      <c r="B116" s="51">
        <f>B108-B114</f>
        <v>-5500</v>
      </c>
      <c r="C116" s="13"/>
      <c r="D116" s="52"/>
      <c r="E116" s="13"/>
      <c r="F116" s="94"/>
      <c r="G116" s="96"/>
    </row>
    <row r="117" spans="1:7" x14ac:dyDescent="0.15">
      <c r="A117" s="6"/>
      <c r="B117" s="51"/>
      <c r="C117" s="13"/>
      <c r="D117" s="52"/>
      <c r="E117" s="13"/>
      <c r="F117" s="94"/>
      <c r="G117" s="96"/>
    </row>
    <row r="118" spans="1:7" x14ac:dyDescent="0.15">
      <c r="A118" s="127" t="s">
        <v>34</v>
      </c>
      <c r="B118" s="128"/>
      <c r="C118" s="128"/>
      <c r="D118" s="129"/>
      <c r="E118" s="13"/>
      <c r="F118" s="94"/>
      <c r="G118" s="96"/>
    </row>
    <row r="119" spans="1:7" ht="15" thickBot="1" x14ac:dyDescent="0.2">
      <c r="A119" s="6" t="s">
        <v>23</v>
      </c>
      <c r="B119" s="47">
        <v>0</v>
      </c>
      <c r="C119" s="13"/>
      <c r="D119" s="52"/>
      <c r="E119" s="13"/>
      <c r="F119" s="94"/>
      <c r="G119" s="96"/>
    </row>
    <row r="120" spans="1:7" ht="16" thickTop="1" thickBot="1" x14ac:dyDescent="0.2">
      <c r="A120" s="58"/>
      <c r="B120" s="59"/>
      <c r="C120" s="60"/>
      <c r="D120" s="61"/>
      <c r="E120" s="13"/>
      <c r="F120" s="97"/>
      <c r="G120" s="99"/>
    </row>
    <row r="121" spans="1:7" x14ac:dyDescent="0.15">
      <c r="E121" s="13"/>
    </row>
    <row r="122" spans="1:7" x14ac:dyDescent="0.15">
      <c r="E122" s="13"/>
    </row>
    <row r="123" spans="1:7" x14ac:dyDescent="0.15">
      <c r="A123" s="108" t="s">
        <v>37</v>
      </c>
      <c r="B123" s="108"/>
      <c r="C123" s="108"/>
      <c r="D123" s="108"/>
      <c r="E123" s="108"/>
    </row>
    <row r="126" spans="1:7" x14ac:dyDescent="0.15">
      <c r="A126" s="65" t="s">
        <v>2</v>
      </c>
      <c r="B126" s="159">
        <f>SUM(B58,B77,B96,B114)</f>
        <v>35888</v>
      </c>
    </row>
    <row r="127" spans="1:7" x14ac:dyDescent="0.15">
      <c r="A127" s="1" t="s">
        <v>107</v>
      </c>
    </row>
    <row r="128" spans="1:7" x14ac:dyDescent="0.15">
      <c r="A128" s="1" t="s">
        <v>108</v>
      </c>
    </row>
  </sheetData>
  <mergeCells count="24">
    <mergeCell ref="A4:D6"/>
    <mergeCell ref="A2:B2"/>
    <mergeCell ref="A3:D3"/>
    <mergeCell ref="A123:E123"/>
    <mergeCell ref="F105:G120"/>
    <mergeCell ref="A104:D104"/>
    <mergeCell ref="A118:D118"/>
    <mergeCell ref="F8:G8"/>
    <mergeCell ref="F66:G66"/>
    <mergeCell ref="F85:G85"/>
    <mergeCell ref="A50:D50"/>
    <mergeCell ref="A62:D62"/>
    <mergeCell ref="A66:D66"/>
    <mergeCell ref="A81:D81"/>
    <mergeCell ref="A85:D85"/>
    <mergeCell ref="A100:D100"/>
    <mergeCell ref="A46:D46"/>
    <mergeCell ref="A8:D8"/>
    <mergeCell ref="F104:G104"/>
    <mergeCell ref="F9:G48"/>
    <mergeCell ref="F50:G50"/>
    <mergeCell ref="F51:G64"/>
    <mergeCell ref="F67:G83"/>
    <mergeCell ref="F86:G10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FY 19 PROJECTIONS</vt:lpstr>
      <vt:lpstr>RESERVE ACCOUNT BALANCES</vt:lpstr>
      <vt:lpstr>TOTAL FUNDING REQUESTS FY20</vt:lpstr>
      <vt:lpstr>GROUP BUDGETS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2019-01-19T03:11:09Z</cp:lastPrinted>
  <dcterms:created xsi:type="dcterms:W3CDTF">2019-01-19T00:40:15Z</dcterms:created>
  <dcterms:modified xsi:type="dcterms:W3CDTF">2019-02-11T02:47:26Z</dcterms:modified>
</cp:coreProperties>
</file>