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/Downloads/"/>
    </mc:Choice>
  </mc:AlternateContent>
  <xr:revisionPtr revIDLastSave="0" documentId="13_ncr:1_{A7D484F4-613D-B247-B533-ACEE4116EF5D}" xr6:coauthVersionLast="40" xr6:coauthVersionMax="40" xr10:uidLastSave="{00000000-0000-0000-0000-000000000000}"/>
  <bookViews>
    <workbookView xWindow="0" yWindow="460" windowWidth="27820" windowHeight="17540" activeTab="3" xr2:uid="{00000000-000D-0000-FFFF-FFFF00000000}"/>
  </bookViews>
  <sheets>
    <sheet name="FY 19 PROJECTIONS" sheetId="1" r:id="rId1"/>
    <sheet name="RESERVE ACCOUNT BALANCES" sheetId="2" r:id="rId2"/>
    <sheet name="TOTAL FUNDING REQUESTS FY20" sheetId="3" r:id="rId3"/>
    <sheet name="GROUP BUDGE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2" i="4" l="1"/>
  <c r="B90" i="4"/>
  <c r="B84" i="4"/>
  <c r="B72" i="4"/>
  <c r="B66" i="4"/>
  <c r="B74" i="4" s="1"/>
  <c r="B54" i="4"/>
  <c r="B48" i="4"/>
  <c r="B56" i="4" s="1"/>
  <c r="B36" i="4"/>
  <c r="B38" i="4" s="1"/>
  <c r="B30" i="4"/>
  <c r="B18" i="4"/>
  <c r="B20" i="4" s="1"/>
  <c r="B12" i="4"/>
  <c r="B20" i="3"/>
  <c r="B14" i="3"/>
  <c r="B22" i="3" s="1"/>
  <c r="B18" i="2"/>
  <c r="B13" i="2"/>
  <c r="B61" i="1"/>
  <c r="B63" i="1" s="1"/>
  <c r="B56" i="1"/>
  <c r="B45" i="1"/>
  <c r="B40" i="1"/>
  <c r="B47" i="1" s="1"/>
  <c r="B26" i="1"/>
  <c r="B21" i="1"/>
  <c r="B28" i="1" s="1"/>
</calcChain>
</file>

<file path=xl/sharedStrings.xml><?xml version="1.0" encoding="utf-8"?>
<sst xmlns="http://schemas.openxmlformats.org/spreadsheetml/2006/main" count="155" uniqueCount="57">
  <si>
    <t>APPLICANT: PAAC</t>
  </si>
  <si>
    <t>INSTRUCTIONS</t>
  </si>
  <si>
    <t xml:space="preserve">Complete the highlighted cells with projections and actual figures where appropriate. FY 19 projections as of FY 18 should exactly match the information presented at the previous Budget Summit. </t>
  </si>
  <si>
    <t>Please fill out the budget sheet below. For expenses that do not fit neatly into a category rows may be added. Applicants should be prepared to answer questions about the make-up of each line item's lump total.</t>
  </si>
  <si>
    <t>Please provide the balance of all reserve accounts held by both the applicant and any group which they oversee.</t>
  </si>
  <si>
    <t>FY 19 BALANCE OF RESERVE ACCOUNTS TO DATE</t>
  </si>
  <si>
    <t>INCOME (W/O FINAPP)</t>
  </si>
  <si>
    <t>Individual Group Reserve Accounts Total</t>
  </si>
  <si>
    <t>NOTES</t>
  </si>
  <si>
    <t>FY 19 PROJECTIONS AS OF FY 18</t>
  </si>
  <si>
    <t>COKE GRANT</t>
  </si>
  <si>
    <t>PAAC Reserve Total</t>
  </si>
  <si>
    <t>TOTAL</t>
  </si>
  <si>
    <t>PROJECTED REVENUES</t>
  </si>
  <si>
    <t>FY 20 BALANCE OF RESERVE ACCOUNTS, ANTICIPATED</t>
  </si>
  <si>
    <t>CONTRIBUTIONS (GIFTS, ETC)</t>
  </si>
  <si>
    <t>STUDENT AFFAIRS</t>
  </si>
  <si>
    <t>REVENUE</t>
  </si>
  <si>
    <t>OTHER INCOME 2*</t>
  </si>
  <si>
    <t>* Replace OTHER with an appropriate descriptor of the relevant account.</t>
  </si>
  <si>
    <t>Anticipated PAAC reserve account total lowered to cover programming costs for FY19.</t>
  </si>
  <si>
    <t>TOTAL INCOME</t>
  </si>
  <si>
    <t>EXPENSES</t>
  </si>
  <si>
    <t>GUSA FINAPP (REQUESTED)</t>
  </si>
  <si>
    <t>GROUP REQUESTS (TOTAL)</t>
  </si>
  <si>
    <t>OTHER (TICKET SALES)</t>
  </si>
  <si>
    <t>BOARD EXPENSES</t>
  </si>
  <si>
    <t>OTHER 2*</t>
  </si>
  <si>
    <t>OTHER EXPENSES*</t>
  </si>
  <si>
    <t>TOTAL PROJECTED REVENUES</t>
  </si>
  <si>
    <t>TOTAL EXPENSES</t>
  </si>
  <si>
    <t>BALANCE (NEGATIVE):</t>
  </si>
  <si>
    <t>PROJECTED ACCOUNT BALANCES CARRIED TO FY20</t>
  </si>
  <si>
    <t>PROJECTED EXPENDITURES</t>
  </si>
  <si>
    <t>OTHER 1*</t>
  </si>
  <si>
    <t>PROGRAMMING</t>
  </si>
  <si>
    <t>REQUEST FROM FINAPP:</t>
  </si>
  <si>
    <t>TOTAL PROJECTED EXPENDITURES</t>
  </si>
  <si>
    <t>* Replace OTHER with an appropriate descriptor for the relevant account.</t>
  </si>
  <si>
    <t>PROJECTED BALANCE</t>
  </si>
  <si>
    <t>Please provide the budget requests for ONLY the five largest allocations you will be making to subordinate groups AND the budget for any group that is $10,000 or more.</t>
  </si>
  <si>
    <t>ACTUAL FY 19 STANDING AS OF JANUARY 2019</t>
  </si>
  <si>
    <t>GROUP: MASK &amp; BAUBLE DRAMATIC SOCIETY</t>
  </si>
  <si>
    <t>ACTUAL REVENUES, TO DATE</t>
  </si>
  <si>
    <t>GUSA FINAPP (RECEIVED)</t>
  </si>
  <si>
    <t>TICKET SALES</t>
  </si>
  <si>
    <t>ACTUAL EXPENDITURES, TO DATE</t>
  </si>
  <si>
    <t>ACTUAL BALANCE, TO DATE</t>
  </si>
  <si>
    <t>UPDATES PROJECTED REVENUES</t>
  </si>
  <si>
    <t>OTHER 3*</t>
  </si>
  <si>
    <t>BALANCE (NEGATIVE)</t>
  </si>
  <si>
    <t>UPDATED PROJECTED EXPENDITURES</t>
  </si>
  <si>
    <t>UPDATED PROJECTED BALANCE</t>
  </si>
  <si>
    <t>GROUP: NOMADIC THEATRE</t>
  </si>
  <si>
    <t>GROUP: GU DANCE COMPANY</t>
  </si>
  <si>
    <t>GROUP: BLACK MOVEMENTS DANCE THEATRE</t>
  </si>
  <si>
    <t>GROUP: GEORGETOWN PHANTOMS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</si>
</sst>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name val="Calibri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i/>
      <sz val="11"/>
      <color rgb="FF000000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sz val="11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5" fillId="0" borderId="0" xfId="0" applyFont="1"/>
    <xf numFmtId="0" fontId="1" fillId="0" borderId="12" xfId="0" applyFont="1" applyBorder="1" applyAlignment="1"/>
    <xf numFmtId="44" fontId="1" fillId="2" borderId="12" xfId="0" applyNumberFormat="1" applyFont="1" applyFill="1" applyBorder="1" applyAlignment="1"/>
    <xf numFmtId="44" fontId="1" fillId="2" borderId="14" xfId="0" applyNumberFormat="1" applyFont="1" applyFill="1" applyBorder="1" applyAlignment="1"/>
    <xf numFmtId="0" fontId="6" fillId="0" borderId="12" xfId="0" applyFont="1" applyBorder="1"/>
    <xf numFmtId="0" fontId="7" fillId="0" borderId="0" xfId="0" applyFont="1" applyAlignment="1">
      <alignment vertical="top" wrapText="1"/>
    </xf>
    <xf numFmtId="0" fontId="1" fillId="0" borderId="12" xfId="0" applyFont="1" applyBorder="1"/>
    <xf numFmtId="0" fontId="1" fillId="0" borderId="0" xfId="0" applyFont="1" applyAlignment="1">
      <alignment vertical="top" wrapText="1"/>
    </xf>
    <xf numFmtId="44" fontId="1" fillId="0" borderId="16" xfId="0" applyNumberFormat="1" applyFont="1" applyBorder="1"/>
    <xf numFmtId="164" fontId="9" fillId="2" borderId="12" xfId="0" applyNumberFormat="1" applyFont="1" applyFill="1" applyBorder="1" applyAlignment="1"/>
    <xf numFmtId="0" fontId="10" fillId="0" borderId="0" xfId="0" applyFont="1" applyAlignment="1">
      <alignment horizontal="center"/>
    </xf>
    <xf numFmtId="0" fontId="1" fillId="0" borderId="19" xfId="0" applyFont="1" applyBorder="1"/>
    <xf numFmtId="164" fontId="1" fillId="2" borderId="14" xfId="0" applyNumberFormat="1" applyFont="1" applyFill="1" applyBorder="1"/>
    <xf numFmtId="44" fontId="1" fillId="2" borderId="20" xfId="0" applyNumberFormat="1" applyFont="1" applyFill="1" applyBorder="1"/>
    <xf numFmtId="164" fontId="9" fillId="0" borderId="16" xfId="0" applyNumberFormat="1" applyFont="1" applyBorder="1"/>
    <xf numFmtId="44" fontId="1" fillId="2" borderId="20" xfId="0" applyNumberFormat="1" applyFont="1" applyFill="1" applyBorder="1" applyAlignment="1"/>
    <xf numFmtId="164" fontId="1" fillId="2" borderId="21" xfId="0" applyNumberFormat="1" applyFont="1" applyFill="1" applyBorder="1" applyAlignment="1"/>
    <xf numFmtId="0" fontId="1" fillId="0" borderId="19" xfId="0" applyFont="1" applyBorder="1" applyAlignment="1"/>
    <xf numFmtId="164" fontId="1" fillId="2" borderId="22" xfId="0" applyNumberFormat="1" applyFont="1" applyFill="1" applyBorder="1" applyAlignment="1"/>
    <xf numFmtId="44" fontId="1" fillId="2" borderId="23" xfId="0" applyNumberFormat="1" applyFont="1" applyFill="1" applyBorder="1"/>
    <xf numFmtId="164" fontId="1" fillId="2" borderId="24" xfId="0" applyNumberFormat="1" applyFont="1" applyFill="1" applyBorder="1"/>
    <xf numFmtId="0" fontId="6" fillId="0" borderId="25" xfId="0" applyFont="1" applyBorder="1"/>
    <xf numFmtId="164" fontId="9" fillId="0" borderId="0" xfId="0" applyNumberFormat="1" applyFont="1"/>
    <xf numFmtId="44" fontId="1" fillId="0" borderId="26" xfId="0" applyNumberFormat="1" applyFont="1" applyBorder="1"/>
    <xf numFmtId="0" fontId="2" fillId="0" borderId="12" xfId="0" applyFont="1" applyBorder="1"/>
    <xf numFmtId="0" fontId="1" fillId="0" borderId="27" xfId="0" applyFont="1" applyBorder="1"/>
    <xf numFmtId="164" fontId="9" fillId="0" borderId="12" xfId="0" applyNumberFormat="1" applyFont="1" applyBorder="1"/>
    <xf numFmtId="44" fontId="1" fillId="0" borderId="28" xfId="0" applyNumberFormat="1" applyFont="1" applyBorder="1"/>
    <xf numFmtId="0" fontId="11" fillId="0" borderId="1" xfId="0" applyFont="1" applyBorder="1"/>
    <xf numFmtId="0" fontId="12" fillId="0" borderId="3" xfId="0" applyFont="1" applyBorder="1"/>
    <xf numFmtId="0" fontId="13" fillId="0" borderId="2" xfId="0" applyFont="1" applyBorder="1" applyAlignment="1">
      <alignment horizontal="center"/>
    </xf>
    <xf numFmtId="0" fontId="1" fillId="0" borderId="1" xfId="0" applyFont="1" applyBorder="1"/>
    <xf numFmtId="164" fontId="1" fillId="2" borderId="14" xfId="0" applyNumberFormat="1" applyFont="1" applyFill="1" applyBorder="1" applyAlignment="1"/>
    <xf numFmtId="164" fontId="1" fillId="0" borderId="0" xfId="0" applyNumberFormat="1" applyFont="1"/>
    <xf numFmtId="0" fontId="2" fillId="0" borderId="12" xfId="0" applyFont="1" applyBorder="1" applyAlignment="1">
      <alignment wrapText="1"/>
    </xf>
    <xf numFmtId="44" fontId="1" fillId="0" borderId="29" xfId="0" applyNumberFormat="1" applyFont="1" applyBorder="1"/>
    <xf numFmtId="0" fontId="2" fillId="0" borderId="30" xfId="0" applyFont="1" applyBorder="1"/>
    <xf numFmtId="44" fontId="1" fillId="0" borderId="31" xfId="0" applyNumberFormat="1" applyFont="1" applyBorder="1"/>
    <xf numFmtId="0" fontId="15" fillId="0" borderId="33" xfId="0" applyFont="1" applyBorder="1"/>
    <xf numFmtId="0" fontId="1" fillId="0" borderId="34" xfId="0" applyFont="1" applyBorder="1"/>
    <xf numFmtId="0" fontId="1" fillId="0" borderId="33" xfId="0" applyFont="1" applyBorder="1" applyAlignment="1"/>
    <xf numFmtId="164" fontId="9" fillId="2" borderId="35" xfId="0" applyNumberFormat="1" applyFont="1" applyFill="1" applyBorder="1" applyAlignment="1"/>
    <xf numFmtId="0" fontId="1" fillId="0" borderId="33" xfId="0" applyFont="1" applyBorder="1"/>
    <xf numFmtId="164" fontId="1" fillId="2" borderId="36" xfId="0" applyNumberFormat="1" applyFont="1" applyFill="1" applyBorder="1"/>
    <xf numFmtId="0" fontId="2" fillId="0" borderId="37" xfId="0" applyFont="1" applyBorder="1"/>
    <xf numFmtId="164" fontId="1" fillId="2" borderId="35" xfId="0" applyNumberFormat="1" applyFont="1" applyFill="1" applyBorder="1" applyAlignment="1"/>
    <xf numFmtId="44" fontId="1" fillId="0" borderId="38" xfId="0" applyNumberFormat="1" applyFont="1" applyBorder="1"/>
    <xf numFmtId="164" fontId="1" fillId="2" borderId="35" xfId="0" applyNumberFormat="1" applyFont="1" applyFill="1" applyBorder="1"/>
    <xf numFmtId="0" fontId="2" fillId="0" borderId="33" xfId="0" applyFont="1" applyBorder="1"/>
    <xf numFmtId="164" fontId="1" fillId="2" borderId="36" xfId="0" applyNumberFormat="1" applyFont="1" applyFill="1" applyBorder="1" applyAlignment="1"/>
    <xf numFmtId="0" fontId="1" fillId="0" borderId="39" xfId="0" applyFont="1" applyBorder="1"/>
    <xf numFmtId="44" fontId="1" fillId="2" borderId="23" xfId="0" applyNumberFormat="1" applyFont="1" applyFill="1" applyBorder="1" applyAlignment="1"/>
    <xf numFmtId="164" fontId="9" fillId="0" borderId="40" xfId="0" applyNumberFormat="1" applyFont="1" applyBorder="1"/>
    <xf numFmtId="0" fontId="1" fillId="0" borderId="40" xfId="0" applyFont="1" applyBorder="1"/>
    <xf numFmtId="0" fontId="1" fillId="0" borderId="41" xfId="0" applyFont="1" applyBorder="1"/>
    <xf numFmtId="0" fontId="2" fillId="0" borderId="1" xfId="0" applyFont="1" applyBorder="1" applyAlignment="1">
      <alignment horizontal="center" vertical="top" wrapText="1"/>
    </xf>
    <xf numFmtId="0" fontId="3" fillId="0" borderId="3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0" fontId="8" fillId="0" borderId="17" xfId="0" applyFont="1" applyBorder="1" applyAlignment="1">
      <alignment horizontal="center"/>
    </xf>
    <xf numFmtId="0" fontId="3" fillId="0" borderId="18" xfId="0" applyFont="1" applyBorder="1"/>
    <xf numFmtId="0" fontId="1" fillId="0" borderId="4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/>
    </xf>
    <xf numFmtId="0" fontId="3" fillId="0" borderId="28" xfId="0" applyFont="1" applyBorder="1"/>
    <xf numFmtId="0" fontId="2" fillId="0" borderId="13" xfId="0" applyFont="1" applyBorder="1" applyAlignment="1">
      <alignment horizontal="center"/>
    </xf>
    <xf numFmtId="0" fontId="3" fillId="0" borderId="15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33" xfId="0" applyFont="1" applyBorder="1" applyAlignment="1">
      <alignment horizontal="left"/>
    </xf>
    <xf numFmtId="0" fontId="3" fillId="0" borderId="34" xfId="0" applyFont="1" applyBorder="1"/>
    <xf numFmtId="0" fontId="1" fillId="0" borderId="4" xfId="0" applyFont="1" applyBorder="1" applyAlignment="1">
      <alignment horizontal="left" vertical="top"/>
    </xf>
    <xf numFmtId="0" fontId="1" fillId="0" borderId="13" xfId="0" applyFont="1" applyBorder="1" applyAlignment="1">
      <alignment horizontal="left"/>
    </xf>
    <xf numFmtId="0" fontId="3" fillId="0" borderId="32" xfId="0" applyFont="1" applyBorder="1"/>
    <xf numFmtId="0" fontId="1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showGridLines="0" topLeftCell="A50" workbookViewId="0"/>
  </sheetViews>
  <sheetFormatPr baseColWidth="10" defaultColWidth="14.5" defaultRowHeight="15" customHeight="1" x14ac:dyDescent="0.2"/>
  <cols>
    <col min="1" max="1" width="37.83203125" customWidth="1"/>
    <col min="2" max="2" width="11.5" customWidth="1"/>
    <col min="3" max="6" width="8.6640625" customWidth="1"/>
  </cols>
  <sheetData>
    <row r="1" spans="1:24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4" ht="15" customHeight="1" x14ac:dyDescent="0.2">
      <c r="A2" s="66" t="s">
        <v>0</v>
      </c>
      <c r="B2" s="6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4" ht="1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4" ht="1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4" ht="15" customHeight="1" x14ac:dyDescent="0.2">
      <c r="A5" s="63" t="s">
        <v>1</v>
      </c>
      <c r="B5" s="64"/>
      <c r="C5" s="64"/>
      <c r="D5" s="64"/>
      <c r="E5" s="6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4" ht="14.25" customHeight="1" x14ac:dyDescent="0.2">
      <c r="A6" s="78" t="s">
        <v>2</v>
      </c>
      <c r="B6" s="68"/>
      <c r="C6" s="68"/>
      <c r="D6" s="68"/>
      <c r="E6" s="6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4" ht="14.25" customHeight="1" x14ac:dyDescent="0.2">
      <c r="A7" s="70"/>
      <c r="B7" s="71"/>
      <c r="C7" s="71"/>
      <c r="D7" s="71"/>
      <c r="E7" s="7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4" ht="14.25" customHeight="1" x14ac:dyDescent="0.2">
      <c r="A8" s="70"/>
      <c r="B8" s="71"/>
      <c r="C8" s="71"/>
      <c r="D8" s="71"/>
      <c r="E8" s="7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4" ht="14.25" customHeight="1" x14ac:dyDescent="0.2">
      <c r="A9" s="73"/>
      <c r="B9" s="74"/>
      <c r="C9" s="74"/>
      <c r="D9" s="74"/>
      <c r="E9" s="7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 x14ac:dyDescent="0.2">
      <c r="A13" s="81" t="s">
        <v>9</v>
      </c>
      <c r="B13" s="82"/>
      <c r="C13" s="1"/>
      <c r="D13" s="13"/>
      <c r="E13" s="15"/>
      <c r="F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 x14ac:dyDescent="0.2">
      <c r="A14" s="76" t="s">
        <v>13</v>
      </c>
      <c r="B14" s="77"/>
      <c r="C14" s="1"/>
      <c r="D14" s="63" t="s">
        <v>8</v>
      </c>
      <c r="E14" s="64"/>
      <c r="F14" s="6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 x14ac:dyDescent="0.2">
      <c r="A15" s="19" t="s">
        <v>15</v>
      </c>
      <c r="B15" s="21"/>
      <c r="C15" s="1"/>
      <c r="D15" s="67"/>
      <c r="E15" s="68"/>
      <c r="F15" s="6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 x14ac:dyDescent="0.2">
      <c r="A16" s="19" t="s">
        <v>23</v>
      </c>
      <c r="B16" s="23">
        <v>83000</v>
      </c>
      <c r="C16" s="1"/>
      <c r="D16" s="70"/>
      <c r="E16" s="71"/>
      <c r="F16" s="7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25" customHeight="1" x14ac:dyDescent="0.2">
      <c r="A17" s="19" t="s">
        <v>16</v>
      </c>
      <c r="B17" s="23">
        <v>28056</v>
      </c>
      <c r="C17" s="1"/>
      <c r="D17" s="70"/>
      <c r="E17" s="71"/>
      <c r="F17" s="7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 x14ac:dyDescent="0.2">
      <c r="A18" s="19" t="s">
        <v>10</v>
      </c>
      <c r="B18" s="23">
        <v>7447</v>
      </c>
      <c r="C18" s="1"/>
      <c r="D18" s="70"/>
      <c r="E18" s="71"/>
      <c r="F18" s="7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 x14ac:dyDescent="0.2">
      <c r="A19" s="25" t="s">
        <v>25</v>
      </c>
      <c r="B19" s="23">
        <v>48336</v>
      </c>
      <c r="C19" s="1"/>
      <c r="D19" s="70"/>
      <c r="E19" s="71"/>
      <c r="F19" s="7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 x14ac:dyDescent="0.2">
      <c r="A20" s="19" t="s">
        <v>27</v>
      </c>
      <c r="B20" s="27"/>
      <c r="C20" s="1"/>
      <c r="D20" s="70"/>
      <c r="E20" s="71"/>
      <c r="F20" s="7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x14ac:dyDescent="0.2">
      <c r="A21" s="29" t="s">
        <v>29</v>
      </c>
      <c r="B21" s="31">
        <f>SUM(B15:B20)</f>
        <v>166839</v>
      </c>
      <c r="C21" s="1"/>
      <c r="D21" s="70"/>
      <c r="E21" s="71"/>
      <c r="F21" s="7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 x14ac:dyDescent="0.2">
      <c r="A22" s="33"/>
      <c r="B22" s="35"/>
      <c r="C22" s="1"/>
      <c r="D22" s="70"/>
      <c r="E22" s="71"/>
      <c r="F22" s="7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 x14ac:dyDescent="0.2">
      <c r="A23" s="79" t="s">
        <v>33</v>
      </c>
      <c r="B23" s="80"/>
      <c r="C23" s="1"/>
      <c r="D23" s="70"/>
      <c r="E23" s="71"/>
      <c r="F23" s="7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 x14ac:dyDescent="0.2">
      <c r="A24" s="25" t="s">
        <v>35</v>
      </c>
      <c r="B24" s="23">
        <v>143310</v>
      </c>
      <c r="C24" s="1"/>
      <c r="D24" s="70"/>
      <c r="E24" s="71"/>
      <c r="F24" s="7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 x14ac:dyDescent="0.2">
      <c r="A25" s="19" t="s">
        <v>27</v>
      </c>
      <c r="B25" s="27"/>
      <c r="C25" s="1"/>
      <c r="D25" s="70"/>
      <c r="E25" s="71"/>
      <c r="F25" s="7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 x14ac:dyDescent="0.2">
      <c r="A26" s="29" t="s">
        <v>37</v>
      </c>
      <c r="B26" s="31">
        <f>SUM(B24:B25)</f>
        <v>143310</v>
      </c>
      <c r="C26" s="1"/>
      <c r="D26" s="70"/>
      <c r="E26" s="71"/>
      <c r="F26" s="7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 x14ac:dyDescent="0.2">
      <c r="A27" s="33"/>
      <c r="B27" s="43"/>
      <c r="C27" s="1"/>
      <c r="D27" s="70"/>
      <c r="E27" s="71"/>
      <c r="F27" s="7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 x14ac:dyDescent="0.2">
      <c r="A28" s="44" t="s">
        <v>39</v>
      </c>
      <c r="B28" s="45">
        <f>(B21-B26)</f>
        <v>23529</v>
      </c>
      <c r="C28" s="1"/>
      <c r="D28" s="73"/>
      <c r="E28" s="74"/>
      <c r="F28" s="7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 x14ac:dyDescent="0.2">
      <c r="A32" s="85" t="s">
        <v>41</v>
      </c>
      <c r="B32" s="8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 x14ac:dyDescent="0.2">
      <c r="A33" s="79" t="s">
        <v>43</v>
      </c>
      <c r="B33" s="80"/>
      <c r="C33" s="1"/>
      <c r="D33" s="83" t="s">
        <v>8</v>
      </c>
      <c r="E33" s="64"/>
      <c r="F33" s="6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 x14ac:dyDescent="0.2">
      <c r="A34" s="19" t="s">
        <v>15</v>
      </c>
      <c r="B34" s="21"/>
      <c r="C34" s="1"/>
      <c r="D34" s="67"/>
      <c r="E34" s="68"/>
      <c r="F34" s="6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 x14ac:dyDescent="0.2">
      <c r="A35" s="19" t="s">
        <v>44</v>
      </c>
      <c r="B35" s="23">
        <v>37000</v>
      </c>
      <c r="C35" s="1"/>
      <c r="D35" s="70"/>
      <c r="E35" s="71"/>
      <c r="F35" s="7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 x14ac:dyDescent="0.2">
      <c r="A36" s="19" t="s">
        <v>16</v>
      </c>
      <c r="B36" s="23">
        <v>28056</v>
      </c>
      <c r="C36" s="1"/>
      <c r="D36" s="70"/>
      <c r="E36" s="71"/>
      <c r="F36" s="7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 x14ac:dyDescent="0.2">
      <c r="A37" s="19" t="s">
        <v>10</v>
      </c>
      <c r="B37" s="23">
        <v>7447</v>
      </c>
      <c r="C37" s="1"/>
      <c r="D37" s="70"/>
      <c r="E37" s="71"/>
      <c r="F37" s="7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 x14ac:dyDescent="0.2">
      <c r="A38" s="25" t="s">
        <v>25</v>
      </c>
      <c r="B38" s="23">
        <v>35000</v>
      </c>
      <c r="C38" s="1"/>
      <c r="D38" s="70"/>
      <c r="E38" s="71"/>
      <c r="F38" s="7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 x14ac:dyDescent="0.2">
      <c r="A39" s="19" t="s">
        <v>27</v>
      </c>
      <c r="B39" s="27"/>
      <c r="C39" s="1"/>
      <c r="D39" s="70"/>
      <c r="E39" s="71"/>
      <c r="F39" s="7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 x14ac:dyDescent="0.2">
      <c r="A40" s="29" t="s">
        <v>12</v>
      </c>
      <c r="B40" s="31">
        <f>SUM(B34:B39)</f>
        <v>107503</v>
      </c>
      <c r="C40" s="1"/>
      <c r="D40" s="70"/>
      <c r="E40" s="71"/>
      <c r="F40" s="7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 x14ac:dyDescent="0.2">
      <c r="A41" s="33"/>
      <c r="B41" s="35"/>
      <c r="C41" s="1"/>
      <c r="D41" s="70"/>
      <c r="E41" s="71"/>
      <c r="F41" s="7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 x14ac:dyDescent="0.2">
      <c r="A42" s="79" t="s">
        <v>46</v>
      </c>
      <c r="B42" s="80"/>
      <c r="C42" s="1"/>
      <c r="D42" s="70"/>
      <c r="E42" s="71"/>
      <c r="F42" s="7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 x14ac:dyDescent="0.2">
      <c r="A43" s="19" t="s">
        <v>34</v>
      </c>
      <c r="B43" s="23">
        <v>125129</v>
      </c>
      <c r="C43" s="1"/>
      <c r="D43" s="70"/>
      <c r="E43" s="71"/>
      <c r="F43" s="7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 x14ac:dyDescent="0.2">
      <c r="A44" s="19" t="s">
        <v>27</v>
      </c>
      <c r="B44" s="27"/>
      <c r="C44" s="1"/>
      <c r="D44" s="70"/>
      <c r="E44" s="71"/>
      <c r="F44" s="7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 x14ac:dyDescent="0.2">
      <c r="A45" s="29" t="s">
        <v>12</v>
      </c>
      <c r="B45" s="31">
        <f>SUM(B43:B44)</f>
        <v>125129</v>
      </c>
      <c r="C45" s="1"/>
      <c r="D45" s="70"/>
      <c r="E45" s="71"/>
      <c r="F45" s="7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 x14ac:dyDescent="0.2">
      <c r="A46" s="33"/>
      <c r="B46" s="43"/>
      <c r="C46" s="1"/>
      <c r="D46" s="70"/>
      <c r="E46" s="71"/>
      <c r="F46" s="7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 x14ac:dyDescent="0.2">
      <c r="A47" s="52" t="s">
        <v>47</v>
      </c>
      <c r="B47" s="54">
        <f>B40-B45</f>
        <v>-17626</v>
      </c>
      <c r="C47" s="1"/>
      <c r="D47" s="73"/>
      <c r="E47" s="74"/>
      <c r="F47" s="7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 x14ac:dyDescent="0.2">
      <c r="A49" s="79" t="s">
        <v>48</v>
      </c>
      <c r="B49" s="80"/>
      <c r="C49" s="1"/>
      <c r="D49" s="83" t="s">
        <v>8</v>
      </c>
      <c r="E49" s="64"/>
      <c r="F49" s="6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 x14ac:dyDescent="0.2">
      <c r="A50" s="19" t="s">
        <v>15</v>
      </c>
      <c r="B50" s="23">
        <v>0</v>
      </c>
      <c r="C50" s="1"/>
      <c r="D50" s="67"/>
      <c r="E50" s="68"/>
      <c r="F50" s="6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 x14ac:dyDescent="0.2">
      <c r="A51" s="19" t="s">
        <v>23</v>
      </c>
      <c r="B51" s="23">
        <v>0</v>
      </c>
      <c r="C51" s="1"/>
      <c r="D51" s="70"/>
      <c r="E51" s="71"/>
      <c r="F51" s="7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 x14ac:dyDescent="0.2">
      <c r="A52" s="19" t="s">
        <v>16</v>
      </c>
      <c r="B52" s="23">
        <v>0</v>
      </c>
      <c r="C52" s="1"/>
      <c r="D52" s="70"/>
      <c r="E52" s="71"/>
      <c r="F52" s="7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 x14ac:dyDescent="0.2">
      <c r="A53" s="19" t="s">
        <v>10</v>
      </c>
      <c r="B53" s="23">
        <v>0</v>
      </c>
      <c r="C53" s="1"/>
      <c r="D53" s="70"/>
      <c r="E53" s="71"/>
      <c r="F53" s="7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 x14ac:dyDescent="0.2">
      <c r="A54" s="25" t="s">
        <v>25</v>
      </c>
      <c r="B54" s="23">
        <v>13336</v>
      </c>
      <c r="C54" s="1"/>
      <c r="D54" s="70"/>
      <c r="E54" s="71"/>
      <c r="F54" s="7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 x14ac:dyDescent="0.2">
      <c r="A55" s="19" t="s">
        <v>27</v>
      </c>
      <c r="B55" s="27"/>
      <c r="C55" s="1"/>
      <c r="D55" s="70"/>
      <c r="E55" s="71"/>
      <c r="F55" s="7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 x14ac:dyDescent="0.2">
      <c r="A56" s="29" t="s">
        <v>29</v>
      </c>
      <c r="B56" s="31">
        <f>SUM(B50:B55)</f>
        <v>13336</v>
      </c>
      <c r="C56" s="1"/>
      <c r="D56" s="70"/>
      <c r="E56" s="71"/>
      <c r="F56" s="7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 x14ac:dyDescent="0.2">
      <c r="A57" s="33"/>
      <c r="B57" s="35"/>
      <c r="C57" s="1"/>
      <c r="D57" s="70"/>
      <c r="E57" s="71"/>
      <c r="F57" s="7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 x14ac:dyDescent="0.2">
      <c r="A58" s="76" t="s">
        <v>51</v>
      </c>
      <c r="B58" s="77"/>
      <c r="C58" s="1"/>
      <c r="D58" s="70"/>
      <c r="E58" s="71"/>
      <c r="F58" s="7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 x14ac:dyDescent="0.2">
      <c r="A59" s="25" t="s">
        <v>35</v>
      </c>
      <c r="B59" s="23">
        <v>18310</v>
      </c>
      <c r="C59" s="1"/>
      <c r="D59" s="70"/>
      <c r="E59" s="71"/>
      <c r="F59" s="7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 x14ac:dyDescent="0.2">
      <c r="A60" s="25"/>
      <c r="B60" s="59"/>
      <c r="C60" s="1"/>
      <c r="D60" s="70"/>
      <c r="E60" s="71"/>
      <c r="F60" s="7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 x14ac:dyDescent="0.2">
      <c r="A61" s="29" t="s">
        <v>37</v>
      </c>
      <c r="B61" s="31">
        <f>SUM(B59:B60)</f>
        <v>18310</v>
      </c>
      <c r="C61" s="1"/>
      <c r="D61" s="70"/>
      <c r="E61" s="71"/>
      <c r="F61" s="7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 x14ac:dyDescent="0.2">
      <c r="A62" s="33"/>
      <c r="B62" s="35"/>
      <c r="C62" s="1"/>
      <c r="D62" s="70"/>
      <c r="E62" s="71"/>
      <c r="F62" s="7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 x14ac:dyDescent="0.2">
      <c r="A63" s="44" t="s">
        <v>52</v>
      </c>
      <c r="B63" s="45">
        <f>B56-B61</f>
        <v>-4974</v>
      </c>
      <c r="C63" s="1"/>
      <c r="D63" s="73"/>
      <c r="E63" s="74"/>
      <c r="F63" s="7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 x14ac:dyDescent="0.2">
      <c r="A66" s="84" t="s">
        <v>38</v>
      </c>
      <c r="B66" s="71"/>
      <c r="C66" s="71"/>
      <c r="D66" s="7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"/>
    <row r="268" spans="1:24" ht="15.75" customHeight="1" x14ac:dyDescent="0.2"/>
    <row r="269" spans="1:24" ht="15.75" customHeight="1" x14ac:dyDescent="0.2"/>
    <row r="270" spans="1:24" ht="15.75" customHeight="1" x14ac:dyDescent="0.2"/>
    <row r="271" spans="1:24" ht="15.75" customHeight="1" x14ac:dyDescent="0.2"/>
    <row r="272" spans="1:2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66:D66"/>
    <mergeCell ref="A58:B58"/>
    <mergeCell ref="A32:B32"/>
    <mergeCell ref="A33:B33"/>
    <mergeCell ref="D34:F47"/>
    <mergeCell ref="D33:F33"/>
    <mergeCell ref="D50:F63"/>
    <mergeCell ref="D49:F49"/>
    <mergeCell ref="A49:B49"/>
    <mergeCell ref="A42:B42"/>
    <mergeCell ref="A5:E5"/>
    <mergeCell ref="A2:B2"/>
    <mergeCell ref="D14:F14"/>
    <mergeCell ref="D15:F28"/>
    <mergeCell ref="A14:B14"/>
    <mergeCell ref="A6:E9"/>
    <mergeCell ref="A23:B23"/>
    <mergeCell ref="A13:B1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workbookViewId="0"/>
  </sheetViews>
  <sheetFormatPr baseColWidth="10" defaultColWidth="14.5" defaultRowHeight="15" customHeight="1" x14ac:dyDescent="0.2"/>
  <cols>
    <col min="1" max="1" width="51.1640625" customWidth="1"/>
    <col min="2" max="2" width="12.1640625" customWidth="1"/>
    <col min="3" max="8" width="8.6640625" customWidth="1"/>
  </cols>
  <sheetData>
    <row r="1" spans="1:8" ht="14.25" customHeight="1" x14ac:dyDescent="0.2"/>
    <row r="2" spans="1:8" ht="14.25" customHeight="1" x14ac:dyDescent="0.2">
      <c r="A2" s="66" t="s">
        <v>0</v>
      </c>
      <c r="B2" s="65"/>
      <c r="C2" s="3"/>
      <c r="D2" s="3"/>
    </row>
    <row r="3" spans="1:8" ht="14.25" customHeight="1" x14ac:dyDescent="0.2">
      <c r="A3" s="4"/>
      <c r="B3" s="4"/>
      <c r="H3" s="5"/>
    </row>
    <row r="4" spans="1:8" ht="14.25" customHeight="1" x14ac:dyDescent="0.2">
      <c r="A4" s="6"/>
      <c r="B4" s="1"/>
      <c r="C4" s="6"/>
      <c r="D4" s="6"/>
      <c r="E4" s="6"/>
      <c r="H4" s="5"/>
    </row>
    <row r="5" spans="1:8" ht="14.25" customHeight="1" x14ac:dyDescent="0.2">
      <c r="A5" s="87" t="s">
        <v>1</v>
      </c>
      <c r="B5" s="65"/>
      <c r="C5" s="7"/>
      <c r="D5" s="7"/>
      <c r="E5" s="7"/>
      <c r="H5" s="5"/>
    </row>
    <row r="6" spans="1:8" ht="14.25" customHeight="1" x14ac:dyDescent="0.2">
      <c r="A6" s="88" t="s">
        <v>4</v>
      </c>
      <c r="B6" s="69"/>
      <c r="C6" s="3"/>
      <c r="D6" s="3"/>
      <c r="E6" s="3"/>
    </row>
    <row r="7" spans="1:8" ht="14.25" customHeight="1" x14ac:dyDescent="0.2">
      <c r="A7" s="73"/>
      <c r="B7" s="75"/>
      <c r="C7" s="3"/>
      <c r="D7" s="3"/>
      <c r="E7" s="3"/>
    </row>
    <row r="8" spans="1:8" ht="14.25" customHeight="1" x14ac:dyDescent="0.2">
      <c r="A8" s="3"/>
      <c r="B8" s="3"/>
      <c r="C8" s="3"/>
      <c r="D8" s="3"/>
      <c r="E8" s="3"/>
      <c r="F8" s="6"/>
    </row>
    <row r="9" spans="1:8" ht="14.25" customHeight="1" x14ac:dyDescent="0.2">
      <c r="A9" s="1"/>
      <c r="B9" s="1"/>
      <c r="C9" s="1"/>
      <c r="D9" s="1"/>
      <c r="E9" s="6"/>
      <c r="F9" s="6"/>
    </row>
    <row r="10" spans="1:8" ht="14.25" customHeight="1" x14ac:dyDescent="0.2">
      <c r="A10" s="86" t="s">
        <v>5</v>
      </c>
      <c r="B10" s="65"/>
      <c r="C10" s="8"/>
      <c r="D10" s="8"/>
      <c r="E10" s="8"/>
      <c r="F10" s="8"/>
    </row>
    <row r="11" spans="1:8" ht="14.25" customHeight="1" x14ac:dyDescent="0.2">
      <c r="A11" s="9" t="s">
        <v>7</v>
      </c>
      <c r="B11" s="10">
        <v>57000</v>
      </c>
      <c r="C11" s="1"/>
      <c r="D11" s="1"/>
      <c r="E11" s="6"/>
      <c r="F11" s="6"/>
    </row>
    <row r="12" spans="1:8" ht="14.25" customHeight="1" x14ac:dyDescent="0.2">
      <c r="A12" s="9" t="s">
        <v>11</v>
      </c>
      <c r="B12" s="11">
        <v>310583</v>
      </c>
      <c r="C12" s="1"/>
      <c r="D12" s="1"/>
      <c r="E12" s="6"/>
      <c r="F12" s="6"/>
    </row>
    <row r="13" spans="1:8" ht="14.25" customHeight="1" x14ac:dyDescent="0.2">
      <c r="A13" s="12" t="s">
        <v>12</v>
      </c>
      <c r="B13" s="16">
        <f>SUM(B11:B12)</f>
        <v>367583</v>
      </c>
      <c r="C13" s="1"/>
      <c r="D13" s="1"/>
      <c r="E13" s="6"/>
      <c r="F13" s="6"/>
    </row>
    <row r="14" spans="1:8" ht="14.25" customHeight="1" x14ac:dyDescent="0.2">
      <c r="A14" s="1"/>
      <c r="B14" s="1"/>
      <c r="C14" s="1"/>
      <c r="D14" s="1"/>
      <c r="E14" s="6"/>
      <c r="F14" s="6"/>
    </row>
    <row r="15" spans="1:8" ht="14.25" customHeight="1" x14ac:dyDescent="0.2">
      <c r="A15" s="86" t="s">
        <v>14</v>
      </c>
      <c r="B15" s="65"/>
      <c r="C15" s="18"/>
      <c r="D15" s="18"/>
      <c r="E15" s="18"/>
      <c r="F15" s="18"/>
    </row>
    <row r="16" spans="1:8" ht="14.25" customHeight="1" x14ac:dyDescent="0.2">
      <c r="A16" s="9" t="s">
        <v>7</v>
      </c>
      <c r="B16" s="10">
        <v>54000</v>
      </c>
      <c r="C16" s="1"/>
      <c r="D16" s="1"/>
      <c r="E16" s="6"/>
      <c r="F16" s="6"/>
    </row>
    <row r="17" spans="1:6" ht="14.25" customHeight="1" x14ac:dyDescent="0.2">
      <c r="A17" s="9" t="s">
        <v>11</v>
      </c>
      <c r="B17" s="11">
        <v>265000</v>
      </c>
      <c r="C17" s="1"/>
      <c r="D17" s="1"/>
      <c r="E17" s="6"/>
      <c r="F17" s="6"/>
    </row>
    <row r="18" spans="1:6" ht="14.25" customHeight="1" x14ac:dyDescent="0.2">
      <c r="A18" s="12" t="s">
        <v>12</v>
      </c>
      <c r="B18" s="16">
        <f>SUM(B16:B17)</f>
        <v>319000</v>
      </c>
      <c r="C18" s="1"/>
      <c r="D18" s="1"/>
    </row>
    <row r="19" spans="1:6" ht="14.25" customHeight="1" x14ac:dyDescent="0.2">
      <c r="A19" s="1"/>
      <c r="B19" s="1"/>
      <c r="C19" s="1"/>
      <c r="D19" s="1"/>
    </row>
    <row r="20" spans="1:6" ht="14.25" customHeight="1" x14ac:dyDescent="0.2">
      <c r="A20" s="1"/>
    </row>
    <row r="21" spans="1:6" ht="14.25" customHeight="1" x14ac:dyDescent="0.2">
      <c r="A21" s="1" t="s">
        <v>19</v>
      </c>
    </row>
    <row r="22" spans="1:6" ht="14.25" customHeight="1" x14ac:dyDescent="0.2"/>
    <row r="23" spans="1:6" ht="14.25" customHeight="1" x14ac:dyDescent="0.2"/>
    <row r="24" spans="1:6" ht="14.25" customHeight="1" x14ac:dyDescent="0.2">
      <c r="A24" s="83" t="s">
        <v>8</v>
      </c>
      <c r="B24" s="65"/>
    </row>
    <row r="25" spans="1:6" ht="14.25" customHeight="1" x14ac:dyDescent="0.2">
      <c r="A25" s="67" t="s">
        <v>20</v>
      </c>
      <c r="B25" s="69"/>
    </row>
    <row r="26" spans="1:6" ht="14.25" customHeight="1" x14ac:dyDescent="0.2">
      <c r="A26" s="70"/>
      <c r="B26" s="72"/>
    </row>
    <row r="27" spans="1:6" ht="14.25" customHeight="1" x14ac:dyDescent="0.2">
      <c r="A27" s="70"/>
      <c r="B27" s="72"/>
    </row>
    <row r="28" spans="1:6" ht="14.25" customHeight="1" x14ac:dyDescent="0.2">
      <c r="A28" s="73"/>
      <c r="B28" s="75"/>
    </row>
    <row r="29" spans="1:6" ht="14.25" customHeight="1" x14ac:dyDescent="0.2"/>
    <row r="30" spans="1:6" ht="14.25" customHeight="1" x14ac:dyDescent="0.2"/>
    <row r="31" spans="1:6" ht="14.25" customHeight="1" x14ac:dyDescent="0.2"/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2:B2"/>
    <mergeCell ref="A24:B24"/>
    <mergeCell ref="A25:B28"/>
    <mergeCell ref="A15:B15"/>
    <mergeCell ref="A10:B10"/>
    <mergeCell ref="A5:B5"/>
    <mergeCell ref="A6:B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showGridLines="0" workbookViewId="0"/>
  </sheetViews>
  <sheetFormatPr baseColWidth="10" defaultColWidth="14.5" defaultRowHeight="15" customHeight="1" x14ac:dyDescent="0.2"/>
  <cols>
    <col min="1" max="1" width="27.83203125" customWidth="1"/>
    <col min="2" max="2" width="10.83203125" customWidth="1"/>
    <col min="3" max="7" width="8.6640625" customWidth="1"/>
  </cols>
  <sheetData>
    <row r="1" spans="1:2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2">
      <c r="A2" s="90" t="s">
        <v>0</v>
      </c>
      <c r="B2" s="6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x14ac:dyDescent="0.2">
      <c r="A4" s="91" t="s">
        <v>1</v>
      </c>
      <c r="B4" s="71"/>
      <c r="C4" s="71"/>
      <c r="D4" s="71"/>
      <c r="E4" s="7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">
      <c r="A5" s="88" t="s">
        <v>3</v>
      </c>
      <c r="B5" s="68"/>
      <c r="C5" s="68"/>
      <c r="D5" s="68"/>
      <c r="E5" s="68"/>
      <c r="F5" s="6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customHeight="1" x14ac:dyDescent="0.2">
      <c r="A6" s="70"/>
      <c r="B6" s="71"/>
      <c r="C6" s="71"/>
      <c r="D6" s="71"/>
      <c r="E6" s="71"/>
      <c r="F6" s="7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 x14ac:dyDescent="0.2">
      <c r="A7" s="73"/>
      <c r="B7" s="74"/>
      <c r="C7" s="74"/>
      <c r="D7" s="74"/>
      <c r="E7" s="74"/>
      <c r="F7" s="7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customHeight="1" x14ac:dyDescent="0.2">
      <c r="A9" s="86" t="s">
        <v>6</v>
      </c>
      <c r="B9" s="65"/>
      <c r="C9" s="1"/>
      <c r="D9" s="83" t="s">
        <v>8</v>
      </c>
      <c r="E9" s="64"/>
      <c r="F9" s="6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 x14ac:dyDescent="0.2">
      <c r="A10" s="14" t="s">
        <v>10</v>
      </c>
      <c r="B10" s="17">
        <v>7447</v>
      </c>
      <c r="C10" s="1"/>
      <c r="D10" s="89"/>
      <c r="E10" s="68"/>
      <c r="F10" s="6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 x14ac:dyDescent="0.2">
      <c r="A11" s="14" t="s">
        <v>16</v>
      </c>
      <c r="B11" s="17">
        <v>28056</v>
      </c>
      <c r="C11" s="1"/>
      <c r="D11" s="70"/>
      <c r="E11" s="71"/>
      <c r="F11" s="7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 x14ac:dyDescent="0.2">
      <c r="A12" s="9" t="s">
        <v>17</v>
      </c>
      <c r="B12" s="17">
        <v>48000</v>
      </c>
      <c r="C12" s="1"/>
      <c r="D12" s="70"/>
      <c r="E12" s="71"/>
      <c r="F12" s="7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 x14ac:dyDescent="0.2">
      <c r="A13" s="14" t="s">
        <v>18</v>
      </c>
      <c r="B13" s="20"/>
      <c r="C13" s="1"/>
      <c r="D13" s="70"/>
      <c r="E13" s="71"/>
      <c r="F13" s="7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 x14ac:dyDescent="0.2">
      <c r="A14" s="14" t="s">
        <v>21</v>
      </c>
      <c r="B14" s="22">
        <f>SUM(B10:B13)</f>
        <v>83503</v>
      </c>
      <c r="C14" s="1"/>
      <c r="D14" s="70"/>
      <c r="E14" s="71"/>
      <c r="F14" s="7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 x14ac:dyDescent="0.2">
      <c r="A15" s="1"/>
      <c r="B15" s="1"/>
      <c r="C15" s="1"/>
      <c r="D15" s="70"/>
      <c r="E15" s="71"/>
      <c r="F15" s="7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 x14ac:dyDescent="0.2">
      <c r="A16" s="86" t="s">
        <v>22</v>
      </c>
      <c r="B16" s="65"/>
      <c r="C16" s="1"/>
      <c r="D16" s="70"/>
      <c r="E16" s="71"/>
      <c r="F16" s="7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3.5" customHeight="1" x14ac:dyDescent="0.2">
      <c r="A17" s="14" t="s">
        <v>24</v>
      </c>
      <c r="B17" s="24">
        <v>152000</v>
      </c>
      <c r="C17" s="1"/>
      <c r="D17" s="70"/>
      <c r="E17" s="71"/>
      <c r="F17" s="7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 x14ac:dyDescent="0.2">
      <c r="A18" s="14" t="s">
        <v>26</v>
      </c>
      <c r="B18" s="26">
        <v>5800</v>
      </c>
      <c r="C18" s="1"/>
      <c r="D18" s="70"/>
      <c r="E18" s="71"/>
      <c r="F18" s="7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 x14ac:dyDescent="0.2">
      <c r="A19" s="14" t="s">
        <v>28</v>
      </c>
      <c r="B19" s="28"/>
      <c r="C19" s="1"/>
      <c r="D19" s="70"/>
      <c r="E19" s="71"/>
      <c r="F19" s="7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 x14ac:dyDescent="0.2">
      <c r="A20" s="14" t="s">
        <v>30</v>
      </c>
      <c r="B20" s="22">
        <f>SUM(B17:B19)</f>
        <v>157800</v>
      </c>
      <c r="C20" s="1"/>
      <c r="D20" s="73"/>
      <c r="E20" s="74"/>
      <c r="F20" s="7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x14ac:dyDescent="0.2">
      <c r="A21" s="1"/>
      <c r="B21" s="30"/>
      <c r="C21" s="1"/>
      <c r="D21" s="15"/>
      <c r="E21" s="15"/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 x14ac:dyDescent="0.2">
      <c r="A22" s="32" t="s">
        <v>31</v>
      </c>
      <c r="B22" s="34">
        <f>B14-B20</f>
        <v>-74297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 x14ac:dyDescent="0.2">
      <c r="A23" s="1"/>
      <c r="B23" s="3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 x14ac:dyDescent="0.2">
      <c r="A24" s="36" t="s">
        <v>32</v>
      </c>
      <c r="B24" s="37"/>
      <c r="C24" s="37"/>
      <c r="D24" s="3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 x14ac:dyDescent="0.2">
      <c r="A25" s="39" t="s">
        <v>34</v>
      </c>
      <c r="B25" s="40"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 x14ac:dyDescent="0.2">
      <c r="A26" s="1"/>
      <c r="B26" s="4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 x14ac:dyDescent="0.2">
      <c r="A27" s="1"/>
      <c r="B27" s="4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 x14ac:dyDescent="0.2">
      <c r="A28" s="42" t="s">
        <v>36</v>
      </c>
      <c r="B28" s="17">
        <v>75000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 x14ac:dyDescent="0.2">
      <c r="A29" s="1"/>
      <c r="B29" s="3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 x14ac:dyDescent="0.2">
      <c r="A30" s="84" t="s">
        <v>38</v>
      </c>
      <c r="B30" s="71"/>
      <c r="C30" s="71"/>
      <c r="D30" s="71"/>
      <c r="E30" s="71"/>
      <c r="F30" s="7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 x14ac:dyDescent="0.2">
      <c r="A31" s="1"/>
      <c r="B31" s="3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 x14ac:dyDescent="0.2">
      <c r="A32" s="1"/>
      <c r="B32" s="3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 x14ac:dyDescent="0.2">
      <c r="A33" s="1"/>
      <c r="B33" s="3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 x14ac:dyDescent="0.2">
      <c r="A34" s="1"/>
      <c r="B34" s="3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 x14ac:dyDescent="0.2">
      <c r="A35" s="1"/>
      <c r="B35" s="3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 x14ac:dyDescent="0.2">
      <c r="A36" s="1"/>
      <c r="B36" s="3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 x14ac:dyDescent="0.2">
      <c r="A37" s="1"/>
      <c r="B37" s="3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 x14ac:dyDescent="0.2">
      <c r="A38" s="1"/>
      <c r="B38" s="3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 x14ac:dyDescent="0.2">
      <c r="A39" s="1"/>
      <c r="B39" s="3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 x14ac:dyDescent="0.2">
      <c r="A40" s="1"/>
      <c r="B40" s="3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 x14ac:dyDescent="0.2">
      <c r="A41" s="1"/>
      <c r="B41" s="3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 x14ac:dyDescent="0.2">
      <c r="A42" s="1"/>
      <c r="B42" s="3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 x14ac:dyDescent="0.2">
      <c r="A43" s="1"/>
      <c r="B43" s="3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 x14ac:dyDescent="0.2">
      <c r="A44" s="1"/>
      <c r="B44" s="3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 x14ac:dyDescent="0.2">
      <c r="A45" s="1"/>
      <c r="B45" s="3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 x14ac:dyDescent="0.2">
      <c r="A46" s="1"/>
      <c r="B46" s="3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 x14ac:dyDescent="0.2">
      <c r="A47" s="1"/>
      <c r="B47" s="3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 x14ac:dyDescent="0.2">
      <c r="A48" s="1"/>
      <c r="B48" s="3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 x14ac:dyDescent="0.2">
      <c r="A49" s="1"/>
      <c r="B49" s="3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 x14ac:dyDescent="0.2">
      <c r="A50" s="1"/>
      <c r="B50" s="3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 x14ac:dyDescent="0.2">
      <c r="A51" s="1"/>
      <c r="B51" s="3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 x14ac:dyDescent="0.2">
      <c r="A52" s="1"/>
      <c r="B52" s="3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 x14ac:dyDescent="0.2">
      <c r="A53" s="1"/>
      <c r="B53" s="3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 x14ac:dyDescent="0.2">
      <c r="A54" s="1"/>
      <c r="B54" s="3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 x14ac:dyDescent="0.2">
      <c r="A55" s="1"/>
      <c r="B55" s="3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 x14ac:dyDescent="0.2">
      <c r="A56" s="1"/>
      <c r="B56" s="3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 x14ac:dyDescent="0.2">
      <c r="A57" s="1"/>
      <c r="B57" s="3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 x14ac:dyDescent="0.2">
      <c r="A58" s="1"/>
      <c r="B58" s="3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 x14ac:dyDescent="0.2">
      <c r="A59" s="1"/>
      <c r="B59" s="3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 x14ac:dyDescent="0.2">
      <c r="A60" s="1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 x14ac:dyDescent="0.2">
      <c r="A61" s="1"/>
      <c r="B61" s="3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 x14ac:dyDescent="0.2">
      <c r="A62" s="1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 x14ac:dyDescent="0.2">
      <c r="A63" s="1"/>
      <c r="B63" s="3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 x14ac:dyDescent="0.2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 x14ac:dyDescent="0.2">
      <c r="A65" s="1"/>
      <c r="B65" s="3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 x14ac:dyDescent="0.2">
      <c r="A66" s="1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 x14ac:dyDescent="0.2">
      <c r="A67" s="1"/>
      <c r="B67" s="3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 x14ac:dyDescent="0.2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 x14ac:dyDescent="0.2">
      <c r="A69" s="1"/>
      <c r="B69" s="3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 x14ac:dyDescent="0.2">
      <c r="A70" s="1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 x14ac:dyDescent="0.2">
      <c r="A71" s="1"/>
      <c r="B71" s="3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 x14ac:dyDescent="0.2">
      <c r="A72" s="1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 x14ac:dyDescent="0.2">
      <c r="A73" s="1"/>
      <c r="B73" s="3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 x14ac:dyDescent="0.2">
      <c r="A74" s="1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 x14ac:dyDescent="0.2">
      <c r="A75" s="1"/>
      <c r="B75" s="3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 x14ac:dyDescent="0.2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 x14ac:dyDescent="0.2">
      <c r="A77" s="1"/>
      <c r="B77" s="3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 x14ac:dyDescent="0.2">
      <c r="A78" s="1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 x14ac:dyDescent="0.2">
      <c r="A79" s="1"/>
      <c r="B79" s="3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 x14ac:dyDescent="0.2">
      <c r="A80" s="1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 x14ac:dyDescent="0.2">
      <c r="A81" s="1"/>
      <c r="B81" s="3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 x14ac:dyDescent="0.2">
      <c r="A82" s="1"/>
      <c r="B82" s="3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 x14ac:dyDescent="0.2">
      <c r="A83" s="1"/>
      <c r="B83" s="3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 x14ac:dyDescent="0.2">
      <c r="A84" s="1"/>
      <c r="B84" s="3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 x14ac:dyDescent="0.2">
      <c r="A85" s="1"/>
      <c r="B85" s="3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 x14ac:dyDescent="0.2">
      <c r="A86" s="1"/>
      <c r="B86" s="3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 x14ac:dyDescent="0.2">
      <c r="A87" s="1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 x14ac:dyDescent="0.2">
      <c r="A88" s="1"/>
      <c r="B88" s="3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 x14ac:dyDescent="0.2">
      <c r="A89" s="1"/>
      <c r="B89" s="3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 x14ac:dyDescent="0.2">
      <c r="A90" s="1"/>
      <c r="B90" s="3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 x14ac:dyDescent="0.2">
      <c r="A91" s="1"/>
      <c r="B91" s="3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 x14ac:dyDescent="0.2">
      <c r="A92" s="1"/>
      <c r="B92" s="3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 x14ac:dyDescent="0.2">
      <c r="A93" s="1"/>
      <c r="B93" s="3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 x14ac:dyDescent="0.2">
      <c r="A94" s="1"/>
      <c r="B94" s="3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 x14ac:dyDescent="0.2">
      <c r="A95" s="1"/>
      <c r="B95" s="3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 x14ac:dyDescent="0.2">
      <c r="A96" s="1"/>
      <c r="B96" s="3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 x14ac:dyDescent="0.2">
      <c r="A97" s="1"/>
      <c r="B97" s="3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 x14ac:dyDescent="0.2">
      <c r="A98" s="1"/>
      <c r="B98" s="3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 x14ac:dyDescent="0.2">
      <c r="A99" s="1"/>
      <c r="B99" s="3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 x14ac:dyDescent="0.2">
      <c r="A100" s="1"/>
      <c r="B100" s="3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 x14ac:dyDescent="0.2">
      <c r="A101" s="1"/>
      <c r="B101" s="3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 x14ac:dyDescent="0.2">
      <c r="A102" s="1"/>
      <c r="B102" s="3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 x14ac:dyDescent="0.2">
      <c r="A103" s="1"/>
      <c r="B103" s="3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 x14ac:dyDescent="0.2">
      <c r="A104" s="1"/>
      <c r="B104" s="3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 x14ac:dyDescent="0.2">
      <c r="A105" s="1"/>
      <c r="B105" s="3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 x14ac:dyDescent="0.2">
      <c r="A106" s="1"/>
      <c r="B106" s="3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 x14ac:dyDescent="0.2">
      <c r="A107" s="1"/>
      <c r="B107" s="3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 x14ac:dyDescent="0.2">
      <c r="A108" s="1"/>
      <c r="B108" s="3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 x14ac:dyDescent="0.2">
      <c r="A109" s="1"/>
      <c r="B109" s="3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 x14ac:dyDescent="0.2">
      <c r="A110" s="1"/>
      <c r="B110" s="3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 x14ac:dyDescent="0.2">
      <c r="A111" s="1"/>
      <c r="B111" s="3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 x14ac:dyDescent="0.2">
      <c r="A112" s="1"/>
      <c r="B112" s="3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 x14ac:dyDescent="0.2">
      <c r="A113" s="1"/>
      <c r="B113" s="3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 x14ac:dyDescent="0.2">
      <c r="A114" s="1"/>
      <c r="B114" s="3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 x14ac:dyDescent="0.2">
      <c r="A115" s="1"/>
      <c r="B115" s="3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 x14ac:dyDescent="0.2">
      <c r="A116" s="1"/>
      <c r="B116" s="3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 x14ac:dyDescent="0.2">
      <c r="A117" s="1"/>
      <c r="B117" s="3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 x14ac:dyDescent="0.2">
      <c r="A118" s="1"/>
      <c r="B118" s="3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 x14ac:dyDescent="0.2">
      <c r="A119" s="1"/>
      <c r="B119" s="3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 x14ac:dyDescent="0.2">
      <c r="A120" s="1"/>
      <c r="B120" s="3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 x14ac:dyDescent="0.2">
      <c r="A121" s="1"/>
      <c r="B121" s="3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 x14ac:dyDescent="0.2">
      <c r="A122" s="1"/>
      <c r="B122" s="3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 x14ac:dyDescent="0.2">
      <c r="A123" s="1"/>
      <c r="B123" s="3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 x14ac:dyDescent="0.2">
      <c r="A124" s="1"/>
      <c r="B124" s="3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 x14ac:dyDescent="0.2">
      <c r="A125" s="1"/>
      <c r="B125" s="3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 x14ac:dyDescent="0.2">
      <c r="A126" s="1"/>
      <c r="B126" s="3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 x14ac:dyDescent="0.2">
      <c r="A127" s="1"/>
      <c r="B127" s="3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 x14ac:dyDescent="0.2">
      <c r="A128" s="1"/>
      <c r="B128" s="3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 x14ac:dyDescent="0.2">
      <c r="A129" s="1"/>
      <c r="B129" s="3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 x14ac:dyDescent="0.2">
      <c r="A130" s="1"/>
      <c r="B130" s="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 x14ac:dyDescent="0.2">
      <c r="A131" s="1"/>
      <c r="B131" s="3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 x14ac:dyDescent="0.2">
      <c r="A132" s="1"/>
      <c r="B132" s="3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 x14ac:dyDescent="0.2">
      <c r="A133" s="1"/>
      <c r="B133" s="3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 x14ac:dyDescent="0.2">
      <c r="A134" s="1"/>
      <c r="B134" s="3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 x14ac:dyDescent="0.2">
      <c r="A135" s="1"/>
      <c r="B135" s="3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 x14ac:dyDescent="0.2">
      <c r="A136" s="1"/>
      <c r="B136" s="3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 x14ac:dyDescent="0.2">
      <c r="A137" s="1"/>
      <c r="B137" s="3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 x14ac:dyDescent="0.2">
      <c r="A138" s="1"/>
      <c r="B138" s="3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 x14ac:dyDescent="0.2">
      <c r="A139" s="1"/>
      <c r="B139" s="3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 x14ac:dyDescent="0.2">
      <c r="A140" s="1"/>
      <c r="B140" s="3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 x14ac:dyDescent="0.2">
      <c r="A141" s="1"/>
      <c r="B141" s="3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 x14ac:dyDescent="0.2">
      <c r="A142" s="1"/>
      <c r="B142" s="3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 x14ac:dyDescent="0.2">
      <c r="A143" s="1"/>
      <c r="B143" s="3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 x14ac:dyDescent="0.2">
      <c r="A144" s="1"/>
      <c r="B144" s="3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 x14ac:dyDescent="0.2">
      <c r="A145" s="1"/>
      <c r="B145" s="3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 x14ac:dyDescent="0.2">
      <c r="A146" s="1"/>
      <c r="B146" s="3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 x14ac:dyDescent="0.2">
      <c r="A147" s="1"/>
      <c r="B147" s="3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 x14ac:dyDescent="0.2">
      <c r="A148" s="1"/>
      <c r="B148" s="3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 x14ac:dyDescent="0.2">
      <c r="A149" s="1"/>
      <c r="B149" s="3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 x14ac:dyDescent="0.2">
      <c r="A150" s="1"/>
      <c r="B150" s="3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 x14ac:dyDescent="0.2">
      <c r="A151" s="1"/>
      <c r="B151" s="3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 x14ac:dyDescent="0.2">
      <c r="A152" s="1"/>
      <c r="B152" s="3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 x14ac:dyDescent="0.2">
      <c r="A153" s="1"/>
      <c r="B153" s="3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 x14ac:dyDescent="0.2">
      <c r="A154" s="1"/>
      <c r="B154" s="3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 x14ac:dyDescent="0.2">
      <c r="A155" s="1"/>
      <c r="B155" s="3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 x14ac:dyDescent="0.2">
      <c r="A156" s="1"/>
      <c r="B156" s="3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 x14ac:dyDescent="0.2">
      <c r="A157" s="1"/>
      <c r="B157" s="3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 x14ac:dyDescent="0.2">
      <c r="A158" s="1"/>
      <c r="B158" s="3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 x14ac:dyDescent="0.2">
      <c r="A159" s="1"/>
      <c r="B159" s="3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 x14ac:dyDescent="0.2">
      <c r="A160" s="1"/>
      <c r="B160" s="3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 x14ac:dyDescent="0.2">
      <c r="A161" s="1"/>
      <c r="B161" s="3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 x14ac:dyDescent="0.2">
      <c r="A162" s="1"/>
      <c r="B162" s="3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 x14ac:dyDescent="0.2">
      <c r="A163" s="1"/>
      <c r="B163" s="3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 x14ac:dyDescent="0.2">
      <c r="A164" s="1"/>
      <c r="B164" s="3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 x14ac:dyDescent="0.2">
      <c r="A165" s="1"/>
      <c r="B165" s="3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 x14ac:dyDescent="0.2">
      <c r="A166" s="1"/>
      <c r="B166" s="3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 x14ac:dyDescent="0.2">
      <c r="A167" s="1"/>
      <c r="B167" s="3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 x14ac:dyDescent="0.2">
      <c r="A168" s="1"/>
      <c r="B168" s="3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 x14ac:dyDescent="0.2">
      <c r="A169" s="1"/>
      <c r="B169" s="3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 x14ac:dyDescent="0.2">
      <c r="A170" s="1"/>
      <c r="B170" s="3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 x14ac:dyDescent="0.2">
      <c r="A171" s="1"/>
      <c r="B171" s="3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 x14ac:dyDescent="0.2">
      <c r="A172" s="1"/>
      <c r="B172" s="3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 x14ac:dyDescent="0.2">
      <c r="A173" s="1"/>
      <c r="B173" s="3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 x14ac:dyDescent="0.2">
      <c r="A174" s="1"/>
      <c r="B174" s="3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 x14ac:dyDescent="0.2">
      <c r="A175" s="1"/>
      <c r="B175" s="3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 x14ac:dyDescent="0.2">
      <c r="A176" s="1"/>
      <c r="B176" s="3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 x14ac:dyDescent="0.2">
      <c r="A177" s="1"/>
      <c r="B177" s="3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 x14ac:dyDescent="0.2">
      <c r="A178" s="1"/>
      <c r="B178" s="3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 x14ac:dyDescent="0.2">
      <c r="A179" s="1"/>
      <c r="B179" s="3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 x14ac:dyDescent="0.2">
      <c r="A180" s="1"/>
      <c r="B180" s="3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 x14ac:dyDescent="0.2">
      <c r="A181" s="1"/>
      <c r="B181" s="3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 x14ac:dyDescent="0.2">
      <c r="A182" s="1"/>
      <c r="B182" s="3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 x14ac:dyDescent="0.2">
      <c r="A183" s="1"/>
      <c r="B183" s="3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 x14ac:dyDescent="0.2">
      <c r="A184" s="1"/>
      <c r="B184" s="3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 x14ac:dyDescent="0.2">
      <c r="A185" s="1"/>
      <c r="B185" s="3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 x14ac:dyDescent="0.2">
      <c r="A186" s="1"/>
      <c r="B186" s="3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 x14ac:dyDescent="0.2">
      <c r="A187" s="1"/>
      <c r="B187" s="3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 x14ac:dyDescent="0.2">
      <c r="A188" s="1"/>
      <c r="B188" s="3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 x14ac:dyDescent="0.2">
      <c r="A189" s="1"/>
      <c r="B189" s="3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 x14ac:dyDescent="0.2">
      <c r="A190" s="1"/>
      <c r="B190" s="3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 x14ac:dyDescent="0.2">
      <c r="A191" s="1"/>
      <c r="B191" s="3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 x14ac:dyDescent="0.2">
      <c r="A192" s="1"/>
      <c r="B192" s="3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 x14ac:dyDescent="0.2">
      <c r="A193" s="1"/>
      <c r="B193" s="3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 x14ac:dyDescent="0.2">
      <c r="A194" s="1"/>
      <c r="B194" s="3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 x14ac:dyDescent="0.2">
      <c r="A195" s="1"/>
      <c r="B195" s="3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 x14ac:dyDescent="0.2">
      <c r="A196" s="1"/>
      <c r="B196" s="3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 x14ac:dyDescent="0.2">
      <c r="A197" s="1"/>
      <c r="B197" s="3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 x14ac:dyDescent="0.2">
      <c r="A198" s="1"/>
      <c r="B198" s="3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 x14ac:dyDescent="0.2">
      <c r="A199" s="1"/>
      <c r="B199" s="3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 x14ac:dyDescent="0.2">
      <c r="A200" s="1"/>
      <c r="B200" s="3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 x14ac:dyDescent="0.2">
      <c r="A201" s="1"/>
      <c r="B201" s="3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 x14ac:dyDescent="0.2">
      <c r="A202" s="1"/>
      <c r="B202" s="3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 x14ac:dyDescent="0.2">
      <c r="A203" s="1"/>
      <c r="B203" s="3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 x14ac:dyDescent="0.2">
      <c r="A204" s="1"/>
      <c r="B204" s="3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 x14ac:dyDescent="0.2">
      <c r="A205" s="1"/>
      <c r="B205" s="3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 x14ac:dyDescent="0.2">
      <c r="A206" s="1"/>
      <c r="B206" s="3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 x14ac:dyDescent="0.2">
      <c r="A207" s="1"/>
      <c r="B207" s="3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 x14ac:dyDescent="0.2">
      <c r="A208" s="1"/>
      <c r="B208" s="3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 x14ac:dyDescent="0.2">
      <c r="A209" s="1"/>
      <c r="B209" s="3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 x14ac:dyDescent="0.2">
      <c r="A210" s="1"/>
      <c r="B210" s="3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 x14ac:dyDescent="0.2">
      <c r="A211" s="1"/>
      <c r="B211" s="3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 x14ac:dyDescent="0.2">
      <c r="A212" s="1"/>
      <c r="B212" s="3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 x14ac:dyDescent="0.2">
      <c r="A213" s="1"/>
      <c r="B213" s="3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 x14ac:dyDescent="0.2">
      <c r="A214" s="1"/>
      <c r="B214" s="3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 x14ac:dyDescent="0.2">
      <c r="A215" s="1"/>
      <c r="B215" s="3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 x14ac:dyDescent="0.2">
      <c r="A216" s="1"/>
      <c r="B216" s="3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 x14ac:dyDescent="0.2">
      <c r="A217" s="1"/>
      <c r="B217" s="3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 x14ac:dyDescent="0.2">
      <c r="A218" s="1"/>
      <c r="B218" s="3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 x14ac:dyDescent="0.2">
      <c r="A219" s="1"/>
      <c r="B219" s="3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 x14ac:dyDescent="0.2">
      <c r="A220" s="1"/>
      <c r="B220" s="3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 x14ac:dyDescent="0.2">
      <c r="A221" s="1"/>
      <c r="B221" s="3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 x14ac:dyDescent="0.2">
      <c r="A222" s="1"/>
      <c r="B222" s="3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 x14ac:dyDescent="0.2">
      <c r="A223" s="1"/>
      <c r="B223" s="3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 x14ac:dyDescent="0.2">
      <c r="A224" s="1"/>
      <c r="B224" s="3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 x14ac:dyDescent="0.2">
      <c r="A225" s="1"/>
      <c r="B225" s="3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 x14ac:dyDescent="0.2">
      <c r="A226" s="1"/>
      <c r="B226" s="3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 x14ac:dyDescent="0.2">
      <c r="A227" s="1"/>
      <c r="B227" s="3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 x14ac:dyDescent="0.2">
      <c r="A228" s="1"/>
      <c r="B228" s="3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 x14ac:dyDescent="0.2">
      <c r="A229" s="1"/>
      <c r="B229" s="3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 x14ac:dyDescent="0.2">
      <c r="A230" s="1"/>
      <c r="B230" s="3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"/>
    <row r="232" spans="1:24" ht="15.75" customHeight="1" x14ac:dyDescent="0.2"/>
    <row r="233" spans="1:24" ht="15.75" customHeight="1" x14ac:dyDescent="0.2"/>
    <row r="234" spans="1:24" ht="15.75" customHeight="1" x14ac:dyDescent="0.2"/>
    <row r="235" spans="1:24" ht="15.75" customHeight="1" x14ac:dyDescent="0.2"/>
    <row r="236" spans="1:24" ht="15.75" customHeight="1" x14ac:dyDescent="0.2"/>
    <row r="237" spans="1:24" ht="15.75" customHeight="1" x14ac:dyDescent="0.2"/>
    <row r="238" spans="1:24" ht="15.75" customHeight="1" x14ac:dyDescent="0.2"/>
    <row r="239" spans="1:24" ht="15.75" customHeight="1" x14ac:dyDescent="0.2"/>
    <row r="240" spans="1:2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A30:F30"/>
    <mergeCell ref="D10:F20"/>
    <mergeCell ref="A9:B9"/>
    <mergeCell ref="A2:B2"/>
    <mergeCell ref="A4:E4"/>
    <mergeCell ref="A5:F7"/>
    <mergeCell ref="A16:B16"/>
    <mergeCell ref="D9:F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/>
  </sheetViews>
  <sheetFormatPr baseColWidth="10" defaultColWidth="14.5" defaultRowHeight="15" customHeight="1" x14ac:dyDescent="0.2"/>
  <cols>
    <col min="1" max="1" width="26.5" customWidth="1"/>
    <col min="2" max="2" width="10.83203125" customWidth="1"/>
    <col min="3" max="3" width="8.6640625" customWidth="1"/>
    <col min="4" max="4" width="9.6640625" customWidth="1"/>
    <col min="5" max="26" width="8.6640625" customWidth="1"/>
  </cols>
  <sheetData>
    <row r="1" spans="1:26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98" t="s">
        <v>0</v>
      </c>
      <c r="B2" s="6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83" t="s">
        <v>1</v>
      </c>
      <c r="B3" s="64"/>
      <c r="C3" s="64"/>
      <c r="D3" s="6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97" t="s">
        <v>40</v>
      </c>
      <c r="B4" s="68"/>
      <c r="C4" s="68"/>
      <c r="D4" s="6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">
      <c r="A5" s="70"/>
      <c r="B5" s="71"/>
      <c r="C5" s="71"/>
      <c r="D5" s="7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73"/>
      <c r="B6" s="74"/>
      <c r="C6" s="74"/>
      <c r="D6" s="7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1"/>
      <c r="B7" s="3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95" t="s">
        <v>42</v>
      </c>
      <c r="B8" s="96"/>
      <c r="C8" s="96"/>
      <c r="D8" s="82"/>
      <c r="E8" s="1"/>
      <c r="F8" s="83" t="s">
        <v>8</v>
      </c>
      <c r="G8" s="6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46" t="s">
        <v>6</v>
      </c>
      <c r="B9" s="30"/>
      <c r="C9" s="1"/>
      <c r="D9" s="47"/>
      <c r="E9" s="1"/>
      <c r="F9" s="94"/>
      <c r="G9" s="6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">
      <c r="A10" s="48" t="s">
        <v>45</v>
      </c>
      <c r="B10" s="49">
        <v>16547</v>
      </c>
      <c r="C10" s="1"/>
      <c r="D10" s="47"/>
      <c r="E10" s="1"/>
      <c r="F10" s="70"/>
      <c r="G10" s="7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50" t="s">
        <v>27</v>
      </c>
      <c r="B11" s="51"/>
      <c r="C11" s="1"/>
      <c r="D11" s="47"/>
      <c r="E11" s="1"/>
      <c r="F11" s="70"/>
      <c r="G11" s="7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">
      <c r="A12" s="50" t="s">
        <v>21</v>
      </c>
      <c r="B12" s="30">
        <f>SUM(B10:B11)</f>
        <v>16547</v>
      </c>
      <c r="C12" s="1"/>
      <c r="D12" s="47"/>
      <c r="E12" s="1"/>
      <c r="F12" s="70"/>
      <c r="G12" s="7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50"/>
      <c r="B13" s="1"/>
      <c r="C13" s="1"/>
      <c r="D13" s="47"/>
      <c r="E13" s="1"/>
      <c r="F13" s="70"/>
      <c r="G13" s="7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">
      <c r="A14" s="46" t="s">
        <v>22</v>
      </c>
      <c r="B14" s="30"/>
      <c r="C14" s="1"/>
      <c r="D14" s="47"/>
      <c r="E14" s="1"/>
      <c r="F14" s="70"/>
      <c r="G14" s="7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">
      <c r="A15" s="48" t="s">
        <v>30</v>
      </c>
      <c r="B15" s="53">
        <v>27868</v>
      </c>
      <c r="C15" s="1"/>
      <c r="D15" s="47"/>
      <c r="E15" s="1"/>
      <c r="F15" s="70"/>
      <c r="G15" s="7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">
      <c r="A16" s="50" t="s">
        <v>27</v>
      </c>
      <c r="B16" s="55"/>
      <c r="C16" s="1"/>
      <c r="D16" s="47"/>
      <c r="E16" s="1"/>
      <c r="F16" s="70"/>
      <c r="G16" s="7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">
      <c r="A17" s="50" t="s">
        <v>49</v>
      </c>
      <c r="B17" s="51"/>
      <c r="C17" s="1"/>
      <c r="D17" s="47"/>
      <c r="E17" s="1"/>
      <c r="F17" s="70"/>
      <c r="G17" s="7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">
      <c r="A18" s="50" t="s">
        <v>30</v>
      </c>
      <c r="B18" s="30">
        <f>SUM(B15:B17)</f>
        <v>27868</v>
      </c>
      <c r="C18" s="1"/>
      <c r="D18" s="47"/>
      <c r="E18" s="1"/>
      <c r="F18" s="70"/>
      <c r="G18" s="7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">
      <c r="A19" s="50"/>
      <c r="B19" s="30"/>
      <c r="C19" s="1"/>
      <c r="D19" s="47"/>
      <c r="E19" s="1"/>
      <c r="F19" s="70"/>
      <c r="G19" s="7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">
      <c r="A20" s="56" t="s">
        <v>50</v>
      </c>
      <c r="B20" s="30">
        <f>B12-B18</f>
        <v>-11321</v>
      </c>
      <c r="C20" s="1"/>
      <c r="D20" s="47"/>
      <c r="E20" s="1"/>
      <c r="F20" s="70"/>
      <c r="G20" s="7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">
      <c r="A21" s="50"/>
      <c r="B21" s="30"/>
      <c r="C21" s="1"/>
      <c r="D21" s="47"/>
      <c r="E21" s="1"/>
      <c r="F21" s="70"/>
      <c r="G21" s="7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">
      <c r="A22" s="92" t="s">
        <v>32</v>
      </c>
      <c r="B22" s="71"/>
      <c r="C22" s="71"/>
      <c r="D22" s="93"/>
      <c r="E22" s="1"/>
      <c r="F22" s="70"/>
      <c r="G22" s="7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">
      <c r="A23" s="50" t="s">
        <v>34</v>
      </c>
      <c r="B23" s="57">
        <v>0</v>
      </c>
      <c r="C23" s="1"/>
      <c r="D23" s="47"/>
      <c r="E23" s="1"/>
      <c r="F23" s="70"/>
      <c r="G23" s="7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2">
      <c r="A24" s="58"/>
      <c r="B24" s="60"/>
      <c r="C24" s="61"/>
      <c r="D24" s="62"/>
      <c r="E24" s="1"/>
      <c r="F24" s="73"/>
      <c r="G24" s="7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">
      <c r="A25" s="7"/>
      <c r="B25" s="3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">
      <c r="A26" s="95" t="s">
        <v>53</v>
      </c>
      <c r="B26" s="96"/>
      <c r="C26" s="96"/>
      <c r="D26" s="82"/>
      <c r="E26" s="1"/>
      <c r="F26" s="83" t="s">
        <v>8</v>
      </c>
      <c r="G26" s="6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">
      <c r="A27" s="46" t="s">
        <v>6</v>
      </c>
      <c r="B27" s="30"/>
      <c r="C27" s="1"/>
      <c r="D27" s="47"/>
      <c r="E27" s="1"/>
      <c r="F27" s="94"/>
      <c r="G27" s="6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">
      <c r="A28" s="48" t="s">
        <v>45</v>
      </c>
      <c r="B28" s="49">
        <v>9990</v>
      </c>
      <c r="C28" s="1"/>
      <c r="D28" s="47"/>
      <c r="E28" s="1"/>
      <c r="F28" s="70"/>
      <c r="G28" s="7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">
      <c r="A29" s="50" t="s">
        <v>27</v>
      </c>
      <c r="B29" s="51"/>
      <c r="C29" s="1"/>
      <c r="D29" s="47"/>
      <c r="E29" s="1"/>
      <c r="F29" s="70"/>
      <c r="G29" s="7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2">
      <c r="A30" s="50" t="s">
        <v>21</v>
      </c>
      <c r="B30" s="30">
        <f>SUM(B28:B29)</f>
        <v>9990</v>
      </c>
      <c r="C30" s="1"/>
      <c r="D30" s="47"/>
      <c r="E30" s="1"/>
      <c r="F30" s="70"/>
      <c r="G30" s="7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">
      <c r="A31" s="50"/>
      <c r="B31" s="1"/>
      <c r="C31" s="1"/>
      <c r="D31" s="47"/>
      <c r="E31" s="1"/>
      <c r="F31" s="70"/>
      <c r="G31" s="7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">
      <c r="A32" s="46" t="s">
        <v>22</v>
      </c>
      <c r="B32" s="30"/>
      <c r="C32" s="1"/>
      <c r="D32" s="47"/>
      <c r="E32" s="1"/>
      <c r="F32" s="70"/>
      <c r="G32" s="7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">
      <c r="A33" s="48" t="s">
        <v>30</v>
      </c>
      <c r="B33" s="49">
        <v>20781</v>
      </c>
      <c r="C33" s="1"/>
      <c r="D33" s="47"/>
      <c r="E33" s="1"/>
      <c r="F33" s="70"/>
      <c r="G33" s="7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">
      <c r="A34" s="50" t="s">
        <v>27</v>
      </c>
      <c r="B34" s="55"/>
      <c r="C34" s="1"/>
      <c r="D34" s="47"/>
      <c r="E34" s="1"/>
      <c r="F34" s="70"/>
      <c r="G34" s="7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">
      <c r="A35" s="50" t="s">
        <v>49</v>
      </c>
      <c r="B35" s="51"/>
      <c r="C35" s="1"/>
      <c r="D35" s="47"/>
      <c r="E35" s="1"/>
      <c r="F35" s="70"/>
      <c r="G35" s="7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">
      <c r="A36" s="50" t="s">
        <v>30</v>
      </c>
      <c r="B36" s="30">
        <f>SUM(B33:B35)</f>
        <v>20781</v>
      </c>
      <c r="C36" s="1"/>
      <c r="D36" s="47"/>
      <c r="E36" s="1"/>
      <c r="F36" s="70"/>
      <c r="G36" s="7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">
      <c r="A37" s="50"/>
      <c r="B37" s="30"/>
      <c r="C37" s="1"/>
      <c r="D37" s="47"/>
      <c r="E37" s="1"/>
      <c r="F37" s="70"/>
      <c r="G37" s="7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">
      <c r="A38" s="56" t="s">
        <v>50</v>
      </c>
      <c r="B38" s="30">
        <f>B30-B36</f>
        <v>-10791</v>
      </c>
      <c r="C38" s="1"/>
      <c r="D38" s="47"/>
      <c r="E38" s="1"/>
      <c r="F38" s="70"/>
      <c r="G38" s="7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">
      <c r="A39" s="50"/>
      <c r="B39" s="30"/>
      <c r="C39" s="1"/>
      <c r="D39" s="47"/>
      <c r="E39" s="1"/>
      <c r="F39" s="70"/>
      <c r="G39" s="7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">
      <c r="A40" s="92" t="s">
        <v>32</v>
      </c>
      <c r="B40" s="71"/>
      <c r="C40" s="71"/>
      <c r="D40" s="93"/>
      <c r="E40" s="1"/>
      <c r="F40" s="70"/>
      <c r="G40" s="7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">
      <c r="A41" s="50" t="s">
        <v>34</v>
      </c>
      <c r="B41" s="57">
        <v>0</v>
      </c>
      <c r="C41" s="1"/>
      <c r="D41" s="47"/>
      <c r="E41" s="1"/>
      <c r="F41" s="70"/>
      <c r="G41" s="7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">
      <c r="A42" s="58"/>
      <c r="B42" s="60"/>
      <c r="C42" s="61"/>
      <c r="D42" s="62"/>
      <c r="E42" s="1"/>
      <c r="F42" s="73"/>
      <c r="G42" s="7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">
      <c r="A44" s="95" t="s">
        <v>54</v>
      </c>
      <c r="B44" s="96"/>
      <c r="C44" s="96"/>
      <c r="D44" s="82"/>
      <c r="E44" s="1"/>
      <c r="F44" s="83" t="s">
        <v>8</v>
      </c>
      <c r="G44" s="6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">
      <c r="A45" s="46" t="s">
        <v>6</v>
      </c>
      <c r="B45" s="30"/>
      <c r="C45" s="1"/>
      <c r="D45" s="47"/>
      <c r="E45" s="1"/>
      <c r="F45" s="94"/>
      <c r="G45" s="6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">
      <c r="A46" s="48" t="s">
        <v>45</v>
      </c>
      <c r="B46" s="49">
        <v>3167</v>
      </c>
      <c r="C46" s="1"/>
      <c r="D46" s="47"/>
      <c r="E46" s="1"/>
      <c r="F46" s="70"/>
      <c r="G46" s="7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">
      <c r="A47" s="50" t="s">
        <v>27</v>
      </c>
      <c r="B47" s="51"/>
      <c r="C47" s="1"/>
      <c r="D47" s="47"/>
      <c r="E47" s="1"/>
      <c r="F47" s="70"/>
      <c r="G47" s="7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">
      <c r="A48" s="50" t="s">
        <v>21</v>
      </c>
      <c r="B48" s="30">
        <f>SUM(B46:B47)</f>
        <v>3167</v>
      </c>
      <c r="C48" s="1"/>
      <c r="D48" s="47"/>
      <c r="E48" s="1"/>
      <c r="F48" s="70"/>
      <c r="G48" s="7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">
      <c r="A49" s="50"/>
      <c r="B49" s="1"/>
      <c r="C49" s="1"/>
      <c r="D49" s="47"/>
      <c r="E49" s="1"/>
      <c r="F49" s="70"/>
      <c r="G49" s="7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">
      <c r="A50" s="46" t="s">
        <v>22</v>
      </c>
      <c r="B50" s="30"/>
      <c r="C50" s="1"/>
      <c r="D50" s="47"/>
      <c r="E50" s="1"/>
      <c r="F50" s="70"/>
      <c r="G50" s="7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">
      <c r="A51" s="48" t="s">
        <v>30</v>
      </c>
      <c r="B51" s="49">
        <v>14290</v>
      </c>
      <c r="C51" s="1"/>
      <c r="D51" s="47"/>
      <c r="E51" s="1"/>
      <c r="F51" s="70"/>
      <c r="G51" s="7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">
      <c r="A52" s="50" t="s">
        <v>27</v>
      </c>
      <c r="B52" s="55"/>
      <c r="C52" s="1"/>
      <c r="D52" s="47"/>
      <c r="E52" s="1"/>
      <c r="F52" s="70"/>
      <c r="G52" s="7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">
      <c r="A53" s="50" t="s">
        <v>49</v>
      </c>
      <c r="B53" s="51"/>
      <c r="C53" s="1"/>
      <c r="D53" s="47"/>
      <c r="E53" s="1"/>
      <c r="F53" s="70"/>
      <c r="G53" s="7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">
      <c r="A54" s="50" t="s">
        <v>30</v>
      </c>
      <c r="B54" s="30">
        <f>SUM(B51:B53)</f>
        <v>14290</v>
      </c>
      <c r="C54" s="1"/>
      <c r="D54" s="47"/>
      <c r="E54" s="1"/>
      <c r="F54" s="70"/>
      <c r="G54" s="7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">
      <c r="A55" s="50"/>
      <c r="B55" s="30"/>
      <c r="C55" s="1"/>
      <c r="D55" s="47"/>
      <c r="E55" s="1"/>
      <c r="F55" s="70"/>
      <c r="G55" s="7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">
      <c r="A56" s="56" t="s">
        <v>50</v>
      </c>
      <c r="B56" s="30">
        <f>B48-B54</f>
        <v>-11123</v>
      </c>
      <c r="C56" s="1"/>
      <c r="D56" s="47"/>
      <c r="E56" s="1"/>
      <c r="F56" s="70"/>
      <c r="G56" s="7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">
      <c r="A57" s="50"/>
      <c r="B57" s="30"/>
      <c r="C57" s="1"/>
      <c r="D57" s="47"/>
      <c r="E57" s="1"/>
      <c r="F57" s="70"/>
      <c r="G57" s="7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">
      <c r="A58" s="92" t="s">
        <v>32</v>
      </c>
      <c r="B58" s="71"/>
      <c r="C58" s="71"/>
      <c r="D58" s="93"/>
      <c r="E58" s="1"/>
      <c r="F58" s="70"/>
      <c r="G58" s="7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">
      <c r="A59" s="50" t="s">
        <v>34</v>
      </c>
      <c r="B59" s="57">
        <v>0</v>
      </c>
      <c r="C59" s="1"/>
      <c r="D59" s="47"/>
      <c r="E59" s="1"/>
      <c r="F59" s="70"/>
      <c r="G59" s="7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">
      <c r="A60" s="58"/>
      <c r="B60" s="60"/>
      <c r="C60" s="61"/>
      <c r="D60" s="62"/>
      <c r="E60" s="1"/>
      <c r="F60" s="73"/>
      <c r="G60" s="7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">
      <c r="A62" s="95" t="s">
        <v>55</v>
      </c>
      <c r="B62" s="96"/>
      <c r="C62" s="96"/>
      <c r="D62" s="82"/>
      <c r="E62" s="1"/>
      <c r="F62" s="83" t="s">
        <v>8</v>
      </c>
      <c r="G62" s="6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">
      <c r="A63" s="46" t="s">
        <v>6</v>
      </c>
      <c r="B63" s="30"/>
      <c r="C63" s="1"/>
      <c r="D63" s="47"/>
      <c r="E63" s="1"/>
      <c r="F63" s="94"/>
      <c r="G63" s="6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">
      <c r="A64" s="48" t="s">
        <v>45</v>
      </c>
      <c r="B64" s="49">
        <v>2654</v>
      </c>
      <c r="C64" s="1"/>
      <c r="D64" s="47"/>
      <c r="E64" s="1"/>
      <c r="F64" s="70"/>
      <c r="G64" s="7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">
      <c r="A65" s="50" t="s">
        <v>27</v>
      </c>
      <c r="B65" s="51"/>
      <c r="C65" s="1"/>
      <c r="D65" s="47"/>
      <c r="E65" s="1"/>
      <c r="F65" s="70"/>
      <c r="G65" s="7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">
      <c r="A66" s="50" t="s">
        <v>21</v>
      </c>
      <c r="B66" s="30">
        <f>SUM(B64:B65)</f>
        <v>2654</v>
      </c>
      <c r="C66" s="1"/>
      <c r="D66" s="47"/>
      <c r="E66" s="1"/>
      <c r="F66" s="70"/>
      <c r="G66" s="7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">
      <c r="A67" s="50"/>
      <c r="B67" s="1"/>
      <c r="C67" s="1"/>
      <c r="D67" s="47"/>
      <c r="E67" s="1"/>
      <c r="F67" s="70"/>
      <c r="G67" s="7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">
      <c r="A68" s="46" t="s">
        <v>22</v>
      </c>
      <c r="B68" s="30"/>
      <c r="C68" s="1"/>
      <c r="D68" s="47"/>
      <c r="E68" s="1"/>
      <c r="F68" s="70"/>
      <c r="G68" s="7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">
      <c r="A69" s="48" t="s">
        <v>30</v>
      </c>
      <c r="B69" s="53">
        <v>14623</v>
      </c>
      <c r="C69" s="1"/>
      <c r="D69" s="47"/>
      <c r="E69" s="1"/>
      <c r="F69" s="70"/>
      <c r="G69" s="7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">
      <c r="A70" s="50" t="s">
        <v>27</v>
      </c>
      <c r="B70" s="55"/>
      <c r="C70" s="1"/>
      <c r="D70" s="47"/>
      <c r="E70" s="1"/>
      <c r="F70" s="70"/>
      <c r="G70" s="7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">
      <c r="A71" s="50" t="s">
        <v>49</v>
      </c>
      <c r="B71" s="51"/>
      <c r="C71" s="1"/>
      <c r="D71" s="47"/>
      <c r="E71" s="1"/>
      <c r="F71" s="70"/>
      <c r="G71" s="7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">
      <c r="A72" s="50" t="s">
        <v>30</v>
      </c>
      <c r="B72" s="30">
        <f>SUM(B69:B71)</f>
        <v>14623</v>
      </c>
      <c r="C72" s="1"/>
      <c r="D72" s="47"/>
      <c r="E72" s="1"/>
      <c r="F72" s="70"/>
      <c r="G72" s="7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">
      <c r="A73" s="50"/>
      <c r="B73" s="30"/>
      <c r="C73" s="1"/>
      <c r="D73" s="47"/>
      <c r="E73" s="1"/>
      <c r="F73" s="70"/>
      <c r="G73" s="7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">
      <c r="A74" s="56" t="s">
        <v>50</v>
      </c>
      <c r="B74" s="30">
        <f>B66-B72</f>
        <v>-11969</v>
      </c>
      <c r="C74" s="1"/>
      <c r="D74" s="47"/>
      <c r="E74" s="1"/>
      <c r="F74" s="70"/>
      <c r="G74" s="7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">
      <c r="A75" s="50"/>
      <c r="B75" s="30"/>
      <c r="C75" s="1"/>
      <c r="D75" s="47"/>
      <c r="E75" s="1"/>
      <c r="F75" s="70"/>
      <c r="G75" s="7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">
      <c r="A76" s="92" t="s">
        <v>32</v>
      </c>
      <c r="B76" s="71"/>
      <c r="C76" s="71"/>
      <c r="D76" s="93"/>
      <c r="E76" s="1"/>
      <c r="F76" s="70"/>
      <c r="G76" s="7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">
      <c r="A77" s="50" t="s">
        <v>34</v>
      </c>
      <c r="B77" s="57">
        <v>0</v>
      </c>
      <c r="C77" s="1"/>
      <c r="D77" s="47"/>
      <c r="E77" s="1"/>
      <c r="F77" s="70"/>
      <c r="G77" s="7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">
      <c r="A78" s="58"/>
      <c r="B78" s="60"/>
      <c r="C78" s="61"/>
      <c r="D78" s="62"/>
      <c r="E78" s="1"/>
      <c r="F78" s="73"/>
      <c r="G78" s="7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">
      <c r="A80" s="95" t="s">
        <v>56</v>
      </c>
      <c r="B80" s="96"/>
      <c r="C80" s="96"/>
      <c r="D80" s="82"/>
      <c r="E80" s="1"/>
      <c r="F80" s="83" t="s">
        <v>8</v>
      </c>
      <c r="G80" s="6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">
      <c r="A81" s="46" t="s">
        <v>6</v>
      </c>
      <c r="B81" s="30"/>
      <c r="C81" s="1"/>
      <c r="D81" s="47"/>
      <c r="E81" s="1"/>
      <c r="F81" s="94"/>
      <c r="G81" s="6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">
      <c r="A82" s="48" t="s">
        <v>45</v>
      </c>
      <c r="B82" s="49">
        <v>9751</v>
      </c>
      <c r="C82" s="1"/>
      <c r="D82" s="47"/>
      <c r="E82" s="1"/>
      <c r="F82" s="70"/>
      <c r="G82" s="7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">
      <c r="A83" s="50" t="s">
        <v>27</v>
      </c>
      <c r="B83" s="51"/>
      <c r="C83" s="1"/>
      <c r="D83" s="47"/>
      <c r="E83" s="1"/>
      <c r="F83" s="70"/>
      <c r="G83" s="7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">
      <c r="A84" s="50" t="s">
        <v>21</v>
      </c>
      <c r="B84" s="30">
        <f>SUM(B82:B83)</f>
        <v>9751</v>
      </c>
      <c r="C84" s="1"/>
      <c r="D84" s="47"/>
      <c r="E84" s="1"/>
      <c r="F84" s="70"/>
      <c r="G84" s="7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">
      <c r="A85" s="50"/>
      <c r="B85" s="1"/>
      <c r="C85" s="1"/>
      <c r="D85" s="47"/>
      <c r="E85" s="1"/>
      <c r="F85" s="70"/>
      <c r="G85" s="7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">
      <c r="A86" s="46" t="s">
        <v>22</v>
      </c>
      <c r="B86" s="30"/>
      <c r="C86" s="1"/>
      <c r="D86" s="47"/>
      <c r="E86" s="1"/>
      <c r="F86" s="70"/>
      <c r="G86" s="7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">
      <c r="A87" s="48" t="s">
        <v>30</v>
      </c>
      <c r="B87" s="53">
        <v>8096</v>
      </c>
      <c r="C87" s="1"/>
      <c r="D87" s="47"/>
      <c r="E87" s="1"/>
      <c r="F87" s="70"/>
      <c r="G87" s="7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">
      <c r="A88" s="50" t="s">
        <v>27</v>
      </c>
      <c r="B88" s="55"/>
      <c r="C88" s="1"/>
      <c r="D88" s="47"/>
      <c r="E88" s="1"/>
      <c r="F88" s="70"/>
      <c r="G88" s="7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">
      <c r="A89" s="50" t="s">
        <v>49</v>
      </c>
      <c r="B89" s="51"/>
      <c r="C89" s="1"/>
      <c r="D89" s="47"/>
      <c r="E89" s="1"/>
      <c r="F89" s="70"/>
      <c r="G89" s="7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">
      <c r="A90" s="50" t="s">
        <v>30</v>
      </c>
      <c r="B90" s="30">
        <f>SUM(B87:B89)</f>
        <v>8096</v>
      </c>
      <c r="C90" s="1"/>
      <c r="D90" s="47"/>
      <c r="E90" s="1"/>
      <c r="F90" s="70"/>
      <c r="G90" s="7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">
      <c r="A91" s="50"/>
      <c r="B91" s="30"/>
      <c r="C91" s="1"/>
      <c r="D91" s="47"/>
      <c r="E91" s="1"/>
      <c r="F91" s="70"/>
      <c r="G91" s="7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">
      <c r="A92" s="56" t="s">
        <v>50</v>
      </c>
      <c r="B92" s="30">
        <f>B84-B90</f>
        <v>1655</v>
      </c>
      <c r="C92" s="1"/>
      <c r="D92" s="47"/>
      <c r="E92" s="1"/>
      <c r="F92" s="70"/>
      <c r="G92" s="7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">
      <c r="A93" s="50"/>
      <c r="B93" s="30"/>
      <c r="C93" s="1"/>
      <c r="D93" s="47"/>
      <c r="E93" s="1"/>
      <c r="F93" s="70"/>
      <c r="G93" s="7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">
      <c r="A94" s="92" t="s">
        <v>32</v>
      </c>
      <c r="B94" s="71"/>
      <c r="C94" s="71"/>
      <c r="D94" s="93"/>
      <c r="E94" s="1"/>
      <c r="F94" s="70"/>
      <c r="G94" s="7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">
      <c r="A95" s="50" t="s">
        <v>34</v>
      </c>
      <c r="B95" s="57">
        <v>0</v>
      </c>
      <c r="C95" s="1"/>
      <c r="D95" s="47"/>
      <c r="E95" s="1"/>
      <c r="F95" s="70"/>
      <c r="G95" s="7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">
      <c r="A96" s="58"/>
      <c r="B96" s="60"/>
      <c r="C96" s="61"/>
      <c r="D96" s="62"/>
      <c r="E96" s="1"/>
      <c r="F96" s="73"/>
      <c r="G96" s="7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">
      <c r="A99" s="84" t="s">
        <v>38</v>
      </c>
      <c r="B99" s="71"/>
      <c r="C99" s="71"/>
      <c r="D99" s="71"/>
      <c r="E99" s="7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/>
    <row r="301" spans="1:26" ht="15.75" customHeight="1" x14ac:dyDescent="0.2"/>
    <row r="302" spans="1:26" ht="15.75" customHeight="1" x14ac:dyDescent="0.2"/>
    <row r="303" spans="1:26" ht="15.75" customHeight="1" x14ac:dyDescent="0.2"/>
    <row r="304" spans="1:2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F62:G62"/>
    <mergeCell ref="F45:G60"/>
    <mergeCell ref="F26:G26"/>
    <mergeCell ref="F27:G42"/>
    <mergeCell ref="A62:D62"/>
    <mergeCell ref="A26:D26"/>
    <mergeCell ref="A58:D58"/>
    <mergeCell ref="A2:B2"/>
    <mergeCell ref="A22:D22"/>
    <mergeCell ref="F44:G44"/>
    <mergeCell ref="A40:D40"/>
    <mergeCell ref="A44:D44"/>
    <mergeCell ref="F9:G24"/>
    <mergeCell ref="A4:D6"/>
    <mergeCell ref="A8:D8"/>
    <mergeCell ref="F8:G8"/>
    <mergeCell ref="A3:D3"/>
    <mergeCell ref="A76:D76"/>
    <mergeCell ref="A99:E99"/>
    <mergeCell ref="A94:D94"/>
    <mergeCell ref="F81:G96"/>
    <mergeCell ref="F80:G80"/>
    <mergeCell ref="A80:D80"/>
    <mergeCell ref="F63:G7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 19 PROJECTIONS</vt:lpstr>
      <vt:lpstr>RESERVE ACCOUNT BALANCES</vt:lpstr>
      <vt:lpstr>TOTAL FUNDING REQUESTS FY20</vt:lpstr>
      <vt:lpstr>GROUP BUDGETS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Matta</cp:lastModifiedBy>
  <dcterms:modified xsi:type="dcterms:W3CDTF">2019-02-11T03:25:47Z</dcterms:modified>
</cp:coreProperties>
</file>