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18 TO FY20 AUDIT" sheetId="1" r:id="rId4"/>
    <sheet state="visible" name="FY20 GROUP BUDGETS" sheetId="2" r:id="rId5"/>
    <sheet state="visible" name="FY19 GROUP BUDGETS" sheetId="3" r:id="rId6"/>
    <sheet state="visible" name="FY18 GROUP BUDGETS" sheetId="4" r:id="rId7"/>
  </sheets>
  <definedNames/>
  <calcPr/>
</workbook>
</file>

<file path=xl/sharedStrings.xml><?xml version="1.0" encoding="utf-8"?>
<sst xmlns="http://schemas.openxmlformats.org/spreadsheetml/2006/main" count="1402" uniqueCount="188">
  <si>
    <t>APPLICANT: ADVISORY BOARD FOR CLUB SPORTS, EMILY JONSSON</t>
  </si>
  <si>
    <t>INSTRUCTIONS</t>
  </si>
  <si>
    <t xml:space="preserve">Please fill out the budget sheet below. For expenses that do not fit neatly into a category rows may be added. Applicants should be prepared to answer questions about the make-up of each line item's lump total. Note that negative numbers must be written in positive amounts. No parenthesis are needed.                                 
                                </t>
  </si>
  <si>
    <t xml:space="preserve">
</t>
  </si>
  <si>
    <t>FY 2018</t>
  </si>
  <si>
    <t>NOTES</t>
  </si>
  <si>
    <t xml:space="preserve">PROJECTED INCOME </t>
  </si>
  <si>
    <t>ACTUAL INCOME</t>
  </si>
  <si>
    <t>COKE GRANT</t>
  </si>
  <si>
    <t>GUSA ALLOCATION</t>
  </si>
  <si>
    <t>STUDENT AFFAIRS</t>
  </si>
  <si>
    <t>GIFTS</t>
  </si>
  <si>
    <t>TOTAL INCOME</t>
  </si>
  <si>
    <t>PROJECTED EXPENSES</t>
  </si>
  <si>
    <t>ACTUAL EXPENSES</t>
  </si>
  <si>
    <t>GROUP REQUESTS (TOTAL)</t>
  </si>
  <si>
    <t>ATHLETIC TRAINER SALARY</t>
  </si>
  <si>
    <t>DUES ASSISTANCE PROGRAM</t>
  </si>
  <si>
    <t>OFF-CAMPUS COSTS</t>
  </si>
  <si>
    <t>NIRSA (DENVER, CO)</t>
  </si>
  <si>
    <t>FORMAL</t>
  </si>
  <si>
    <t>CAPTAINS DINNER</t>
  </si>
  <si>
    <t>CLUB SPORTS WELCOME FAIR</t>
  </si>
  <si>
    <t>CAPTAINS MEETINGS</t>
  </si>
  <si>
    <t>CLUB SPORTS SHIRTS</t>
  </si>
  <si>
    <t>REGIONALS/NATIONALS</t>
  </si>
  <si>
    <t>ATHLETIC TRAINER BUDGET</t>
  </si>
  <si>
    <t>ABCS MISCELLANEOUS</t>
  </si>
  <si>
    <t>APPEALS</t>
  </si>
  <si>
    <t>TOTAL EXPENSES</t>
  </si>
  <si>
    <t>BALANCE:</t>
  </si>
  <si>
    <t xml:space="preserve">FY 2019 </t>
  </si>
  <si>
    <t>NIRSA (BOSTON, MA)</t>
  </si>
  <si>
    <t>CLUB SPORTS FORMAL</t>
  </si>
  <si>
    <t>CLUB SPORTS OPEN HOUSE</t>
  </si>
  <si>
    <t>CLUB SPORTS LEADERS SEMINAR</t>
  </si>
  <si>
    <t>CLUB SPORTS GIVEAWAYS</t>
  </si>
  <si>
    <t>ADDITIONAL REQUESTS</t>
  </si>
  <si>
    <t>FY 2020***</t>
  </si>
  <si>
    <t xml:space="preserve">*** Fall Semester </t>
  </si>
  <si>
    <t>APPLICANT:ADVISORY BOARD FOR CLUB SPORTS, EMILY JONSSON</t>
  </si>
  <si>
    <t xml:space="preserve">Please provide the budget requests for the TEN largest allocations you will be making to subordinate groups, the budget for any group that is $5,000 or more, and the budget for any event that is $5,000 or more.  Event budgets should include information on events hosted by subordinate groups or by the advisory board. If the event is hosted by a subordinate group whose budget is already documented in a group budget, the event total should be included in the group budget, but a more detailed breakdown should be included in a separate event budget.                                </t>
  </si>
  <si>
    <t xml:space="preserve">NOTES </t>
  </si>
  <si>
    <t xml:space="preserve">All negative numbers must be written in positive amounts. No parentheses are needed. * Replace OTHER with an appropriate descriptor for the relevant account.  </t>
  </si>
  <si>
    <t>GROUP: ICE HOCKEY</t>
  </si>
  <si>
    <t xml:space="preserve">INCOME </t>
  </si>
  <si>
    <t>ABCS ALLOCATION</t>
  </si>
  <si>
    <t>FALL PLAYER DUES</t>
  </si>
  <si>
    <t>SPRING PLAYER DUES</t>
  </si>
  <si>
    <t>ATHLETIC TRAINER FEE</t>
  </si>
  <si>
    <t>MERCHANDISE SALES</t>
  </si>
  <si>
    <t>EXPENSES</t>
  </si>
  <si>
    <t>ACCHL LEAGUE DUES</t>
  </si>
  <si>
    <t>ACHA DUES</t>
  </si>
  <si>
    <t>GAME REFS</t>
  </si>
  <si>
    <t>ACCHL LEAGUE PLAYOFF TOURNAMENT</t>
  </si>
  <si>
    <t>PRACTICE AT CABIN JOHN</t>
  </si>
  <si>
    <t>HOME GAME RENTAL SPACE</t>
  </si>
  <si>
    <t>VANS FOR PRACTICE AND GAMES</t>
  </si>
  <si>
    <t>BUS</t>
  </si>
  <si>
    <t>VANS FOR WEEKENDS</t>
  </si>
  <si>
    <t>GAS FOR PLAYER CARPOOLS</t>
  </si>
  <si>
    <t>GAS FOR VANS</t>
  </si>
  <si>
    <t>LODGING</t>
  </si>
  <si>
    <t>UNIFORMS</t>
  </si>
  <si>
    <t>PUCKS</t>
  </si>
  <si>
    <t xml:space="preserve">BALANCE </t>
  </si>
  <si>
    <t>GROUP: EQUESTRIAN</t>
  </si>
  <si>
    <t>FALL DUES</t>
  </si>
  <si>
    <t>SPRING DUES</t>
  </si>
  <si>
    <t>FUNDRAISING</t>
  </si>
  <si>
    <t>IHSA TEAM MEMBERSHIP</t>
  </si>
  <si>
    <t>IHSA COACH MEMBERSHIP</t>
  </si>
  <si>
    <t>MEADOWBROOK FEES</t>
  </si>
  <si>
    <t>HORSE SHOW CLASS FEES</t>
  </si>
  <si>
    <t>ZIP CAR FEES</t>
  </si>
  <si>
    <t>GROUP: MEN'S ULTIMATE</t>
  </si>
  <si>
    <t>TOURNAMENTS</t>
  </si>
  <si>
    <t>CSJ VANS</t>
  </si>
  <si>
    <t>GAS</t>
  </si>
  <si>
    <t>GROUP: WOMEN'S ULTIMATE</t>
  </si>
  <si>
    <t>GROUP: POLO</t>
  </si>
  <si>
    <t>JV MEMBER DUES</t>
  </si>
  <si>
    <t>STANDARD MEMBER DUES</t>
  </si>
  <si>
    <t>US POLO ASSOCIATION DUES</t>
  </si>
  <si>
    <t>JV MEMBER FEES</t>
  </si>
  <si>
    <t>STANDARD MEMBER FEES</t>
  </si>
  <si>
    <t>AWAY TEAM HORSES</t>
  </si>
  <si>
    <t>HOME TEAM HORSES</t>
  </si>
  <si>
    <t>REFEREE</t>
  </si>
  <si>
    <t>ARENA WATERING</t>
  </si>
  <si>
    <t>ZIPCAR</t>
  </si>
  <si>
    <t>HOTEL ROOM</t>
  </si>
  <si>
    <t>GROUP: ROCK CLIMBING</t>
  </si>
  <si>
    <t>DUES</t>
  </si>
  <si>
    <t>EARTH TREKS DUES</t>
  </si>
  <si>
    <t>TOURNAMENT TRANSPORTATION</t>
  </si>
  <si>
    <t>PRACTICE TRANSPORTATION</t>
  </si>
  <si>
    <t>GROUP: MEN'S RUGBY</t>
  </si>
  <si>
    <t>CHESAPEAKE COLLEGIATE RUGBY CONFERENCE DUES</t>
  </si>
  <si>
    <t>YATES SPIN CLASS</t>
  </si>
  <si>
    <t>TRANSPORTATION</t>
  </si>
  <si>
    <t>GROUP: GOLF</t>
  </si>
  <si>
    <t>TEAM DUES</t>
  </si>
  <si>
    <t>OTHER 3*</t>
  </si>
  <si>
    <t>NCCGA MEMBERSHIP DUES</t>
  </si>
  <si>
    <t>VEHICLES</t>
  </si>
  <si>
    <t>TRYOUTS</t>
  </si>
  <si>
    <t>PRACTICE SPACE RENTAL COSTS</t>
  </si>
  <si>
    <t>GROUP: WRESTLING</t>
  </si>
  <si>
    <t>OTHER 2*</t>
  </si>
  <si>
    <t>NCWA LEAGUE DUES</t>
  </si>
  <si>
    <t>MAT TRANSPORTER</t>
  </si>
  <si>
    <t>GROUP: MEN'S LACROSSE</t>
  </si>
  <si>
    <t>LEAGUE DUES</t>
  </si>
  <si>
    <t>REFEREE FEES</t>
  </si>
  <si>
    <t>LACROSSE BALLS</t>
  </si>
  <si>
    <t>GROUP: MEN'S WATER POLO</t>
  </si>
  <si>
    <t>CWPA DUES</t>
  </si>
  <si>
    <t>NCLL DUES</t>
  </si>
  <si>
    <t>ASSIGNOR FEES</t>
  </si>
  <si>
    <t>REFEREES</t>
  </si>
  <si>
    <t>GROUP: BASEBALL</t>
  </si>
  <si>
    <t>UMPIRE FEES</t>
  </si>
  <si>
    <t>BATTING CAGE RENTAL</t>
  </si>
  <si>
    <t>HOTELS</t>
  </si>
  <si>
    <t>BASEBALLS</t>
  </si>
  <si>
    <t>GROUP: RUNNING</t>
  </si>
  <si>
    <t>NIRCA DUES</t>
  </si>
  <si>
    <t>TOLLS</t>
  </si>
  <si>
    <t>REGIONALS/NATIONALS - WOMEN'S SQUASH</t>
  </si>
  <si>
    <t>OTHER 1*</t>
  </si>
  <si>
    <t>TRAVEL</t>
  </si>
  <si>
    <t>ACCOMODATIONS</t>
  </si>
  <si>
    <t>ENTRY FEE</t>
  </si>
  <si>
    <t>PARKING AT HOTEL</t>
  </si>
  <si>
    <t>REGIONALS/NATIONALS - MEN'S SQUASH</t>
  </si>
  <si>
    <t>SQUASH BALLS</t>
  </si>
  <si>
    <t>REGIONALS/NATIONALS - FENCING</t>
  </si>
  <si>
    <t>REGIONALS/NATIONALS - BOXING</t>
  </si>
  <si>
    <t>REGIONALS/NATIONALS - WOMEN'S VOLLEYBALL</t>
  </si>
  <si>
    <t>UBERS</t>
  </si>
  <si>
    <t>REGIONALS/NATIONALS - MEN'S VOLLEYBALL</t>
  </si>
  <si>
    <t>NATIONALS JERSEYS</t>
  </si>
  <si>
    <t>REGIONALS/NATIONALS - RUNNING</t>
  </si>
  <si>
    <t>REGIONALS/NATIONALS - MEN'S SOCCER</t>
  </si>
  <si>
    <t>REGIONALS/NATIONALS - TENNIS</t>
  </si>
  <si>
    <t>REGIONALS/NATIONALS - HAVE NOT RECEIVED ALL REQUESTS YET</t>
  </si>
  <si>
    <t>DUES ASSISTANCE</t>
  </si>
  <si>
    <t>LESSON MEMBER DUES</t>
  </si>
  <si>
    <t>SHOW MEMBER DUES</t>
  </si>
  <si>
    <t>MEMBERSHIP FEES</t>
  </si>
  <si>
    <t>RIDING LESSONS</t>
  </si>
  <si>
    <t>DISCS</t>
  </si>
  <si>
    <t>GROUP: TRIATHLON</t>
  </si>
  <si>
    <t>USAT MEMBERSHIP</t>
  </si>
  <si>
    <t>USAT INDIVIDUAL MEMBERSHIP FEE</t>
  </si>
  <si>
    <t>BIKE RENTAL</t>
  </si>
  <si>
    <t>DONATIONS</t>
  </si>
  <si>
    <t>CCRC DUES</t>
  </si>
  <si>
    <t>PRACTICE BALLS</t>
  </si>
  <si>
    <t>NCBA LEAGUE DUES</t>
  </si>
  <si>
    <t>GROUP: FENCING</t>
  </si>
  <si>
    <t>NEW MEMBER OUTFITTING</t>
  </si>
  <si>
    <t>REGIONALS/NATIONALS - WOMEN'S ULTIMATE</t>
  </si>
  <si>
    <t>ACCOMMODATIONS</t>
  </si>
  <si>
    <t>REGIONALS/NATIONALS - EQUESTRIAN</t>
  </si>
  <si>
    <t>COACHING FEE</t>
  </si>
  <si>
    <t>REGIONALS/NATIONALS - MEN'S LACROSSE</t>
  </si>
  <si>
    <t>MISC.</t>
  </si>
  <si>
    <t>REGIONALS/NATIONALS - MEN'S BASKETBALL</t>
  </si>
  <si>
    <t>MEMBERSHIP RENEWAL</t>
  </si>
  <si>
    <t>REGIONALS/NATIONALS - TABLE TENNIS</t>
  </si>
  <si>
    <t>REGIONALS/NATIONALS - SWIM</t>
  </si>
  <si>
    <t>REGIONALS/NATIONALS - TRIATHLON</t>
  </si>
  <si>
    <t>BIKE TRANSPORT FEE</t>
  </si>
  <si>
    <t>REGIONALS/NATIONALS - GOLF</t>
  </si>
  <si>
    <t>REGIONALS/NATIONALS - MEN'S ULTIMATE</t>
  </si>
  <si>
    <t>USA ULTIMATE MEMBERSHIP DUES</t>
  </si>
  <si>
    <t>MEMBERSHIP DUES</t>
  </si>
  <si>
    <t>EQUIPMENT</t>
  </si>
  <si>
    <t>GROUP: FIELD HOCKEY</t>
  </si>
  <si>
    <t>NFHL</t>
  </si>
  <si>
    <t>ZIP CARS</t>
  </si>
  <si>
    <t>BALLS</t>
  </si>
  <si>
    <t>REGIONALS/NATIONALS - WOMEN'S LACROSSE</t>
  </si>
  <si>
    <t>REGIONALS/NATIONALS - FIELD HOCKEY</t>
  </si>
  <si>
    <t>REGIONALS/NATIONALS - WOMEN'S RUGBY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</si>
</sst>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color theme="1"/>
      <name val="Times New Roman"/>
    </font>
    <font>
      <b/>
      <sz val="12.0"/>
      <color rgb="FFFFFFFF"/>
      <name val="Times New Roman"/>
    </font>
    <font>
      <b/>
      <color rgb="FFFFFFFF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u/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2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4" fillId="0" fontId="8" numFmtId="0" xfId="0" applyAlignment="1" applyBorder="1" applyFont="1">
      <alignment horizontal="center"/>
    </xf>
    <xf borderId="11" fillId="0" fontId="1" numFmtId="0" xfId="0" applyBorder="1" applyFont="1"/>
    <xf borderId="11" fillId="0" fontId="1" numFmtId="164" xfId="0" applyAlignment="1" applyBorder="1" applyFont="1" applyNumberFormat="1">
      <alignment readingOrder="0"/>
    </xf>
    <xf borderId="3" fillId="0" fontId="1" numFmtId="164" xfId="0" applyAlignment="1" applyBorder="1" applyFont="1" applyNumberForma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4" fillId="0" fontId="1" numFmtId="0" xfId="0" applyBorder="1" applyFont="1"/>
    <xf borderId="5" fillId="0" fontId="9" numFmtId="164" xfId="0" applyBorder="1" applyFont="1" applyNumberFormat="1"/>
    <xf borderId="11" fillId="0" fontId="1" numFmtId="0" xfId="0" applyAlignment="1" applyBorder="1" applyFont="1">
      <alignment readingOrder="0"/>
    </xf>
    <xf borderId="12" fillId="0" fontId="1" numFmtId="164" xfId="0" applyAlignment="1" applyBorder="1" applyFont="1" applyNumberFormat="1">
      <alignment readingOrder="0"/>
    </xf>
    <xf borderId="5" fillId="0" fontId="1" numFmtId="164" xfId="0" applyBorder="1" applyFont="1" applyNumberFormat="1"/>
    <xf borderId="9" fillId="0" fontId="1" numFmtId="0" xfId="0" applyBorder="1" applyFont="1"/>
    <xf borderId="11" fillId="0" fontId="9" numFmtId="164" xfId="0" applyBorder="1" applyFont="1" applyNumberFormat="1"/>
    <xf borderId="10" fillId="0" fontId="1" numFmtId="0" xfId="0" applyBorder="1" applyFont="1"/>
    <xf borderId="10" fillId="0" fontId="1" numFmtId="164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12" fillId="0" fontId="1" numFmtId="164" xfId="0" applyAlignment="1" applyBorder="1" applyFont="1" applyNumberFormat="1">
      <alignment horizontal="left" readingOrder="0" shrinkToFit="0" vertical="top" wrapText="1"/>
    </xf>
    <xf borderId="9" fillId="0" fontId="1" numFmtId="0" xfId="0" applyAlignment="1" applyBorder="1" applyFont="1">
      <alignment readingOrder="0"/>
    </xf>
    <xf borderId="12" fillId="0" fontId="1" numFmtId="164" xfId="0" applyAlignment="1" applyBorder="1" applyFont="1" applyNumberFormat="1">
      <alignment horizontal="left" readingOrder="0" shrinkToFit="0" vertical="top" wrapText="1"/>
    </xf>
    <xf borderId="13" fillId="0" fontId="9" numFmtId="164" xfId="0" applyBorder="1" applyFont="1" applyNumberFormat="1"/>
    <xf borderId="3" fillId="0" fontId="1" numFmtId="164" xfId="0" applyAlignment="1" applyBorder="1" applyFont="1" applyNumberFormat="1">
      <alignment horizontal="left" shrinkToFit="0" vertical="top" wrapText="1"/>
    </xf>
    <xf borderId="6" fillId="0" fontId="1" numFmtId="0" xfId="0" applyBorder="1" applyFont="1"/>
    <xf borderId="8" fillId="0" fontId="9" numFmtId="164" xfId="0" applyBorder="1" applyFont="1" applyNumberFormat="1"/>
    <xf borderId="14" fillId="0" fontId="9" numFmtId="164" xfId="0" applyBorder="1" applyFont="1" applyNumberFormat="1"/>
    <xf borderId="2" fillId="0" fontId="1" numFmtId="0" xfId="0" applyBorder="1" applyFont="1"/>
    <xf borderId="2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9" numFmtId="164" xfId="0" applyFont="1" applyNumberFormat="1"/>
    <xf borderId="11" fillId="0" fontId="2" numFmtId="0" xfId="0" applyBorder="1" applyFont="1"/>
    <xf borderId="6" fillId="0" fontId="9" numFmtId="164" xfId="0" applyBorder="1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7" fillId="0" fontId="2" numFmtId="0" xfId="0" applyAlignment="1" applyBorder="1" applyFont="1">
      <alignment horizontal="left"/>
    </xf>
    <xf borderId="7" fillId="0" fontId="1" numFmtId="0" xfId="0" applyBorder="1" applyFont="1"/>
    <xf borderId="14" fillId="0" fontId="3" numFmtId="0" xfId="0" applyBorder="1" applyFont="1"/>
    <xf borderId="0" fillId="0" fontId="10" numFmtId="0" xfId="0" applyFont="1"/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left"/>
    </xf>
    <xf borderId="3" fillId="2" fontId="12" numFmtId="0" xfId="0" applyAlignment="1" applyBorder="1" applyFont="1">
      <alignment horizontal="left"/>
    </xf>
    <xf borderId="0" fillId="0" fontId="9" numFmtId="0" xfId="0" applyFont="1"/>
    <xf borderId="0" fillId="0" fontId="9" numFmtId="0" xfId="0" applyAlignment="1" applyFont="1">
      <alignment horizontal="left"/>
    </xf>
    <xf borderId="0" fillId="0" fontId="13" numFmtId="0" xfId="0" applyFont="1"/>
    <xf borderId="4" fillId="3" fontId="2" numFmtId="0" xfId="0" applyBorder="1" applyFill="1" applyFont="1"/>
    <xf borderId="0" fillId="3" fontId="9" numFmtId="164" xfId="0" applyFont="1" applyNumberFormat="1"/>
    <xf borderId="4" fillId="4" fontId="1" numFmtId="0" xfId="0" applyAlignment="1" applyBorder="1" applyFill="1" applyFont="1">
      <alignment readingOrder="0"/>
    </xf>
    <xf borderId="0" fillId="4" fontId="1" numFmtId="164" xfId="0" applyAlignment="1" applyFont="1" applyNumberFormat="1">
      <alignment readingOrder="0"/>
    </xf>
    <xf borderId="0" fillId="0" fontId="12" numFmtId="0" xfId="0" applyAlignment="1" applyFont="1">
      <alignment horizontal="left"/>
    </xf>
    <xf borderId="4" fillId="3" fontId="1" numFmtId="0" xfId="0" applyAlignment="1" applyBorder="1" applyFont="1">
      <alignment readingOrder="0"/>
    </xf>
    <xf borderId="0" fillId="3" fontId="1" numFmtId="164" xfId="0" applyAlignment="1" applyFont="1" applyNumberFormat="1">
      <alignment readingOrder="0"/>
    </xf>
    <xf borderId="4" fillId="3" fontId="1" numFmtId="0" xfId="0" applyBorder="1" applyFont="1"/>
    <xf borderId="4" fillId="4" fontId="1" numFmtId="0" xfId="0" applyBorder="1" applyFont="1"/>
    <xf borderId="0" fillId="4" fontId="1" numFmtId="0" xfId="0" applyFont="1"/>
    <xf borderId="0" fillId="0" fontId="10" numFmtId="164" xfId="0" applyFont="1" applyNumberFormat="1"/>
    <xf borderId="0" fillId="0" fontId="1" numFmtId="164" xfId="0" applyFont="1" applyNumberFormat="1"/>
    <xf borderId="0" fillId="4" fontId="9" numFmtId="164" xfId="0" applyFont="1" applyNumberFormat="1"/>
    <xf borderId="6" fillId="3" fontId="2" numFmtId="0" xfId="0" applyBorder="1" applyFont="1"/>
    <xf borderId="7" fillId="3" fontId="9" numFmtId="164" xfId="0" applyBorder="1" applyFont="1" applyNumberFormat="1"/>
    <xf borderId="0" fillId="0" fontId="2" numFmtId="0" xfId="0" applyAlignment="1" applyFont="1">
      <alignment shrinkToFit="0" wrapText="1"/>
    </xf>
    <xf borderId="11" fillId="0" fontId="10" numFmtId="0" xfId="0" applyBorder="1" applyFont="1"/>
    <xf borderId="1" fillId="0" fontId="10" numFmtId="0" xfId="0" applyBorder="1" applyFont="1"/>
    <xf borderId="0" fillId="4" fontId="1" numFmtId="164" xfId="0" applyFont="1" applyNumberFormat="1"/>
    <xf borderId="0" fillId="3" fontId="1" numFmtId="164" xfId="0" applyFont="1" applyNumberFormat="1"/>
    <xf borderId="7" fillId="5" fontId="9" numFmtId="164" xfId="0" applyBorder="1" applyFill="1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FY18 TO FY20 AUDIT-style">
      <tableStyleElement dxfId="3" type="firstRowStripe"/>
      <tableStyleElement dxfId="4" type="secondRowStripe"/>
    </tableStyle>
    <tableStyle count="2" pivot="0" name="FY18 TO FY20 AUDIT-style 2">
      <tableStyleElement dxfId="3" type="firstRowStripe"/>
      <tableStyleElement dxfId="4" type="secondRowStripe"/>
    </tableStyle>
    <tableStyle count="2" pivot="0" name="FY18 TO FY20 AUDIT-style 3">
      <tableStyleElement dxfId="3" type="firstRowStripe"/>
      <tableStyleElement dxfId="4" type="secondRowStripe"/>
    </tableStyle>
    <tableStyle count="2" pivot="0" name="FY18 TO FY20 AUDIT-style 4">
      <tableStyleElement dxfId="3" type="firstRowStripe"/>
      <tableStyleElement dxfId="4" type="secondRowStripe"/>
    </tableStyle>
    <tableStyle count="2" pivot="0" name="FY18 TO FY20 AUDIT-style 5">
      <tableStyleElement dxfId="3" type="firstRowStripe"/>
      <tableStyleElement dxfId="4" type="secondRowStripe"/>
    </tableStyle>
    <tableStyle count="2" pivot="0" name="FY18 TO FY20 AUDIT-style 6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72:F76" displayName="Table_1" id="1">
  <tableColumns count="4">
    <tableColumn name="Column1" id="1"/>
    <tableColumn name="Column2" id="2"/>
    <tableColumn name="Column3" id="3"/>
    <tableColumn name="Column4" id="4"/>
  </tableColumns>
  <tableStyleInfo name="FY18 TO FY20 AUDIT-style" showColumnStripes="0" showFirstColumn="1" showLastColumn="1" showRowStripes="1"/>
</table>
</file>

<file path=xl/tables/table2.xml><?xml version="1.0" encoding="utf-8"?>
<table xmlns="http://schemas.openxmlformats.org/spreadsheetml/2006/main" headerRowCount="0" ref="C43:F47" displayName="Table_2" id="2">
  <tableColumns count="4">
    <tableColumn name="Column1" id="1"/>
    <tableColumn name="Column2" id="2"/>
    <tableColumn name="Column3" id="3"/>
    <tableColumn name="Column4" id="4"/>
  </tableColumns>
  <tableStyleInfo name="FY18 TO FY20 AUDI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50:F64" displayName="Table_3" id="3">
  <tableColumns count="4">
    <tableColumn name="Column1" id="1"/>
    <tableColumn name="Column2" id="2"/>
    <tableColumn name="Column3" id="3"/>
    <tableColumn name="Column4" id="4"/>
  </tableColumns>
  <tableStyleInfo name="FY18 TO FY20 AUDIT-style 3" showColumnStripes="0" showFirstColumn="1" showLastColumn="1" showRowStripes="1"/>
</table>
</file>

<file path=xl/tables/table4.xml><?xml version="1.0" encoding="utf-8"?>
<table xmlns="http://schemas.openxmlformats.org/spreadsheetml/2006/main" headerRowCount="0" ref="C79:F92" displayName="Table_4" id="4">
  <tableColumns count="4">
    <tableColumn name="Column1" id="1"/>
    <tableColumn name="Column2" id="2"/>
    <tableColumn name="Column3" id="3"/>
    <tableColumn name="Column4" id="4"/>
  </tableColumns>
  <tableStyleInfo name="FY18 TO FY20 AUDIT-style 4" showColumnStripes="0" showFirstColumn="1" showLastColumn="1" showRowStripes="1"/>
</table>
</file>

<file path=xl/tables/table5.xml><?xml version="1.0" encoding="utf-8"?>
<table xmlns="http://schemas.openxmlformats.org/spreadsheetml/2006/main" headerRowCount="0" ref="C14:F18" displayName="Table_5" id="5">
  <tableColumns count="4">
    <tableColumn name="Column1" id="1"/>
    <tableColumn name="Column2" id="2"/>
    <tableColumn name="Column3" id="3"/>
    <tableColumn name="Column4" id="4"/>
  </tableColumns>
  <tableStyleInfo name="FY18 TO FY20 AUDIT-style 5" showColumnStripes="0" showFirstColumn="1" showLastColumn="1" showRowStripes="1"/>
</table>
</file>

<file path=xl/tables/table6.xml><?xml version="1.0" encoding="utf-8"?>
<table xmlns="http://schemas.openxmlformats.org/spreadsheetml/2006/main" headerRowCount="0" ref="C21:F35" displayName="Table_6" id="6">
  <tableColumns count="4">
    <tableColumn name="Column1" id="1"/>
    <tableColumn name="Column2" id="2"/>
    <tableColumn name="Column3" id="3"/>
    <tableColumn name="Column4" id="4"/>
  </tableColumns>
  <tableStyleInfo name="FY18 TO FY20 AUDIT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7.14"/>
    <col customWidth="1" min="4" max="4" width="20.57"/>
    <col customWidth="1" min="5" max="5" width="29.43"/>
    <col customWidth="1" min="6" max="6" width="22.43"/>
    <col customWidth="1" min="7" max="7" width="12.71"/>
    <col customWidth="1" min="8" max="8" width="14.57"/>
    <col customWidth="1" min="9" max="9" width="18.43"/>
    <col customWidth="1" min="10" max="10" width="16.43"/>
    <col customWidth="1" min="11" max="12" width="19.14"/>
    <col customWidth="1" min="13" max="13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2"/>
      <c r="B4" s="2"/>
      <c r="C4" s="3" t="s">
        <v>0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1"/>
      <c r="D5" s="2"/>
      <c r="E5" s="1"/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4"/>
      <c r="B6" s="4"/>
      <c r="C6" s="5" t="s">
        <v>1</v>
      </c>
      <c r="D6" s="6"/>
      <c r="E6" s="6"/>
      <c r="F6" s="7"/>
      <c r="G6" s="4"/>
      <c r="H6" s="4"/>
      <c r="I6" s="4"/>
      <c r="J6" s="4"/>
      <c r="K6" s="4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8"/>
      <c r="B7" s="8"/>
      <c r="C7" s="9" t="s">
        <v>2</v>
      </c>
      <c r="F7" s="10"/>
      <c r="G7" s="8"/>
      <c r="H7" s="11"/>
      <c r="I7" s="11"/>
      <c r="J7" s="1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0" customHeight="1">
      <c r="A8" s="8"/>
      <c r="B8" s="8"/>
      <c r="C8" s="12"/>
      <c r="F8" s="10"/>
      <c r="G8" s="8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8"/>
      <c r="B9" s="8"/>
      <c r="C9" s="13"/>
      <c r="D9" s="14"/>
      <c r="E9" s="14"/>
      <c r="F9" s="15"/>
      <c r="G9" s="8"/>
      <c r="H9" s="11"/>
      <c r="I9" s="11"/>
      <c r="J9" s="1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1"/>
      <c r="B10" s="1"/>
      <c r="C10" s="1"/>
      <c r="D10" s="1" t="s">
        <v>3</v>
      </c>
      <c r="E10" s="1"/>
      <c r="F10" s="1"/>
      <c r="G10" s="1"/>
      <c r="H10" s="11"/>
      <c r="I10" s="11"/>
      <c r="J10" s="1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4"/>
      <c r="B11" s="4"/>
      <c r="C11" s="16" t="s">
        <v>4</v>
      </c>
      <c r="D11" s="6"/>
      <c r="E11" s="6"/>
      <c r="F11" s="7"/>
      <c r="G11" s="1"/>
      <c r="H11" s="17" t="s">
        <v>5</v>
      </c>
      <c r="I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4"/>
      <c r="B12" s="4"/>
      <c r="C12" s="13"/>
      <c r="D12" s="14"/>
      <c r="E12" s="14"/>
      <c r="F12" s="15"/>
      <c r="G12" s="1"/>
      <c r="H12" s="13"/>
      <c r="I12" s="15"/>
      <c r="J12" s="4"/>
      <c r="K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18"/>
      <c r="B13" s="18"/>
      <c r="C13" s="19" t="s">
        <v>6</v>
      </c>
      <c r="D13" s="20"/>
      <c r="E13" s="19" t="s">
        <v>7</v>
      </c>
      <c r="F13" s="20"/>
      <c r="G13" s="4"/>
      <c r="H13" s="21"/>
      <c r="I13" s="10"/>
      <c r="J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18"/>
      <c r="C14" s="22" t="s">
        <v>8</v>
      </c>
      <c r="D14" s="23">
        <v>7447.0</v>
      </c>
      <c r="E14" s="22" t="s">
        <v>8</v>
      </c>
      <c r="F14" s="24">
        <v>7447.0</v>
      </c>
      <c r="G14" s="25"/>
      <c r="H14" s="26"/>
      <c r="I14" s="27"/>
      <c r="J14" s="1"/>
      <c r="K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18"/>
      <c r="C15" s="28" t="s">
        <v>9</v>
      </c>
      <c r="D15" s="23">
        <v>200000.0</v>
      </c>
      <c r="E15" s="28" t="s">
        <v>9</v>
      </c>
      <c r="F15" s="24">
        <v>200000.0</v>
      </c>
      <c r="G15" s="25"/>
      <c r="H15" s="26"/>
      <c r="I15" s="27"/>
      <c r="J15" s="1"/>
      <c r="K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18"/>
      <c r="C16" s="28" t="s">
        <v>10</v>
      </c>
      <c r="D16" s="23">
        <v>69028.0</v>
      </c>
      <c r="E16" s="28" t="s">
        <v>10</v>
      </c>
      <c r="F16" s="24">
        <v>69028.0</v>
      </c>
      <c r="G16" s="25"/>
      <c r="H16" s="26"/>
      <c r="I16" s="27"/>
      <c r="J16" s="1"/>
      <c r="K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8"/>
      <c r="C17" s="28" t="s">
        <v>11</v>
      </c>
      <c r="D17" s="29">
        <v>500.0</v>
      </c>
      <c r="E17" s="28" t="s">
        <v>11</v>
      </c>
      <c r="F17" s="24">
        <v>175.15</v>
      </c>
      <c r="G17" s="25"/>
      <c r="H17" s="26"/>
      <c r="I17" s="30"/>
      <c r="J17" s="1"/>
      <c r="K17" s="2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8"/>
      <c r="C18" s="31" t="s">
        <v>12</v>
      </c>
      <c r="D18" s="32">
        <f>sum(D14:D17)</f>
        <v>276975</v>
      </c>
      <c r="E18" s="33" t="s">
        <v>12</v>
      </c>
      <c r="F18" s="34">
        <f>sum(F14:F17)</f>
        <v>276650.15</v>
      </c>
      <c r="G18" s="25"/>
      <c r="H18" s="26"/>
      <c r="I18" s="27"/>
      <c r="J18" s="1"/>
      <c r="K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8"/>
      <c r="C19" s="1"/>
      <c r="D19" s="1"/>
      <c r="E19" s="1"/>
      <c r="F19" s="25"/>
      <c r="G19" s="25"/>
      <c r="H19" s="35"/>
      <c r="I19" s="36"/>
      <c r="J19" s="25"/>
      <c r="K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8"/>
      <c r="C20" s="19" t="s">
        <v>13</v>
      </c>
      <c r="D20" s="20"/>
      <c r="E20" s="19" t="s">
        <v>14</v>
      </c>
      <c r="F20" s="20"/>
      <c r="G20" s="25"/>
      <c r="H20" s="21"/>
      <c r="I20" s="10"/>
      <c r="J20" s="1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8"/>
      <c r="C21" s="31" t="s">
        <v>15</v>
      </c>
      <c r="D21" s="23">
        <v>217088.92</v>
      </c>
      <c r="E21" s="31" t="s">
        <v>15</v>
      </c>
      <c r="F21" s="37">
        <v>217088.92</v>
      </c>
      <c r="G21" s="25"/>
      <c r="H21" s="26"/>
      <c r="I21" s="30"/>
      <c r="J21" s="1"/>
      <c r="K21" s="2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3.5" customHeight="1">
      <c r="A22" s="18"/>
      <c r="C22" s="38" t="s">
        <v>16</v>
      </c>
      <c r="D22" s="23">
        <v>8000.0</v>
      </c>
      <c r="E22" s="38" t="s">
        <v>16</v>
      </c>
      <c r="F22" s="37">
        <v>7400.0</v>
      </c>
      <c r="G22" s="25"/>
      <c r="H22" s="26"/>
      <c r="I22" s="30"/>
      <c r="J22" s="1"/>
      <c r="K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8"/>
      <c r="C23" s="38" t="s">
        <v>17</v>
      </c>
      <c r="D23" s="23">
        <v>5000.0</v>
      </c>
      <c r="E23" s="38" t="s">
        <v>17</v>
      </c>
      <c r="F23" s="37">
        <v>0.0</v>
      </c>
      <c r="G23" s="25"/>
      <c r="H23" s="26"/>
      <c r="I23" s="30"/>
      <c r="J23" s="1"/>
      <c r="K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8"/>
      <c r="C24" s="38" t="s">
        <v>18</v>
      </c>
      <c r="D24" s="23">
        <v>14000.0</v>
      </c>
      <c r="E24" s="38" t="s">
        <v>18</v>
      </c>
      <c r="F24" s="37">
        <v>5850.0</v>
      </c>
      <c r="G24" s="25"/>
      <c r="H24" s="26"/>
      <c r="I24" s="30"/>
      <c r="J24" s="1"/>
      <c r="K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8"/>
      <c r="C25" s="38" t="s">
        <v>19</v>
      </c>
      <c r="D25" s="23">
        <v>3000.0</v>
      </c>
      <c r="E25" s="38" t="s">
        <v>19</v>
      </c>
      <c r="F25" s="37">
        <v>2528.59</v>
      </c>
      <c r="G25" s="25"/>
      <c r="H25" s="26"/>
      <c r="I25" s="30"/>
      <c r="J25" s="1"/>
      <c r="K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8"/>
      <c r="C26" s="38" t="s">
        <v>20</v>
      </c>
      <c r="D26" s="23">
        <v>750.0</v>
      </c>
      <c r="E26" s="38" t="s">
        <v>20</v>
      </c>
      <c r="F26" s="37">
        <v>698.1</v>
      </c>
      <c r="G26" s="25"/>
      <c r="H26" s="26"/>
      <c r="I26" s="30"/>
      <c r="J26" s="1"/>
      <c r="K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8"/>
      <c r="C27" s="38" t="s">
        <v>21</v>
      </c>
      <c r="D27" s="23">
        <v>400.0</v>
      </c>
      <c r="E27" s="38" t="s">
        <v>21</v>
      </c>
      <c r="F27" s="37">
        <v>357.84</v>
      </c>
      <c r="G27" s="25"/>
      <c r="H27" s="26"/>
      <c r="I27" s="30"/>
      <c r="J27" s="1"/>
      <c r="K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8"/>
      <c r="C28" s="38" t="s">
        <v>22</v>
      </c>
      <c r="D28" s="23">
        <v>300.0</v>
      </c>
      <c r="E28" s="38" t="s">
        <v>22</v>
      </c>
      <c r="F28" s="37">
        <v>395.83</v>
      </c>
      <c r="G28" s="25"/>
      <c r="H28" s="26"/>
      <c r="I28" s="30"/>
      <c r="J28" s="1"/>
      <c r="K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8"/>
      <c r="C29" s="38" t="s">
        <v>23</v>
      </c>
      <c r="D29" s="23">
        <v>100.0</v>
      </c>
      <c r="E29" s="38" t="s">
        <v>23</v>
      </c>
      <c r="F29" s="37">
        <v>1767.25</v>
      </c>
      <c r="G29" s="25"/>
      <c r="H29" s="26"/>
      <c r="I29" s="30"/>
      <c r="J29" s="1"/>
      <c r="K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8"/>
      <c r="C30" s="38" t="s">
        <v>24</v>
      </c>
      <c r="D30" s="23">
        <v>2000.0</v>
      </c>
      <c r="E30" s="38" t="s">
        <v>24</v>
      </c>
      <c r="F30" s="37">
        <v>2750.0</v>
      </c>
      <c r="G30" s="25"/>
      <c r="H30" s="26"/>
      <c r="I30" s="30"/>
      <c r="J30" s="1"/>
      <c r="K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8"/>
      <c r="C31" s="38" t="s">
        <v>25</v>
      </c>
      <c r="D31" s="23">
        <v>35000.0</v>
      </c>
      <c r="E31" s="38" t="s">
        <v>25</v>
      </c>
      <c r="F31" s="39">
        <v>29266.66</v>
      </c>
      <c r="G31" s="25"/>
      <c r="H31" s="26"/>
      <c r="I31" s="30"/>
      <c r="J31" s="1"/>
      <c r="K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8"/>
      <c r="C32" s="38" t="s">
        <v>26</v>
      </c>
      <c r="D32" s="23">
        <v>3400.0</v>
      </c>
      <c r="E32" s="38" t="s">
        <v>26</v>
      </c>
      <c r="F32" s="37">
        <v>3400.0</v>
      </c>
      <c r="G32" s="25"/>
      <c r="H32" s="26"/>
      <c r="I32" s="30"/>
      <c r="J32" s="1"/>
      <c r="K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8"/>
      <c r="C33" s="38" t="s">
        <v>27</v>
      </c>
      <c r="D33" s="23">
        <v>1000.0</v>
      </c>
      <c r="E33" s="38" t="s">
        <v>27</v>
      </c>
      <c r="F33" s="37">
        <v>1877.81</v>
      </c>
      <c r="G33" s="25"/>
      <c r="H33" s="26"/>
      <c r="I33" s="30"/>
      <c r="J33" s="1"/>
      <c r="K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8"/>
      <c r="C34" s="38" t="s">
        <v>28</v>
      </c>
      <c r="D34" s="23">
        <v>490.0</v>
      </c>
      <c r="E34" s="38" t="s">
        <v>28</v>
      </c>
      <c r="F34" s="37">
        <v>7025.1</v>
      </c>
      <c r="G34" s="25"/>
      <c r="H34" s="26"/>
      <c r="I34" s="30"/>
      <c r="J34" s="1"/>
      <c r="K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8"/>
      <c r="C35" s="22" t="s">
        <v>29</v>
      </c>
      <c r="D35" s="40">
        <f>sum(D21:D34)</f>
        <v>290528.92</v>
      </c>
      <c r="E35" s="22" t="s">
        <v>29</v>
      </c>
      <c r="F35" s="41">
        <f>sum(F21:F34)</f>
        <v>280406.1</v>
      </c>
      <c r="G35" s="25"/>
      <c r="H35" s="42"/>
      <c r="I35" s="43"/>
      <c r="J35" s="1"/>
      <c r="K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8"/>
      <c r="C36" s="1"/>
      <c r="D36" s="44"/>
      <c r="E36" s="45"/>
      <c r="F36" s="46"/>
      <c r="G36" s="47"/>
      <c r="H36" s="1"/>
      <c r="I36" s="48"/>
      <c r="J36" s="1"/>
      <c r="K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8"/>
      <c r="C37" s="49" t="s">
        <v>30</v>
      </c>
      <c r="D37" s="50">
        <f>F18-F35</f>
        <v>-3755.95</v>
      </c>
      <c r="E37" s="26"/>
      <c r="F37" s="1"/>
      <c r="G37" s="1"/>
      <c r="H37" s="51"/>
      <c r="I37" s="48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48"/>
      <c r="E39" s="1"/>
      <c r="F39" s="1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4"/>
      <c r="B40" s="4"/>
      <c r="C40" s="16" t="s">
        <v>31</v>
      </c>
      <c r="D40" s="6"/>
      <c r="E40" s="6"/>
      <c r="F40" s="7"/>
      <c r="G40" s="1"/>
      <c r="H40" s="17" t="s">
        <v>5</v>
      </c>
      <c r="I40" s="7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4"/>
      <c r="B41" s="4"/>
      <c r="C41" s="13"/>
      <c r="D41" s="14"/>
      <c r="E41" s="14"/>
      <c r="F41" s="15"/>
      <c r="G41" s="1"/>
      <c r="H41" s="13"/>
      <c r="I41" s="15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8"/>
      <c r="B42" s="18"/>
      <c r="C42" s="19" t="s">
        <v>6</v>
      </c>
      <c r="D42" s="20"/>
      <c r="E42" s="19" t="s">
        <v>7</v>
      </c>
      <c r="F42" s="20"/>
      <c r="G42" s="1"/>
      <c r="H42" s="21"/>
      <c r="I42" s="10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22" t="s">
        <v>8</v>
      </c>
      <c r="D43" s="23">
        <v>7447.0</v>
      </c>
      <c r="E43" s="22" t="s">
        <v>8</v>
      </c>
      <c r="F43" s="24">
        <v>7447.0</v>
      </c>
      <c r="G43" s="1"/>
      <c r="H43" s="26"/>
      <c r="I43" s="27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28" t="s">
        <v>9</v>
      </c>
      <c r="D44" s="23">
        <v>235000.0</v>
      </c>
      <c r="E44" s="28" t="s">
        <v>9</v>
      </c>
      <c r="F44" s="24">
        <v>235000.0</v>
      </c>
      <c r="G44" s="1"/>
      <c r="H44" s="26"/>
      <c r="I44" s="27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28" t="s">
        <v>10</v>
      </c>
      <c r="D45" s="23">
        <v>69028.0</v>
      </c>
      <c r="E45" s="28" t="s">
        <v>10</v>
      </c>
      <c r="F45" s="24">
        <v>69028.0</v>
      </c>
      <c r="G45" s="1"/>
      <c r="H45" s="26"/>
      <c r="I45" s="27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28" t="s">
        <v>11</v>
      </c>
      <c r="D46" s="29">
        <v>500.0</v>
      </c>
      <c r="E46" s="28" t="s">
        <v>11</v>
      </c>
      <c r="F46" s="24">
        <v>386.94</v>
      </c>
      <c r="G46" s="1"/>
      <c r="H46" s="26"/>
      <c r="I46" s="30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31" t="s">
        <v>12</v>
      </c>
      <c r="D47" s="32">
        <f>SUM(D43:D46)</f>
        <v>311975</v>
      </c>
      <c r="E47" s="33" t="s">
        <v>12</v>
      </c>
      <c r="F47" s="34">
        <f>SUM(F43:F46)</f>
        <v>311861.94</v>
      </c>
      <c r="G47" s="1"/>
      <c r="H47" s="26"/>
      <c r="I47" s="27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25"/>
      <c r="B48" s="25"/>
      <c r="C48" s="25"/>
      <c r="D48" s="25"/>
      <c r="E48" s="25"/>
      <c r="F48" s="25"/>
      <c r="G48" s="1"/>
      <c r="H48" s="35"/>
      <c r="I48" s="36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8"/>
      <c r="B49" s="18"/>
      <c r="C49" s="19" t="s">
        <v>13</v>
      </c>
      <c r="D49" s="20"/>
      <c r="E49" s="19" t="s">
        <v>14</v>
      </c>
      <c r="F49" s="20"/>
      <c r="G49" s="1"/>
      <c r="H49" s="21"/>
      <c r="I49" s="10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31" t="s">
        <v>15</v>
      </c>
      <c r="D50" s="23">
        <v>216665.31</v>
      </c>
      <c r="E50" s="22" t="s">
        <v>15</v>
      </c>
      <c r="F50" s="24">
        <v>216665.31</v>
      </c>
      <c r="G50" s="1"/>
      <c r="H50" s="26"/>
      <c r="I50" s="30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38" t="s">
        <v>16</v>
      </c>
      <c r="D51" s="23">
        <v>4000.0</v>
      </c>
      <c r="E51" s="28" t="s">
        <v>16</v>
      </c>
      <c r="F51" s="24">
        <v>4000.0</v>
      </c>
      <c r="G51" s="1"/>
      <c r="H51" s="26"/>
      <c r="I51" s="30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38" t="s">
        <v>17</v>
      </c>
      <c r="D52" s="23">
        <v>5000.0</v>
      </c>
      <c r="E52" s="28" t="s">
        <v>17</v>
      </c>
      <c r="F52" s="24">
        <v>1603.5</v>
      </c>
      <c r="G52" s="1"/>
      <c r="H52" s="26"/>
      <c r="I52" s="30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38" t="s">
        <v>18</v>
      </c>
      <c r="D53" s="23">
        <v>20000.0</v>
      </c>
      <c r="E53" s="28" t="s">
        <v>18</v>
      </c>
      <c r="F53" s="24">
        <v>0.0</v>
      </c>
      <c r="G53" s="1"/>
      <c r="H53" s="26"/>
      <c r="I53" s="30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38" t="s">
        <v>32</v>
      </c>
      <c r="D54" s="23">
        <v>3000.0</v>
      </c>
      <c r="E54" s="28" t="s">
        <v>32</v>
      </c>
      <c r="F54" s="24">
        <v>0.0</v>
      </c>
      <c r="G54" s="1"/>
      <c r="H54" s="26"/>
      <c r="I54" s="30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38" t="s">
        <v>33</v>
      </c>
      <c r="D55" s="23">
        <v>750.0</v>
      </c>
      <c r="E55" s="28" t="s">
        <v>33</v>
      </c>
      <c r="F55" s="24">
        <v>850.0</v>
      </c>
      <c r="G55" s="1"/>
      <c r="H55" s="26"/>
      <c r="I55" s="30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38" t="s">
        <v>34</v>
      </c>
      <c r="D56" s="23">
        <v>400.0</v>
      </c>
      <c r="E56" s="28" t="s">
        <v>34</v>
      </c>
      <c r="F56" s="24">
        <v>327.98</v>
      </c>
      <c r="G56" s="1"/>
      <c r="H56" s="26"/>
      <c r="I56" s="30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38" t="s">
        <v>35</v>
      </c>
      <c r="D57" s="23">
        <v>1500.0</v>
      </c>
      <c r="E57" s="28" t="s">
        <v>35</v>
      </c>
      <c r="F57" s="24">
        <v>742.0</v>
      </c>
      <c r="G57" s="1"/>
      <c r="H57" s="26"/>
      <c r="I57" s="30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38" t="s">
        <v>36</v>
      </c>
      <c r="D58" s="23">
        <v>2000.0</v>
      </c>
      <c r="E58" s="28" t="s">
        <v>36</v>
      </c>
      <c r="F58" s="24">
        <v>286.0</v>
      </c>
      <c r="G58" s="1"/>
      <c r="H58" s="26"/>
      <c r="I58" s="30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38" t="s">
        <v>25</v>
      </c>
      <c r="D59" s="23">
        <v>45000.0</v>
      </c>
      <c r="E59" s="28" t="s">
        <v>25</v>
      </c>
      <c r="F59" s="24">
        <v>25095.69</v>
      </c>
      <c r="G59" s="1"/>
      <c r="H59" s="26"/>
      <c r="I59" s="30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38" t="s">
        <v>26</v>
      </c>
      <c r="D60" s="23">
        <v>3000.0</v>
      </c>
      <c r="E60" s="28" t="s">
        <v>26</v>
      </c>
      <c r="F60" s="24">
        <v>3000.0</v>
      </c>
      <c r="G60" s="1"/>
      <c r="H60" s="26"/>
      <c r="I60" s="30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38" t="s">
        <v>27</v>
      </c>
      <c r="D61" s="23">
        <v>1000.0</v>
      </c>
      <c r="E61" s="28" t="s">
        <v>27</v>
      </c>
      <c r="F61" s="24">
        <v>1186.83</v>
      </c>
      <c r="G61" s="1"/>
      <c r="H61" s="26"/>
      <c r="I61" s="30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38" t="s">
        <v>28</v>
      </c>
      <c r="D62" s="23">
        <v>7710.0</v>
      </c>
      <c r="E62" s="28" t="s">
        <v>28</v>
      </c>
      <c r="F62" s="24">
        <v>6941.08</v>
      </c>
      <c r="G62" s="1"/>
      <c r="H62" s="26"/>
      <c r="I62" s="30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38" t="s">
        <v>37</v>
      </c>
      <c r="D63" s="23">
        <v>0.0</v>
      </c>
      <c r="E63" s="28" t="s">
        <v>37</v>
      </c>
      <c r="F63" s="24">
        <v>12668.97</v>
      </c>
      <c r="G63" s="1"/>
      <c r="H63" s="26"/>
      <c r="I63" s="30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22" t="s">
        <v>29</v>
      </c>
      <c r="D64" s="40">
        <f>SUM(D50:D63)</f>
        <v>310025.31</v>
      </c>
      <c r="E64" s="22" t="s">
        <v>29</v>
      </c>
      <c r="F64" s="41">
        <f>sum(F50:F63)</f>
        <v>273367.36</v>
      </c>
      <c r="G64" s="1"/>
      <c r="H64" s="42"/>
      <c r="I64" s="43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44"/>
      <c r="E65" s="45"/>
      <c r="F65" s="46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51"/>
      <c r="B66" s="51"/>
      <c r="C66" s="49" t="s">
        <v>30</v>
      </c>
      <c r="D66" s="50">
        <f>F47-F64</f>
        <v>38494.58</v>
      </c>
      <c r="E66" s="26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E67" s="1"/>
      <c r="F67" s="1"/>
      <c r="G67" s="1"/>
      <c r="H67" s="1"/>
      <c r="I67" s="1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E68" s="1"/>
      <c r="F68" s="1"/>
      <c r="G68" s="1"/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4"/>
      <c r="B69" s="4"/>
      <c r="C69" s="16" t="s">
        <v>38</v>
      </c>
      <c r="D69" s="6"/>
      <c r="E69" s="6"/>
      <c r="F69" s="7"/>
      <c r="G69" s="18"/>
      <c r="H69" s="17" t="s">
        <v>5</v>
      </c>
      <c r="I69" s="7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4"/>
      <c r="B70" s="4"/>
      <c r="C70" s="13"/>
      <c r="D70" s="14"/>
      <c r="E70" s="14"/>
      <c r="F70" s="15"/>
      <c r="G70" s="1"/>
      <c r="H70" s="13"/>
      <c r="I70" s="15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8"/>
      <c r="B71" s="18"/>
      <c r="C71" s="19" t="s">
        <v>6</v>
      </c>
      <c r="D71" s="20"/>
      <c r="E71" s="19" t="s">
        <v>7</v>
      </c>
      <c r="F71" s="20"/>
      <c r="G71" s="1"/>
      <c r="H71" s="21"/>
      <c r="I71" s="10"/>
      <c r="J71" s="1"/>
      <c r="K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22" t="s">
        <v>8</v>
      </c>
      <c r="D72" s="23">
        <v>7447.0</v>
      </c>
      <c r="E72" s="22" t="s">
        <v>8</v>
      </c>
      <c r="F72" s="24">
        <v>7447.0</v>
      </c>
      <c r="G72" s="1"/>
      <c r="H72" s="26"/>
      <c r="I72" s="27"/>
      <c r="J72" s="1"/>
      <c r="K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28" t="s">
        <v>9</v>
      </c>
      <c r="D73" s="23">
        <v>225000.0</v>
      </c>
      <c r="E73" s="28" t="s">
        <v>9</v>
      </c>
      <c r="F73" s="24">
        <v>225000.0</v>
      </c>
      <c r="G73" s="1"/>
      <c r="H73" s="26"/>
      <c r="I73" s="27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28" t="s">
        <v>10</v>
      </c>
      <c r="D74" s="23">
        <v>69028.0</v>
      </c>
      <c r="E74" s="28" t="s">
        <v>10</v>
      </c>
      <c r="F74" s="24">
        <v>69028.0</v>
      </c>
      <c r="G74" s="52"/>
      <c r="H74" s="26"/>
      <c r="I74" s="27"/>
      <c r="J74" s="52"/>
      <c r="K74" s="5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28" t="s">
        <v>11</v>
      </c>
      <c r="D75" s="29">
        <v>500.0</v>
      </c>
      <c r="E75" s="28" t="s">
        <v>11</v>
      </c>
      <c r="F75" s="24">
        <v>365.45</v>
      </c>
      <c r="G75" s="1"/>
      <c r="H75" s="26"/>
      <c r="I75" s="30"/>
      <c r="J75" s="1"/>
      <c r="K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31" t="s">
        <v>12</v>
      </c>
      <c r="D76" s="32">
        <f>SUM(D72:D75)</f>
        <v>301975</v>
      </c>
      <c r="E76" s="33" t="s">
        <v>12</v>
      </c>
      <c r="F76" s="34">
        <f>sum(F72:F75)</f>
        <v>301840.45</v>
      </c>
      <c r="G76" s="1"/>
      <c r="H76" s="26"/>
      <c r="I76" s="27"/>
      <c r="J76" s="1"/>
      <c r="K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25"/>
      <c r="G77" s="1"/>
      <c r="H77" s="35"/>
      <c r="I77" s="36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8"/>
      <c r="B78" s="18"/>
      <c r="C78" s="19" t="s">
        <v>13</v>
      </c>
      <c r="D78" s="20"/>
      <c r="E78" s="19" t="s">
        <v>14</v>
      </c>
      <c r="F78" s="20"/>
      <c r="G78" s="1"/>
      <c r="H78" s="21"/>
      <c r="I78" s="10"/>
      <c r="J78" s="1"/>
      <c r="K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31" t="s">
        <v>15</v>
      </c>
      <c r="D79" s="23">
        <v>206880.45</v>
      </c>
      <c r="E79" s="22" t="s">
        <v>15</v>
      </c>
      <c r="F79" s="24">
        <v>206880.45</v>
      </c>
      <c r="G79" s="1"/>
      <c r="H79" s="26"/>
      <c r="I79" s="30"/>
      <c r="J79" s="1"/>
      <c r="K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38" t="s">
        <v>16</v>
      </c>
      <c r="D80" s="23">
        <v>4000.0</v>
      </c>
      <c r="E80" s="28" t="s">
        <v>16</v>
      </c>
      <c r="F80" s="24">
        <v>0.0</v>
      </c>
      <c r="G80" s="1"/>
      <c r="H80" s="26"/>
      <c r="I80" s="30"/>
      <c r="J80" s="1"/>
      <c r="K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38" t="s">
        <v>17</v>
      </c>
      <c r="D81" s="23">
        <v>5000.0</v>
      </c>
      <c r="E81" s="28" t="s">
        <v>17</v>
      </c>
      <c r="F81" s="24">
        <v>2917.5</v>
      </c>
      <c r="G81" s="1"/>
      <c r="H81" s="26"/>
      <c r="I81" s="30"/>
      <c r="J81" s="1"/>
      <c r="K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38" t="s">
        <v>18</v>
      </c>
      <c r="D82" s="23">
        <v>0.0</v>
      </c>
      <c r="E82" s="28" t="s">
        <v>18</v>
      </c>
      <c r="F82" s="24">
        <v>0.0</v>
      </c>
      <c r="G82" s="1"/>
      <c r="H82" s="26"/>
      <c r="I82" s="30"/>
      <c r="J82" s="1"/>
      <c r="K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38" t="s">
        <v>20</v>
      </c>
      <c r="D83" s="23">
        <v>750.0</v>
      </c>
      <c r="E83" s="28" t="s">
        <v>20</v>
      </c>
      <c r="F83" s="24">
        <v>0.0</v>
      </c>
      <c r="G83" s="1"/>
      <c r="H83" s="26"/>
      <c r="I83" s="30"/>
      <c r="J83" s="1"/>
      <c r="K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38" t="s">
        <v>34</v>
      </c>
      <c r="D84" s="23">
        <v>400.0</v>
      </c>
      <c r="E84" s="28" t="s">
        <v>34</v>
      </c>
      <c r="F84" s="24">
        <v>395.96</v>
      </c>
      <c r="G84" s="1"/>
      <c r="H84" s="26"/>
      <c r="I84" s="30"/>
      <c r="J84" s="1"/>
      <c r="K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38" t="s">
        <v>35</v>
      </c>
      <c r="D85" s="23">
        <v>1500.0</v>
      </c>
      <c r="E85" s="28" t="s">
        <v>35</v>
      </c>
      <c r="F85" s="24">
        <v>566.45</v>
      </c>
      <c r="G85" s="1"/>
      <c r="H85" s="26"/>
      <c r="I85" s="30"/>
      <c r="J85" s="1"/>
      <c r="K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38" t="s">
        <v>36</v>
      </c>
      <c r="D86" s="23">
        <v>2000.0</v>
      </c>
      <c r="E86" s="28" t="s">
        <v>36</v>
      </c>
      <c r="F86" s="24">
        <v>0.0</v>
      </c>
      <c r="G86" s="1"/>
      <c r="H86" s="26"/>
      <c r="I86" s="30"/>
      <c r="J86" s="1"/>
      <c r="K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38" t="s">
        <v>25</v>
      </c>
      <c r="D87" s="23">
        <v>45000.0</v>
      </c>
      <c r="E87" s="28" t="s">
        <v>25</v>
      </c>
      <c r="F87" s="24">
        <v>5500.0</v>
      </c>
      <c r="G87" s="1"/>
      <c r="H87" s="26"/>
      <c r="I87" s="30"/>
      <c r="J87" s="1"/>
      <c r="K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38" t="s">
        <v>26</v>
      </c>
      <c r="D88" s="23">
        <v>3000.0</v>
      </c>
      <c r="E88" s="28" t="s">
        <v>26</v>
      </c>
      <c r="F88" s="24">
        <v>0.0</v>
      </c>
      <c r="G88" s="1"/>
      <c r="H88" s="26"/>
      <c r="I88" s="30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38" t="s">
        <v>27</v>
      </c>
      <c r="D89" s="23">
        <v>1000.0</v>
      </c>
      <c r="E89" s="28" t="s">
        <v>27</v>
      </c>
      <c r="F89" s="24">
        <v>0.0</v>
      </c>
      <c r="G89" s="1"/>
      <c r="H89" s="26"/>
      <c r="I89" s="30"/>
      <c r="J89" s="1"/>
      <c r="K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38" t="s">
        <v>28</v>
      </c>
      <c r="D90" s="23">
        <v>19000.0</v>
      </c>
      <c r="E90" s="28" t="s">
        <v>28</v>
      </c>
      <c r="F90" s="24">
        <v>0.0</v>
      </c>
      <c r="G90" s="1"/>
      <c r="H90" s="26"/>
      <c r="I90" s="30"/>
      <c r="J90" s="1"/>
      <c r="K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38" t="s">
        <v>37</v>
      </c>
      <c r="D91" s="23">
        <v>5000.0</v>
      </c>
      <c r="E91" s="28" t="s">
        <v>37</v>
      </c>
      <c r="F91" s="24">
        <v>2910.78</v>
      </c>
      <c r="G91" s="1"/>
      <c r="H91" s="26"/>
      <c r="I91" s="30"/>
      <c r="J91" s="1"/>
      <c r="K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22" t="s">
        <v>29</v>
      </c>
      <c r="D92" s="40">
        <f>SUM(D79:D91)</f>
        <v>293530.45</v>
      </c>
      <c r="E92" s="22" t="s">
        <v>29</v>
      </c>
      <c r="F92" s="41">
        <f>sum(F79:F91)</f>
        <v>219171.14</v>
      </c>
      <c r="G92" s="1"/>
      <c r="H92" s="42"/>
      <c r="I92" s="43"/>
      <c r="J92" s="1"/>
      <c r="K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44"/>
      <c r="E93" s="45"/>
      <c r="F93" s="46"/>
      <c r="G93" s="1"/>
      <c r="H93" s="1"/>
      <c r="I93" s="1"/>
      <c r="J93" s="1"/>
      <c r="K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51"/>
      <c r="B94" s="51"/>
      <c r="C94" s="49" t="s">
        <v>30</v>
      </c>
      <c r="D94" s="50">
        <f>F76-F92</f>
        <v>82669.31</v>
      </c>
      <c r="E94" s="26"/>
      <c r="F94" s="1"/>
      <c r="G94" s="1"/>
      <c r="H94" s="1"/>
      <c r="I94" s="1"/>
      <c r="J94" s="1"/>
      <c r="K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48"/>
      <c r="E95" s="1"/>
      <c r="F95" s="1"/>
      <c r="G95" s="1"/>
      <c r="H95" s="1"/>
      <c r="I95" s="1"/>
      <c r="J95" s="1"/>
      <c r="K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48"/>
      <c r="E96" s="1"/>
      <c r="F96" s="1"/>
      <c r="G96" s="1"/>
      <c r="H96" s="1"/>
      <c r="I96" s="1"/>
      <c r="J96" s="1"/>
      <c r="K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 t="s">
        <v>39</v>
      </c>
      <c r="D97" s="48"/>
      <c r="E97" s="1"/>
      <c r="F97" s="1"/>
      <c r="G97" s="1"/>
      <c r="H97" s="1"/>
      <c r="I97" s="1"/>
      <c r="J97" s="1"/>
      <c r="K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4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4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4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4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H108" s="1"/>
      <c r="I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H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F110" s="1"/>
      <c r="H110" s="1"/>
      <c r="I110" s="1"/>
      <c r="K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D111" s="1"/>
      <c r="E111" s="4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D112" s="1"/>
      <c r="E112" s="4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D113" s="1"/>
      <c r="E113" s="4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D114" s="1"/>
      <c r="E114" s="4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D115" s="1"/>
      <c r="E115" s="4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D116" s="1"/>
      <c r="E116" s="4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D117" s="1"/>
      <c r="F117" s="1"/>
      <c r="H117" s="1"/>
      <c r="I117" s="1"/>
      <c r="K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D118" s="1"/>
      <c r="E118" s="4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D119" s="1"/>
      <c r="E119" s="4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D120" s="1"/>
      <c r="E120" s="4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D121" s="1"/>
      <c r="E121" s="4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D122" s="1"/>
      <c r="E122" s="4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D123" s="1"/>
      <c r="E123" s="4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4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4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4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4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4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4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4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4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4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4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4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4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4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4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4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4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F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4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4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4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4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4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4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F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4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4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4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4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4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4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4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4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4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4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4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4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4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4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4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4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4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4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4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4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4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4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4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4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4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4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4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4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4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4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4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4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4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4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4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4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4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4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4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4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4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4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4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4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4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4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4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4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4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4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4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4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4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4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4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4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4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4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4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4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4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4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4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4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4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4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4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4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4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4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4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4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4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4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4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4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4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4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4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4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4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4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4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4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4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4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4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4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4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4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4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4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4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4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4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4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4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4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4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4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4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4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4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4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4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4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4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4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4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4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4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4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4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4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4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4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4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4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4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4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4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4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4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4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4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4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4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4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4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4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4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4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52">
    <mergeCell ref="D108:G109"/>
    <mergeCell ref="C110:C123"/>
    <mergeCell ref="D110:E110"/>
    <mergeCell ref="F110:G110"/>
    <mergeCell ref="D117:E117"/>
    <mergeCell ref="F117:G117"/>
    <mergeCell ref="D126:G127"/>
    <mergeCell ref="D153:E153"/>
    <mergeCell ref="F153:G153"/>
    <mergeCell ref="D128:E128"/>
    <mergeCell ref="F128:G128"/>
    <mergeCell ref="D135:E135"/>
    <mergeCell ref="F135:G135"/>
    <mergeCell ref="D144:G145"/>
    <mergeCell ref="D146:E146"/>
    <mergeCell ref="F146:G146"/>
    <mergeCell ref="H13:I13"/>
    <mergeCell ref="J13:K13"/>
    <mergeCell ref="C20:D20"/>
    <mergeCell ref="E20:F20"/>
    <mergeCell ref="J20:K20"/>
    <mergeCell ref="H40:I41"/>
    <mergeCell ref="H42:I42"/>
    <mergeCell ref="H49:I49"/>
    <mergeCell ref="H69:I70"/>
    <mergeCell ref="H71:I71"/>
    <mergeCell ref="H78:I78"/>
    <mergeCell ref="C6:F6"/>
    <mergeCell ref="C7:F9"/>
    <mergeCell ref="C11:F12"/>
    <mergeCell ref="H11:I12"/>
    <mergeCell ref="B13:B37"/>
    <mergeCell ref="C13:D13"/>
    <mergeCell ref="H20:I20"/>
    <mergeCell ref="E13:F13"/>
    <mergeCell ref="C40:F41"/>
    <mergeCell ref="C42:D42"/>
    <mergeCell ref="E42:F42"/>
    <mergeCell ref="C49:D49"/>
    <mergeCell ref="E49:F49"/>
    <mergeCell ref="C69:F70"/>
    <mergeCell ref="I110:J110"/>
    <mergeCell ref="K110:L110"/>
    <mergeCell ref="I117:J117"/>
    <mergeCell ref="K117:L117"/>
    <mergeCell ref="C71:D71"/>
    <mergeCell ref="E71:F71"/>
    <mergeCell ref="C78:D78"/>
    <mergeCell ref="E78:F78"/>
    <mergeCell ref="D103:G103"/>
    <mergeCell ref="D104:G106"/>
    <mergeCell ref="I108:L109"/>
  </mergeCells>
  <conditionalFormatting sqref="F1:F5 F10 F14:F19 F21:F39 F43:F48 F50:F68 F72:F77 F79:F98 G100:G102 G107 G111:G116 G118:G125 G129:G134 G136:G143 G147:G152 G154:G1032">
    <cfRule type="cellIs" dxfId="0" priority="1" operator="lessThan">
      <formula>0</formula>
    </cfRule>
  </conditionalFormatting>
  <conditionalFormatting sqref="D37">
    <cfRule type="cellIs" dxfId="0" priority="2" operator="lessThan">
      <formula>0</formula>
    </cfRule>
  </conditionalFormatting>
  <conditionalFormatting sqref="D66">
    <cfRule type="cellIs" dxfId="0" priority="3" operator="lessThan">
      <formula>0</formula>
    </cfRule>
  </conditionalFormatting>
  <conditionalFormatting sqref="D66">
    <cfRule type="cellIs" dxfId="1" priority="4" operator="greaterThan">
      <formula>0</formula>
    </cfRule>
  </conditionalFormatting>
  <conditionalFormatting sqref="D37">
    <cfRule type="cellIs" dxfId="1" priority="5" operator="greaterThan">
      <formula>0</formula>
    </cfRule>
  </conditionalFormatting>
  <conditionalFormatting sqref="D94">
    <cfRule type="cellIs" dxfId="0" priority="6" operator="lessThan">
      <formula>0</formula>
    </cfRule>
  </conditionalFormatting>
  <conditionalFormatting sqref="D94">
    <cfRule type="cellIs" dxfId="1" priority="7" operator="greaterThan">
      <formula>0</formula>
    </cfRule>
  </conditionalFormatting>
  <printOptions/>
  <pageMargins bottom="0.75" footer="0.0" header="0.0" left="0.7" right="0.7" top="0.75"/>
  <pageSetup scale="90" orientation="landscape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3"/>
      <c r="C4" s="53"/>
      <c r="D4" s="54"/>
      <c r="E4" s="5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4"/>
      <c r="B5" s="19" t="s">
        <v>1</v>
      </c>
      <c r="C5" s="55"/>
      <c r="D5" s="55"/>
      <c r="E5" s="55"/>
      <c r="F5" s="55"/>
      <c r="G5" s="55"/>
      <c r="H5" s="20"/>
      <c r="I5" s="56"/>
      <c r="J5" s="56"/>
      <c r="K5" s="5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7"/>
      <c r="B6" s="58" t="s">
        <v>41</v>
      </c>
      <c r="C6" s="6"/>
      <c r="D6" s="6"/>
      <c r="E6" s="6"/>
      <c r="F6" s="6"/>
      <c r="G6" s="6"/>
      <c r="H6" s="7"/>
      <c r="I6" s="56"/>
      <c r="J6" s="56"/>
      <c r="K6" s="56"/>
      <c r="L6" s="5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7"/>
      <c r="B7" s="12"/>
      <c r="H7" s="10"/>
      <c r="I7" s="56"/>
      <c r="J7" s="56"/>
      <c r="K7" s="56"/>
      <c r="L7" s="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7"/>
      <c r="B8" s="12"/>
      <c r="H8" s="10"/>
      <c r="I8" s="56"/>
      <c r="J8" s="56"/>
      <c r="K8" s="56"/>
      <c r="L8" s="5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7"/>
      <c r="B9" s="12"/>
      <c r="H9" s="10"/>
      <c r="I9" s="56"/>
      <c r="J9" s="56"/>
      <c r="K9" s="56"/>
      <c r="L9" s="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2"/>
      <c r="H10" s="10"/>
      <c r="I10" s="56"/>
      <c r="J10" s="56"/>
      <c r="K10" s="5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3"/>
      <c r="C11" s="14"/>
      <c r="D11" s="14"/>
      <c r="E11" s="14"/>
      <c r="F11" s="14"/>
      <c r="G11" s="14"/>
      <c r="H11" s="15"/>
      <c r="I11" s="56"/>
      <c r="J11" s="56"/>
      <c r="K11" s="5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9" t="s">
        <v>42</v>
      </c>
      <c r="C13" s="6"/>
      <c r="D13" s="6"/>
      <c r="E13" s="6"/>
      <c r="F13" s="6"/>
      <c r="G13" s="6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0" t="s">
        <v>43</v>
      </c>
      <c r="C14" s="6"/>
      <c r="D14" s="6"/>
      <c r="E14" s="6"/>
      <c r="F14" s="6"/>
      <c r="G14" s="6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2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2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2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3"/>
      <c r="C19" s="14"/>
      <c r="D19" s="14"/>
      <c r="E19" s="14"/>
      <c r="F19" s="14"/>
      <c r="G19" s="14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8"/>
      <c r="D20" s="1"/>
      <c r="F20" s="1"/>
      <c r="G20" s="4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61"/>
      <c r="B21" s="62" t="s">
        <v>44</v>
      </c>
      <c r="C21" s="63"/>
      <c r="D21" s="64"/>
      <c r="E21" s="65"/>
      <c r="F21" s="17" t="s">
        <v>5</v>
      </c>
      <c r="G21" s="6"/>
      <c r="H21" s="7"/>
      <c r="I21" s="66"/>
      <c r="J21" s="56"/>
      <c r="K21" s="56"/>
      <c r="L21" s="56"/>
      <c r="M21" s="56"/>
      <c r="N21" s="56"/>
      <c r="O21" s="6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67"/>
      <c r="B22" s="68" t="s">
        <v>45</v>
      </c>
      <c r="C22" s="69"/>
      <c r="D22" s="10"/>
      <c r="F22" s="13"/>
      <c r="G22" s="14"/>
      <c r="H22" s="15"/>
      <c r="J22" s="56"/>
      <c r="K22" s="56"/>
      <c r="L22" s="56"/>
      <c r="M22" s="56"/>
      <c r="N22" s="5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70" t="s">
        <v>46</v>
      </c>
      <c r="C23" s="71">
        <v>34880.0</v>
      </c>
      <c r="D23" s="10"/>
      <c r="E23" s="72"/>
      <c r="J23" s="56"/>
      <c r="K23" s="56"/>
      <c r="L23" s="56"/>
      <c r="M23" s="56"/>
      <c r="N23" s="5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0" t="s">
        <v>47</v>
      </c>
      <c r="C24" s="71">
        <v>17500.0</v>
      </c>
      <c r="D24" s="10"/>
      <c r="E24" s="72"/>
      <c r="J24" s="56"/>
      <c r="K24" s="56"/>
      <c r="L24" s="56"/>
      <c r="M24" s="56"/>
      <c r="N24" s="5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3" t="s">
        <v>48</v>
      </c>
      <c r="C25" s="74">
        <v>600.0</v>
      </c>
      <c r="D25" s="10"/>
      <c r="J25" s="56"/>
      <c r="K25" s="56"/>
      <c r="L25" s="56"/>
      <c r="M25" s="56"/>
      <c r="N25" s="5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3" t="s">
        <v>49</v>
      </c>
      <c r="C26" s="74">
        <v>250.0</v>
      </c>
      <c r="D26" s="10"/>
      <c r="J26" s="56"/>
      <c r="K26" s="56"/>
      <c r="L26" s="56"/>
      <c r="M26" s="56"/>
      <c r="N26" s="5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0" t="s">
        <v>50</v>
      </c>
      <c r="C27" s="71">
        <v>600.0</v>
      </c>
      <c r="D27" s="10"/>
      <c r="J27" s="56"/>
      <c r="K27" s="56"/>
      <c r="L27" s="56"/>
      <c r="M27" s="56"/>
      <c r="N27" s="5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5" t="s">
        <v>12</v>
      </c>
      <c r="C28" s="69">
        <f>SUM(C23:C27)</f>
        <v>53830</v>
      </c>
      <c r="D28" s="10"/>
      <c r="J28" s="56"/>
      <c r="K28" s="56"/>
      <c r="L28" s="56"/>
      <c r="M28" s="56"/>
      <c r="N28" s="5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76"/>
      <c r="C29" s="77"/>
      <c r="D29" s="10"/>
      <c r="J29" s="56"/>
      <c r="K29" s="56"/>
      <c r="L29" s="56"/>
      <c r="M29" s="56"/>
      <c r="N29" s="5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67"/>
      <c r="B30" s="68" t="s">
        <v>51</v>
      </c>
      <c r="C30" s="69"/>
      <c r="D30" s="10"/>
      <c r="K30" s="78"/>
      <c r="L30" s="78"/>
      <c r="M30" s="4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70" t="s">
        <v>52</v>
      </c>
      <c r="C31" s="71">
        <v>2000.0</v>
      </c>
      <c r="D31" s="10"/>
      <c r="K31" s="78"/>
      <c r="L31" s="78"/>
      <c r="M31" s="7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3" t="s">
        <v>53</v>
      </c>
      <c r="C32" s="74">
        <v>2000.0</v>
      </c>
      <c r="D32" s="10"/>
      <c r="K32" s="78"/>
      <c r="L32" s="78"/>
      <c r="M32" s="7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70" t="s">
        <v>54</v>
      </c>
      <c r="C33" s="71">
        <v>4290.0</v>
      </c>
      <c r="D33" s="10"/>
      <c r="K33" s="78"/>
      <c r="L33" s="78"/>
      <c r="M33" s="7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0" t="s">
        <v>55</v>
      </c>
      <c r="C34" s="71">
        <v>2000.0</v>
      </c>
      <c r="D34" s="10"/>
      <c r="K34" s="78"/>
      <c r="L34" s="78"/>
      <c r="M34" s="7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70" t="s">
        <v>56</v>
      </c>
      <c r="C35" s="71">
        <v>11340.0</v>
      </c>
      <c r="D35" s="10"/>
      <c r="K35" s="78"/>
      <c r="L35" s="78"/>
      <c r="M35" s="7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70" t="s">
        <v>57</v>
      </c>
      <c r="C36" s="71">
        <v>12610.0</v>
      </c>
      <c r="D36" s="10"/>
      <c r="K36" s="78"/>
      <c r="L36" s="78"/>
      <c r="M36" s="7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70" t="s">
        <v>58</v>
      </c>
      <c r="C37" s="71">
        <v>7920.0</v>
      </c>
      <c r="D37" s="10"/>
      <c r="K37" s="78"/>
      <c r="L37" s="78"/>
      <c r="M37" s="7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70" t="s">
        <v>59</v>
      </c>
      <c r="C38" s="71">
        <v>1800.0</v>
      </c>
      <c r="D38" s="10"/>
      <c r="K38" s="78"/>
      <c r="L38" s="78"/>
      <c r="M38" s="7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70" t="s">
        <v>60</v>
      </c>
      <c r="C39" s="71">
        <v>1140.0</v>
      </c>
      <c r="D39" s="10"/>
      <c r="K39" s="78"/>
      <c r="L39" s="78"/>
      <c r="M39" s="7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70" t="s">
        <v>61</v>
      </c>
      <c r="C40" s="71">
        <v>2100.0</v>
      </c>
      <c r="D40" s="10"/>
      <c r="K40" s="78"/>
      <c r="L40" s="78"/>
      <c r="M40" s="7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70" t="s">
        <v>62</v>
      </c>
      <c r="C41" s="71">
        <v>450.0</v>
      </c>
      <c r="D41" s="10"/>
      <c r="K41" s="78"/>
      <c r="L41" s="78"/>
      <c r="M41" s="7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70" t="s">
        <v>63</v>
      </c>
      <c r="C42" s="71">
        <v>5760.0</v>
      </c>
      <c r="D42" s="10"/>
      <c r="K42" s="78"/>
      <c r="L42" s="78"/>
      <c r="M42" s="7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70" t="s">
        <v>64</v>
      </c>
      <c r="C43" s="71">
        <v>320.0</v>
      </c>
      <c r="D43" s="10"/>
      <c r="K43" s="78"/>
      <c r="L43" s="78"/>
      <c r="M43" s="7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70" t="s">
        <v>65</v>
      </c>
      <c r="C44" s="71">
        <v>100.0</v>
      </c>
      <c r="D44" s="10"/>
      <c r="K44" s="78"/>
      <c r="L44" s="78"/>
      <c r="M44" s="7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75" t="s">
        <v>29</v>
      </c>
      <c r="C45" s="69">
        <f>sum(C31:D44)</f>
        <v>53830</v>
      </c>
      <c r="D45" s="10"/>
      <c r="K45" s="78"/>
      <c r="L45" s="78"/>
      <c r="M45" s="4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76"/>
      <c r="C46" s="80"/>
      <c r="D46" s="10"/>
      <c r="K46" s="78"/>
      <c r="L46" s="78"/>
      <c r="M46" s="4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51"/>
      <c r="B47" s="81" t="s">
        <v>66</v>
      </c>
      <c r="C47" s="82">
        <f>C28-C45</f>
        <v>0</v>
      </c>
      <c r="D47" s="15"/>
      <c r="J47" s="56"/>
      <c r="K47" s="78"/>
      <c r="L47" s="78"/>
      <c r="M47" s="4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48"/>
      <c r="D48" s="1"/>
      <c r="E48" s="1"/>
      <c r="G48" s="78"/>
      <c r="K48" s="78"/>
      <c r="M48" s="4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2"/>
      <c r="B49" s="2"/>
      <c r="C49" s="2"/>
      <c r="D49" s="2"/>
      <c r="E49" s="2"/>
      <c r="M49" s="2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62" t="s">
        <v>67</v>
      </c>
      <c r="C50" s="63"/>
      <c r="D50" s="64"/>
      <c r="E50" s="65"/>
      <c r="F50" s="17" t="s">
        <v>5</v>
      </c>
      <c r="G50" s="6"/>
      <c r="H50" s="7"/>
      <c r="J50" s="56"/>
      <c r="M50" s="7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68" t="s">
        <v>45</v>
      </c>
      <c r="C51" s="69"/>
      <c r="D51" s="10"/>
      <c r="F51" s="13"/>
      <c r="G51" s="14"/>
      <c r="H51" s="15"/>
      <c r="J51" s="56"/>
      <c r="K51" s="78"/>
      <c r="L51" s="78"/>
      <c r="M51" s="4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83"/>
      <c r="B52" s="70" t="s">
        <v>46</v>
      </c>
      <c r="C52" s="71">
        <v>17465.0</v>
      </c>
      <c r="D52" s="10"/>
      <c r="E52" s="72"/>
      <c r="F52" s="84"/>
      <c r="G52" s="84"/>
      <c r="H52" s="84"/>
      <c r="K52" s="78"/>
      <c r="L52" s="7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83"/>
      <c r="B53" s="70" t="s">
        <v>68</v>
      </c>
      <c r="C53" s="71">
        <v>12375.0</v>
      </c>
      <c r="D53" s="10"/>
      <c r="E53" s="72"/>
      <c r="F53" s="85"/>
      <c r="G53" s="6"/>
      <c r="H53" s="7"/>
      <c r="K53" s="78"/>
      <c r="L53" s="7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61"/>
      <c r="B54" s="73" t="s">
        <v>69</v>
      </c>
      <c r="C54" s="74">
        <v>12375.0</v>
      </c>
      <c r="D54" s="10"/>
      <c r="F54" s="12"/>
      <c r="H54" s="10"/>
      <c r="K54" s="78"/>
      <c r="L54" s="78"/>
      <c r="M54" s="61"/>
      <c r="N54" s="61"/>
      <c r="O54" s="6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67"/>
      <c r="B55" s="70" t="s">
        <v>70</v>
      </c>
      <c r="C55" s="71">
        <v>450.0</v>
      </c>
      <c r="D55" s="10"/>
      <c r="F55" s="12"/>
      <c r="H55" s="10"/>
      <c r="J55" s="56"/>
      <c r="K55" s="78"/>
      <c r="L55" s="78"/>
      <c r="M55" s="4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75" t="s">
        <v>12</v>
      </c>
      <c r="C56" s="69">
        <f>SUM(C52:C55)</f>
        <v>42665</v>
      </c>
      <c r="D56" s="10"/>
      <c r="F56" s="12"/>
      <c r="H56" s="10"/>
      <c r="K56" s="78"/>
      <c r="L56" s="78"/>
      <c r="M56" s="4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6"/>
      <c r="C57" s="77"/>
      <c r="D57" s="10"/>
      <c r="F57" s="12"/>
      <c r="H57" s="10"/>
      <c r="M57" s="7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68" t="s">
        <v>51</v>
      </c>
      <c r="C58" s="69"/>
      <c r="D58" s="10"/>
      <c r="F58" s="12"/>
      <c r="H58" s="10"/>
      <c r="K58" s="78"/>
      <c r="L58" s="78"/>
      <c r="M58" s="4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70" t="s">
        <v>71</v>
      </c>
      <c r="C59" s="71">
        <v>250.0</v>
      </c>
      <c r="D59" s="10"/>
      <c r="F59" s="12"/>
      <c r="H59" s="10"/>
      <c r="K59" s="78"/>
      <c r="L59" s="7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67"/>
      <c r="B60" s="73" t="s">
        <v>72</v>
      </c>
      <c r="C60" s="74">
        <v>35.0</v>
      </c>
      <c r="D60" s="10"/>
      <c r="F60" s="12"/>
      <c r="H60" s="10"/>
      <c r="K60" s="78"/>
      <c r="L60" s="78"/>
      <c r="M60" s="4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70" t="s">
        <v>73</v>
      </c>
      <c r="C61" s="71">
        <v>33000.0</v>
      </c>
      <c r="D61" s="10"/>
      <c r="F61" s="12"/>
      <c r="H61" s="10"/>
      <c r="K61" s="78"/>
      <c r="L61" s="78"/>
      <c r="M61" s="7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70" t="s">
        <v>74</v>
      </c>
      <c r="C62" s="71">
        <v>3840.0</v>
      </c>
      <c r="D62" s="10"/>
      <c r="F62" s="12"/>
      <c r="H62" s="10"/>
      <c r="K62" s="78"/>
      <c r="L62" s="78"/>
      <c r="M62" s="7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0" t="s">
        <v>75</v>
      </c>
      <c r="C63" s="71">
        <v>5540.0</v>
      </c>
      <c r="D63" s="10"/>
      <c r="F63" s="12"/>
      <c r="H63" s="10"/>
      <c r="K63" s="78"/>
      <c r="L63" s="78"/>
      <c r="M63" s="7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75" t="s">
        <v>29</v>
      </c>
      <c r="C64" s="69">
        <f>sum(C59:D63)</f>
        <v>42665</v>
      </c>
      <c r="D64" s="10"/>
      <c r="F64" s="12"/>
      <c r="H64" s="10"/>
      <c r="K64" s="78"/>
      <c r="L64" s="78"/>
      <c r="M64" s="7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6"/>
      <c r="C65" s="80"/>
      <c r="D65" s="10"/>
      <c r="F65" s="12"/>
      <c r="H65" s="10"/>
      <c r="K65" s="78"/>
      <c r="L65" s="78"/>
      <c r="M65" s="7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81" t="s">
        <v>66</v>
      </c>
      <c r="C66" s="82">
        <f>C56-C64</f>
        <v>0</v>
      </c>
      <c r="D66" s="15"/>
      <c r="F66" s="13"/>
      <c r="G66" s="14"/>
      <c r="H66" s="15"/>
      <c r="J66" s="56"/>
      <c r="K66" s="78"/>
      <c r="L66" s="78"/>
      <c r="M66" s="4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48"/>
      <c r="D67" s="1"/>
      <c r="E67" s="1"/>
      <c r="H67" s="78"/>
      <c r="L67" s="78"/>
      <c r="M67" s="4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51"/>
      <c r="B68" s="51"/>
      <c r="C68" s="48"/>
      <c r="D68" s="1"/>
      <c r="E68" s="1"/>
      <c r="H68" s="78"/>
      <c r="L68" s="78"/>
      <c r="M68" s="4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48"/>
      <c r="D69" s="1"/>
      <c r="E69" s="1"/>
      <c r="G69" s="78"/>
      <c r="K69" s="78"/>
      <c r="M69" s="4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2"/>
      <c r="B70" s="62" t="s">
        <v>76</v>
      </c>
      <c r="C70" s="63"/>
      <c r="D70" s="64"/>
      <c r="E70" s="65"/>
      <c r="F70" s="17" t="s">
        <v>5</v>
      </c>
      <c r="G70" s="6"/>
      <c r="H70" s="7"/>
      <c r="J70" s="56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68" t="s">
        <v>45</v>
      </c>
      <c r="C71" s="69"/>
      <c r="D71" s="10"/>
      <c r="F71" s="13"/>
      <c r="G71" s="14"/>
      <c r="H71" s="15"/>
      <c r="J71" s="56"/>
      <c r="K71" s="78"/>
      <c r="L71" s="78"/>
      <c r="M71" s="7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70" t="s">
        <v>46</v>
      </c>
      <c r="C72" s="71">
        <v>13730.0</v>
      </c>
      <c r="D72" s="10"/>
      <c r="E72" s="72"/>
      <c r="F72" s="85"/>
      <c r="G72" s="6"/>
      <c r="H72" s="7"/>
      <c r="K72" s="78"/>
      <c r="L72" s="78"/>
      <c r="M72" s="4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73" t="s">
        <v>68</v>
      </c>
      <c r="C73" s="74">
        <v>2275.0</v>
      </c>
      <c r="D73" s="10"/>
      <c r="F73" s="12"/>
      <c r="H73" s="10"/>
      <c r="K73" s="78"/>
      <c r="L73" s="7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61"/>
      <c r="B74" s="70" t="s">
        <v>69</v>
      </c>
      <c r="C74" s="71">
        <v>1925.0</v>
      </c>
      <c r="D74" s="10"/>
      <c r="F74" s="12"/>
      <c r="H74" s="10"/>
      <c r="J74" s="56"/>
      <c r="K74" s="78"/>
      <c r="L74" s="78"/>
      <c r="M74" s="61"/>
      <c r="N74" s="61"/>
      <c r="O74" s="6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67"/>
      <c r="B75" s="70" t="s">
        <v>49</v>
      </c>
      <c r="C75" s="71">
        <v>250.0</v>
      </c>
      <c r="D75" s="10"/>
      <c r="F75" s="12"/>
      <c r="H75" s="10"/>
      <c r="K75" s="78"/>
      <c r="L75" s="78"/>
      <c r="M75" s="4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67"/>
      <c r="B76" s="73" t="s">
        <v>70</v>
      </c>
      <c r="C76" s="71">
        <v>3000.0</v>
      </c>
      <c r="D76" s="10"/>
      <c r="F76" s="12"/>
      <c r="H76" s="10"/>
      <c r="K76" s="78"/>
      <c r="L76" s="78"/>
      <c r="M76" s="4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67"/>
      <c r="B77" s="75" t="s">
        <v>12</v>
      </c>
      <c r="C77" s="69">
        <f>SUM(C72:C76)</f>
        <v>21180</v>
      </c>
      <c r="D77" s="10"/>
      <c r="F77" s="12"/>
      <c r="H77" s="10"/>
      <c r="K77" s="78"/>
      <c r="L77" s="78"/>
      <c r="M77" s="4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76"/>
      <c r="C78" s="77"/>
      <c r="D78" s="10"/>
      <c r="F78" s="12"/>
      <c r="H78" s="10"/>
      <c r="M78" s="4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68" t="s">
        <v>51</v>
      </c>
      <c r="C79" s="69"/>
      <c r="D79" s="10"/>
      <c r="F79" s="12"/>
      <c r="H79" s="10"/>
      <c r="K79" s="78"/>
      <c r="L79" s="78"/>
      <c r="M79" s="7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70" t="s">
        <v>77</v>
      </c>
      <c r="C80" s="71">
        <v>3600.0</v>
      </c>
      <c r="D80" s="10"/>
      <c r="F80" s="12"/>
      <c r="H80" s="10"/>
      <c r="K80" s="78"/>
      <c r="L80" s="78"/>
      <c r="M80" s="4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3" t="s">
        <v>78</v>
      </c>
      <c r="C81" s="74">
        <v>8640.0</v>
      </c>
      <c r="D81" s="10"/>
      <c r="F81" s="12"/>
      <c r="H81" s="10"/>
      <c r="K81" s="78"/>
      <c r="L81" s="7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67"/>
      <c r="B82" s="70" t="s">
        <v>79</v>
      </c>
      <c r="C82" s="71">
        <v>900.0</v>
      </c>
      <c r="D82" s="10"/>
      <c r="F82" s="12"/>
      <c r="H82" s="10"/>
      <c r="K82" s="78"/>
      <c r="L82" s="78"/>
      <c r="M82" s="4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0" t="s">
        <v>63</v>
      </c>
      <c r="C83" s="71">
        <v>8040.0</v>
      </c>
      <c r="D83" s="10"/>
      <c r="F83" s="12"/>
      <c r="H83" s="10"/>
      <c r="K83" s="78"/>
      <c r="L83" s="78"/>
      <c r="M83" s="7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75" t="s">
        <v>29</v>
      </c>
      <c r="C84" s="69">
        <f>sum(C80:D83)</f>
        <v>21180</v>
      </c>
      <c r="D84" s="10"/>
      <c r="F84" s="12"/>
      <c r="H84" s="10"/>
      <c r="K84" s="78"/>
      <c r="L84" s="78"/>
      <c r="M84" s="7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81" t="s">
        <v>66</v>
      </c>
      <c r="C85" s="82">
        <f>C77-C84</f>
        <v>0</v>
      </c>
      <c r="D85" s="15"/>
      <c r="F85" s="13"/>
      <c r="G85" s="14"/>
      <c r="H85" s="15"/>
      <c r="J85" s="56"/>
      <c r="K85" s="78"/>
      <c r="L85" s="78"/>
      <c r="M85" s="7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48"/>
      <c r="D86" s="1"/>
      <c r="E86" s="1"/>
      <c r="G86" s="78"/>
      <c r="K86" s="78"/>
      <c r="M86" s="4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"/>
      <c r="C87" s="2"/>
      <c r="D87" s="2"/>
      <c r="E87" s="2"/>
      <c r="M87" s="4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51"/>
      <c r="B88" s="62" t="s">
        <v>80</v>
      </c>
      <c r="C88" s="63"/>
      <c r="D88" s="64"/>
      <c r="E88" s="65"/>
      <c r="F88" s="17" t="s">
        <v>5</v>
      </c>
      <c r="G88" s="6"/>
      <c r="H88" s="7"/>
      <c r="J88" s="56"/>
      <c r="M88" s="4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68" t="s">
        <v>45</v>
      </c>
      <c r="C89" s="69"/>
      <c r="D89" s="10"/>
      <c r="F89" s="13"/>
      <c r="G89" s="14"/>
      <c r="H89" s="15"/>
      <c r="J89" s="56"/>
      <c r="K89" s="78"/>
      <c r="L89" s="78"/>
      <c r="M89" s="4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2"/>
      <c r="B90" s="70" t="s">
        <v>46</v>
      </c>
      <c r="C90" s="71">
        <v>12695.0</v>
      </c>
      <c r="D90" s="10"/>
      <c r="E90" s="72"/>
      <c r="F90" s="85"/>
      <c r="G90" s="6"/>
      <c r="H90" s="7"/>
      <c r="K90" s="78"/>
      <c r="L90" s="78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3" t="s">
        <v>68</v>
      </c>
      <c r="C91" s="74">
        <v>1750.0</v>
      </c>
      <c r="D91" s="10"/>
      <c r="F91" s="12"/>
      <c r="H91" s="10"/>
      <c r="K91" s="78"/>
      <c r="L91" s="78"/>
      <c r="M91" s="7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70" t="s">
        <v>69</v>
      </c>
      <c r="C92" s="71">
        <v>1400.0</v>
      </c>
      <c r="D92" s="10"/>
      <c r="F92" s="12"/>
      <c r="H92" s="10"/>
      <c r="J92" s="56"/>
      <c r="K92" s="78"/>
      <c r="L92" s="78"/>
      <c r="M92" s="4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73" t="s">
        <v>49</v>
      </c>
      <c r="C93" s="71">
        <v>250.0</v>
      </c>
      <c r="D93" s="10"/>
      <c r="F93" s="12"/>
      <c r="H93" s="10"/>
      <c r="K93" s="78"/>
      <c r="L93" s="7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73" t="s">
        <v>70</v>
      </c>
      <c r="C94" s="71">
        <v>2000.0</v>
      </c>
      <c r="D94" s="10"/>
      <c r="F94" s="12"/>
      <c r="H94" s="10"/>
      <c r="K94" s="78"/>
      <c r="L94" s="7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75" t="s">
        <v>12</v>
      </c>
      <c r="C95" s="69">
        <f>SUM(C90:C94)</f>
        <v>18095</v>
      </c>
      <c r="D95" s="10"/>
      <c r="F95" s="12"/>
      <c r="H95" s="10"/>
      <c r="K95" s="78"/>
      <c r="L95" s="7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61"/>
      <c r="B96" s="76"/>
      <c r="C96" s="77"/>
      <c r="D96" s="10"/>
      <c r="F96" s="12"/>
      <c r="H96" s="10"/>
      <c r="M96" s="61"/>
      <c r="N96" s="61"/>
      <c r="O96" s="6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67"/>
      <c r="B97" s="68" t="s">
        <v>51</v>
      </c>
      <c r="C97" s="69"/>
      <c r="D97" s="10"/>
      <c r="F97" s="12"/>
      <c r="H97" s="10"/>
      <c r="K97" s="78"/>
      <c r="L97" s="78"/>
      <c r="M97" s="4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70" t="s">
        <v>77</v>
      </c>
      <c r="C98" s="71">
        <v>3800.0</v>
      </c>
      <c r="D98" s="10"/>
      <c r="F98" s="12"/>
      <c r="H98" s="10"/>
      <c r="K98" s="78"/>
      <c r="L98" s="78"/>
      <c r="M98" s="4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73" t="s">
        <v>78</v>
      </c>
      <c r="C99" s="74">
        <v>4245.0</v>
      </c>
      <c r="D99" s="10"/>
      <c r="F99" s="12"/>
      <c r="H99" s="10"/>
      <c r="K99" s="78"/>
      <c r="L99" s="78"/>
      <c r="M99" s="7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70" t="s">
        <v>79</v>
      </c>
      <c r="C100" s="71">
        <v>2250.0</v>
      </c>
      <c r="D100" s="10"/>
      <c r="F100" s="12"/>
      <c r="H100" s="10"/>
      <c r="K100" s="78"/>
      <c r="L100" s="78"/>
      <c r="M100" s="4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3" t="s">
        <v>63</v>
      </c>
      <c r="C101" s="71">
        <v>7800.0</v>
      </c>
      <c r="D101" s="10"/>
      <c r="F101" s="12"/>
      <c r="H101" s="10"/>
      <c r="K101" s="78"/>
      <c r="L101" s="7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75" t="s">
        <v>29</v>
      </c>
      <c r="C102" s="69">
        <f>sum(C98:D101)</f>
        <v>18095</v>
      </c>
      <c r="D102" s="10"/>
      <c r="F102" s="12"/>
      <c r="H102" s="10"/>
      <c r="K102" s="78"/>
      <c r="L102" s="7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67"/>
      <c r="B103" s="76"/>
      <c r="C103" s="80"/>
      <c r="D103" s="10"/>
      <c r="F103" s="12"/>
      <c r="H103" s="10"/>
      <c r="K103" s="78"/>
      <c r="L103" s="78"/>
      <c r="M103" s="4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81" t="s">
        <v>66</v>
      </c>
      <c r="C104" s="82">
        <f>C95-C102</f>
        <v>0</v>
      </c>
      <c r="D104" s="15"/>
      <c r="F104" s="13"/>
      <c r="G104" s="14"/>
      <c r="H104" s="15"/>
      <c r="J104" s="56"/>
      <c r="K104" s="78"/>
      <c r="L104" s="78"/>
      <c r="M104" s="7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79"/>
      <c r="D105" s="1"/>
      <c r="E105" s="1"/>
      <c r="G105" s="78"/>
      <c r="L105" s="78"/>
      <c r="M105" s="7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79"/>
      <c r="D106" s="1"/>
      <c r="E106" s="1"/>
      <c r="L106" s="78"/>
      <c r="M106" s="7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62" t="s">
        <v>81</v>
      </c>
      <c r="C107" s="63"/>
      <c r="D107" s="64"/>
      <c r="E107" s="65"/>
      <c r="F107" s="17" t="s">
        <v>5</v>
      </c>
      <c r="G107" s="6"/>
      <c r="H107" s="7"/>
      <c r="J107" s="56"/>
      <c r="M107" s="4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68" t="s">
        <v>45</v>
      </c>
      <c r="C108" s="69"/>
      <c r="D108" s="10"/>
      <c r="F108" s="13"/>
      <c r="G108" s="14"/>
      <c r="H108" s="15"/>
      <c r="J108" s="56"/>
      <c r="K108" s="78"/>
      <c r="L108" s="78"/>
      <c r="M108" s="4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51"/>
      <c r="B109" s="70" t="s">
        <v>46</v>
      </c>
      <c r="C109" s="71">
        <v>10760.0</v>
      </c>
      <c r="D109" s="10"/>
      <c r="E109" s="72"/>
      <c r="F109" s="85"/>
      <c r="G109" s="6"/>
      <c r="H109" s="7"/>
      <c r="K109" s="78"/>
      <c r="L109" s="78"/>
      <c r="M109" s="4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73" t="s">
        <v>82</v>
      </c>
      <c r="C110" s="74">
        <v>5600.0</v>
      </c>
      <c r="D110" s="10"/>
      <c r="F110" s="12"/>
      <c r="H110" s="10"/>
      <c r="K110" s="78"/>
      <c r="L110" s="78"/>
      <c r="M110" s="4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2"/>
      <c r="B111" s="70" t="s">
        <v>83</v>
      </c>
      <c r="C111" s="71">
        <v>11200.0</v>
      </c>
      <c r="D111" s="10"/>
      <c r="F111" s="12"/>
      <c r="H111" s="10"/>
      <c r="J111" s="56"/>
      <c r="K111" s="78"/>
      <c r="L111" s="78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73" t="s">
        <v>70</v>
      </c>
      <c r="C112" s="71">
        <v>2600.0</v>
      </c>
      <c r="D112" s="10"/>
      <c r="F112" s="12"/>
      <c r="H112" s="10"/>
      <c r="K112" s="78"/>
      <c r="L112" s="78"/>
      <c r="M112" s="7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75" t="s">
        <v>12</v>
      </c>
      <c r="C113" s="69">
        <f>SUM(C109:C112)</f>
        <v>30160</v>
      </c>
      <c r="D113" s="10"/>
      <c r="F113" s="12"/>
      <c r="H113" s="10"/>
      <c r="K113" s="78"/>
      <c r="L113" s="78"/>
      <c r="M113" s="7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6"/>
      <c r="C114" s="77"/>
      <c r="D114" s="10"/>
      <c r="F114" s="12"/>
      <c r="H114" s="10"/>
      <c r="M114" s="4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68" t="s">
        <v>51</v>
      </c>
      <c r="C115" s="69"/>
      <c r="D115" s="10"/>
      <c r="F115" s="12"/>
      <c r="H115" s="10"/>
      <c r="K115" s="78"/>
      <c r="L115" s="7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61"/>
      <c r="B116" s="70" t="s">
        <v>84</v>
      </c>
      <c r="C116" s="71">
        <v>100.0</v>
      </c>
      <c r="D116" s="10"/>
      <c r="F116" s="12"/>
      <c r="H116" s="10"/>
      <c r="K116" s="78"/>
      <c r="L116" s="78"/>
      <c r="M116" s="61"/>
      <c r="N116" s="61"/>
      <c r="O116" s="6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67"/>
      <c r="B117" s="73" t="s">
        <v>85</v>
      </c>
      <c r="C117" s="74">
        <v>8000.0</v>
      </c>
      <c r="D117" s="10"/>
      <c r="F117" s="12"/>
      <c r="H117" s="10"/>
      <c r="K117" s="78"/>
      <c r="L117" s="78"/>
      <c r="M117" s="4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70" t="s">
        <v>86</v>
      </c>
      <c r="C118" s="71">
        <v>16000.0</v>
      </c>
      <c r="D118" s="10"/>
      <c r="F118" s="12"/>
      <c r="H118" s="10"/>
      <c r="K118" s="78"/>
      <c r="L118" s="78"/>
      <c r="M118" s="4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0" t="s">
        <v>87</v>
      </c>
      <c r="C119" s="71">
        <v>1200.0</v>
      </c>
      <c r="D119" s="10"/>
      <c r="F119" s="12"/>
      <c r="H119" s="10"/>
      <c r="K119" s="78"/>
      <c r="L119" s="78"/>
      <c r="M119" s="7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70" t="s">
        <v>88</v>
      </c>
      <c r="C120" s="71">
        <v>1200.0</v>
      </c>
      <c r="D120" s="10"/>
      <c r="F120" s="12"/>
      <c r="H120" s="10"/>
      <c r="K120" s="78"/>
      <c r="L120" s="78"/>
      <c r="M120" s="7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70" t="s">
        <v>89</v>
      </c>
      <c r="C121" s="71">
        <v>250.0</v>
      </c>
      <c r="D121" s="10"/>
      <c r="F121" s="12"/>
      <c r="H121" s="10"/>
      <c r="K121" s="78"/>
      <c r="L121" s="78"/>
      <c r="M121" s="7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70" t="s">
        <v>90</v>
      </c>
      <c r="C122" s="71">
        <v>150.0</v>
      </c>
      <c r="D122" s="10"/>
      <c r="F122" s="12"/>
      <c r="H122" s="10"/>
      <c r="K122" s="78"/>
      <c r="L122" s="78"/>
      <c r="M122" s="7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73" t="s">
        <v>91</v>
      </c>
      <c r="C123" s="71">
        <v>1980.0</v>
      </c>
      <c r="D123" s="10"/>
      <c r="F123" s="12"/>
      <c r="H123" s="10"/>
      <c r="K123" s="78"/>
      <c r="L123" s="78"/>
      <c r="M123" s="7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3" t="s">
        <v>92</v>
      </c>
      <c r="C124" s="71">
        <v>480.0</v>
      </c>
      <c r="D124" s="10"/>
      <c r="F124" s="12"/>
      <c r="H124" s="10"/>
      <c r="K124" s="78"/>
      <c r="L124" s="78"/>
      <c r="M124" s="7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3" t="s">
        <v>64</v>
      </c>
      <c r="C125" s="71">
        <v>800.0</v>
      </c>
      <c r="D125" s="10"/>
      <c r="F125" s="12"/>
      <c r="H125" s="10"/>
      <c r="K125" s="78"/>
      <c r="L125" s="78"/>
      <c r="M125" s="7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75" t="s">
        <v>29</v>
      </c>
      <c r="C126" s="71">
        <f>SUM(C116:D125)</f>
        <v>30160</v>
      </c>
      <c r="D126" s="10"/>
      <c r="F126" s="12"/>
      <c r="H126" s="10"/>
      <c r="K126" s="78"/>
      <c r="L126" s="78"/>
      <c r="M126" s="7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6"/>
      <c r="C127" s="80"/>
      <c r="D127" s="10"/>
      <c r="F127" s="12"/>
      <c r="H127" s="10"/>
      <c r="K127" s="78"/>
      <c r="L127" s="78"/>
      <c r="M127" s="4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81" t="s">
        <v>66</v>
      </c>
      <c r="C128" s="82">
        <f>C113-C126</f>
        <v>0</v>
      </c>
      <c r="D128" s="15"/>
      <c r="F128" s="13"/>
      <c r="G128" s="14"/>
      <c r="H128" s="15"/>
      <c r="J128" s="56"/>
      <c r="K128" s="78"/>
      <c r="L128" s="7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67"/>
      <c r="B129" s="67"/>
      <c r="C129" s="48"/>
      <c r="D129" s="1"/>
      <c r="E129" s="1"/>
      <c r="H129" s="78"/>
      <c r="M129" s="4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79"/>
      <c r="D130" s="1"/>
      <c r="E130" s="1"/>
      <c r="H130" s="78"/>
      <c r="M130" s="7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62" t="s">
        <v>93</v>
      </c>
      <c r="C131" s="63"/>
      <c r="D131" s="64"/>
      <c r="E131" s="1"/>
      <c r="F131" s="17" t="s">
        <v>5</v>
      </c>
      <c r="G131" s="6"/>
      <c r="H131" s="7"/>
      <c r="M131" s="7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68" t="s">
        <v>45</v>
      </c>
      <c r="C132" s="69"/>
      <c r="D132" s="10"/>
      <c r="E132" s="1"/>
      <c r="F132" s="13"/>
      <c r="G132" s="14"/>
      <c r="H132" s="15"/>
      <c r="M132" s="7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0" t="s">
        <v>46</v>
      </c>
      <c r="C133" s="71">
        <v>11485.0</v>
      </c>
      <c r="D133" s="10"/>
      <c r="E133" s="1"/>
      <c r="F133" s="85"/>
      <c r="G133" s="6"/>
      <c r="H133" s="7"/>
      <c r="M133" s="4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73" t="s">
        <v>94</v>
      </c>
      <c r="C134" s="74">
        <v>14175.0</v>
      </c>
      <c r="D134" s="10"/>
      <c r="E134" s="1"/>
      <c r="F134" s="12"/>
      <c r="H134" s="10"/>
      <c r="M134" s="4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51"/>
      <c r="B135" s="70" t="s">
        <v>70</v>
      </c>
      <c r="C135" s="71">
        <v>150.0</v>
      </c>
      <c r="D135" s="10"/>
      <c r="E135" s="1"/>
      <c r="F135" s="12"/>
      <c r="H135" s="10"/>
      <c r="I135" s="1"/>
      <c r="J135" s="1"/>
      <c r="K135" s="1"/>
      <c r="L135" s="51"/>
      <c r="M135" s="4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75" t="s">
        <v>12</v>
      </c>
      <c r="C136" s="69">
        <f>SUM(C133:C135)</f>
        <v>25810</v>
      </c>
      <c r="D136" s="10"/>
      <c r="E136" s="1"/>
      <c r="F136" s="12"/>
      <c r="H136" s="10"/>
      <c r="I136" s="1"/>
      <c r="J136" s="1"/>
      <c r="K136" s="1"/>
      <c r="L136" s="1"/>
      <c r="M136" s="4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2"/>
      <c r="B137" s="76"/>
      <c r="C137" s="77"/>
      <c r="D137" s="10"/>
      <c r="E137" s="2"/>
      <c r="F137" s="12"/>
      <c r="H137" s="10"/>
      <c r="I137" s="2"/>
      <c r="J137" s="2"/>
      <c r="K137" s="1"/>
      <c r="L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68" t="s">
        <v>51</v>
      </c>
      <c r="C138" s="69"/>
      <c r="D138" s="10"/>
      <c r="E138" s="1"/>
      <c r="F138" s="12"/>
      <c r="H138" s="10"/>
      <c r="I138" s="1"/>
      <c r="J138" s="1"/>
      <c r="K138" s="1"/>
      <c r="L138" s="1"/>
      <c r="M138" s="7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70" t="s">
        <v>95</v>
      </c>
      <c r="C139" s="71">
        <v>20250.0</v>
      </c>
      <c r="D139" s="10"/>
      <c r="E139" s="1"/>
      <c r="F139" s="12"/>
      <c r="H139" s="10"/>
      <c r="I139" s="1"/>
      <c r="J139" s="1"/>
      <c r="K139" s="1"/>
      <c r="L139" s="1"/>
      <c r="M139" s="4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73" t="s">
        <v>77</v>
      </c>
      <c r="C140" s="74">
        <v>2800.0</v>
      </c>
      <c r="D140" s="10"/>
      <c r="E140" s="1"/>
      <c r="F140" s="12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0" t="s">
        <v>96</v>
      </c>
      <c r="C141" s="71">
        <v>160.0</v>
      </c>
      <c r="D141" s="10"/>
      <c r="E141" s="1"/>
      <c r="F141" s="12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52"/>
      <c r="B142" s="73" t="s">
        <v>97</v>
      </c>
      <c r="C142" s="71">
        <v>2600.0</v>
      </c>
      <c r="D142" s="10"/>
      <c r="E142" s="52"/>
      <c r="F142" s="12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52"/>
      <c r="B143" s="75" t="s">
        <v>29</v>
      </c>
      <c r="C143" s="69">
        <f>sum(C139:D142)</f>
        <v>25810</v>
      </c>
      <c r="D143" s="10"/>
      <c r="E143" s="52"/>
      <c r="F143" s="12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6"/>
      <c r="C144" s="80"/>
      <c r="D144" s="10"/>
      <c r="E144" s="1"/>
      <c r="F144" s="12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81" t="s">
        <v>66</v>
      </c>
      <c r="C145" s="82">
        <f>C136-C143</f>
        <v>0</v>
      </c>
      <c r="D145" s="15"/>
      <c r="E145" s="1"/>
      <c r="F145" s="13"/>
      <c r="G145" s="14"/>
      <c r="H145" s="1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48"/>
      <c r="D146" s="1"/>
      <c r="E146" s="1"/>
      <c r="G146" s="7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2"/>
      <c r="C147" s="2"/>
      <c r="D147" s="2"/>
      <c r="E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62" t="s">
        <v>98</v>
      </c>
      <c r="C148" s="63"/>
      <c r="D148" s="64"/>
      <c r="E148" s="1"/>
      <c r="F148" s="17" t="s">
        <v>5</v>
      </c>
      <c r="G148" s="6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68" t="s">
        <v>45</v>
      </c>
      <c r="C149" s="69"/>
      <c r="D149" s="10"/>
      <c r="E149" s="1"/>
      <c r="F149" s="13"/>
      <c r="G149" s="14"/>
      <c r="H149" s="1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0" t="s">
        <v>46</v>
      </c>
      <c r="C150" s="71">
        <v>10175.0</v>
      </c>
      <c r="D150" s="10"/>
      <c r="E150" s="1"/>
      <c r="F150" s="85"/>
      <c r="G150" s="6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73" t="s">
        <v>68</v>
      </c>
      <c r="C151" s="74">
        <v>6250.0</v>
      </c>
      <c r="D151" s="10"/>
      <c r="E151" s="1"/>
      <c r="F151" s="12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0" t="s">
        <v>69</v>
      </c>
      <c r="C152" s="71">
        <v>6125.0</v>
      </c>
      <c r="D152" s="10"/>
      <c r="E152" s="1"/>
      <c r="F152" s="12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73" t="s">
        <v>49</v>
      </c>
      <c r="C153" s="74">
        <v>250.0</v>
      </c>
      <c r="D153" s="10"/>
      <c r="E153" s="1"/>
      <c r="F153" s="12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3" t="s">
        <v>70</v>
      </c>
      <c r="C154" s="74">
        <v>5500.0</v>
      </c>
      <c r="D154" s="10"/>
      <c r="E154" s="1"/>
      <c r="F154" s="12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75" t="s">
        <v>12</v>
      </c>
      <c r="C155" s="69">
        <f>SUM(C150:C154)</f>
        <v>28300</v>
      </c>
      <c r="D155" s="10"/>
      <c r="E155" s="1"/>
      <c r="F155" s="12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6"/>
      <c r="C156" s="77"/>
      <c r="D156" s="10"/>
      <c r="E156" s="1"/>
      <c r="F156" s="12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68" t="s">
        <v>51</v>
      </c>
      <c r="C157" s="69"/>
      <c r="D157" s="10"/>
      <c r="E157" s="1"/>
      <c r="F157" s="12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0" t="s">
        <v>99</v>
      </c>
      <c r="C158" s="71">
        <v>2500.0</v>
      </c>
      <c r="D158" s="10"/>
      <c r="E158" s="1"/>
      <c r="F158" s="12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73" t="s">
        <v>77</v>
      </c>
      <c r="C159" s="74">
        <v>550.0</v>
      </c>
      <c r="D159" s="10"/>
      <c r="E159" s="1"/>
      <c r="F159" s="12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0" t="s">
        <v>100</v>
      </c>
      <c r="C160" s="71">
        <v>1000.0</v>
      </c>
      <c r="D160" s="10"/>
      <c r="E160" s="1"/>
      <c r="F160" s="12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73" t="s">
        <v>101</v>
      </c>
      <c r="C161" s="74">
        <v>20070.0</v>
      </c>
      <c r="D161" s="10"/>
      <c r="E161" s="1"/>
      <c r="F161" s="12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3" t="s">
        <v>79</v>
      </c>
      <c r="C162" s="74">
        <v>1300.0</v>
      </c>
      <c r="D162" s="10"/>
      <c r="E162" s="1"/>
      <c r="F162" s="12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3" t="s">
        <v>63</v>
      </c>
      <c r="C163" s="74">
        <v>2880.0</v>
      </c>
      <c r="D163" s="10"/>
      <c r="E163" s="1"/>
      <c r="F163" s="12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5" t="s">
        <v>29</v>
      </c>
      <c r="C164" s="69">
        <f>sum(C158:D163)</f>
        <v>28300</v>
      </c>
      <c r="D164" s="10"/>
      <c r="E164" s="1"/>
      <c r="F164" s="12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76"/>
      <c r="C165" s="80"/>
      <c r="D165" s="10"/>
      <c r="E165" s="1"/>
      <c r="F165" s="12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81" t="s">
        <v>66</v>
      </c>
      <c r="C166" s="82">
        <f>C155-C164</f>
        <v>0</v>
      </c>
      <c r="D166" s="15"/>
      <c r="E166" s="1"/>
      <c r="F166" s="13"/>
      <c r="G166" s="14"/>
      <c r="H166" s="1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48"/>
      <c r="E167" s="1"/>
      <c r="H167" s="7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51"/>
      <c r="D168" s="48"/>
      <c r="E168" s="1"/>
      <c r="H168" s="7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48"/>
      <c r="D169" s="1"/>
      <c r="E169" s="1"/>
      <c r="G169" s="7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62" t="s">
        <v>102</v>
      </c>
      <c r="C170" s="63"/>
      <c r="D170" s="64"/>
      <c r="E170" s="1"/>
      <c r="F170" s="17" t="s">
        <v>5</v>
      </c>
      <c r="G170" s="6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68" t="s">
        <v>45</v>
      </c>
      <c r="C171" s="69"/>
      <c r="D171" s="10"/>
      <c r="E171" s="1"/>
      <c r="F171" s="13"/>
      <c r="G171" s="14"/>
      <c r="H171" s="1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0" t="s">
        <v>103</v>
      </c>
      <c r="C172" s="71">
        <v>3200.0</v>
      </c>
      <c r="D172" s="10"/>
      <c r="E172" s="1"/>
      <c r="F172" s="85"/>
      <c r="G172" s="6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3" t="s">
        <v>70</v>
      </c>
      <c r="C173" s="74">
        <v>1100.0</v>
      </c>
      <c r="D173" s="10"/>
      <c r="E173" s="1"/>
      <c r="F173" s="12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6" t="s">
        <v>104</v>
      </c>
      <c r="C174" s="86"/>
      <c r="D174" s="10"/>
      <c r="E174" s="1"/>
      <c r="F174" s="12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75" t="s">
        <v>12</v>
      </c>
      <c r="C175" s="69">
        <f>SUM(C172:C174)</f>
        <v>4300</v>
      </c>
      <c r="D175" s="10"/>
      <c r="E175" s="1"/>
      <c r="F175" s="12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6"/>
      <c r="C176" s="77"/>
      <c r="D176" s="10"/>
      <c r="E176" s="1"/>
      <c r="F176" s="12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68" t="s">
        <v>51</v>
      </c>
      <c r="C177" s="69"/>
      <c r="D177" s="10"/>
      <c r="E177" s="1"/>
      <c r="F177" s="12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0" t="s">
        <v>105</v>
      </c>
      <c r="C178" s="71">
        <v>800.0</v>
      </c>
      <c r="D178" s="10"/>
      <c r="E178" s="1"/>
      <c r="F178" s="12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3" t="s">
        <v>77</v>
      </c>
      <c r="C179" s="74">
        <v>4250.0</v>
      </c>
      <c r="D179" s="10"/>
      <c r="E179" s="1"/>
      <c r="F179" s="12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0" t="s">
        <v>106</v>
      </c>
      <c r="C180" s="74">
        <v>2120.0</v>
      </c>
      <c r="D180" s="10"/>
      <c r="E180" s="1"/>
      <c r="F180" s="12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70" t="s">
        <v>63</v>
      </c>
      <c r="C181" s="74">
        <v>480.0</v>
      </c>
      <c r="D181" s="10"/>
      <c r="E181" s="1"/>
      <c r="F181" s="12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0" t="s">
        <v>107</v>
      </c>
      <c r="C182" s="74">
        <v>690.0</v>
      </c>
      <c r="D182" s="10"/>
      <c r="E182" s="1"/>
      <c r="F182" s="12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70" t="s">
        <v>108</v>
      </c>
      <c r="C183" s="71">
        <v>4566.0</v>
      </c>
      <c r="D183" s="10"/>
      <c r="E183" s="1"/>
      <c r="F183" s="12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5" t="s">
        <v>29</v>
      </c>
      <c r="C184" s="69">
        <f>sum(C178:D183)</f>
        <v>12906</v>
      </c>
      <c r="D184" s="10"/>
      <c r="E184" s="1"/>
      <c r="F184" s="12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76"/>
      <c r="C185" s="80"/>
      <c r="D185" s="10"/>
      <c r="E185" s="1"/>
      <c r="F185" s="12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81" t="s">
        <v>66</v>
      </c>
      <c r="C186" s="82">
        <f>C175-C184</f>
        <v>-8606</v>
      </c>
      <c r="D186" s="15"/>
      <c r="E186" s="1"/>
      <c r="F186" s="13"/>
      <c r="G186" s="14"/>
      <c r="H186" s="1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4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62" t="s">
        <v>109</v>
      </c>
      <c r="C189" s="63"/>
      <c r="D189" s="64"/>
      <c r="E189" s="1"/>
      <c r="F189" s="17" t="s">
        <v>5</v>
      </c>
      <c r="G189" s="6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68" t="s">
        <v>45</v>
      </c>
      <c r="C190" s="69"/>
      <c r="D190" s="10"/>
      <c r="E190" s="1"/>
      <c r="F190" s="13"/>
      <c r="G190" s="14"/>
      <c r="H190" s="1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70" t="s">
        <v>94</v>
      </c>
      <c r="C191" s="71">
        <v>1800.0</v>
      </c>
      <c r="D191" s="10"/>
      <c r="E191" s="1"/>
      <c r="F191" s="85"/>
      <c r="G191" s="6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5" t="s">
        <v>110</v>
      </c>
      <c r="C192" s="87"/>
      <c r="D192" s="10"/>
      <c r="E192" s="1"/>
      <c r="F192" s="12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76" t="s">
        <v>104</v>
      </c>
      <c r="C193" s="86"/>
      <c r="D193" s="10"/>
      <c r="E193" s="1"/>
      <c r="F193" s="12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5" t="s">
        <v>12</v>
      </c>
      <c r="C194" s="69">
        <f>SUM(C191:C193)</f>
        <v>1800</v>
      </c>
      <c r="D194" s="10"/>
      <c r="E194" s="1"/>
      <c r="F194" s="12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6"/>
      <c r="C195" s="77"/>
      <c r="D195" s="10"/>
      <c r="E195" s="1"/>
      <c r="F195" s="12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68" t="s">
        <v>51</v>
      </c>
      <c r="C196" s="69"/>
      <c r="D196" s="10"/>
      <c r="E196" s="1"/>
      <c r="F196" s="12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70" t="s">
        <v>111</v>
      </c>
      <c r="C197" s="71">
        <v>515.0</v>
      </c>
      <c r="D197" s="10"/>
      <c r="E197" s="1"/>
      <c r="F197" s="12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3" t="s">
        <v>77</v>
      </c>
      <c r="C198" s="74">
        <v>480.0</v>
      </c>
      <c r="D198" s="10"/>
      <c r="E198" s="1"/>
      <c r="F198" s="12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70" t="s">
        <v>106</v>
      </c>
      <c r="C199" s="74">
        <v>2160.0</v>
      </c>
      <c r="D199" s="10"/>
      <c r="E199" s="1"/>
      <c r="F199" s="12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0" t="s">
        <v>79</v>
      </c>
      <c r="C200" s="74">
        <v>600.0</v>
      </c>
      <c r="D200" s="10"/>
      <c r="E200" s="1"/>
      <c r="F200" s="12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70" t="s">
        <v>112</v>
      </c>
      <c r="C201" s="74">
        <v>300.0</v>
      </c>
      <c r="D201" s="10"/>
      <c r="E201" s="1"/>
      <c r="F201" s="12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70" t="s">
        <v>108</v>
      </c>
      <c r="C202" s="71">
        <v>5760.0</v>
      </c>
      <c r="D202" s="10"/>
      <c r="E202" s="1"/>
      <c r="F202" s="12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75" t="s">
        <v>29</v>
      </c>
      <c r="C203" s="69">
        <f>sum(C197:D202)</f>
        <v>9815</v>
      </c>
      <c r="D203" s="10"/>
      <c r="E203" s="1"/>
      <c r="F203" s="12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76"/>
      <c r="C204" s="80"/>
      <c r="D204" s="10"/>
      <c r="E204" s="1"/>
      <c r="F204" s="12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81" t="s">
        <v>66</v>
      </c>
      <c r="C205" s="82">
        <f>C194-C203</f>
        <v>-8015</v>
      </c>
      <c r="D205" s="15"/>
      <c r="E205" s="1"/>
      <c r="F205" s="13"/>
      <c r="G205" s="14"/>
      <c r="H205" s="1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79"/>
      <c r="E206" s="1"/>
      <c r="G206" s="7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79"/>
      <c r="E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62" t="s">
        <v>113</v>
      </c>
      <c r="C208" s="63"/>
      <c r="D208" s="64"/>
      <c r="E208" s="1"/>
      <c r="F208" s="17" t="s">
        <v>5</v>
      </c>
      <c r="G208" s="6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68" t="s">
        <v>45</v>
      </c>
      <c r="C209" s="69"/>
      <c r="D209" s="10"/>
      <c r="E209" s="1"/>
      <c r="F209" s="13"/>
      <c r="G209" s="14"/>
      <c r="H209" s="1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0" t="s">
        <v>103</v>
      </c>
      <c r="C210" s="71">
        <v>3850.0</v>
      </c>
      <c r="D210" s="10"/>
      <c r="E210" s="1"/>
      <c r="F210" s="85"/>
      <c r="G210" s="6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5" t="s">
        <v>110</v>
      </c>
      <c r="C211" s="87"/>
      <c r="D211" s="10"/>
      <c r="E211" s="1"/>
      <c r="F211" s="12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6" t="s">
        <v>104</v>
      </c>
      <c r="C212" s="86"/>
      <c r="D212" s="10"/>
      <c r="E212" s="1"/>
      <c r="F212" s="12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75" t="s">
        <v>12</v>
      </c>
      <c r="C213" s="69">
        <f>SUM(C210:C212)</f>
        <v>3850</v>
      </c>
      <c r="D213" s="10"/>
      <c r="E213" s="1"/>
      <c r="F213" s="12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6"/>
      <c r="C214" s="77"/>
      <c r="D214" s="10"/>
      <c r="E214" s="1"/>
      <c r="F214" s="12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68" t="s">
        <v>51</v>
      </c>
      <c r="C215" s="69"/>
      <c r="D215" s="10"/>
      <c r="E215" s="1"/>
      <c r="F215" s="12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0" t="s">
        <v>114</v>
      </c>
      <c r="C216" s="71">
        <v>1175.0</v>
      </c>
      <c r="D216" s="10"/>
      <c r="E216" s="1"/>
      <c r="F216" s="12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73" t="s">
        <v>115</v>
      </c>
      <c r="C217" s="74">
        <v>3120.0</v>
      </c>
      <c r="D217" s="10"/>
      <c r="E217" s="1"/>
      <c r="F217" s="12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70" t="s">
        <v>106</v>
      </c>
      <c r="C218" s="74">
        <v>2450.0</v>
      </c>
      <c r="D218" s="10"/>
      <c r="E218" s="1"/>
      <c r="F218" s="12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70" t="s">
        <v>63</v>
      </c>
      <c r="C219" s="74">
        <v>1440.0</v>
      </c>
      <c r="D219" s="10"/>
      <c r="E219" s="1"/>
      <c r="F219" s="12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0" t="s">
        <v>79</v>
      </c>
      <c r="C220" s="74">
        <v>500.0</v>
      </c>
      <c r="D220" s="10"/>
      <c r="E220" s="1"/>
      <c r="F220" s="12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0" t="s">
        <v>116</v>
      </c>
      <c r="C221" s="74">
        <v>500.0</v>
      </c>
      <c r="D221" s="10"/>
      <c r="E221" s="1"/>
      <c r="F221" s="12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0" t="s">
        <v>77</v>
      </c>
      <c r="C222" s="71">
        <v>2400.0</v>
      </c>
      <c r="D222" s="10"/>
      <c r="E222" s="1"/>
      <c r="F222" s="12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75" t="s">
        <v>29</v>
      </c>
      <c r="C223" s="69">
        <f>sum(C216:D222)</f>
        <v>11585</v>
      </c>
      <c r="D223" s="10"/>
      <c r="E223" s="1"/>
      <c r="F223" s="12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6"/>
      <c r="C224" s="80"/>
      <c r="D224" s="10"/>
      <c r="E224" s="1"/>
      <c r="F224" s="12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81" t="s">
        <v>66</v>
      </c>
      <c r="C225" s="82">
        <f>C213-C223</f>
        <v>-7735</v>
      </c>
      <c r="D225" s="15"/>
      <c r="E225" s="1"/>
      <c r="F225" s="13"/>
      <c r="G225" s="14"/>
      <c r="H225" s="1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H226" s="7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H227" s="7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62" t="s">
        <v>117</v>
      </c>
      <c r="C228" s="63"/>
      <c r="D228" s="64"/>
      <c r="E228" s="1"/>
      <c r="F228" s="17" t="s">
        <v>5</v>
      </c>
      <c r="G228" s="6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68" t="s">
        <v>45</v>
      </c>
      <c r="C229" s="69"/>
      <c r="D229" s="10"/>
      <c r="E229" s="1"/>
      <c r="F229" s="13"/>
      <c r="G229" s="14"/>
      <c r="H229" s="1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0" t="s">
        <v>94</v>
      </c>
      <c r="C230" s="71">
        <v>1050.0</v>
      </c>
      <c r="D230" s="10"/>
      <c r="E230" s="1"/>
      <c r="F230" s="85"/>
      <c r="G230" s="6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75" t="s">
        <v>110</v>
      </c>
      <c r="C231" s="87"/>
      <c r="D231" s="10"/>
      <c r="E231" s="1"/>
      <c r="F231" s="12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6" t="s">
        <v>104</v>
      </c>
      <c r="C232" s="86"/>
      <c r="D232" s="10"/>
      <c r="E232" s="1"/>
      <c r="F232" s="12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75" t="s">
        <v>12</v>
      </c>
      <c r="C233" s="69">
        <f>SUM(C230:C232)</f>
        <v>1050</v>
      </c>
      <c r="D233" s="10"/>
      <c r="E233" s="1"/>
      <c r="F233" s="12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76"/>
      <c r="C234" s="77"/>
      <c r="D234" s="10"/>
      <c r="E234" s="1"/>
      <c r="F234" s="12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68" t="s">
        <v>51</v>
      </c>
      <c r="C235" s="69"/>
      <c r="D235" s="10"/>
      <c r="E235" s="1"/>
      <c r="F235" s="12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70" t="s">
        <v>118</v>
      </c>
      <c r="C236" s="71">
        <v>2500.0</v>
      </c>
      <c r="D236" s="10"/>
      <c r="E236" s="1"/>
      <c r="F236" s="12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3" t="s">
        <v>77</v>
      </c>
      <c r="C237" s="74">
        <v>1200.0</v>
      </c>
      <c r="D237" s="10"/>
      <c r="E237" s="1"/>
      <c r="F237" s="12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0" t="s">
        <v>79</v>
      </c>
      <c r="C238" s="74">
        <v>150.0</v>
      </c>
      <c r="D238" s="10"/>
      <c r="E238" s="1"/>
      <c r="F238" s="12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70" t="s">
        <v>63</v>
      </c>
      <c r="C239" s="74">
        <v>2160.0</v>
      </c>
      <c r="D239" s="10"/>
      <c r="E239" s="1"/>
      <c r="F239" s="12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0" t="s">
        <v>106</v>
      </c>
      <c r="C240" s="71">
        <v>1800.0</v>
      </c>
      <c r="D240" s="10"/>
      <c r="E240" s="1"/>
      <c r="F240" s="12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75" t="s">
        <v>29</v>
      </c>
      <c r="C241" s="69">
        <f>sum(C236:D240)</f>
        <v>7810</v>
      </c>
      <c r="D241" s="10"/>
      <c r="E241" s="1"/>
      <c r="F241" s="12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6"/>
      <c r="C242" s="80"/>
      <c r="D242" s="10"/>
      <c r="E242" s="1"/>
      <c r="F242" s="12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81" t="s">
        <v>66</v>
      </c>
      <c r="C243" s="82">
        <f>C233-C241</f>
        <v>-6760</v>
      </c>
      <c r="D243" s="15"/>
      <c r="E243" s="1"/>
      <c r="F243" s="13"/>
      <c r="G243" s="14"/>
      <c r="H243" s="1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H244" s="7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H245" s="7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62" t="s">
        <v>113</v>
      </c>
      <c r="C246" s="63"/>
      <c r="D246" s="64"/>
      <c r="E246" s="1"/>
      <c r="F246" s="17" t="s">
        <v>5</v>
      </c>
      <c r="G246" s="6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68" t="s">
        <v>45</v>
      </c>
      <c r="C247" s="69"/>
      <c r="D247" s="10"/>
      <c r="E247" s="1"/>
      <c r="F247" s="13"/>
      <c r="G247" s="14"/>
      <c r="H247" s="1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0" t="s">
        <v>46</v>
      </c>
      <c r="C248" s="71">
        <v>7735.0</v>
      </c>
      <c r="D248" s="10"/>
      <c r="E248" s="1"/>
      <c r="F248" s="85"/>
      <c r="G248" s="6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73" t="s">
        <v>68</v>
      </c>
      <c r="C249" s="74">
        <v>1800.0</v>
      </c>
      <c r="D249" s="10"/>
      <c r="E249" s="1"/>
      <c r="F249" s="12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70" t="s">
        <v>69</v>
      </c>
      <c r="C250" s="71">
        <v>1800.0</v>
      </c>
      <c r="D250" s="10"/>
      <c r="E250" s="1"/>
      <c r="F250" s="12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73" t="s">
        <v>49</v>
      </c>
      <c r="C251" s="71">
        <v>250.0</v>
      </c>
      <c r="D251" s="10"/>
      <c r="E251" s="1"/>
      <c r="F251" s="12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5" t="s">
        <v>12</v>
      </c>
      <c r="C252" s="69">
        <f>SUM(C247:C251)</f>
        <v>11585</v>
      </c>
      <c r="D252" s="10"/>
      <c r="E252" s="1"/>
      <c r="F252" s="12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6"/>
      <c r="C253" s="77"/>
      <c r="D253" s="10"/>
      <c r="E253" s="1"/>
      <c r="F253" s="12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68" t="s">
        <v>51</v>
      </c>
      <c r="C254" s="69"/>
      <c r="D254" s="10"/>
      <c r="E254" s="1"/>
      <c r="F254" s="12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70" t="s">
        <v>119</v>
      </c>
      <c r="C255" s="71">
        <v>1025.0</v>
      </c>
      <c r="D255" s="10"/>
      <c r="E255" s="1"/>
      <c r="F255" s="12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3" t="s">
        <v>120</v>
      </c>
      <c r="C256" s="74">
        <v>150.0</v>
      </c>
      <c r="D256" s="10"/>
      <c r="E256" s="1"/>
      <c r="F256" s="12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70" t="s">
        <v>121</v>
      </c>
      <c r="C257" s="71">
        <v>3120.0</v>
      </c>
      <c r="D257" s="10"/>
      <c r="E257" s="1"/>
      <c r="F257" s="12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0" t="s">
        <v>77</v>
      </c>
      <c r="C258" s="71">
        <v>2400.0</v>
      </c>
      <c r="D258" s="10"/>
      <c r="E258" s="1"/>
      <c r="F258" s="12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0" t="s">
        <v>101</v>
      </c>
      <c r="C259" s="71">
        <v>2450.0</v>
      </c>
      <c r="D259" s="10"/>
      <c r="E259" s="1"/>
      <c r="F259" s="12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0" t="s">
        <v>79</v>
      </c>
      <c r="C260" s="71">
        <v>500.0</v>
      </c>
      <c r="D260" s="10"/>
      <c r="E260" s="1"/>
      <c r="F260" s="12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70" t="s">
        <v>63</v>
      </c>
      <c r="C261" s="71">
        <v>1440.0</v>
      </c>
      <c r="D261" s="10"/>
      <c r="E261" s="1"/>
      <c r="F261" s="12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0" t="s">
        <v>116</v>
      </c>
      <c r="C262" s="71">
        <v>500.0</v>
      </c>
      <c r="D262" s="10"/>
      <c r="E262" s="1"/>
      <c r="F262" s="12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75" t="s">
        <v>29</v>
      </c>
      <c r="C263" s="69">
        <f>sum(C255:D262)</f>
        <v>11585</v>
      </c>
      <c r="D263" s="10"/>
      <c r="E263" s="1"/>
      <c r="F263" s="12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6"/>
      <c r="C264" s="80"/>
      <c r="D264" s="10"/>
      <c r="E264" s="1"/>
      <c r="F264" s="12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81" t="s">
        <v>66</v>
      </c>
      <c r="C265" s="82">
        <f>C252-C263</f>
        <v>0</v>
      </c>
      <c r="D265" s="15"/>
      <c r="E265" s="1"/>
      <c r="F265" s="13"/>
      <c r="G265" s="14"/>
      <c r="H265" s="1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H266" s="7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H267" s="7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62" t="s">
        <v>122</v>
      </c>
      <c r="C268" s="63"/>
      <c r="D268" s="64"/>
      <c r="E268" s="1"/>
      <c r="F268" s="17" t="s">
        <v>5</v>
      </c>
      <c r="G268" s="6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68" t="s">
        <v>45</v>
      </c>
      <c r="C269" s="69"/>
      <c r="D269" s="10"/>
      <c r="E269" s="1"/>
      <c r="F269" s="13"/>
      <c r="G269" s="14"/>
      <c r="H269" s="1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0" t="s">
        <v>46</v>
      </c>
      <c r="C270" s="71">
        <v>6080.0</v>
      </c>
      <c r="D270" s="10"/>
      <c r="E270" s="1"/>
      <c r="F270" s="85"/>
      <c r="G270" s="6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73" t="s">
        <v>103</v>
      </c>
      <c r="C271" s="74">
        <v>1050.0</v>
      </c>
      <c r="D271" s="10"/>
      <c r="E271" s="1"/>
      <c r="F271" s="12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6"/>
      <c r="C272" s="86"/>
      <c r="D272" s="10"/>
      <c r="E272" s="1"/>
      <c r="F272" s="12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75" t="s">
        <v>12</v>
      </c>
      <c r="C273" s="69">
        <f>SUM(C270:C272)</f>
        <v>7130</v>
      </c>
      <c r="D273" s="10"/>
      <c r="E273" s="1"/>
      <c r="F273" s="12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6"/>
      <c r="C274" s="77"/>
      <c r="D274" s="10"/>
      <c r="E274" s="1"/>
      <c r="F274" s="12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68" t="s">
        <v>51</v>
      </c>
      <c r="C275" s="69"/>
      <c r="D275" s="10"/>
      <c r="E275" s="1"/>
      <c r="F275" s="12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0" t="s">
        <v>114</v>
      </c>
      <c r="C276" s="71">
        <v>1675.0</v>
      </c>
      <c r="D276" s="10"/>
      <c r="E276" s="1"/>
      <c r="F276" s="12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73" t="s">
        <v>123</v>
      </c>
      <c r="C277" s="74">
        <v>2100.0</v>
      </c>
      <c r="D277" s="10"/>
      <c r="E277" s="1"/>
      <c r="F277" s="12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0" t="s">
        <v>124</v>
      </c>
      <c r="C278" s="71">
        <v>255.0</v>
      </c>
      <c r="D278" s="10"/>
      <c r="E278" s="1"/>
      <c r="F278" s="12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73" t="s">
        <v>78</v>
      </c>
      <c r="C279" s="71">
        <v>2160.0</v>
      </c>
      <c r="D279" s="10"/>
      <c r="E279" s="1"/>
      <c r="F279" s="12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3" t="s">
        <v>125</v>
      </c>
      <c r="C280" s="71">
        <v>840.0</v>
      </c>
      <c r="D280" s="10"/>
      <c r="E280" s="1"/>
      <c r="F280" s="12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73" t="s">
        <v>126</v>
      </c>
      <c r="C281" s="71">
        <v>100.0</v>
      </c>
      <c r="D281" s="10"/>
      <c r="E281" s="1"/>
      <c r="F281" s="12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75" t="s">
        <v>29</v>
      </c>
      <c r="C282" s="69">
        <f>sum(C276:D281)</f>
        <v>7130</v>
      </c>
      <c r="D282" s="10"/>
      <c r="E282" s="1"/>
      <c r="F282" s="12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76"/>
      <c r="C283" s="80"/>
      <c r="D283" s="10"/>
      <c r="E283" s="1"/>
      <c r="F283" s="12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81" t="s">
        <v>66</v>
      </c>
      <c r="C284" s="82">
        <f>C273-C282</f>
        <v>0</v>
      </c>
      <c r="D284" s="15"/>
      <c r="E284" s="1"/>
      <c r="F284" s="13"/>
      <c r="G284" s="14"/>
      <c r="H284" s="1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H285" s="7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H286" s="7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62" t="s">
        <v>127</v>
      </c>
      <c r="C287" s="63"/>
      <c r="D287" s="64"/>
      <c r="E287" s="1"/>
      <c r="F287" s="17" t="s">
        <v>5</v>
      </c>
      <c r="G287" s="6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68" t="s">
        <v>45</v>
      </c>
      <c r="C288" s="69"/>
      <c r="D288" s="10"/>
      <c r="E288" s="1"/>
      <c r="F288" s="13"/>
      <c r="G288" s="14"/>
      <c r="H288" s="1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70" t="s">
        <v>46</v>
      </c>
      <c r="C289" s="71">
        <v>5420.0</v>
      </c>
      <c r="D289" s="10"/>
      <c r="E289" s="1"/>
      <c r="F289" s="85"/>
      <c r="G289" s="6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3" t="s">
        <v>68</v>
      </c>
      <c r="C290" s="74">
        <v>2450.0</v>
      </c>
      <c r="D290" s="10"/>
      <c r="E290" s="1"/>
      <c r="F290" s="12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0" t="s">
        <v>69</v>
      </c>
      <c r="C291" s="71">
        <v>1250.0</v>
      </c>
      <c r="D291" s="10"/>
      <c r="E291" s="1"/>
      <c r="F291" s="12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3" t="s">
        <v>70</v>
      </c>
      <c r="C292" s="74">
        <v>750.0</v>
      </c>
      <c r="D292" s="10"/>
      <c r="E292" s="1"/>
      <c r="F292" s="12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75" t="s">
        <v>12</v>
      </c>
      <c r="C293" s="69">
        <f>SUM(C289:C292)</f>
        <v>9870</v>
      </c>
      <c r="D293" s="10"/>
      <c r="E293" s="1"/>
      <c r="F293" s="12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6"/>
      <c r="C294" s="77"/>
      <c r="D294" s="10"/>
      <c r="E294" s="1"/>
      <c r="F294" s="12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68" t="s">
        <v>51</v>
      </c>
      <c r="C295" s="69"/>
      <c r="D295" s="10"/>
      <c r="E295" s="1"/>
      <c r="F295" s="12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70" t="s">
        <v>128</v>
      </c>
      <c r="C296" s="71">
        <v>350.0</v>
      </c>
      <c r="D296" s="10"/>
      <c r="E296" s="1"/>
      <c r="F296" s="12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73" t="s">
        <v>77</v>
      </c>
      <c r="C297" s="74">
        <v>3350.0</v>
      </c>
      <c r="D297" s="10"/>
      <c r="E297" s="1"/>
      <c r="F297" s="12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70" t="s">
        <v>78</v>
      </c>
      <c r="C298" s="71">
        <v>5220.0</v>
      </c>
      <c r="D298" s="10"/>
      <c r="E298" s="1"/>
      <c r="F298" s="12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73" t="s">
        <v>79</v>
      </c>
      <c r="C299" s="74">
        <v>750.0</v>
      </c>
      <c r="D299" s="10"/>
      <c r="E299" s="1"/>
      <c r="F299" s="12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3" t="s">
        <v>129</v>
      </c>
      <c r="C300" s="74">
        <v>200.0</v>
      </c>
      <c r="D300" s="10"/>
      <c r="E300" s="1"/>
      <c r="F300" s="12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5" t="s">
        <v>29</v>
      </c>
      <c r="C301" s="69">
        <f>sum(C296:D300)</f>
        <v>9870</v>
      </c>
      <c r="D301" s="10"/>
      <c r="E301" s="1"/>
      <c r="F301" s="12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6"/>
      <c r="C302" s="80"/>
      <c r="D302" s="10"/>
      <c r="E302" s="1"/>
      <c r="F302" s="12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81" t="s">
        <v>66</v>
      </c>
      <c r="C303" s="82">
        <f>C293-C301</f>
        <v>0</v>
      </c>
      <c r="D303" s="15"/>
      <c r="E303" s="1"/>
      <c r="F303" s="13"/>
      <c r="G303" s="14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H304" s="7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H305" s="7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62" t="s">
        <v>130</v>
      </c>
      <c r="C306" s="63"/>
      <c r="D306" s="64"/>
      <c r="E306" s="1"/>
      <c r="F306" s="17" t="s">
        <v>5</v>
      </c>
      <c r="G306" s="6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68" t="s">
        <v>45</v>
      </c>
      <c r="C307" s="69"/>
      <c r="D307" s="10"/>
      <c r="E307" s="1"/>
      <c r="F307" s="13"/>
      <c r="G307" s="14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6" t="s">
        <v>131</v>
      </c>
      <c r="C308" s="80"/>
      <c r="D308" s="10"/>
      <c r="E308" s="1"/>
      <c r="F308" s="85"/>
      <c r="G308" s="6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75" t="s">
        <v>110</v>
      </c>
      <c r="C309" s="87"/>
      <c r="D309" s="10"/>
      <c r="E309" s="1"/>
      <c r="F309" s="12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6" t="s">
        <v>104</v>
      </c>
      <c r="C310" s="86"/>
      <c r="D310" s="10"/>
      <c r="E310" s="1"/>
      <c r="F310" s="12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75" t="s">
        <v>12</v>
      </c>
      <c r="C311" s="69">
        <f>SUM(C308:C310)</f>
        <v>0</v>
      </c>
      <c r="D311" s="10"/>
      <c r="E311" s="1"/>
      <c r="F311" s="12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6"/>
      <c r="C312" s="77"/>
      <c r="D312" s="10"/>
      <c r="E312" s="1"/>
      <c r="F312" s="12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68" t="s">
        <v>51</v>
      </c>
      <c r="C313" s="69"/>
      <c r="D313" s="10"/>
      <c r="E313" s="1"/>
      <c r="F313" s="12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70" t="s">
        <v>132</v>
      </c>
      <c r="C314" s="71">
        <v>210.0</v>
      </c>
      <c r="D314" s="10"/>
      <c r="E314" s="1"/>
      <c r="F314" s="12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73" t="s">
        <v>133</v>
      </c>
      <c r="C315" s="71">
        <v>720.0</v>
      </c>
      <c r="D315" s="10"/>
      <c r="E315" s="1"/>
      <c r="F315" s="12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3" t="s">
        <v>134</v>
      </c>
      <c r="C316" s="74">
        <v>1000.0</v>
      </c>
      <c r="D316" s="10"/>
      <c r="E316" s="1"/>
      <c r="F316" s="12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0" t="s">
        <v>135</v>
      </c>
      <c r="C317" s="74">
        <v>50.0</v>
      </c>
      <c r="D317" s="10"/>
      <c r="E317" s="1"/>
      <c r="F317" s="12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0" t="s">
        <v>79</v>
      </c>
      <c r="C318" s="71">
        <v>400.0</v>
      </c>
      <c r="D318" s="10"/>
      <c r="E318" s="1"/>
      <c r="F318" s="12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75" t="s">
        <v>29</v>
      </c>
      <c r="C319" s="69">
        <f>sum(C314:C318)</f>
        <v>2380</v>
      </c>
      <c r="D319" s="10"/>
      <c r="E319" s="1"/>
      <c r="F319" s="12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6"/>
      <c r="C320" s="80"/>
      <c r="D320" s="10"/>
      <c r="E320" s="1"/>
      <c r="F320" s="12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81" t="s">
        <v>66</v>
      </c>
      <c r="C321" s="82">
        <f>C311-C319</f>
        <v>-2380</v>
      </c>
      <c r="D321" s="15"/>
      <c r="E321" s="1"/>
      <c r="F321" s="13"/>
      <c r="G321" s="14"/>
      <c r="H321" s="1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48"/>
      <c r="D322" s="1"/>
      <c r="E322" s="1"/>
      <c r="G322" s="7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2"/>
      <c r="D323" s="2"/>
      <c r="E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62" t="s">
        <v>136</v>
      </c>
      <c r="C324" s="63"/>
      <c r="D324" s="64"/>
      <c r="E324" s="1"/>
      <c r="F324" s="17" t="s">
        <v>5</v>
      </c>
      <c r="G324" s="6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68" t="s">
        <v>45</v>
      </c>
      <c r="C325" s="69"/>
      <c r="D325" s="10"/>
      <c r="E325" s="1"/>
      <c r="F325" s="13"/>
      <c r="G325" s="14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6" t="s">
        <v>131</v>
      </c>
      <c r="C326" s="80"/>
      <c r="D326" s="10"/>
      <c r="E326" s="1"/>
      <c r="F326" s="85"/>
      <c r="G326" s="6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75" t="s">
        <v>110</v>
      </c>
      <c r="C327" s="87"/>
      <c r="D327" s="10"/>
      <c r="E327" s="1"/>
      <c r="F327" s="12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6" t="s">
        <v>104</v>
      </c>
      <c r="C328" s="86"/>
      <c r="D328" s="10"/>
      <c r="E328" s="1"/>
      <c r="F328" s="12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75" t="s">
        <v>12</v>
      </c>
      <c r="C329" s="69">
        <f>SUM(C326:C328)</f>
        <v>0</v>
      </c>
      <c r="D329" s="10"/>
      <c r="E329" s="1"/>
      <c r="F329" s="12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76"/>
      <c r="C330" s="77"/>
      <c r="D330" s="10"/>
      <c r="E330" s="1"/>
      <c r="F330" s="12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68" t="s">
        <v>51</v>
      </c>
      <c r="C331" s="69"/>
      <c r="D331" s="10"/>
      <c r="E331" s="1"/>
      <c r="F331" s="12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0" t="s">
        <v>133</v>
      </c>
      <c r="C332" s="71">
        <v>939.56</v>
      </c>
      <c r="D332" s="10"/>
      <c r="E332" s="1"/>
      <c r="F332" s="12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3" t="s">
        <v>132</v>
      </c>
      <c r="C333" s="74">
        <v>231.03</v>
      </c>
      <c r="D333" s="10"/>
      <c r="E333" s="1"/>
      <c r="F333" s="12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0" t="s">
        <v>137</v>
      </c>
      <c r="C334" s="74">
        <v>85.93</v>
      </c>
      <c r="D334" s="10"/>
      <c r="E334" s="1"/>
      <c r="F334" s="12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70" t="s">
        <v>134</v>
      </c>
      <c r="C335" s="71">
        <v>1000.0</v>
      </c>
      <c r="D335" s="10"/>
      <c r="E335" s="1"/>
      <c r="F335" s="12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5" t="s">
        <v>29</v>
      </c>
      <c r="C336" s="69">
        <f>sum(C332:C335)</f>
        <v>2256.52</v>
      </c>
      <c r="D336" s="10"/>
      <c r="E336" s="1"/>
      <c r="F336" s="12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76"/>
      <c r="C337" s="80"/>
      <c r="D337" s="10"/>
      <c r="E337" s="1"/>
      <c r="F337" s="12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81" t="s">
        <v>66</v>
      </c>
      <c r="C338" s="82">
        <f>C329-C336</f>
        <v>-2256.52</v>
      </c>
      <c r="D338" s="15"/>
      <c r="E338" s="1"/>
      <c r="F338" s="13"/>
      <c r="G338" s="14"/>
      <c r="H338" s="1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H339" s="7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H340" s="7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62" t="s">
        <v>138</v>
      </c>
      <c r="C341" s="63"/>
      <c r="D341" s="64"/>
      <c r="E341" s="1"/>
      <c r="F341" s="17" t="s">
        <v>5</v>
      </c>
      <c r="G341" s="6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68" t="s">
        <v>45</v>
      </c>
      <c r="C342" s="69"/>
      <c r="D342" s="10"/>
      <c r="E342" s="1"/>
      <c r="F342" s="13"/>
      <c r="G342" s="14"/>
      <c r="H342" s="1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76" t="s">
        <v>131</v>
      </c>
      <c r="C343" s="80"/>
      <c r="D343" s="10"/>
      <c r="E343" s="1"/>
      <c r="F343" s="85"/>
      <c r="G343" s="6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5" t="s">
        <v>110</v>
      </c>
      <c r="C344" s="87"/>
      <c r="D344" s="10"/>
      <c r="E344" s="1"/>
      <c r="F344" s="12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76" t="s">
        <v>104</v>
      </c>
      <c r="C345" s="86"/>
      <c r="D345" s="10"/>
      <c r="E345" s="1"/>
      <c r="F345" s="12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75" t="s">
        <v>12</v>
      </c>
      <c r="C346" s="69">
        <f>SUM(C343:C345)</f>
        <v>0</v>
      </c>
      <c r="D346" s="10"/>
      <c r="E346" s="1"/>
      <c r="F346" s="12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76"/>
      <c r="C347" s="77"/>
      <c r="D347" s="10"/>
      <c r="E347" s="1"/>
      <c r="F347" s="12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68" t="s">
        <v>51</v>
      </c>
      <c r="C348" s="69"/>
      <c r="D348" s="10"/>
      <c r="E348" s="1"/>
      <c r="F348" s="12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70" t="s">
        <v>133</v>
      </c>
      <c r="C349" s="71">
        <v>1242.0</v>
      </c>
      <c r="D349" s="10"/>
      <c r="E349" s="1"/>
      <c r="F349" s="12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73" t="s">
        <v>132</v>
      </c>
      <c r="C350" s="74">
        <v>718.32</v>
      </c>
      <c r="D350" s="10"/>
      <c r="E350" s="1"/>
      <c r="F350" s="12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70" t="s">
        <v>79</v>
      </c>
      <c r="C351" s="74">
        <v>88.32</v>
      </c>
      <c r="D351" s="10"/>
      <c r="E351" s="1"/>
      <c r="F351" s="12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70" t="s">
        <v>134</v>
      </c>
      <c r="C352" s="71">
        <v>950.0</v>
      </c>
      <c r="D352" s="10"/>
      <c r="E352" s="1"/>
      <c r="F352" s="12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75" t="s">
        <v>29</v>
      </c>
      <c r="C353" s="69">
        <f>sum(C349:C352)</f>
        <v>2998.64</v>
      </c>
      <c r="D353" s="10"/>
      <c r="E353" s="1"/>
      <c r="F353" s="12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76"/>
      <c r="C354" s="80"/>
      <c r="D354" s="10"/>
      <c r="E354" s="1"/>
      <c r="F354" s="12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81" t="s">
        <v>66</v>
      </c>
      <c r="C355" s="82">
        <f>C346-C353</f>
        <v>-2998.64</v>
      </c>
      <c r="D355" s="15"/>
      <c r="E355" s="1"/>
      <c r="F355" s="13"/>
      <c r="G355" s="14"/>
      <c r="H355" s="1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48"/>
      <c r="D356" s="1"/>
      <c r="E356" s="1"/>
      <c r="G356" s="7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2"/>
      <c r="D357" s="2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62" t="s">
        <v>139</v>
      </c>
      <c r="C358" s="63"/>
      <c r="D358" s="64"/>
      <c r="E358" s="1"/>
      <c r="F358" s="17" t="s">
        <v>5</v>
      </c>
      <c r="G358" s="6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68" t="s">
        <v>45</v>
      </c>
      <c r="C359" s="69"/>
      <c r="D359" s="10"/>
      <c r="E359" s="1"/>
      <c r="F359" s="13"/>
      <c r="G359" s="14"/>
      <c r="H359" s="1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76" t="s">
        <v>131</v>
      </c>
      <c r="C360" s="80"/>
      <c r="D360" s="10"/>
      <c r="E360" s="1"/>
      <c r="F360" s="85"/>
      <c r="G360" s="6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75" t="s">
        <v>110</v>
      </c>
      <c r="C361" s="87"/>
      <c r="D361" s="10"/>
      <c r="E361" s="1"/>
      <c r="F361" s="12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76" t="s">
        <v>104</v>
      </c>
      <c r="C362" s="86"/>
      <c r="D362" s="10"/>
      <c r="E362" s="1"/>
      <c r="F362" s="12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75" t="s">
        <v>12</v>
      </c>
      <c r="C363" s="69">
        <f>SUM(C360:C362)</f>
        <v>0</v>
      </c>
      <c r="D363" s="10"/>
      <c r="E363" s="1"/>
      <c r="F363" s="12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76"/>
      <c r="C364" s="77"/>
      <c r="D364" s="10"/>
      <c r="E364" s="1"/>
      <c r="F364" s="12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68" t="s">
        <v>51</v>
      </c>
      <c r="C365" s="69"/>
      <c r="D365" s="10"/>
      <c r="E365" s="1"/>
      <c r="F365" s="12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70" t="s">
        <v>132</v>
      </c>
      <c r="C366" s="71">
        <v>944.16</v>
      </c>
      <c r="D366" s="10"/>
      <c r="E366" s="1"/>
      <c r="F366" s="12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73" t="s">
        <v>134</v>
      </c>
      <c r="C367" s="74">
        <v>175.0</v>
      </c>
      <c r="D367" s="10"/>
      <c r="E367" s="1"/>
      <c r="F367" s="12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76" t="s">
        <v>104</v>
      </c>
      <c r="C368" s="86"/>
      <c r="D368" s="10"/>
      <c r="E368" s="1"/>
      <c r="F368" s="12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75" t="s">
        <v>29</v>
      </c>
      <c r="C369" s="69">
        <f>sum(C366:C368)</f>
        <v>1119.16</v>
      </c>
      <c r="D369" s="10"/>
      <c r="E369" s="1"/>
      <c r="F369" s="12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76"/>
      <c r="C370" s="80"/>
      <c r="D370" s="10"/>
      <c r="E370" s="1"/>
      <c r="F370" s="12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81" t="s">
        <v>66</v>
      </c>
      <c r="C371" s="82">
        <f>C363-C369</f>
        <v>-1119.16</v>
      </c>
      <c r="D371" s="15"/>
      <c r="E371" s="1"/>
      <c r="F371" s="13"/>
      <c r="G371" s="14"/>
      <c r="H371" s="1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H372" s="7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H373" s="7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62" t="s">
        <v>140</v>
      </c>
      <c r="C374" s="63"/>
      <c r="D374" s="64"/>
      <c r="E374" s="1"/>
      <c r="F374" s="17" t="s">
        <v>5</v>
      </c>
      <c r="G374" s="6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68" t="s">
        <v>45</v>
      </c>
      <c r="C375" s="69"/>
      <c r="D375" s="10"/>
      <c r="E375" s="1"/>
      <c r="F375" s="13"/>
      <c r="G375" s="14"/>
      <c r="H375" s="1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76" t="s">
        <v>131</v>
      </c>
      <c r="C376" s="80"/>
      <c r="D376" s="10"/>
      <c r="E376" s="1"/>
      <c r="F376" s="85"/>
      <c r="G376" s="6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75" t="s">
        <v>110</v>
      </c>
      <c r="C377" s="87"/>
      <c r="D377" s="10"/>
      <c r="E377" s="1"/>
      <c r="F377" s="12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76" t="s">
        <v>104</v>
      </c>
      <c r="C378" s="86"/>
      <c r="D378" s="10"/>
      <c r="E378" s="1"/>
      <c r="F378" s="12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75" t="s">
        <v>12</v>
      </c>
      <c r="C379" s="69">
        <f>SUM(C376:C378)</f>
        <v>0</v>
      </c>
      <c r="D379" s="10"/>
      <c r="E379" s="1"/>
      <c r="F379" s="12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76"/>
      <c r="C380" s="77"/>
      <c r="D380" s="10"/>
      <c r="E380" s="1"/>
      <c r="F380" s="12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68" t="s">
        <v>51</v>
      </c>
      <c r="C381" s="69"/>
      <c r="D381" s="10"/>
      <c r="E381" s="1"/>
      <c r="F381" s="12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70" t="s">
        <v>133</v>
      </c>
      <c r="C382" s="71">
        <v>2250.0</v>
      </c>
      <c r="D382" s="10"/>
      <c r="E382" s="1"/>
      <c r="F382" s="12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73" t="s">
        <v>134</v>
      </c>
      <c r="C383" s="74">
        <v>990.0</v>
      </c>
      <c r="D383" s="10"/>
      <c r="E383" s="1"/>
      <c r="F383" s="12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70" t="s">
        <v>141</v>
      </c>
      <c r="C384" s="71">
        <v>200.0</v>
      </c>
      <c r="D384" s="10"/>
      <c r="E384" s="1"/>
      <c r="F384" s="12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75" t="s">
        <v>29</v>
      </c>
      <c r="C385" s="69">
        <f>sum(C382:C384)</f>
        <v>3440</v>
      </c>
      <c r="D385" s="10"/>
      <c r="E385" s="1"/>
      <c r="F385" s="12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76"/>
      <c r="C386" s="80"/>
      <c r="D386" s="10"/>
      <c r="E386" s="1"/>
      <c r="F386" s="12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81" t="s">
        <v>66</v>
      </c>
      <c r="C387" s="82">
        <f>C379-C385</f>
        <v>-3440</v>
      </c>
      <c r="D387" s="15"/>
      <c r="E387" s="1"/>
      <c r="F387" s="13"/>
      <c r="G387" s="14"/>
      <c r="H387" s="1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48"/>
      <c r="D388" s="1"/>
      <c r="E388" s="1"/>
      <c r="G388" s="7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2"/>
      <c r="D389" s="2"/>
      <c r="E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62" t="s">
        <v>142</v>
      </c>
      <c r="C390" s="63"/>
      <c r="D390" s="64"/>
      <c r="E390" s="1"/>
      <c r="F390" s="17" t="s">
        <v>5</v>
      </c>
      <c r="G390" s="6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68" t="s">
        <v>45</v>
      </c>
      <c r="C391" s="69"/>
      <c r="D391" s="10"/>
      <c r="E391" s="1"/>
      <c r="F391" s="13"/>
      <c r="G391" s="14"/>
      <c r="H391" s="1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76" t="s">
        <v>131</v>
      </c>
      <c r="C392" s="80"/>
      <c r="D392" s="10"/>
      <c r="E392" s="1"/>
      <c r="F392" s="85"/>
      <c r="G392" s="6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75" t="s">
        <v>110</v>
      </c>
      <c r="C393" s="87"/>
      <c r="D393" s="10"/>
      <c r="E393" s="1"/>
      <c r="F393" s="12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76" t="s">
        <v>104</v>
      </c>
      <c r="C394" s="86"/>
      <c r="D394" s="10"/>
      <c r="E394" s="1"/>
      <c r="F394" s="12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75" t="s">
        <v>12</v>
      </c>
      <c r="C395" s="69">
        <f>SUM(C392:C394)</f>
        <v>0</v>
      </c>
      <c r="D395" s="10"/>
      <c r="E395" s="1"/>
      <c r="F395" s="12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76"/>
      <c r="C396" s="77"/>
      <c r="D396" s="10"/>
      <c r="E396" s="1"/>
      <c r="F396" s="12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68" t="s">
        <v>51</v>
      </c>
      <c r="C397" s="69"/>
      <c r="D397" s="10"/>
      <c r="E397" s="1"/>
      <c r="F397" s="12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70" t="s">
        <v>133</v>
      </c>
      <c r="C398" s="71">
        <v>2040.0</v>
      </c>
      <c r="D398" s="10"/>
      <c r="E398" s="1"/>
      <c r="F398" s="12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73" t="s">
        <v>134</v>
      </c>
      <c r="C399" s="74">
        <v>950.0</v>
      </c>
      <c r="D399" s="10"/>
      <c r="E399" s="1"/>
      <c r="F399" s="12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70" t="s">
        <v>143</v>
      </c>
      <c r="C400" s="71">
        <v>150.0</v>
      </c>
      <c r="D400" s="10"/>
      <c r="E400" s="1"/>
      <c r="F400" s="12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75" t="s">
        <v>29</v>
      </c>
      <c r="C401" s="69">
        <f>sum(C398:C400)</f>
        <v>3140</v>
      </c>
      <c r="D401" s="10"/>
      <c r="E401" s="1"/>
      <c r="F401" s="12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76"/>
      <c r="C402" s="80"/>
      <c r="D402" s="10"/>
      <c r="E402" s="1"/>
      <c r="F402" s="12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81" t="s">
        <v>66</v>
      </c>
      <c r="C403" s="82">
        <f>C395-C401</f>
        <v>-3140</v>
      </c>
      <c r="D403" s="15"/>
      <c r="E403" s="1"/>
      <c r="F403" s="13"/>
      <c r="G403" s="14"/>
      <c r="H403" s="1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H404" s="7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H405" s="7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62" t="s">
        <v>144</v>
      </c>
      <c r="C406" s="63"/>
      <c r="D406" s="64"/>
      <c r="E406" s="1"/>
      <c r="F406" s="17" t="s">
        <v>5</v>
      </c>
      <c r="G406" s="6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68" t="s">
        <v>45</v>
      </c>
      <c r="C407" s="69"/>
      <c r="D407" s="10"/>
      <c r="E407" s="1"/>
      <c r="F407" s="13"/>
      <c r="G407" s="14"/>
      <c r="H407" s="1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76" t="s">
        <v>131</v>
      </c>
      <c r="C408" s="80"/>
      <c r="D408" s="10"/>
      <c r="E408" s="1"/>
      <c r="F408" s="85"/>
      <c r="G408" s="6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75" t="s">
        <v>110</v>
      </c>
      <c r="C409" s="87"/>
      <c r="D409" s="10"/>
      <c r="E409" s="1"/>
      <c r="F409" s="12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76" t="s">
        <v>104</v>
      </c>
      <c r="C410" s="86"/>
      <c r="D410" s="10"/>
      <c r="E410" s="1"/>
      <c r="F410" s="12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75" t="s">
        <v>12</v>
      </c>
      <c r="C411" s="69">
        <f>SUM(C408:C410)</f>
        <v>0</v>
      </c>
      <c r="D411" s="10"/>
      <c r="E411" s="1"/>
      <c r="F411" s="12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76"/>
      <c r="C412" s="77"/>
      <c r="D412" s="10"/>
      <c r="E412" s="1"/>
      <c r="F412" s="12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68" t="s">
        <v>51</v>
      </c>
      <c r="C413" s="69"/>
      <c r="D413" s="10"/>
      <c r="E413" s="1"/>
      <c r="F413" s="12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70" t="s">
        <v>133</v>
      </c>
      <c r="C414" s="71">
        <v>1800.0</v>
      </c>
      <c r="D414" s="10"/>
      <c r="E414" s="1"/>
      <c r="F414" s="12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73" t="s">
        <v>132</v>
      </c>
      <c r="C415" s="74">
        <v>1260.0</v>
      </c>
      <c r="D415" s="10"/>
      <c r="E415" s="1"/>
      <c r="F415" s="12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70" t="s">
        <v>134</v>
      </c>
      <c r="C416" s="71">
        <v>1500.0</v>
      </c>
      <c r="D416" s="10"/>
      <c r="E416" s="1"/>
      <c r="F416" s="12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75" t="s">
        <v>29</v>
      </c>
      <c r="C417" s="69">
        <f>sum(C414:C416)</f>
        <v>4560</v>
      </c>
      <c r="D417" s="10"/>
      <c r="E417" s="1"/>
      <c r="F417" s="12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76"/>
      <c r="C418" s="80"/>
      <c r="D418" s="10"/>
      <c r="E418" s="1"/>
      <c r="F418" s="12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81" t="s">
        <v>66</v>
      </c>
      <c r="C419" s="82">
        <f>C411-C417</f>
        <v>-4560</v>
      </c>
      <c r="D419" s="15"/>
      <c r="E419" s="1"/>
      <c r="F419" s="13"/>
      <c r="G419" s="14"/>
      <c r="H419" s="1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48"/>
      <c r="D420" s="1"/>
      <c r="E420" s="1"/>
      <c r="G420" s="7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2"/>
      <c r="D421" s="2"/>
      <c r="E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62" t="s">
        <v>145</v>
      </c>
      <c r="C422" s="63"/>
      <c r="D422" s="64"/>
      <c r="E422" s="1"/>
      <c r="F422" s="17" t="s">
        <v>5</v>
      </c>
      <c r="G422" s="6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68" t="s">
        <v>45</v>
      </c>
      <c r="C423" s="69"/>
      <c r="D423" s="10"/>
      <c r="E423" s="1"/>
      <c r="F423" s="13"/>
      <c r="G423" s="14"/>
      <c r="H423" s="1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76" t="s">
        <v>131</v>
      </c>
      <c r="C424" s="80"/>
      <c r="D424" s="10"/>
      <c r="E424" s="1"/>
      <c r="F424" s="85"/>
      <c r="G424" s="6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75" t="s">
        <v>110</v>
      </c>
      <c r="C425" s="87"/>
      <c r="D425" s="10"/>
      <c r="E425" s="1"/>
      <c r="F425" s="12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76" t="s">
        <v>104</v>
      </c>
      <c r="C426" s="86"/>
      <c r="D426" s="10"/>
      <c r="E426" s="1"/>
      <c r="F426" s="12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75" t="s">
        <v>12</v>
      </c>
      <c r="C427" s="69">
        <f>SUM(C424:C426)</f>
        <v>0</v>
      </c>
      <c r="D427" s="10"/>
      <c r="E427" s="1"/>
      <c r="F427" s="12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76"/>
      <c r="C428" s="77"/>
      <c r="D428" s="10"/>
      <c r="E428" s="1"/>
      <c r="F428" s="12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68" t="s">
        <v>51</v>
      </c>
      <c r="C429" s="69"/>
      <c r="D429" s="10"/>
      <c r="E429" s="1"/>
      <c r="F429" s="12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70" t="s">
        <v>133</v>
      </c>
      <c r="C430" s="71">
        <v>1440.0</v>
      </c>
      <c r="D430" s="10"/>
      <c r="E430" s="1"/>
      <c r="F430" s="12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73" t="s">
        <v>132</v>
      </c>
      <c r="C431" s="74">
        <v>525.0</v>
      </c>
      <c r="D431" s="10"/>
      <c r="E431" s="1"/>
      <c r="F431" s="12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70" t="s">
        <v>134</v>
      </c>
      <c r="C432" s="71">
        <v>975.0</v>
      </c>
      <c r="D432" s="10"/>
      <c r="E432" s="1"/>
      <c r="F432" s="12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75" t="s">
        <v>29</v>
      </c>
      <c r="C433" s="69">
        <f>sum(C430:C432)</f>
        <v>2940</v>
      </c>
      <c r="D433" s="10"/>
      <c r="E433" s="1"/>
      <c r="F433" s="12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76"/>
      <c r="C434" s="80"/>
      <c r="D434" s="10"/>
      <c r="E434" s="1"/>
      <c r="F434" s="12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81" t="s">
        <v>66</v>
      </c>
      <c r="C435" s="82">
        <f>C427-C433</f>
        <v>-2940</v>
      </c>
      <c r="D435" s="15"/>
      <c r="E435" s="1"/>
      <c r="F435" s="13"/>
      <c r="G435" s="14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H436" s="7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H437" s="7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62" t="s">
        <v>146</v>
      </c>
      <c r="C438" s="63"/>
      <c r="D438" s="64"/>
      <c r="E438" s="1"/>
      <c r="F438" s="17" t="s">
        <v>5</v>
      </c>
      <c r="G438" s="6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68" t="s">
        <v>45</v>
      </c>
      <c r="C439" s="69"/>
      <c r="D439" s="10"/>
      <c r="E439" s="1"/>
      <c r="F439" s="13"/>
      <c r="G439" s="14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76" t="s">
        <v>131</v>
      </c>
      <c r="C440" s="80"/>
      <c r="D440" s="10"/>
      <c r="E440" s="1"/>
      <c r="F440" s="85"/>
      <c r="G440" s="6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75" t="s">
        <v>110</v>
      </c>
      <c r="C441" s="87"/>
      <c r="D441" s="10"/>
      <c r="E441" s="1"/>
      <c r="F441" s="12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76" t="s">
        <v>104</v>
      </c>
      <c r="C442" s="86"/>
      <c r="D442" s="10"/>
      <c r="E442" s="1"/>
      <c r="F442" s="12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75" t="s">
        <v>12</v>
      </c>
      <c r="C443" s="69">
        <f>SUM(C440:C442)</f>
        <v>0</v>
      </c>
      <c r="D443" s="10"/>
      <c r="E443" s="1"/>
      <c r="F443" s="12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76"/>
      <c r="C444" s="77"/>
      <c r="D444" s="10"/>
      <c r="E444" s="1"/>
      <c r="F444" s="12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68" t="s">
        <v>51</v>
      </c>
      <c r="C445" s="69"/>
      <c r="D445" s="10"/>
      <c r="E445" s="1"/>
      <c r="F445" s="12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70" t="s">
        <v>133</v>
      </c>
      <c r="C446" s="71">
        <v>2790.0</v>
      </c>
      <c r="D446" s="10"/>
      <c r="E446" s="1"/>
      <c r="F446" s="12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73" t="s">
        <v>132</v>
      </c>
      <c r="C447" s="74">
        <v>975.0</v>
      </c>
      <c r="D447" s="10"/>
      <c r="E447" s="1"/>
      <c r="F447" s="12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70" t="s">
        <v>134</v>
      </c>
      <c r="C448" s="71">
        <v>250.0</v>
      </c>
      <c r="D448" s="10"/>
      <c r="E448" s="1"/>
      <c r="F448" s="12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75" t="s">
        <v>29</v>
      </c>
      <c r="C449" s="69">
        <f>sum(C446:C448)</f>
        <v>4015</v>
      </c>
      <c r="D449" s="10"/>
      <c r="E449" s="1"/>
      <c r="F449" s="12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76"/>
      <c r="C450" s="80"/>
      <c r="D450" s="10"/>
      <c r="E450" s="1"/>
      <c r="F450" s="12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81" t="s">
        <v>66</v>
      </c>
      <c r="C451" s="82">
        <f>C443-C449</f>
        <v>-4015</v>
      </c>
      <c r="D451" s="15"/>
      <c r="E451" s="1"/>
      <c r="F451" s="13"/>
      <c r="G451" s="14"/>
      <c r="H451" s="1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48"/>
      <c r="D452" s="1"/>
      <c r="E452" s="1"/>
      <c r="G452" s="7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2"/>
      <c r="D453" s="2"/>
      <c r="E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62" t="s">
        <v>147</v>
      </c>
      <c r="C454" s="63"/>
      <c r="D454" s="64"/>
      <c r="E454" s="1"/>
      <c r="F454" s="17" t="s">
        <v>5</v>
      </c>
      <c r="G454" s="6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68" t="s">
        <v>45</v>
      </c>
      <c r="C455" s="69"/>
      <c r="D455" s="10"/>
      <c r="E455" s="1"/>
      <c r="F455" s="13"/>
      <c r="G455" s="14"/>
      <c r="H455" s="1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76" t="s">
        <v>131</v>
      </c>
      <c r="C456" s="80"/>
      <c r="D456" s="10"/>
      <c r="E456" s="1"/>
      <c r="F456" s="85"/>
      <c r="G456" s="6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75" t="s">
        <v>110</v>
      </c>
      <c r="C457" s="87"/>
      <c r="D457" s="10"/>
      <c r="E457" s="1"/>
      <c r="F457" s="12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76" t="s">
        <v>104</v>
      </c>
      <c r="C458" s="86"/>
      <c r="D458" s="10"/>
      <c r="E458" s="1"/>
      <c r="F458" s="12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75" t="s">
        <v>12</v>
      </c>
      <c r="C459" s="69">
        <f>SUM(C456:C458)</f>
        <v>0</v>
      </c>
      <c r="D459" s="10"/>
      <c r="E459" s="1"/>
      <c r="F459" s="12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76"/>
      <c r="C460" s="77"/>
      <c r="D460" s="10"/>
      <c r="E460" s="1"/>
      <c r="F460" s="12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68" t="s">
        <v>51</v>
      </c>
      <c r="C461" s="69"/>
      <c r="D461" s="10"/>
      <c r="E461" s="1"/>
      <c r="F461" s="12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76" t="s">
        <v>131</v>
      </c>
      <c r="C462" s="86"/>
      <c r="D462" s="10"/>
      <c r="E462" s="1"/>
      <c r="F462" s="12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75" t="s">
        <v>110</v>
      </c>
      <c r="C463" s="87"/>
      <c r="D463" s="10"/>
      <c r="E463" s="1"/>
      <c r="F463" s="12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76" t="s">
        <v>104</v>
      </c>
      <c r="C464" s="86"/>
      <c r="D464" s="10"/>
      <c r="E464" s="1"/>
      <c r="F464" s="12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75" t="s">
        <v>29</v>
      </c>
      <c r="C465" s="69">
        <f>sum(C462:C464)</f>
        <v>0</v>
      </c>
      <c r="D465" s="10"/>
      <c r="E465" s="1"/>
      <c r="F465" s="12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76"/>
      <c r="C466" s="80"/>
      <c r="D466" s="10"/>
      <c r="E466" s="1"/>
      <c r="F466" s="12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81" t="s">
        <v>66</v>
      </c>
      <c r="C467" s="82">
        <f>C459-C465</f>
        <v>0</v>
      </c>
      <c r="D467" s="15"/>
      <c r="E467" s="1"/>
      <c r="F467" s="13"/>
      <c r="G467" s="14"/>
      <c r="H467" s="1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H468" s="7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H469" s="7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G470" s="7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56"/>
      <c r="G471" s="56"/>
      <c r="H471" s="5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56"/>
      <c r="G472" s="56"/>
      <c r="H472" s="5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</sheetData>
  <mergeCells count="429">
    <mergeCell ref="F109:H128"/>
    <mergeCell ref="F131:H132"/>
    <mergeCell ref="F133:H145"/>
    <mergeCell ref="F148:H149"/>
    <mergeCell ref="F150:H166"/>
    <mergeCell ref="F170:H171"/>
    <mergeCell ref="F172:H186"/>
    <mergeCell ref="F189:H190"/>
    <mergeCell ref="F191:H205"/>
    <mergeCell ref="F208:H209"/>
    <mergeCell ref="F210:H225"/>
    <mergeCell ref="F228:H229"/>
    <mergeCell ref="F230:H243"/>
    <mergeCell ref="F246:H247"/>
    <mergeCell ref="F248:H265"/>
    <mergeCell ref="F268:H269"/>
    <mergeCell ref="F270:H284"/>
    <mergeCell ref="F287:H288"/>
    <mergeCell ref="F289:H303"/>
    <mergeCell ref="F306:H307"/>
    <mergeCell ref="F308:H321"/>
    <mergeCell ref="F324:H325"/>
    <mergeCell ref="F326:H338"/>
    <mergeCell ref="F341:H342"/>
    <mergeCell ref="F343:H355"/>
    <mergeCell ref="F358:H359"/>
    <mergeCell ref="F360:H371"/>
    <mergeCell ref="F374:H375"/>
    <mergeCell ref="F438:H439"/>
    <mergeCell ref="F440:H451"/>
    <mergeCell ref="F454:H455"/>
    <mergeCell ref="F456:H467"/>
    <mergeCell ref="F376:H387"/>
    <mergeCell ref="F390:H391"/>
    <mergeCell ref="F392:H403"/>
    <mergeCell ref="F406:H407"/>
    <mergeCell ref="F408:H419"/>
    <mergeCell ref="F422:H423"/>
    <mergeCell ref="F424:H435"/>
    <mergeCell ref="F90:H104"/>
    <mergeCell ref="F107:H108"/>
    <mergeCell ref="C108:D108"/>
    <mergeCell ref="C109:D109"/>
    <mergeCell ref="C110:D110"/>
    <mergeCell ref="C111:D111"/>
    <mergeCell ref="C128:D128"/>
    <mergeCell ref="C126:D126"/>
    <mergeCell ref="C127:D127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71:D171"/>
    <mergeCell ref="C181:D181"/>
    <mergeCell ref="C182:D182"/>
    <mergeCell ref="C183:D183"/>
    <mergeCell ref="C184:D184"/>
    <mergeCell ref="C185:D185"/>
    <mergeCell ref="C186:D186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55:D355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75:D375"/>
    <mergeCell ref="C376:D376"/>
    <mergeCell ref="C377:D377"/>
    <mergeCell ref="C378:D378"/>
    <mergeCell ref="C379:D379"/>
    <mergeCell ref="C380:D380"/>
    <mergeCell ref="C381:D381"/>
    <mergeCell ref="C443:D443"/>
    <mergeCell ref="C444:D444"/>
    <mergeCell ref="C445:D445"/>
    <mergeCell ref="C446:D446"/>
    <mergeCell ref="C447:D447"/>
    <mergeCell ref="C448:D448"/>
    <mergeCell ref="C449:D44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50:D450"/>
    <mergeCell ref="C451:D451"/>
    <mergeCell ref="C455:D455"/>
    <mergeCell ref="C456:D456"/>
    <mergeCell ref="C457:D457"/>
    <mergeCell ref="C458:D458"/>
    <mergeCell ref="C459:D459"/>
    <mergeCell ref="C382:D382"/>
    <mergeCell ref="C383:D383"/>
    <mergeCell ref="C384:D384"/>
    <mergeCell ref="C385:D385"/>
    <mergeCell ref="C386:D386"/>
    <mergeCell ref="C387:D387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9:D439"/>
    <mergeCell ref="C440:D440"/>
    <mergeCell ref="C441:D441"/>
    <mergeCell ref="C442:D442"/>
    <mergeCell ref="C73:D73"/>
    <mergeCell ref="C74:D74"/>
    <mergeCell ref="C62:D62"/>
    <mergeCell ref="C63:D63"/>
    <mergeCell ref="C64:D64"/>
    <mergeCell ref="C65:D65"/>
    <mergeCell ref="C66:D66"/>
    <mergeCell ref="C71:D71"/>
    <mergeCell ref="C72:D72"/>
    <mergeCell ref="C82:D82"/>
    <mergeCell ref="C83:D83"/>
    <mergeCell ref="C75:D75"/>
    <mergeCell ref="C76:D76"/>
    <mergeCell ref="C77:D77"/>
    <mergeCell ref="C78:D78"/>
    <mergeCell ref="C79:D79"/>
    <mergeCell ref="C80:D80"/>
    <mergeCell ref="C81:D81"/>
    <mergeCell ref="C94:D94"/>
    <mergeCell ref="C95:D95"/>
    <mergeCell ref="C84:D84"/>
    <mergeCell ref="C85:D85"/>
    <mergeCell ref="C89:D89"/>
    <mergeCell ref="C90:D90"/>
    <mergeCell ref="C91:D91"/>
    <mergeCell ref="C92:D92"/>
    <mergeCell ref="C93:D93"/>
    <mergeCell ref="C103:D103"/>
    <mergeCell ref="C104:D104"/>
    <mergeCell ref="C96:D96"/>
    <mergeCell ref="C97:D97"/>
    <mergeCell ref="C98:D98"/>
    <mergeCell ref="C99:D99"/>
    <mergeCell ref="C100:D100"/>
    <mergeCell ref="C101:D101"/>
    <mergeCell ref="C102:D102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F21:H22"/>
    <mergeCell ref="F23:H46"/>
    <mergeCell ref="F50:H51"/>
    <mergeCell ref="F53:H66"/>
    <mergeCell ref="F70:H71"/>
    <mergeCell ref="F72:H85"/>
    <mergeCell ref="F88:H89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L137:O137"/>
    <mergeCell ref="C179:D179"/>
    <mergeCell ref="C180:D180"/>
    <mergeCell ref="C172:D172"/>
    <mergeCell ref="C173:D173"/>
    <mergeCell ref="C174:D174"/>
    <mergeCell ref="C175:D175"/>
    <mergeCell ref="C176:D176"/>
    <mergeCell ref="C177:D177"/>
    <mergeCell ref="C178:D178"/>
  </mergeCells>
  <conditionalFormatting sqref="C47:D47 L47 C66:D66 L66 C85:D85 L85 C104:D104 L104 C128:D128 L128 C145:D145 C166:D166 C186:D186 C205:D205 C225:D225 C243:D243 C265:D265 C284:D284 C303:D303 C321:D321 C338:D338 C355:D355 C371:D371 C387:D387 C403:D403 C419:D419 C435:D435 C451:D451 C467:D467">
    <cfRule type="cellIs" dxfId="1" priority="1" operator="greaterThan">
      <formula>0</formula>
    </cfRule>
  </conditionalFormatting>
  <conditionalFormatting sqref="C47:D47 L47 C66:D66 L66 C85:D85 L85 C104:D104 L104 C128:D128 L128 C145:D145 C166:D166 C186:D186 C205:D205 C225:D225 C243:D243 C265:D265 C284:D284 C303:D303 C321:D321 C338:D338 C355:D355 C371:D371 C387:D387 C403:D403 C419:D419 C435:D435 C451:D451 C467:D467">
    <cfRule type="cellIs" dxfId="0" priority="2" operator="lessThan">
      <formula>0</formula>
    </cfRule>
  </conditionalFormatting>
  <conditionalFormatting sqref="L47 L66 L85 L104 L128 C321:D321 C338:D338 C355:D355 C371:D371 C387:D387 C403:D403 C419:D419 C435:D435 C451:D451 C467:D467">
    <cfRule type="cellIs" dxfId="1" priority="3" operator="greaterThan">
      <formula>0</formula>
    </cfRule>
  </conditionalFormatting>
  <conditionalFormatting sqref="L47 L66 L85 L104 L128 C321:D321 C338:D338 C355:D355 C371:D371 C387:D387 C403:D403 C419:D419 C435:D435 C451:D451 C467:D467">
    <cfRule type="cellIs" dxfId="0" priority="4" operator="lessThan">
      <formula>0</formula>
    </cfRule>
  </conditionalFormatting>
  <printOptions/>
  <pageMargins bottom="0.75" footer="0.0" header="0.0" left="0.7" right="0.7" top="0.75"/>
  <pageSetup scale="7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3"/>
      <c r="C4" s="53"/>
      <c r="D4" s="54"/>
      <c r="E4" s="5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4"/>
      <c r="B5" s="19" t="s">
        <v>1</v>
      </c>
      <c r="C5" s="55"/>
      <c r="D5" s="55"/>
      <c r="E5" s="55"/>
      <c r="F5" s="55"/>
      <c r="G5" s="55"/>
      <c r="H5" s="20"/>
      <c r="I5" s="56"/>
      <c r="J5" s="56"/>
      <c r="K5" s="5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7"/>
      <c r="B6" s="58" t="s">
        <v>41</v>
      </c>
      <c r="C6" s="6"/>
      <c r="D6" s="6"/>
      <c r="E6" s="6"/>
      <c r="F6" s="6"/>
      <c r="G6" s="6"/>
      <c r="H6" s="7"/>
      <c r="I6" s="56"/>
      <c r="J6" s="56"/>
      <c r="K6" s="56"/>
      <c r="L6" s="5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7"/>
      <c r="B7" s="12"/>
      <c r="H7" s="10"/>
      <c r="I7" s="56"/>
      <c r="J7" s="56"/>
      <c r="K7" s="56"/>
      <c r="L7" s="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7"/>
      <c r="B8" s="12"/>
      <c r="H8" s="10"/>
      <c r="I8" s="56"/>
      <c r="J8" s="56"/>
      <c r="K8" s="56"/>
      <c r="L8" s="5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7"/>
      <c r="B9" s="12"/>
      <c r="H9" s="10"/>
      <c r="I9" s="56"/>
      <c r="J9" s="56"/>
      <c r="K9" s="56"/>
      <c r="L9" s="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2"/>
      <c r="H10" s="10"/>
      <c r="I10" s="56"/>
      <c r="J10" s="56"/>
      <c r="K10" s="5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3"/>
      <c r="C11" s="14"/>
      <c r="D11" s="14"/>
      <c r="E11" s="14"/>
      <c r="F11" s="14"/>
      <c r="G11" s="14"/>
      <c r="H11" s="15"/>
      <c r="I11" s="56"/>
      <c r="J11" s="56"/>
      <c r="K11" s="5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9" t="s">
        <v>42</v>
      </c>
      <c r="C13" s="6"/>
      <c r="D13" s="6"/>
      <c r="E13" s="6"/>
      <c r="F13" s="6"/>
      <c r="G13" s="6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0" t="s">
        <v>43</v>
      </c>
      <c r="C14" s="6"/>
      <c r="D14" s="6"/>
      <c r="E14" s="6"/>
      <c r="F14" s="6"/>
      <c r="G14" s="6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2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2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2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3"/>
      <c r="C19" s="14"/>
      <c r="D19" s="14"/>
      <c r="E19" s="14"/>
      <c r="F19" s="14"/>
      <c r="G19" s="14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8"/>
      <c r="D20" s="1"/>
      <c r="F20" s="1"/>
      <c r="G20" s="4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61"/>
      <c r="B21" s="62" t="s">
        <v>44</v>
      </c>
      <c r="C21" s="63"/>
      <c r="D21" s="64"/>
      <c r="E21" s="65"/>
      <c r="F21" s="17" t="s">
        <v>5</v>
      </c>
      <c r="G21" s="6"/>
      <c r="H21" s="7"/>
      <c r="I21" s="66"/>
      <c r="J21" s="56"/>
      <c r="K21" s="56"/>
      <c r="L21" s="56"/>
      <c r="M21" s="56"/>
      <c r="N21" s="56"/>
      <c r="O21" s="6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67"/>
      <c r="B22" s="68" t="s">
        <v>45</v>
      </c>
      <c r="C22" s="69"/>
      <c r="D22" s="10"/>
      <c r="F22" s="13"/>
      <c r="G22" s="14"/>
      <c r="H22" s="15"/>
      <c r="J22" s="56"/>
      <c r="K22" s="56"/>
      <c r="L22" s="56"/>
      <c r="M22" s="56"/>
      <c r="N22" s="5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70" t="s">
        <v>46</v>
      </c>
      <c r="C23" s="71">
        <v>37557.0</v>
      </c>
      <c r="D23" s="10"/>
      <c r="E23" s="72"/>
      <c r="J23" s="56"/>
      <c r="K23" s="56"/>
      <c r="L23" s="56"/>
      <c r="M23" s="56"/>
      <c r="N23" s="5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0" t="s">
        <v>47</v>
      </c>
      <c r="C24" s="71">
        <v>15000.0</v>
      </c>
      <c r="D24" s="10"/>
      <c r="E24" s="72"/>
      <c r="J24" s="56"/>
      <c r="K24" s="56"/>
      <c r="L24" s="56"/>
      <c r="M24" s="56"/>
      <c r="N24" s="5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3" t="s">
        <v>48</v>
      </c>
      <c r="C25" s="74">
        <v>600.0</v>
      </c>
      <c r="D25" s="10"/>
      <c r="J25" s="56"/>
      <c r="K25" s="56"/>
      <c r="L25" s="56"/>
      <c r="M25" s="56"/>
      <c r="N25" s="5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3" t="s">
        <v>49</v>
      </c>
      <c r="C26" s="74">
        <v>250.0</v>
      </c>
      <c r="D26" s="10"/>
      <c r="J26" s="56"/>
      <c r="K26" s="56"/>
      <c r="L26" s="56"/>
      <c r="M26" s="56"/>
      <c r="N26" s="5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0" t="s">
        <v>148</v>
      </c>
      <c r="C27" s="74">
        <v>2475.0</v>
      </c>
      <c r="D27" s="10"/>
      <c r="J27" s="56"/>
      <c r="K27" s="56"/>
      <c r="L27" s="56"/>
      <c r="M27" s="56"/>
      <c r="N27" s="5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0" t="s">
        <v>50</v>
      </c>
      <c r="C28" s="71">
        <v>600.0</v>
      </c>
      <c r="D28" s="10"/>
      <c r="J28" s="56"/>
      <c r="K28" s="56"/>
      <c r="L28" s="56"/>
      <c r="M28" s="56"/>
      <c r="N28" s="5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75" t="s">
        <v>12</v>
      </c>
      <c r="C29" s="69">
        <f>SUM(C23:C28)</f>
        <v>56482</v>
      </c>
      <c r="D29" s="10"/>
      <c r="K29" s="78"/>
      <c r="L29" s="78"/>
      <c r="M29" s="4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6"/>
      <c r="C30" s="77"/>
      <c r="D30" s="10"/>
      <c r="K30" s="78"/>
      <c r="L30" s="78"/>
      <c r="M30" s="7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67"/>
      <c r="B31" s="68" t="s">
        <v>51</v>
      </c>
      <c r="C31" s="69"/>
      <c r="D31" s="10"/>
      <c r="K31" s="78"/>
      <c r="L31" s="78"/>
      <c r="M31" s="7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0" t="s">
        <v>52</v>
      </c>
      <c r="C32" s="71">
        <v>2000.0</v>
      </c>
      <c r="D32" s="10"/>
      <c r="K32" s="78"/>
      <c r="L32" s="78"/>
      <c r="M32" s="7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73" t="s">
        <v>53</v>
      </c>
      <c r="C33" s="74">
        <v>2000.0</v>
      </c>
      <c r="D33" s="10"/>
      <c r="K33" s="78"/>
      <c r="L33" s="78"/>
      <c r="M33" s="4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0" t="s">
        <v>54</v>
      </c>
      <c r="C34" s="71">
        <v>4290.0</v>
      </c>
      <c r="D34" s="10"/>
      <c r="K34" s="78"/>
      <c r="L34" s="78"/>
      <c r="M34" s="4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70" t="s">
        <v>55</v>
      </c>
      <c r="C35" s="71">
        <v>2000.0</v>
      </c>
      <c r="D35" s="10"/>
      <c r="J35" s="56"/>
      <c r="K35" s="78"/>
      <c r="L35" s="78"/>
      <c r="M35" s="4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70" t="s">
        <v>56</v>
      </c>
      <c r="C36" s="71">
        <v>11340.0</v>
      </c>
      <c r="D36" s="10"/>
      <c r="K36" s="78"/>
      <c r="M36" s="4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70" t="s">
        <v>57</v>
      </c>
      <c r="C37" s="71">
        <v>12610.0</v>
      </c>
      <c r="D37" s="10"/>
      <c r="M37" s="2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70" t="s">
        <v>58</v>
      </c>
      <c r="C38" s="71">
        <v>7920.0</v>
      </c>
      <c r="D38" s="10"/>
      <c r="J38" s="56"/>
      <c r="M38" s="7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70" t="s">
        <v>59</v>
      </c>
      <c r="C39" s="71">
        <v>3600.0</v>
      </c>
      <c r="D39" s="10"/>
      <c r="J39" s="56"/>
      <c r="K39" s="78"/>
      <c r="L39" s="78"/>
      <c r="M39" s="4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70" t="s">
        <v>60</v>
      </c>
      <c r="C40" s="71">
        <v>1140.0</v>
      </c>
      <c r="D40" s="10"/>
      <c r="K40" s="78"/>
      <c r="L40" s="7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70" t="s">
        <v>61</v>
      </c>
      <c r="C41" s="71">
        <v>2100.0</v>
      </c>
      <c r="D41" s="10"/>
      <c r="K41" s="78"/>
      <c r="L41" s="78"/>
      <c r="M41" s="61"/>
      <c r="N41" s="61"/>
      <c r="O41" s="6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70" t="s">
        <v>62</v>
      </c>
      <c r="C42" s="71">
        <v>450.0</v>
      </c>
      <c r="D42" s="10"/>
      <c r="J42" s="56"/>
      <c r="K42" s="78"/>
      <c r="L42" s="78"/>
      <c r="M42" s="4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70" t="s">
        <v>63</v>
      </c>
      <c r="C43" s="71">
        <v>6240.0</v>
      </c>
      <c r="D43" s="10"/>
      <c r="K43" s="78"/>
      <c r="L43" s="78"/>
      <c r="M43" s="4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70" t="s">
        <v>64</v>
      </c>
      <c r="C44" s="71">
        <v>632.0</v>
      </c>
      <c r="D44" s="10"/>
      <c r="M44" s="7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70" t="s">
        <v>65</v>
      </c>
      <c r="C45" s="71">
        <v>160.0</v>
      </c>
      <c r="D45" s="10"/>
      <c r="K45" s="78"/>
      <c r="L45" s="78"/>
      <c r="M45" s="4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75" t="s">
        <v>29</v>
      </c>
      <c r="C46" s="69">
        <f>sum(C32:D45)</f>
        <v>56482</v>
      </c>
      <c r="D46" s="10"/>
      <c r="K46" s="78"/>
      <c r="L46" s="7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76"/>
      <c r="C47" s="80"/>
      <c r="D47" s="10"/>
      <c r="K47" s="78"/>
      <c r="L47" s="78"/>
      <c r="M47" s="4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51"/>
      <c r="B48" s="81" t="s">
        <v>66</v>
      </c>
      <c r="C48" s="82">
        <f>C29-C46</f>
        <v>0</v>
      </c>
      <c r="D48" s="15"/>
      <c r="K48" s="78"/>
      <c r="L48" s="78"/>
      <c r="M48" s="7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48"/>
      <c r="D49" s="1"/>
      <c r="E49" s="1"/>
      <c r="G49" s="78"/>
      <c r="K49" s="78"/>
      <c r="L49" s="78"/>
      <c r="M49" s="7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2"/>
      <c r="B50" s="2"/>
      <c r="C50" s="2"/>
      <c r="D50" s="2"/>
      <c r="E50" s="2"/>
      <c r="K50" s="78"/>
      <c r="L50" s="78"/>
      <c r="M50" s="7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62" t="s">
        <v>67</v>
      </c>
      <c r="C51" s="63"/>
      <c r="D51" s="64"/>
      <c r="E51" s="65"/>
      <c r="F51" s="17" t="s">
        <v>5</v>
      </c>
      <c r="G51" s="6"/>
      <c r="H51" s="7"/>
      <c r="J51" s="56"/>
      <c r="K51" s="78"/>
      <c r="L51" s="78"/>
      <c r="M51" s="4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68" t="s">
        <v>45</v>
      </c>
      <c r="C52" s="69"/>
      <c r="D52" s="10"/>
      <c r="F52" s="13"/>
      <c r="G52" s="14"/>
      <c r="H52" s="15"/>
      <c r="L52" s="78"/>
      <c r="M52" s="4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83"/>
      <c r="B53" s="70" t="s">
        <v>46</v>
      </c>
      <c r="C53" s="71">
        <v>25225.0</v>
      </c>
      <c r="D53" s="10"/>
      <c r="E53" s="72"/>
      <c r="F53" s="84"/>
      <c r="G53" s="84"/>
      <c r="H53" s="84"/>
      <c r="L53" s="78"/>
      <c r="M53" s="4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83"/>
      <c r="B54" s="70" t="s">
        <v>149</v>
      </c>
      <c r="C54" s="71">
        <v>13000.0</v>
      </c>
      <c r="D54" s="10"/>
      <c r="E54" s="72"/>
      <c r="F54" s="85"/>
      <c r="G54" s="6"/>
      <c r="H54" s="7"/>
      <c r="K54" s="78"/>
      <c r="M54" s="4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61"/>
      <c r="B55" s="73" t="s">
        <v>150</v>
      </c>
      <c r="C55" s="74">
        <v>11000.0</v>
      </c>
      <c r="D55" s="10"/>
      <c r="F55" s="12"/>
      <c r="H55" s="10"/>
      <c r="J55" s="56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67"/>
      <c r="B56" s="70" t="s">
        <v>70</v>
      </c>
      <c r="C56" s="71">
        <v>300.0</v>
      </c>
      <c r="D56" s="10"/>
      <c r="F56" s="12"/>
      <c r="H56" s="10"/>
      <c r="J56" s="56"/>
      <c r="K56" s="78"/>
      <c r="L56" s="78"/>
      <c r="M56" s="7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5" t="s">
        <v>12</v>
      </c>
      <c r="C57" s="69">
        <f>SUM(C53:C56)</f>
        <v>49525</v>
      </c>
      <c r="D57" s="10"/>
      <c r="F57" s="12"/>
      <c r="H57" s="10"/>
      <c r="K57" s="78"/>
      <c r="L57" s="78"/>
      <c r="M57" s="4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76"/>
      <c r="C58" s="77"/>
      <c r="D58" s="10"/>
      <c r="F58" s="12"/>
      <c r="H58" s="10"/>
      <c r="K58" s="78"/>
      <c r="L58" s="7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68" t="s">
        <v>51</v>
      </c>
      <c r="C59" s="69"/>
      <c r="D59" s="10"/>
      <c r="F59" s="12"/>
      <c r="H59" s="10"/>
      <c r="J59" s="56"/>
      <c r="K59" s="78"/>
      <c r="L59" s="78"/>
      <c r="M59" s="61"/>
      <c r="N59" s="61"/>
      <c r="O59" s="6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70" t="s">
        <v>71</v>
      </c>
      <c r="C60" s="71">
        <v>250.0</v>
      </c>
      <c r="D60" s="10"/>
      <c r="F60" s="12"/>
      <c r="H60" s="10"/>
      <c r="K60" s="78"/>
      <c r="L60" s="78"/>
      <c r="M60" s="4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67"/>
      <c r="B61" s="73" t="s">
        <v>72</v>
      </c>
      <c r="C61" s="74">
        <v>35.0</v>
      </c>
      <c r="D61" s="10"/>
      <c r="F61" s="12"/>
      <c r="H61" s="10"/>
      <c r="M61" s="4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70" t="s">
        <v>151</v>
      </c>
      <c r="C62" s="71">
        <v>900.0</v>
      </c>
      <c r="D62" s="10"/>
      <c r="F62" s="12"/>
      <c r="H62" s="10"/>
      <c r="K62" s="78"/>
      <c r="L62" s="78"/>
      <c r="M62" s="7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0" t="s">
        <v>152</v>
      </c>
      <c r="C63" s="71">
        <v>40000.0</v>
      </c>
      <c r="D63" s="10"/>
      <c r="F63" s="12"/>
      <c r="H63" s="10"/>
      <c r="K63" s="78"/>
      <c r="L63" s="78"/>
      <c r="M63" s="4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70" t="s">
        <v>74</v>
      </c>
      <c r="C64" s="71">
        <v>3840.0</v>
      </c>
      <c r="D64" s="10"/>
      <c r="F64" s="12"/>
      <c r="H64" s="10"/>
      <c r="K64" s="78"/>
      <c r="L64" s="78"/>
      <c r="M64" s="4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0" t="s">
        <v>75</v>
      </c>
      <c r="C65" s="71">
        <v>4500.0</v>
      </c>
      <c r="D65" s="10"/>
      <c r="F65" s="12"/>
      <c r="H65" s="10"/>
      <c r="K65" s="78"/>
      <c r="L65" s="7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75" t="s">
        <v>29</v>
      </c>
      <c r="C66" s="69">
        <f>sum(C60:D65)</f>
        <v>49525</v>
      </c>
      <c r="D66" s="10"/>
      <c r="F66" s="12"/>
      <c r="H66" s="10"/>
      <c r="K66" s="78"/>
      <c r="L66" s="78"/>
      <c r="M66" s="4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6"/>
      <c r="C67" s="80"/>
      <c r="D67" s="10"/>
      <c r="F67" s="12"/>
      <c r="H67" s="10"/>
      <c r="K67" s="78"/>
      <c r="L67" s="78"/>
      <c r="M67" s="7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81" t="s">
        <v>66</v>
      </c>
      <c r="C68" s="82">
        <f>C57-C66</f>
        <v>0</v>
      </c>
      <c r="D68" s="15"/>
      <c r="F68" s="13"/>
      <c r="G68" s="14"/>
      <c r="H68" s="15"/>
      <c r="K68" s="78"/>
      <c r="L68" s="78"/>
      <c r="M68" s="7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48"/>
      <c r="D69" s="1"/>
      <c r="E69" s="1"/>
      <c r="H69" s="78"/>
      <c r="J69" s="56"/>
      <c r="K69" s="78"/>
      <c r="L69" s="78"/>
      <c r="M69" s="7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51"/>
      <c r="B70" s="51"/>
      <c r="C70" s="48"/>
      <c r="D70" s="1"/>
      <c r="E70" s="1"/>
      <c r="H70" s="78"/>
      <c r="K70" s="78"/>
      <c r="M70" s="4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48"/>
      <c r="D71" s="1"/>
      <c r="E71" s="1"/>
      <c r="G71" s="78"/>
      <c r="M71" s="4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2"/>
      <c r="B72" s="62" t="s">
        <v>76</v>
      </c>
      <c r="C72" s="63"/>
      <c r="D72" s="64"/>
      <c r="E72" s="65"/>
      <c r="F72" s="17" t="s">
        <v>5</v>
      </c>
      <c r="G72" s="6"/>
      <c r="H72" s="7"/>
      <c r="J72" s="56"/>
      <c r="M72" s="4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68" t="s">
        <v>45</v>
      </c>
      <c r="C73" s="69"/>
      <c r="D73" s="10"/>
      <c r="F73" s="13"/>
      <c r="G73" s="14"/>
      <c r="H73" s="15"/>
      <c r="J73" s="56"/>
      <c r="K73" s="78"/>
      <c r="L73" s="78"/>
      <c r="M73" s="4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70" t="s">
        <v>46</v>
      </c>
      <c r="C74" s="71">
        <v>14130.0</v>
      </c>
      <c r="D74" s="10"/>
      <c r="E74" s="72"/>
      <c r="F74" s="85"/>
      <c r="G74" s="6"/>
      <c r="H74" s="7"/>
      <c r="K74" s="78"/>
      <c r="L74" s="78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73" t="s">
        <v>68</v>
      </c>
      <c r="C75" s="74">
        <v>2600.0</v>
      </c>
      <c r="D75" s="10"/>
      <c r="F75" s="12"/>
      <c r="H75" s="10"/>
      <c r="K75" s="78"/>
      <c r="L75" s="78"/>
      <c r="M75" s="7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61"/>
      <c r="B76" s="70" t="s">
        <v>69</v>
      </c>
      <c r="C76" s="71">
        <v>2200.0</v>
      </c>
      <c r="D76" s="10"/>
      <c r="F76" s="12"/>
      <c r="H76" s="10"/>
      <c r="J76" s="56"/>
      <c r="K76" s="78"/>
      <c r="L76" s="78"/>
      <c r="M76" s="4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67"/>
      <c r="B77" s="70" t="s">
        <v>49</v>
      </c>
      <c r="C77" s="71">
        <v>250.0</v>
      </c>
      <c r="D77" s="10"/>
      <c r="F77" s="12"/>
      <c r="H77" s="10"/>
      <c r="K77" s="78"/>
      <c r="L77" s="7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67"/>
      <c r="B78" s="73" t="s">
        <v>70</v>
      </c>
      <c r="C78" s="71">
        <v>2700.0</v>
      </c>
      <c r="D78" s="10"/>
      <c r="F78" s="12"/>
      <c r="H78" s="10"/>
      <c r="M78" s="61"/>
      <c r="N78" s="61"/>
      <c r="O78" s="6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67"/>
      <c r="B79" s="75" t="s">
        <v>12</v>
      </c>
      <c r="C79" s="69">
        <f>SUM(C74:C78)</f>
        <v>21880</v>
      </c>
      <c r="D79" s="10"/>
      <c r="F79" s="12"/>
      <c r="H79" s="10"/>
      <c r="K79" s="78"/>
      <c r="L79" s="78"/>
      <c r="M79" s="4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76"/>
      <c r="C80" s="77"/>
      <c r="D80" s="10"/>
      <c r="F80" s="12"/>
      <c r="H80" s="10"/>
      <c r="K80" s="78"/>
      <c r="L80" s="78"/>
      <c r="M80" s="4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68" t="s">
        <v>51</v>
      </c>
      <c r="C81" s="69"/>
      <c r="D81" s="10"/>
      <c r="F81" s="12"/>
      <c r="H81" s="10"/>
      <c r="K81" s="78"/>
      <c r="L81" s="78"/>
      <c r="M81" s="7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70" t="s">
        <v>77</v>
      </c>
      <c r="C82" s="71">
        <v>3500.0</v>
      </c>
      <c r="D82" s="10"/>
      <c r="F82" s="12"/>
      <c r="H82" s="10"/>
      <c r="K82" s="78"/>
      <c r="L82" s="78"/>
      <c r="M82" s="4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3" t="s">
        <v>78</v>
      </c>
      <c r="C83" s="74">
        <v>9405.0</v>
      </c>
      <c r="D83" s="10"/>
      <c r="F83" s="12"/>
      <c r="H83" s="10"/>
      <c r="K83" s="78"/>
      <c r="L83" s="7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67"/>
      <c r="B84" s="70" t="s">
        <v>79</v>
      </c>
      <c r="C84" s="71">
        <v>1475.0</v>
      </c>
      <c r="D84" s="10"/>
      <c r="F84" s="12"/>
      <c r="H84" s="10"/>
      <c r="K84" s="78"/>
      <c r="L84" s="78"/>
      <c r="M84" s="4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70" t="s">
        <v>63</v>
      </c>
      <c r="C85" s="71">
        <v>7500.0</v>
      </c>
      <c r="D85" s="10"/>
      <c r="F85" s="12"/>
      <c r="H85" s="10"/>
      <c r="J85" s="56"/>
      <c r="K85" s="78"/>
      <c r="L85" s="78"/>
      <c r="M85" s="7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75" t="s">
        <v>29</v>
      </c>
      <c r="C86" s="69">
        <f>sum(C82:D85)</f>
        <v>21880</v>
      </c>
      <c r="D86" s="10"/>
      <c r="F86" s="12"/>
      <c r="H86" s="10"/>
      <c r="L86" s="78"/>
      <c r="M86" s="7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81" t="s">
        <v>66</v>
      </c>
      <c r="C87" s="82">
        <f>C79-C86</f>
        <v>0</v>
      </c>
      <c r="D87" s="15"/>
      <c r="F87" s="13"/>
      <c r="G87" s="14"/>
      <c r="H87" s="15"/>
      <c r="L87" s="78"/>
      <c r="M87" s="7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48"/>
      <c r="D88" s="1"/>
      <c r="E88" s="1"/>
      <c r="G88" s="78"/>
      <c r="J88" s="56"/>
      <c r="M88" s="4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"/>
      <c r="C89" s="2"/>
      <c r="D89" s="2"/>
      <c r="E89" s="2"/>
      <c r="J89" s="56"/>
      <c r="K89" s="78"/>
      <c r="L89" s="78"/>
      <c r="M89" s="4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51"/>
      <c r="B90" s="62" t="s">
        <v>80</v>
      </c>
      <c r="C90" s="63"/>
      <c r="D90" s="64"/>
      <c r="E90" s="65"/>
      <c r="F90" s="17" t="s">
        <v>5</v>
      </c>
      <c r="G90" s="6"/>
      <c r="H90" s="7"/>
      <c r="K90" s="78"/>
      <c r="L90" s="78"/>
      <c r="M90" s="4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68" t="s">
        <v>45</v>
      </c>
      <c r="C91" s="69"/>
      <c r="D91" s="10"/>
      <c r="F91" s="13"/>
      <c r="G91" s="14"/>
      <c r="H91" s="15"/>
      <c r="K91" s="78"/>
      <c r="L91" s="78"/>
      <c r="M91" s="4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2"/>
      <c r="B92" s="70" t="s">
        <v>46</v>
      </c>
      <c r="C92" s="71">
        <v>14110.0</v>
      </c>
      <c r="D92" s="10"/>
      <c r="E92" s="72"/>
      <c r="F92" s="85"/>
      <c r="G92" s="6"/>
      <c r="H92" s="7"/>
      <c r="J92" s="56"/>
      <c r="K92" s="78"/>
      <c r="L92" s="78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73" t="s">
        <v>68</v>
      </c>
      <c r="C93" s="74">
        <v>1500.0</v>
      </c>
      <c r="D93" s="10"/>
      <c r="F93" s="12"/>
      <c r="H93" s="10"/>
      <c r="K93" s="78"/>
      <c r="L93" s="78"/>
      <c r="M93" s="7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70" t="s">
        <v>69</v>
      </c>
      <c r="C94" s="71">
        <v>2500.0</v>
      </c>
      <c r="D94" s="10"/>
      <c r="F94" s="12"/>
      <c r="H94" s="10"/>
      <c r="M94" s="4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73" t="s">
        <v>49</v>
      </c>
      <c r="C95" s="71">
        <v>250.0</v>
      </c>
      <c r="D95" s="10"/>
      <c r="F95" s="12"/>
      <c r="H95" s="10"/>
      <c r="K95" s="78"/>
      <c r="L95" s="7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73" t="s">
        <v>70</v>
      </c>
      <c r="C96" s="71">
        <v>2000.0</v>
      </c>
      <c r="D96" s="10"/>
      <c r="F96" s="12"/>
      <c r="H96" s="10"/>
      <c r="K96" s="78"/>
      <c r="L96" s="78"/>
      <c r="M96" s="61"/>
      <c r="N96" s="61"/>
      <c r="O96" s="6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5" t="s">
        <v>12</v>
      </c>
      <c r="C97" s="69">
        <f>SUM(C92:C96)</f>
        <v>20360</v>
      </c>
      <c r="D97" s="10"/>
      <c r="F97" s="12"/>
      <c r="H97" s="10"/>
      <c r="K97" s="78"/>
      <c r="L97" s="78"/>
      <c r="M97" s="4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61"/>
      <c r="B98" s="76"/>
      <c r="C98" s="77"/>
      <c r="D98" s="10"/>
      <c r="F98" s="12"/>
      <c r="H98" s="10"/>
      <c r="K98" s="78"/>
      <c r="L98" s="78"/>
      <c r="M98" s="4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67"/>
      <c r="B99" s="68" t="s">
        <v>51</v>
      </c>
      <c r="C99" s="69"/>
      <c r="D99" s="10"/>
      <c r="F99" s="12"/>
      <c r="H99" s="10"/>
      <c r="K99" s="78"/>
      <c r="L99" s="78"/>
      <c r="M99" s="7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70" t="s">
        <v>77</v>
      </c>
      <c r="C100" s="71">
        <v>3900.0</v>
      </c>
      <c r="D100" s="10"/>
      <c r="F100" s="12"/>
      <c r="H100" s="10"/>
      <c r="K100" s="78"/>
      <c r="L100" s="78"/>
      <c r="M100" s="4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3" t="s">
        <v>78</v>
      </c>
      <c r="C101" s="74">
        <v>5820.0</v>
      </c>
      <c r="D101" s="10"/>
      <c r="F101" s="12"/>
      <c r="H101" s="10"/>
      <c r="J101" s="56"/>
      <c r="K101" s="78"/>
      <c r="L101" s="7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70" t="s">
        <v>79</v>
      </c>
      <c r="C102" s="71">
        <v>3200.0</v>
      </c>
      <c r="D102" s="10"/>
      <c r="F102" s="12"/>
      <c r="H102" s="10"/>
      <c r="M102" s="4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73" t="s">
        <v>63</v>
      </c>
      <c r="C103" s="71">
        <v>7200.0</v>
      </c>
      <c r="D103" s="10"/>
      <c r="F103" s="12"/>
      <c r="H103" s="10"/>
      <c r="M103" s="7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73" t="s">
        <v>153</v>
      </c>
      <c r="C104" s="71">
        <v>240.0</v>
      </c>
      <c r="D104" s="10"/>
      <c r="F104" s="12"/>
      <c r="H104" s="10"/>
      <c r="M104" s="7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75" t="s">
        <v>29</v>
      </c>
      <c r="C105" s="69">
        <f>sum(C100:D104)</f>
        <v>20360</v>
      </c>
      <c r="D105" s="10"/>
      <c r="F105" s="12"/>
      <c r="H105" s="10"/>
      <c r="M105" s="7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67"/>
      <c r="B106" s="76"/>
      <c r="C106" s="80"/>
      <c r="D106" s="10"/>
      <c r="F106" s="12"/>
      <c r="H106" s="10"/>
      <c r="M106" s="7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81" t="s">
        <v>66</v>
      </c>
      <c r="C107" s="82">
        <f>C97-C105</f>
        <v>0</v>
      </c>
      <c r="D107" s="15"/>
      <c r="F107" s="13"/>
      <c r="G107" s="14"/>
      <c r="H107" s="15"/>
      <c r="M107" s="4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79"/>
      <c r="D108" s="1"/>
      <c r="E108" s="1"/>
      <c r="G108" s="78"/>
      <c r="M108" s="4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79"/>
      <c r="D109" s="1"/>
      <c r="E109" s="1"/>
      <c r="I109" s="1"/>
      <c r="J109" s="1"/>
      <c r="K109" s="1"/>
      <c r="L109" s="51"/>
      <c r="M109" s="4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62" t="s">
        <v>93</v>
      </c>
      <c r="C110" s="63"/>
      <c r="D110" s="64"/>
      <c r="E110" s="65"/>
      <c r="F110" s="17" t="s">
        <v>5</v>
      </c>
      <c r="G110" s="6"/>
      <c r="H110" s="7"/>
      <c r="I110" s="1"/>
      <c r="J110" s="1"/>
      <c r="K110" s="1"/>
      <c r="L110" s="1"/>
      <c r="M110" s="4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68" t="s">
        <v>45</v>
      </c>
      <c r="C111" s="69"/>
      <c r="D111" s="10"/>
      <c r="F111" s="13"/>
      <c r="G111" s="14"/>
      <c r="H111" s="15"/>
      <c r="I111" s="2"/>
      <c r="J111" s="2"/>
      <c r="K111" s="1"/>
      <c r="L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51"/>
      <c r="B112" s="70" t="s">
        <v>46</v>
      </c>
      <c r="C112" s="71">
        <v>14210.0</v>
      </c>
      <c r="D112" s="10"/>
      <c r="E112" s="72"/>
      <c r="F112" s="85"/>
      <c r="G112" s="6"/>
      <c r="H112" s="7"/>
      <c r="I112" s="1"/>
      <c r="J112" s="1"/>
      <c r="K112" s="1"/>
      <c r="L112" s="1"/>
      <c r="M112" s="7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73" t="s">
        <v>94</v>
      </c>
      <c r="C113" s="74">
        <v>13750.0</v>
      </c>
      <c r="D113" s="10"/>
      <c r="F113" s="12"/>
      <c r="H113" s="10"/>
      <c r="I113" s="1"/>
      <c r="J113" s="1"/>
      <c r="K113" s="1"/>
      <c r="L113" s="1"/>
      <c r="M113" s="4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5" t="s">
        <v>12</v>
      </c>
      <c r="C114" s="69">
        <f>SUM(C112:C113)</f>
        <v>27960</v>
      </c>
      <c r="D114" s="10"/>
      <c r="F114" s="12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6"/>
      <c r="C115" s="77"/>
      <c r="D115" s="10"/>
      <c r="F115" s="12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68" t="s">
        <v>51</v>
      </c>
      <c r="C116" s="69"/>
      <c r="D116" s="10"/>
      <c r="F116" s="12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61"/>
      <c r="B117" s="70" t="s">
        <v>95</v>
      </c>
      <c r="C117" s="71">
        <v>23100.0</v>
      </c>
      <c r="D117" s="10"/>
      <c r="F117" s="12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67"/>
      <c r="B118" s="73" t="s">
        <v>77</v>
      </c>
      <c r="C118" s="74">
        <v>2100.0</v>
      </c>
      <c r="D118" s="10"/>
      <c r="F118" s="12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0" t="s">
        <v>96</v>
      </c>
      <c r="C119" s="71">
        <v>160.0</v>
      </c>
      <c r="D119" s="10"/>
      <c r="F119" s="12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73" t="s">
        <v>97</v>
      </c>
      <c r="C120" s="71">
        <v>2600.0</v>
      </c>
      <c r="D120" s="10"/>
      <c r="F120" s="12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75" t="s">
        <v>29</v>
      </c>
      <c r="C121" s="71">
        <f>SUM(C117:D120)</f>
        <v>27960</v>
      </c>
      <c r="D121" s="10"/>
      <c r="F121" s="12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76"/>
      <c r="C122" s="80"/>
      <c r="D122" s="10"/>
      <c r="F122" s="12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81" t="s">
        <v>66</v>
      </c>
      <c r="C123" s="82">
        <f>C114-C121</f>
        <v>0</v>
      </c>
      <c r="D123" s="15"/>
      <c r="F123" s="13"/>
      <c r="G123" s="14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67"/>
      <c r="B124" s="67"/>
      <c r="C124" s="48"/>
      <c r="D124" s="1"/>
      <c r="E124" s="1"/>
      <c r="H124" s="7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79"/>
      <c r="D125" s="1"/>
      <c r="E125" s="1"/>
      <c r="H125" s="7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62" t="s">
        <v>154</v>
      </c>
      <c r="C126" s="63"/>
      <c r="D126" s="64"/>
      <c r="E126" s="1"/>
      <c r="F126" s="17" t="s">
        <v>5</v>
      </c>
      <c r="G126" s="6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68" t="s">
        <v>45</v>
      </c>
      <c r="C127" s="69"/>
      <c r="D127" s="10"/>
      <c r="E127" s="1"/>
      <c r="F127" s="13"/>
      <c r="G127" s="14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70" t="s">
        <v>46</v>
      </c>
      <c r="C128" s="71">
        <v>12324.0</v>
      </c>
      <c r="D128" s="10"/>
      <c r="E128" s="1"/>
      <c r="F128" s="85"/>
      <c r="G128" s="6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3" t="s">
        <v>94</v>
      </c>
      <c r="C129" s="74">
        <v>1800.0</v>
      </c>
      <c r="D129" s="10"/>
      <c r="E129" s="1"/>
      <c r="F129" s="12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51"/>
      <c r="B130" s="70" t="s">
        <v>49</v>
      </c>
      <c r="C130" s="74">
        <v>250.0</v>
      </c>
      <c r="D130" s="10"/>
      <c r="E130" s="1"/>
      <c r="F130" s="12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5" t="s">
        <v>12</v>
      </c>
      <c r="C131" s="69">
        <f>SUM(C128:C130)</f>
        <v>14374</v>
      </c>
      <c r="D131" s="10"/>
      <c r="E131" s="1"/>
      <c r="F131" s="12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2"/>
      <c r="B132" s="76"/>
      <c r="C132" s="77"/>
      <c r="D132" s="10"/>
      <c r="E132" s="2"/>
      <c r="F132" s="12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68" t="s">
        <v>51</v>
      </c>
      <c r="C133" s="69"/>
      <c r="D133" s="10"/>
      <c r="E133" s="1"/>
      <c r="F133" s="12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70" t="s">
        <v>155</v>
      </c>
      <c r="C134" s="71">
        <v>50.0</v>
      </c>
      <c r="D134" s="10"/>
      <c r="E134" s="1"/>
      <c r="F134" s="12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73" t="s">
        <v>156</v>
      </c>
      <c r="C135" s="74">
        <v>105.0</v>
      </c>
      <c r="D135" s="10"/>
      <c r="E135" s="1"/>
      <c r="F135" s="12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70" t="s">
        <v>77</v>
      </c>
      <c r="C136" s="71">
        <v>7439.0</v>
      </c>
      <c r="D136" s="10"/>
      <c r="E136" s="1"/>
      <c r="F136" s="12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52"/>
      <c r="B137" s="73" t="s">
        <v>106</v>
      </c>
      <c r="C137" s="71">
        <v>2760.0</v>
      </c>
      <c r="D137" s="10"/>
      <c r="E137" s="52"/>
      <c r="F137" s="12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52"/>
      <c r="B138" s="73" t="s">
        <v>157</v>
      </c>
      <c r="C138" s="71">
        <v>420.0</v>
      </c>
      <c r="D138" s="10"/>
      <c r="E138" s="52"/>
      <c r="F138" s="12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52"/>
      <c r="B139" s="73" t="s">
        <v>79</v>
      </c>
      <c r="C139" s="71">
        <v>1200.0</v>
      </c>
      <c r="D139" s="10"/>
      <c r="E139" s="52"/>
      <c r="F139" s="12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52"/>
      <c r="B140" s="73" t="s">
        <v>63</v>
      </c>
      <c r="C140" s="71">
        <v>2400.0</v>
      </c>
      <c r="D140" s="10"/>
      <c r="E140" s="52"/>
      <c r="F140" s="12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52"/>
      <c r="B141" s="75" t="s">
        <v>29</v>
      </c>
      <c r="C141" s="69">
        <f>sum(C134:D140)</f>
        <v>14374</v>
      </c>
      <c r="D141" s="10"/>
      <c r="E141" s="52"/>
      <c r="F141" s="12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6"/>
      <c r="C142" s="80"/>
      <c r="D142" s="10"/>
      <c r="E142" s="1"/>
      <c r="F142" s="12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81" t="s">
        <v>66</v>
      </c>
      <c r="C143" s="82">
        <f>C131-C141</f>
        <v>0</v>
      </c>
      <c r="D143" s="15"/>
      <c r="E143" s="1"/>
      <c r="F143" s="13"/>
      <c r="G143" s="14"/>
      <c r="H143" s="1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48"/>
      <c r="D144" s="1"/>
      <c r="E144" s="1"/>
      <c r="G144" s="7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2"/>
      <c r="C145" s="2"/>
      <c r="D145" s="2"/>
      <c r="E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62" t="s">
        <v>81</v>
      </c>
      <c r="C146" s="63"/>
      <c r="D146" s="64"/>
      <c r="E146" s="1"/>
      <c r="F146" s="17" t="s">
        <v>5</v>
      </c>
      <c r="G146" s="6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68" t="s">
        <v>45</v>
      </c>
      <c r="C147" s="69"/>
      <c r="D147" s="10"/>
      <c r="E147" s="1"/>
      <c r="F147" s="13"/>
      <c r="G147" s="14"/>
      <c r="H147" s="1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0" t="s">
        <v>46</v>
      </c>
      <c r="C148" s="71">
        <v>10175.0</v>
      </c>
      <c r="D148" s="10"/>
      <c r="E148" s="1"/>
      <c r="F148" s="85"/>
      <c r="G148" s="6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73" t="s">
        <v>68</v>
      </c>
      <c r="C149" s="74">
        <v>6250.0</v>
      </c>
      <c r="D149" s="10"/>
      <c r="E149" s="1"/>
      <c r="F149" s="12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0" t="s">
        <v>69</v>
      </c>
      <c r="C150" s="71">
        <v>6125.0</v>
      </c>
      <c r="D150" s="10"/>
      <c r="E150" s="1"/>
      <c r="F150" s="12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73" t="s">
        <v>49</v>
      </c>
      <c r="C151" s="74">
        <v>250.0</v>
      </c>
      <c r="D151" s="10"/>
      <c r="E151" s="1"/>
      <c r="F151" s="12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3" t="s">
        <v>70</v>
      </c>
      <c r="C152" s="74">
        <v>5500.0</v>
      </c>
      <c r="D152" s="10"/>
      <c r="E152" s="1"/>
      <c r="F152" s="12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75" t="s">
        <v>12</v>
      </c>
      <c r="C153" s="69">
        <f>SUM(C148:C152)</f>
        <v>28300</v>
      </c>
      <c r="D153" s="10"/>
      <c r="E153" s="1"/>
      <c r="F153" s="12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6"/>
      <c r="C154" s="77"/>
      <c r="D154" s="10"/>
      <c r="E154" s="1"/>
      <c r="F154" s="12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68" t="s">
        <v>51</v>
      </c>
      <c r="C155" s="69"/>
      <c r="D155" s="10"/>
      <c r="E155" s="1"/>
      <c r="F155" s="12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0" t="s">
        <v>99</v>
      </c>
      <c r="C156" s="71">
        <v>2500.0</v>
      </c>
      <c r="D156" s="10"/>
      <c r="E156" s="1"/>
      <c r="F156" s="12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3" t="s">
        <v>77</v>
      </c>
      <c r="C157" s="74">
        <v>550.0</v>
      </c>
      <c r="D157" s="10"/>
      <c r="E157" s="1"/>
      <c r="F157" s="12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0" t="s">
        <v>100</v>
      </c>
      <c r="C158" s="71">
        <v>1000.0</v>
      </c>
      <c r="D158" s="10"/>
      <c r="E158" s="1"/>
      <c r="F158" s="12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73" t="s">
        <v>101</v>
      </c>
      <c r="C159" s="74">
        <v>20070.0</v>
      </c>
      <c r="D159" s="10"/>
      <c r="E159" s="1"/>
      <c r="F159" s="12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3" t="s">
        <v>79</v>
      </c>
      <c r="C160" s="74">
        <v>1300.0</v>
      </c>
      <c r="D160" s="10"/>
      <c r="E160" s="1"/>
      <c r="F160" s="12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73" t="s">
        <v>63</v>
      </c>
      <c r="C161" s="74">
        <v>2880.0</v>
      </c>
      <c r="D161" s="10"/>
      <c r="E161" s="1"/>
      <c r="F161" s="12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5" t="s">
        <v>29</v>
      </c>
      <c r="C162" s="69">
        <f>sum(C156:D161)</f>
        <v>28300</v>
      </c>
      <c r="D162" s="10"/>
      <c r="E162" s="1"/>
      <c r="F162" s="12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6"/>
      <c r="C163" s="80"/>
      <c r="D163" s="10"/>
      <c r="E163" s="1"/>
      <c r="F163" s="12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81" t="s">
        <v>66</v>
      </c>
      <c r="C164" s="82">
        <f>C153-C162</f>
        <v>0</v>
      </c>
      <c r="D164" s="15"/>
      <c r="E164" s="1"/>
      <c r="F164" s="13"/>
      <c r="G164" s="14"/>
      <c r="H164" s="1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48"/>
      <c r="E165" s="1"/>
      <c r="H165" s="7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51"/>
      <c r="D166" s="48"/>
      <c r="E166" s="1"/>
      <c r="H166" s="7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48"/>
      <c r="D167" s="1"/>
      <c r="E167" s="1"/>
      <c r="G167" s="7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62" t="s">
        <v>98</v>
      </c>
      <c r="C168" s="63"/>
      <c r="D168" s="64"/>
      <c r="E168" s="1"/>
      <c r="F168" s="17" t="s">
        <v>5</v>
      </c>
      <c r="G168" s="6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68" t="s">
        <v>45</v>
      </c>
      <c r="C169" s="69"/>
      <c r="D169" s="10"/>
      <c r="E169" s="1"/>
      <c r="F169" s="13"/>
      <c r="G169" s="14"/>
      <c r="H169" s="1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70" t="s">
        <v>103</v>
      </c>
      <c r="C170" s="71">
        <v>11750.0</v>
      </c>
      <c r="D170" s="10"/>
      <c r="E170" s="1"/>
      <c r="F170" s="85"/>
      <c r="G170" s="6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73" t="s">
        <v>158</v>
      </c>
      <c r="C171" s="74">
        <v>1000.0</v>
      </c>
      <c r="D171" s="10"/>
      <c r="E171" s="1"/>
      <c r="F171" s="12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6" t="s">
        <v>104</v>
      </c>
      <c r="C172" s="86"/>
      <c r="D172" s="10"/>
      <c r="E172" s="1"/>
      <c r="F172" s="12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5" t="s">
        <v>12</v>
      </c>
      <c r="C173" s="69">
        <f>SUM(C170:C172)</f>
        <v>12750</v>
      </c>
      <c r="D173" s="10"/>
      <c r="E173" s="1"/>
      <c r="F173" s="12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6"/>
      <c r="C174" s="77"/>
      <c r="D174" s="10"/>
      <c r="E174" s="1"/>
      <c r="F174" s="12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68" t="s">
        <v>51</v>
      </c>
      <c r="C175" s="69"/>
      <c r="D175" s="10"/>
      <c r="E175" s="1"/>
      <c r="F175" s="12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0" t="s">
        <v>159</v>
      </c>
      <c r="C176" s="71">
        <v>2500.0</v>
      </c>
      <c r="D176" s="10"/>
      <c r="E176" s="1"/>
      <c r="F176" s="12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73" t="s">
        <v>151</v>
      </c>
      <c r="C177" s="74">
        <v>3022.5</v>
      </c>
      <c r="D177" s="10"/>
      <c r="E177" s="1"/>
      <c r="F177" s="12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0" t="s">
        <v>100</v>
      </c>
      <c r="C178" s="74">
        <v>1000.0</v>
      </c>
      <c r="D178" s="10"/>
      <c r="E178" s="1"/>
      <c r="F178" s="12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0" t="s">
        <v>106</v>
      </c>
      <c r="C179" s="74">
        <v>15030.0</v>
      </c>
      <c r="D179" s="10"/>
      <c r="E179" s="1"/>
      <c r="F179" s="12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0" t="s">
        <v>79</v>
      </c>
      <c r="C180" s="74">
        <v>750.0</v>
      </c>
      <c r="D180" s="10"/>
      <c r="E180" s="1"/>
      <c r="F180" s="12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70" t="s">
        <v>64</v>
      </c>
      <c r="C181" s="74">
        <v>1035.0</v>
      </c>
      <c r="D181" s="10"/>
      <c r="E181" s="1"/>
      <c r="F181" s="12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0" t="s">
        <v>63</v>
      </c>
      <c r="C182" s="74">
        <v>600.0</v>
      </c>
      <c r="D182" s="10"/>
      <c r="E182" s="1"/>
      <c r="F182" s="12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70" t="s">
        <v>160</v>
      </c>
      <c r="C183" s="74">
        <v>150.0</v>
      </c>
      <c r="D183" s="10"/>
      <c r="E183" s="1"/>
      <c r="F183" s="12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0" t="s">
        <v>77</v>
      </c>
      <c r="C184" s="71">
        <v>475.0</v>
      </c>
      <c r="D184" s="10"/>
      <c r="E184" s="1"/>
      <c r="F184" s="12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75" t="s">
        <v>29</v>
      </c>
      <c r="C185" s="69">
        <f>sum(C176:D184)</f>
        <v>24562.5</v>
      </c>
      <c r="D185" s="10"/>
      <c r="E185" s="1"/>
      <c r="F185" s="12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76"/>
      <c r="C186" s="80"/>
      <c r="D186" s="10"/>
      <c r="E186" s="1"/>
      <c r="F186" s="12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81" t="s">
        <v>66</v>
      </c>
      <c r="C187" s="88">
        <f>C173-C185</f>
        <v>-11812.5</v>
      </c>
      <c r="D187" s="15"/>
      <c r="E187" s="1"/>
      <c r="F187" s="13"/>
      <c r="G187" s="14"/>
      <c r="H187" s="1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4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62" t="s">
        <v>102</v>
      </c>
      <c r="C190" s="63"/>
      <c r="D190" s="64"/>
      <c r="E190" s="1"/>
      <c r="F190" s="17" t="s">
        <v>5</v>
      </c>
      <c r="G190" s="6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68" t="s">
        <v>45</v>
      </c>
      <c r="C191" s="69"/>
      <c r="D191" s="10"/>
      <c r="E191" s="1"/>
      <c r="F191" s="13"/>
      <c r="G191" s="14"/>
      <c r="H191" s="1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0" t="s">
        <v>103</v>
      </c>
      <c r="C192" s="71">
        <v>3200.0</v>
      </c>
      <c r="D192" s="10"/>
      <c r="E192" s="1"/>
      <c r="F192" s="85"/>
      <c r="G192" s="6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73" t="s">
        <v>70</v>
      </c>
      <c r="C193" s="74">
        <v>1100.0</v>
      </c>
      <c r="D193" s="10"/>
      <c r="E193" s="1"/>
      <c r="F193" s="12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6" t="s">
        <v>104</v>
      </c>
      <c r="C194" s="86"/>
      <c r="D194" s="10"/>
      <c r="E194" s="1"/>
      <c r="F194" s="12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5" t="s">
        <v>12</v>
      </c>
      <c r="C195" s="69">
        <f>SUM(C192:C194)</f>
        <v>4300</v>
      </c>
      <c r="D195" s="10"/>
      <c r="E195" s="1"/>
      <c r="F195" s="12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6"/>
      <c r="C196" s="77"/>
      <c r="D196" s="10"/>
      <c r="E196" s="1"/>
      <c r="F196" s="12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68" t="s">
        <v>51</v>
      </c>
      <c r="C197" s="69"/>
      <c r="D197" s="10"/>
      <c r="E197" s="1"/>
      <c r="F197" s="12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0" t="s">
        <v>105</v>
      </c>
      <c r="C198" s="71">
        <v>800.0</v>
      </c>
      <c r="D198" s="10"/>
      <c r="E198" s="1"/>
      <c r="F198" s="12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73" t="s">
        <v>77</v>
      </c>
      <c r="C199" s="74">
        <v>4250.0</v>
      </c>
      <c r="D199" s="10"/>
      <c r="E199" s="1"/>
      <c r="F199" s="12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0" t="s">
        <v>106</v>
      </c>
      <c r="C200" s="74">
        <v>2120.0</v>
      </c>
      <c r="D200" s="10"/>
      <c r="E200" s="1"/>
      <c r="F200" s="12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70" t="s">
        <v>63</v>
      </c>
      <c r="C201" s="74">
        <v>480.0</v>
      </c>
      <c r="D201" s="10"/>
      <c r="E201" s="1"/>
      <c r="F201" s="12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70" t="s">
        <v>107</v>
      </c>
      <c r="C202" s="74">
        <v>690.0</v>
      </c>
      <c r="D202" s="10"/>
      <c r="E202" s="1"/>
      <c r="F202" s="12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70" t="s">
        <v>108</v>
      </c>
      <c r="C203" s="71">
        <v>4566.0</v>
      </c>
      <c r="D203" s="10"/>
      <c r="E203" s="1"/>
      <c r="F203" s="12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75" t="s">
        <v>29</v>
      </c>
      <c r="C204" s="69">
        <f>sum(C198:D203)</f>
        <v>12906</v>
      </c>
      <c r="D204" s="10"/>
      <c r="E204" s="1"/>
      <c r="F204" s="12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76"/>
      <c r="C205" s="80"/>
      <c r="D205" s="10"/>
      <c r="E205" s="1"/>
      <c r="F205" s="12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81" t="s">
        <v>66</v>
      </c>
      <c r="C206" s="88">
        <f>C195-C204</f>
        <v>-8606</v>
      </c>
      <c r="D206" s="15"/>
      <c r="E206" s="1"/>
      <c r="F206" s="13"/>
      <c r="G206" s="14"/>
      <c r="H206" s="1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79"/>
      <c r="E207" s="1"/>
      <c r="G207" s="7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79"/>
      <c r="E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62" t="s">
        <v>122</v>
      </c>
      <c r="C209" s="63"/>
      <c r="D209" s="64"/>
      <c r="E209" s="1"/>
      <c r="F209" s="17" t="s">
        <v>5</v>
      </c>
      <c r="G209" s="6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68" t="s">
        <v>45</v>
      </c>
      <c r="C210" s="69"/>
      <c r="D210" s="10"/>
      <c r="E210" s="1"/>
      <c r="F210" s="13"/>
      <c r="G210" s="14"/>
      <c r="H210" s="1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0" t="s">
        <v>103</v>
      </c>
      <c r="C211" s="71">
        <v>1650.0</v>
      </c>
      <c r="D211" s="10"/>
      <c r="E211" s="1"/>
      <c r="F211" s="85"/>
      <c r="G211" s="6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5" t="s">
        <v>110</v>
      </c>
      <c r="C212" s="87"/>
      <c r="D212" s="10"/>
      <c r="E212" s="1"/>
      <c r="F212" s="12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76" t="s">
        <v>104</v>
      </c>
      <c r="C213" s="86"/>
      <c r="D213" s="10"/>
      <c r="E213" s="1"/>
      <c r="F213" s="12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5" t="s">
        <v>12</v>
      </c>
      <c r="C214" s="69">
        <f>SUM(C211:C213)</f>
        <v>1650</v>
      </c>
      <c r="D214" s="10"/>
      <c r="E214" s="1"/>
      <c r="F214" s="12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76"/>
      <c r="C215" s="77"/>
      <c r="D215" s="10"/>
      <c r="E215" s="1"/>
      <c r="F215" s="12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68" t="s">
        <v>51</v>
      </c>
      <c r="C216" s="69"/>
      <c r="D216" s="10"/>
      <c r="E216" s="1"/>
      <c r="F216" s="12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70" t="s">
        <v>161</v>
      </c>
      <c r="C217" s="71">
        <v>1675.0</v>
      </c>
      <c r="D217" s="10"/>
      <c r="E217" s="1"/>
      <c r="F217" s="12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73" t="s">
        <v>121</v>
      </c>
      <c r="C218" s="74">
        <v>2625.0</v>
      </c>
      <c r="D218" s="10"/>
      <c r="E218" s="1"/>
      <c r="F218" s="12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70" t="s">
        <v>106</v>
      </c>
      <c r="C219" s="74">
        <v>975.0</v>
      </c>
      <c r="D219" s="10"/>
      <c r="E219" s="1"/>
      <c r="F219" s="12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0" t="s">
        <v>79</v>
      </c>
      <c r="C220" s="74">
        <v>500.0</v>
      </c>
      <c r="D220" s="10"/>
      <c r="E220" s="1"/>
      <c r="F220" s="12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0" t="s">
        <v>63</v>
      </c>
      <c r="C221" s="74">
        <v>1680.0</v>
      </c>
      <c r="D221" s="10"/>
      <c r="E221" s="1"/>
      <c r="F221" s="12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0" t="s">
        <v>126</v>
      </c>
      <c r="C222" s="74">
        <v>100.0</v>
      </c>
      <c r="D222" s="10"/>
      <c r="E222" s="1"/>
      <c r="F222" s="12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70" t="s">
        <v>108</v>
      </c>
      <c r="C223" s="71">
        <v>425.0</v>
      </c>
      <c r="D223" s="10"/>
      <c r="E223" s="1"/>
      <c r="F223" s="12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5" t="s">
        <v>29</v>
      </c>
      <c r="C224" s="69">
        <f>sum(C217:D223)</f>
        <v>7980</v>
      </c>
      <c r="D224" s="10"/>
      <c r="E224" s="1"/>
      <c r="F224" s="12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76"/>
      <c r="C225" s="80"/>
      <c r="D225" s="10"/>
      <c r="E225" s="1"/>
      <c r="F225" s="12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81" t="s">
        <v>66</v>
      </c>
      <c r="C226" s="88">
        <f>C214-C224</f>
        <v>-6330</v>
      </c>
      <c r="D226" s="15"/>
      <c r="E226" s="1"/>
      <c r="F226" s="13"/>
      <c r="G226" s="14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H227" s="7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H228" s="7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62" t="s">
        <v>162</v>
      </c>
      <c r="C229" s="63"/>
      <c r="D229" s="64"/>
      <c r="E229" s="1"/>
      <c r="F229" s="17" t="s">
        <v>5</v>
      </c>
      <c r="G229" s="6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68" t="s">
        <v>45</v>
      </c>
      <c r="C230" s="69"/>
      <c r="D230" s="10"/>
      <c r="E230" s="1"/>
      <c r="F230" s="13"/>
      <c r="G230" s="14"/>
      <c r="H230" s="1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70" t="s">
        <v>94</v>
      </c>
      <c r="C231" s="71">
        <v>1600.0</v>
      </c>
      <c r="D231" s="10"/>
      <c r="E231" s="1"/>
      <c r="F231" s="85"/>
      <c r="G231" s="6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5" t="s">
        <v>110</v>
      </c>
      <c r="C232" s="87"/>
      <c r="D232" s="10"/>
      <c r="E232" s="1"/>
      <c r="F232" s="12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76" t="s">
        <v>104</v>
      </c>
      <c r="C233" s="86"/>
      <c r="D233" s="10"/>
      <c r="E233" s="1"/>
      <c r="F233" s="12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75" t="s">
        <v>12</v>
      </c>
      <c r="C234" s="69">
        <f>SUM(C231:C233)</f>
        <v>1600</v>
      </c>
      <c r="D234" s="10"/>
      <c r="E234" s="1"/>
      <c r="F234" s="12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76"/>
      <c r="C235" s="77"/>
      <c r="D235" s="10"/>
      <c r="E235" s="1"/>
      <c r="F235" s="12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68" t="s">
        <v>51</v>
      </c>
      <c r="C236" s="69"/>
      <c r="D236" s="10"/>
      <c r="E236" s="1"/>
      <c r="F236" s="12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0" t="s">
        <v>114</v>
      </c>
      <c r="C237" s="71">
        <v>850.0</v>
      </c>
      <c r="D237" s="10"/>
      <c r="E237" s="1"/>
      <c r="F237" s="12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3" t="s">
        <v>77</v>
      </c>
      <c r="C238" s="74">
        <v>1250.0</v>
      </c>
      <c r="D238" s="10"/>
      <c r="E238" s="1"/>
      <c r="F238" s="12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70" t="s">
        <v>79</v>
      </c>
      <c r="C239" s="74">
        <v>200.0</v>
      </c>
      <c r="D239" s="10"/>
      <c r="E239" s="1"/>
      <c r="F239" s="12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0" t="s">
        <v>63</v>
      </c>
      <c r="C240" s="74">
        <v>1200.0</v>
      </c>
      <c r="D240" s="10"/>
      <c r="E240" s="1"/>
      <c r="F240" s="12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70" t="s">
        <v>163</v>
      </c>
      <c r="C241" s="74">
        <v>2100.0</v>
      </c>
      <c r="D241" s="10"/>
      <c r="E241" s="1"/>
      <c r="F241" s="12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0" t="s">
        <v>106</v>
      </c>
      <c r="C242" s="71">
        <v>2160.0</v>
      </c>
      <c r="D242" s="10"/>
      <c r="E242" s="1"/>
      <c r="F242" s="12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5" t="s">
        <v>29</v>
      </c>
      <c r="C243" s="69">
        <f>sum(C237:D242)</f>
        <v>7760</v>
      </c>
      <c r="D243" s="10"/>
      <c r="E243" s="1"/>
      <c r="F243" s="12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6"/>
      <c r="C244" s="80"/>
      <c r="D244" s="10"/>
      <c r="E244" s="1"/>
      <c r="F244" s="12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81" t="s">
        <v>66</v>
      </c>
      <c r="C245" s="88">
        <f>C234-C243</f>
        <v>-6160</v>
      </c>
      <c r="D245" s="15"/>
      <c r="E245" s="1"/>
      <c r="F245" s="13"/>
      <c r="G245" s="14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H246" s="7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H247" s="7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62" t="s">
        <v>127</v>
      </c>
      <c r="C248" s="63"/>
      <c r="D248" s="64"/>
      <c r="E248" s="1"/>
      <c r="F248" s="17" t="s">
        <v>5</v>
      </c>
      <c r="G248" s="6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68" t="s">
        <v>45</v>
      </c>
      <c r="C249" s="69"/>
      <c r="D249" s="10"/>
      <c r="E249" s="1"/>
      <c r="F249" s="13"/>
      <c r="G249" s="14"/>
      <c r="H249" s="1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70" t="s">
        <v>46</v>
      </c>
      <c r="C250" s="71">
        <v>7735.0</v>
      </c>
      <c r="D250" s="10"/>
      <c r="E250" s="1"/>
      <c r="F250" s="85"/>
      <c r="G250" s="6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73" t="s">
        <v>68</v>
      </c>
      <c r="C251" s="74">
        <v>1800.0</v>
      </c>
      <c r="D251" s="10"/>
      <c r="E251" s="1"/>
      <c r="F251" s="12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0" t="s">
        <v>69</v>
      </c>
      <c r="C252" s="71">
        <v>1800.0</v>
      </c>
      <c r="D252" s="10"/>
      <c r="E252" s="1"/>
      <c r="F252" s="12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3" t="s">
        <v>49</v>
      </c>
      <c r="C253" s="71">
        <v>250.0</v>
      </c>
      <c r="D253" s="10"/>
      <c r="E253" s="1"/>
      <c r="F253" s="12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5" t="s">
        <v>12</v>
      </c>
      <c r="C254" s="69">
        <f>SUM(C249:C253)</f>
        <v>11585</v>
      </c>
      <c r="D254" s="10"/>
      <c r="E254" s="1"/>
      <c r="F254" s="12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76"/>
      <c r="C255" s="77"/>
      <c r="D255" s="10"/>
      <c r="E255" s="1"/>
      <c r="F255" s="12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68" t="s">
        <v>51</v>
      </c>
      <c r="C256" s="69"/>
      <c r="D256" s="10"/>
      <c r="E256" s="1"/>
      <c r="F256" s="12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70" t="s">
        <v>119</v>
      </c>
      <c r="C257" s="71">
        <v>1025.0</v>
      </c>
      <c r="D257" s="10"/>
      <c r="E257" s="1"/>
      <c r="F257" s="12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3" t="s">
        <v>120</v>
      </c>
      <c r="C258" s="74">
        <v>150.0</v>
      </c>
      <c r="D258" s="10"/>
      <c r="E258" s="1"/>
      <c r="F258" s="12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0" t="s">
        <v>121</v>
      </c>
      <c r="C259" s="71">
        <v>3120.0</v>
      </c>
      <c r="D259" s="10"/>
      <c r="E259" s="1"/>
      <c r="F259" s="12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0" t="s">
        <v>77</v>
      </c>
      <c r="C260" s="71">
        <v>2400.0</v>
      </c>
      <c r="D260" s="10"/>
      <c r="E260" s="1"/>
      <c r="F260" s="12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70" t="s">
        <v>101</v>
      </c>
      <c r="C261" s="71">
        <v>2450.0</v>
      </c>
      <c r="D261" s="10"/>
      <c r="E261" s="1"/>
      <c r="F261" s="12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0" t="s">
        <v>79</v>
      </c>
      <c r="C262" s="71">
        <v>500.0</v>
      </c>
      <c r="D262" s="10"/>
      <c r="E262" s="1"/>
      <c r="F262" s="12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70" t="s">
        <v>63</v>
      </c>
      <c r="C263" s="71">
        <v>1440.0</v>
      </c>
      <c r="D263" s="10"/>
      <c r="E263" s="1"/>
      <c r="F263" s="12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0" t="s">
        <v>116</v>
      </c>
      <c r="C264" s="71">
        <v>500.0</v>
      </c>
      <c r="D264" s="10"/>
      <c r="E264" s="1"/>
      <c r="F264" s="12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75" t="s">
        <v>29</v>
      </c>
      <c r="C265" s="69">
        <f>sum(C257:D264)</f>
        <v>11585</v>
      </c>
      <c r="D265" s="10"/>
      <c r="E265" s="1"/>
      <c r="F265" s="12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76"/>
      <c r="C266" s="80"/>
      <c r="D266" s="10"/>
      <c r="E266" s="1"/>
      <c r="F266" s="12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81" t="s">
        <v>66</v>
      </c>
      <c r="C267" s="82">
        <f>C254-C265</f>
        <v>0</v>
      </c>
      <c r="D267" s="15"/>
      <c r="E267" s="1"/>
      <c r="F267" s="13"/>
      <c r="G267" s="14"/>
      <c r="H267" s="1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H268" s="7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H269" s="7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62" t="s">
        <v>113</v>
      </c>
      <c r="C270" s="63"/>
      <c r="D270" s="64"/>
      <c r="E270" s="1"/>
      <c r="F270" s="17" t="s">
        <v>5</v>
      </c>
      <c r="G270" s="6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68" t="s">
        <v>45</v>
      </c>
      <c r="C271" s="69"/>
      <c r="D271" s="10"/>
      <c r="E271" s="1"/>
      <c r="F271" s="13"/>
      <c r="G271" s="14"/>
      <c r="H271" s="1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0" t="s">
        <v>46</v>
      </c>
      <c r="C272" s="71">
        <v>6080.0</v>
      </c>
      <c r="D272" s="10"/>
      <c r="E272" s="1"/>
      <c r="F272" s="85"/>
      <c r="G272" s="6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73" t="s">
        <v>103</v>
      </c>
      <c r="C273" s="74">
        <v>1050.0</v>
      </c>
      <c r="D273" s="10"/>
      <c r="E273" s="1"/>
      <c r="F273" s="12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6"/>
      <c r="C274" s="86"/>
      <c r="D274" s="10"/>
      <c r="E274" s="1"/>
      <c r="F274" s="12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5" t="s">
        <v>12</v>
      </c>
      <c r="C275" s="69">
        <f>SUM(C272:C274)</f>
        <v>7130</v>
      </c>
      <c r="D275" s="10"/>
      <c r="E275" s="1"/>
      <c r="F275" s="12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6"/>
      <c r="C276" s="77"/>
      <c r="D276" s="10"/>
      <c r="E276" s="1"/>
      <c r="F276" s="12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68" t="s">
        <v>51</v>
      </c>
      <c r="C277" s="69"/>
      <c r="D277" s="10"/>
      <c r="E277" s="1"/>
      <c r="F277" s="12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0" t="s">
        <v>114</v>
      </c>
      <c r="C278" s="71">
        <v>1675.0</v>
      </c>
      <c r="D278" s="10"/>
      <c r="E278" s="1"/>
      <c r="F278" s="12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73" t="s">
        <v>123</v>
      </c>
      <c r="C279" s="74">
        <v>2100.0</v>
      </c>
      <c r="D279" s="10"/>
      <c r="E279" s="1"/>
      <c r="F279" s="12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0" t="s">
        <v>124</v>
      </c>
      <c r="C280" s="71">
        <v>255.0</v>
      </c>
      <c r="D280" s="10"/>
      <c r="E280" s="1"/>
      <c r="F280" s="12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73" t="s">
        <v>78</v>
      </c>
      <c r="C281" s="71">
        <v>2160.0</v>
      </c>
      <c r="D281" s="10"/>
      <c r="E281" s="1"/>
      <c r="F281" s="12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73" t="s">
        <v>125</v>
      </c>
      <c r="C282" s="71">
        <v>840.0</v>
      </c>
      <c r="D282" s="10"/>
      <c r="E282" s="1"/>
      <c r="F282" s="12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73" t="s">
        <v>126</v>
      </c>
      <c r="C283" s="71">
        <v>100.0</v>
      </c>
      <c r="D283" s="10"/>
      <c r="E283" s="1"/>
      <c r="F283" s="12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75" t="s">
        <v>29</v>
      </c>
      <c r="C284" s="69">
        <f>sum(C278:D283)</f>
        <v>7130</v>
      </c>
      <c r="D284" s="10"/>
      <c r="E284" s="1"/>
      <c r="F284" s="12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6"/>
      <c r="C285" s="80"/>
      <c r="D285" s="10"/>
      <c r="E285" s="1"/>
      <c r="F285" s="12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81" t="s">
        <v>66</v>
      </c>
      <c r="C286" s="82">
        <f>C275-C284</f>
        <v>0</v>
      </c>
      <c r="D286" s="15"/>
      <c r="E286" s="1"/>
      <c r="F286" s="13"/>
      <c r="G286" s="14"/>
      <c r="H286" s="1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H287" s="7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H288" s="7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62" t="s">
        <v>164</v>
      </c>
      <c r="C289" s="63"/>
      <c r="D289" s="64"/>
      <c r="E289" s="1"/>
      <c r="F289" s="17" t="s">
        <v>5</v>
      </c>
      <c r="G289" s="6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68" t="s">
        <v>45</v>
      </c>
      <c r="C290" s="69"/>
      <c r="D290" s="10"/>
      <c r="E290" s="1"/>
      <c r="F290" s="13"/>
      <c r="G290" s="14"/>
      <c r="H290" s="1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6" t="s">
        <v>131</v>
      </c>
      <c r="C291" s="80"/>
      <c r="D291" s="10"/>
      <c r="E291" s="1"/>
      <c r="F291" s="85"/>
      <c r="G291" s="6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5" t="s">
        <v>110</v>
      </c>
      <c r="C292" s="87"/>
      <c r="D292" s="10"/>
      <c r="E292" s="1"/>
      <c r="F292" s="12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76" t="s">
        <v>104</v>
      </c>
      <c r="C293" s="86"/>
      <c r="D293" s="10"/>
      <c r="E293" s="1"/>
      <c r="F293" s="12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5" t="s">
        <v>12</v>
      </c>
      <c r="C294" s="69">
        <f>SUM(C291:C293)</f>
        <v>0</v>
      </c>
      <c r="D294" s="10"/>
      <c r="E294" s="1"/>
      <c r="F294" s="12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76"/>
      <c r="C295" s="77"/>
      <c r="D295" s="10"/>
      <c r="E295" s="1"/>
      <c r="F295" s="12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68" t="s">
        <v>51</v>
      </c>
      <c r="C296" s="69"/>
      <c r="D296" s="10"/>
      <c r="E296" s="1"/>
      <c r="F296" s="12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70" t="s">
        <v>165</v>
      </c>
      <c r="C297" s="71">
        <v>1344.0</v>
      </c>
      <c r="D297" s="10"/>
      <c r="E297" s="1"/>
      <c r="F297" s="12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73" t="s">
        <v>132</v>
      </c>
      <c r="C298" s="74">
        <v>525.0</v>
      </c>
      <c r="D298" s="10"/>
      <c r="E298" s="1"/>
      <c r="F298" s="12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70" t="s">
        <v>79</v>
      </c>
      <c r="C299" s="74">
        <v>250.0</v>
      </c>
      <c r="D299" s="10"/>
      <c r="E299" s="1"/>
      <c r="F299" s="12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0" t="s">
        <v>134</v>
      </c>
      <c r="C300" s="71">
        <v>500.0</v>
      </c>
      <c r="D300" s="10"/>
      <c r="E300" s="1"/>
      <c r="F300" s="12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5" t="s">
        <v>29</v>
      </c>
      <c r="C301" s="69">
        <f>sum(C297:C300)</f>
        <v>2619</v>
      </c>
      <c r="D301" s="10"/>
      <c r="E301" s="1"/>
      <c r="F301" s="12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6"/>
      <c r="C302" s="80"/>
      <c r="D302" s="10"/>
      <c r="E302" s="1"/>
      <c r="F302" s="12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81" t="s">
        <v>66</v>
      </c>
      <c r="C303" s="82">
        <f>C294-C301</f>
        <v>-2619</v>
      </c>
      <c r="D303" s="15"/>
      <c r="E303" s="1"/>
      <c r="F303" s="13"/>
      <c r="G303" s="14"/>
      <c r="H303" s="1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48"/>
      <c r="D304" s="1"/>
      <c r="E304" s="1"/>
      <c r="G304" s="7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2"/>
      <c r="D305" s="2"/>
      <c r="E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62" t="s">
        <v>166</v>
      </c>
      <c r="C306" s="63"/>
      <c r="D306" s="64"/>
      <c r="E306" s="1"/>
      <c r="F306" s="17" t="s">
        <v>5</v>
      </c>
      <c r="G306" s="6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68" t="s">
        <v>45</v>
      </c>
      <c r="C307" s="69"/>
      <c r="D307" s="10"/>
      <c r="E307" s="1"/>
      <c r="F307" s="13"/>
      <c r="G307" s="14"/>
      <c r="H307" s="1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6" t="s">
        <v>131</v>
      </c>
      <c r="C308" s="80"/>
      <c r="D308" s="10"/>
      <c r="E308" s="1"/>
      <c r="F308" s="85"/>
      <c r="G308" s="6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75" t="s">
        <v>110</v>
      </c>
      <c r="C309" s="87"/>
      <c r="D309" s="10"/>
      <c r="E309" s="1"/>
      <c r="F309" s="12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6" t="s">
        <v>104</v>
      </c>
      <c r="C310" s="86"/>
      <c r="D310" s="10"/>
      <c r="E310" s="1"/>
      <c r="F310" s="12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75" t="s">
        <v>12</v>
      </c>
      <c r="C311" s="69">
        <f>SUM(C308:C310)</f>
        <v>0</v>
      </c>
      <c r="D311" s="10"/>
      <c r="E311" s="1"/>
      <c r="F311" s="12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6"/>
      <c r="C312" s="77"/>
      <c r="D312" s="10"/>
      <c r="E312" s="1"/>
      <c r="F312" s="12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68" t="s">
        <v>51</v>
      </c>
      <c r="C313" s="69"/>
      <c r="D313" s="10"/>
      <c r="E313" s="1"/>
      <c r="F313" s="12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70" t="s">
        <v>165</v>
      </c>
      <c r="C314" s="71">
        <v>537.88</v>
      </c>
      <c r="D314" s="10"/>
      <c r="E314" s="1"/>
      <c r="F314" s="12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73" t="s">
        <v>134</v>
      </c>
      <c r="C315" s="74">
        <v>150.0</v>
      </c>
      <c r="D315" s="10"/>
      <c r="E315" s="1"/>
      <c r="F315" s="12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0" t="s">
        <v>167</v>
      </c>
      <c r="C316" s="74">
        <v>85.0</v>
      </c>
      <c r="D316" s="10"/>
      <c r="E316" s="1"/>
      <c r="F316" s="12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0" t="s">
        <v>79</v>
      </c>
      <c r="C317" s="71">
        <v>90.0</v>
      </c>
      <c r="D317" s="10"/>
      <c r="E317" s="1"/>
      <c r="F317" s="12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5" t="s">
        <v>29</v>
      </c>
      <c r="C318" s="69">
        <f>sum(C314:C317)</f>
        <v>862.88</v>
      </c>
      <c r="D318" s="10"/>
      <c r="E318" s="1"/>
      <c r="F318" s="12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76"/>
      <c r="C319" s="80"/>
      <c r="D319" s="10"/>
      <c r="E319" s="1"/>
      <c r="F319" s="12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81" t="s">
        <v>66</v>
      </c>
      <c r="C320" s="82">
        <f>C311-C318</f>
        <v>-862.88</v>
      </c>
      <c r="D320" s="15"/>
      <c r="E320" s="1"/>
      <c r="F320" s="13"/>
      <c r="G320" s="14"/>
      <c r="H320" s="1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H321" s="7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H322" s="7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62" t="s">
        <v>168</v>
      </c>
      <c r="C323" s="63"/>
      <c r="D323" s="64"/>
      <c r="E323" s="1"/>
      <c r="F323" s="17" t="s">
        <v>5</v>
      </c>
      <c r="G323" s="6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68" t="s">
        <v>45</v>
      </c>
      <c r="C324" s="69"/>
      <c r="D324" s="10"/>
      <c r="E324" s="1"/>
      <c r="F324" s="13"/>
      <c r="G324" s="14"/>
      <c r="H324" s="1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76" t="s">
        <v>131</v>
      </c>
      <c r="C325" s="80"/>
      <c r="D325" s="10"/>
      <c r="E325" s="1"/>
      <c r="F325" s="85"/>
      <c r="G325" s="6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5" t="s">
        <v>110</v>
      </c>
      <c r="C326" s="87"/>
      <c r="D326" s="10"/>
      <c r="E326" s="1"/>
      <c r="F326" s="12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76" t="s">
        <v>104</v>
      </c>
      <c r="C327" s="86"/>
      <c r="D327" s="10"/>
      <c r="E327" s="1"/>
      <c r="F327" s="12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5" t="s">
        <v>12</v>
      </c>
      <c r="C328" s="69">
        <f>SUM(C325:C327)</f>
        <v>0</v>
      </c>
      <c r="D328" s="10"/>
      <c r="E328" s="1"/>
      <c r="F328" s="12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76"/>
      <c r="C329" s="77"/>
      <c r="D329" s="10"/>
      <c r="E329" s="1"/>
      <c r="F329" s="12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68" t="s">
        <v>51</v>
      </c>
      <c r="C330" s="69"/>
      <c r="D330" s="10"/>
      <c r="E330" s="1"/>
      <c r="F330" s="12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70" t="s">
        <v>132</v>
      </c>
      <c r="C331" s="71">
        <v>430.0</v>
      </c>
      <c r="D331" s="10"/>
      <c r="E331" s="1"/>
      <c r="F331" s="12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3" t="s">
        <v>121</v>
      </c>
      <c r="C332" s="74">
        <v>390.0</v>
      </c>
      <c r="D332" s="10"/>
      <c r="E332" s="1"/>
      <c r="F332" s="12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0" t="s">
        <v>79</v>
      </c>
      <c r="C333" s="71">
        <v>270.0</v>
      </c>
      <c r="D333" s="10"/>
      <c r="E333" s="1"/>
      <c r="F333" s="12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5" t="s">
        <v>29</v>
      </c>
      <c r="C334" s="69">
        <f>sum(C331:C333)</f>
        <v>1090</v>
      </c>
      <c r="D334" s="10"/>
      <c r="E334" s="1"/>
      <c r="F334" s="12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76"/>
      <c r="C335" s="80"/>
      <c r="D335" s="10"/>
      <c r="E335" s="1"/>
      <c r="F335" s="12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81" t="s">
        <v>66</v>
      </c>
      <c r="C336" s="82">
        <f>C328-C334</f>
        <v>-1090</v>
      </c>
      <c r="D336" s="15"/>
      <c r="E336" s="1"/>
      <c r="F336" s="13"/>
      <c r="G336" s="14"/>
      <c r="H336" s="1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48"/>
      <c r="D337" s="1"/>
      <c r="E337" s="1"/>
      <c r="G337" s="7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2"/>
      <c r="D338" s="2"/>
      <c r="E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62" t="s">
        <v>168</v>
      </c>
      <c r="C339" s="63"/>
      <c r="D339" s="64"/>
      <c r="E339" s="1"/>
      <c r="F339" s="17" t="s">
        <v>5</v>
      </c>
      <c r="G339" s="6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68" t="s">
        <v>45</v>
      </c>
      <c r="C340" s="69"/>
      <c r="D340" s="10"/>
      <c r="E340" s="1"/>
      <c r="F340" s="13"/>
      <c r="G340" s="14"/>
      <c r="H340" s="1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76" t="s">
        <v>131</v>
      </c>
      <c r="C341" s="80"/>
      <c r="D341" s="10"/>
      <c r="E341" s="1"/>
      <c r="F341" s="85"/>
      <c r="G341" s="6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5" t="s">
        <v>110</v>
      </c>
      <c r="C342" s="87"/>
      <c r="D342" s="10"/>
      <c r="E342" s="1"/>
      <c r="F342" s="12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76" t="s">
        <v>104</v>
      </c>
      <c r="C343" s="86"/>
      <c r="D343" s="10"/>
      <c r="E343" s="1"/>
      <c r="F343" s="12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5" t="s">
        <v>12</v>
      </c>
      <c r="C344" s="69">
        <f>SUM(C341:C343)</f>
        <v>0</v>
      </c>
      <c r="D344" s="10"/>
      <c r="E344" s="1"/>
      <c r="F344" s="12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76"/>
      <c r="C345" s="77"/>
      <c r="D345" s="10"/>
      <c r="E345" s="1"/>
      <c r="F345" s="12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68" t="s">
        <v>51</v>
      </c>
      <c r="C346" s="69"/>
      <c r="D346" s="10"/>
      <c r="E346" s="1"/>
      <c r="F346" s="12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70" t="s">
        <v>132</v>
      </c>
      <c r="C347" s="71">
        <v>1032.0</v>
      </c>
      <c r="D347" s="10"/>
      <c r="E347" s="1"/>
      <c r="F347" s="12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73" t="s">
        <v>79</v>
      </c>
      <c r="C348" s="74">
        <v>600.0</v>
      </c>
      <c r="D348" s="10"/>
      <c r="E348" s="1"/>
      <c r="F348" s="12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70" t="s">
        <v>169</v>
      </c>
      <c r="C349" s="71">
        <v>50.0</v>
      </c>
      <c r="D349" s="10"/>
      <c r="E349" s="89"/>
      <c r="F349" s="12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75" t="s">
        <v>29</v>
      </c>
      <c r="C350" s="69">
        <f>sum(C347:C349)</f>
        <v>1682</v>
      </c>
      <c r="D350" s="10"/>
      <c r="E350" s="1"/>
      <c r="F350" s="12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76"/>
      <c r="C351" s="80"/>
      <c r="D351" s="10"/>
      <c r="E351" s="1"/>
      <c r="F351" s="12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81" t="s">
        <v>66</v>
      </c>
      <c r="C352" s="82">
        <f>C344-C350</f>
        <v>-1682</v>
      </c>
      <c r="D352" s="15"/>
      <c r="E352" s="1"/>
      <c r="F352" s="13"/>
      <c r="G352" s="14"/>
      <c r="H352" s="1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H353" s="7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H354" s="7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62" t="s">
        <v>170</v>
      </c>
      <c r="C355" s="63"/>
      <c r="D355" s="64"/>
      <c r="E355" s="1"/>
      <c r="F355" s="17" t="s">
        <v>5</v>
      </c>
      <c r="G355" s="6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68" t="s">
        <v>45</v>
      </c>
      <c r="C356" s="69"/>
      <c r="D356" s="10"/>
      <c r="E356" s="1"/>
      <c r="F356" s="13"/>
      <c r="G356" s="14"/>
      <c r="H356" s="1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76" t="s">
        <v>131</v>
      </c>
      <c r="C357" s="80"/>
      <c r="D357" s="10"/>
      <c r="E357" s="1"/>
      <c r="F357" s="85"/>
      <c r="G357" s="6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75" t="s">
        <v>110</v>
      </c>
      <c r="C358" s="87"/>
      <c r="D358" s="10"/>
      <c r="E358" s="1"/>
      <c r="F358" s="12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76" t="s">
        <v>104</v>
      </c>
      <c r="C359" s="86"/>
      <c r="D359" s="10"/>
      <c r="E359" s="1"/>
      <c r="F359" s="12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75" t="s">
        <v>12</v>
      </c>
      <c r="C360" s="69">
        <f>SUM(C357:C359)</f>
        <v>0</v>
      </c>
      <c r="D360" s="10"/>
      <c r="E360" s="1"/>
      <c r="F360" s="12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76"/>
      <c r="C361" s="77"/>
      <c r="D361" s="10"/>
      <c r="E361" s="1"/>
      <c r="F361" s="12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68" t="s">
        <v>51</v>
      </c>
      <c r="C362" s="69"/>
      <c r="D362" s="10"/>
      <c r="E362" s="1"/>
      <c r="F362" s="12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70" t="s">
        <v>165</v>
      </c>
      <c r="C363" s="71">
        <v>960.0</v>
      </c>
      <c r="D363" s="10"/>
      <c r="E363" s="1"/>
      <c r="F363" s="12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73" t="s">
        <v>132</v>
      </c>
      <c r="C364" s="74">
        <v>1080.0</v>
      </c>
      <c r="D364" s="10"/>
      <c r="E364" s="1"/>
      <c r="F364" s="12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70" t="s">
        <v>79</v>
      </c>
      <c r="C365" s="71">
        <v>1000.0</v>
      </c>
      <c r="D365" s="10"/>
      <c r="E365" s="1"/>
      <c r="F365" s="12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75" t="s">
        <v>29</v>
      </c>
      <c r="C366" s="69">
        <f>sum(C363:C365)</f>
        <v>3040</v>
      </c>
      <c r="D366" s="10"/>
      <c r="E366" s="1"/>
      <c r="F366" s="12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76"/>
      <c r="C367" s="80"/>
      <c r="D367" s="10"/>
      <c r="E367" s="1"/>
      <c r="F367" s="12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81" t="s">
        <v>66</v>
      </c>
      <c r="C368" s="82">
        <f>C360-C366</f>
        <v>-3040</v>
      </c>
      <c r="D368" s="15"/>
      <c r="E368" s="1"/>
      <c r="F368" s="13"/>
      <c r="G368" s="14"/>
      <c r="H368" s="1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48"/>
      <c r="D369" s="1"/>
      <c r="E369" s="1"/>
      <c r="G369" s="7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2"/>
      <c r="D370" s="2"/>
      <c r="E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62" t="s">
        <v>166</v>
      </c>
      <c r="C371" s="63"/>
      <c r="D371" s="64"/>
      <c r="E371" s="1"/>
      <c r="F371" s="17" t="s">
        <v>5</v>
      </c>
      <c r="G371" s="6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68" t="s">
        <v>45</v>
      </c>
      <c r="C372" s="69"/>
      <c r="D372" s="10"/>
      <c r="E372" s="1"/>
      <c r="F372" s="13"/>
      <c r="G372" s="14"/>
      <c r="H372" s="1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76" t="s">
        <v>131</v>
      </c>
      <c r="C373" s="80"/>
      <c r="D373" s="10"/>
      <c r="E373" s="1"/>
      <c r="F373" s="85"/>
      <c r="G373" s="6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75" t="s">
        <v>110</v>
      </c>
      <c r="C374" s="87"/>
      <c r="D374" s="10"/>
      <c r="E374" s="1"/>
      <c r="F374" s="12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76" t="s">
        <v>104</v>
      </c>
      <c r="C375" s="86"/>
      <c r="D375" s="10"/>
      <c r="E375" s="1"/>
      <c r="F375" s="12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75" t="s">
        <v>12</v>
      </c>
      <c r="C376" s="69">
        <f>SUM(C373:C375)</f>
        <v>0</v>
      </c>
      <c r="D376" s="10"/>
      <c r="E376" s="1"/>
      <c r="F376" s="12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76"/>
      <c r="C377" s="77"/>
      <c r="D377" s="10"/>
      <c r="E377" s="1"/>
      <c r="F377" s="12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68" t="s">
        <v>51</v>
      </c>
      <c r="C378" s="69"/>
      <c r="D378" s="10"/>
      <c r="E378" s="1"/>
      <c r="F378" s="12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70" t="s">
        <v>165</v>
      </c>
      <c r="C379" s="71">
        <v>100.0</v>
      </c>
      <c r="D379" s="10"/>
      <c r="E379" s="1"/>
      <c r="F379" s="12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73" t="s">
        <v>134</v>
      </c>
      <c r="C380" s="74">
        <v>125.0</v>
      </c>
      <c r="D380" s="10"/>
      <c r="E380" s="1"/>
      <c r="F380" s="12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70" t="s">
        <v>79</v>
      </c>
      <c r="C381" s="74">
        <v>60.0</v>
      </c>
      <c r="D381" s="10"/>
      <c r="E381" s="1"/>
      <c r="F381" s="12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70" t="s">
        <v>167</v>
      </c>
      <c r="C382" s="71">
        <v>85.0</v>
      </c>
      <c r="D382" s="10"/>
      <c r="E382" s="1"/>
      <c r="F382" s="12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75" t="s">
        <v>29</v>
      </c>
      <c r="C383" s="69">
        <f>sum(C379:C382)</f>
        <v>370</v>
      </c>
      <c r="D383" s="10"/>
      <c r="E383" s="1"/>
      <c r="F383" s="12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76"/>
      <c r="C384" s="80"/>
      <c r="D384" s="10"/>
      <c r="E384" s="1"/>
      <c r="F384" s="12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81" t="s">
        <v>66</v>
      </c>
      <c r="C385" s="82">
        <f>C376-C383</f>
        <v>-370</v>
      </c>
      <c r="D385" s="15"/>
      <c r="E385" s="1"/>
      <c r="F385" s="13"/>
      <c r="G385" s="14"/>
      <c r="H385" s="1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H386" s="7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H387" s="7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62" t="s">
        <v>166</v>
      </c>
      <c r="C388" s="63"/>
      <c r="D388" s="64"/>
      <c r="E388" s="1"/>
      <c r="F388" s="17" t="s">
        <v>5</v>
      </c>
      <c r="G388" s="6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68" t="s">
        <v>45</v>
      </c>
      <c r="C389" s="69"/>
      <c r="D389" s="10"/>
      <c r="E389" s="1"/>
      <c r="F389" s="13"/>
      <c r="G389" s="14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76" t="s">
        <v>131</v>
      </c>
      <c r="C390" s="80"/>
      <c r="D390" s="10"/>
      <c r="E390" s="1"/>
      <c r="F390" s="85"/>
      <c r="G390" s="6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75" t="s">
        <v>110</v>
      </c>
      <c r="C391" s="87"/>
      <c r="D391" s="10"/>
      <c r="E391" s="1"/>
      <c r="F391" s="12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76" t="s">
        <v>104</v>
      </c>
      <c r="C392" s="86"/>
      <c r="D392" s="10"/>
      <c r="E392" s="1"/>
      <c r="F392" s="12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75" t="s">
        <v>12</v>
      </c>
      <c r="C393" s="69">
        <f>SUM(C390:C392)</f>
        <v>0</v>
      </c>
      <c r="D393" s="10"/>
      <c r="E393" s="1"/>
      <c r="F393" s="12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76"/>
      <c r="C394" s="77"/>
      <c r="D394" s="10"/>
      <c r="E394" s="1"/>
      <c r="F394" s="12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68" t="s">
        <v>51</v>
      </c>
      <c r="C395" s="69"/>
      <c r="D395" s="10"/>
      <c r="E395" s="1"/>
      <c r="F395" s="12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70" t="s">
        <v>134</v>
      </c>
      <c r="C396" s="71">
        <v>250.0</v>
      </c>
      <c r="D396" s="10"/>
      <c r="E396" s="1"/>
      <c r="F396" s="12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75" t="s">
        <v>110</v>
      </c>
      <c r="C397" s="87"/>
      <c r="D397" s="10"/>
      <c r="E397" s="1"/>
      <c r="F397" s="12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76" t="s">
        <v>104</v>
      </c>
      <c r="C398" s="86"/>
      <c r="D398" s="10"/>
      <c r="E398" s="1"/>
      <c r="F398" s="12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75" t="s">
        <v>29</v>
      </c>
      <c r="C399" s="69">
        <f>sum(C396:C398)</f>
        <v>250</v>
      </c>
      <c r="D399" s="10"/>
      <c r="E399" s="1"/>
      <c r="F399" s="12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76"/>
      <c r="C400" s="80"/>
      <c r="D400" s="10"/>
      <c r="E400" s="1"/>
      <c r="F400" s="12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81" t="s">
        <v>66</v>
      </c>
      <c r="C401" s="82">
        <f>C393-C399</f>
        <v>-250</v>
      </c>
      <c r="D401" s="15"/>
      <c r="E401" s="1"/>
      <c r="F401" s="13"/>
      <c r="G401" s="14"/>
      <c r="H401" s="1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48"/>
      <c r="D402" s="1"/>
      <c r="E402" s="1"/>
      <c r="G402" s="7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2"/>
      <c r="D403" s="2"/>
      <c r="E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62" t="s">
        <v>139</v>
      </c>
      <c r="C404" s="63"/>
      <c r="D404" s="64"/>
      <c r="E404" s="1"/>
      <c r="F404" s="17" t="s">
        <v>5</v>
      </c>
      <c r="G404" s="6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68" t="s">
        <v>45</v>
      </c>
      <c r="C405" s="69"/>
      <c r="D405" s="10"/>
      <c r="E405" s="1"/>
      <c r="F405" s="13"/>
      <c r="G405" s="14"/>
      <c r="H405" s="1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76" t="s">
        <v>131</v>
      </c>
      <c r="C406" s="80"/>
      <c r="D406" s="10"/>
      <c r="E406" s="1"/>
      <c r="F406" s="85"/>
      <c r="G406" s="6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75" t="s">
        <v>110</v>
      </c>
      <c r="C407" s="87"/>
      <c r="D407" s="10"/>
      <c r="E407" s="1"/>
      <c r="F407" s="12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76" t="s">
        <v>104</v>
      </c>
      <c r="C408" s="86"/>
      <c r="D408" s="10"/>
      <c r="E408" s="1"/>
      <c r="F408" s="12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75" t="s">
        <v>12</v>
      </c>
      <c r="C409" s="69">
        <f>SUM(C406:C408)</f>
        <v>0</v>
      </c>
      <c r="D409" s="10"/>
      <c r="E409" s="1"/>
      <c r="F409" s="12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76"/>
      <c r="C410" s="77"/>
      <c r="D410" s="10"/>
      <c r="E410" s="1"/>
      <c r="F410" s="12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68" t="s">
        <v>51</v>
      </c>
      <c r="C411" s="69"/>
      <c r="D411" s="10"/>
      <c r="E411" s="1"/>
      <c r="F411" s="12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70" t="s">
        <v>165</v>
      </c>
      <c r="C412" s="71">
        <v>1350.0</v>
      </c>
      <c r="D412" s="10"/>
      <c r="E412" s="1"/>
      <c r="F412" s="12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73" t="s">
        <v>132</v>
      </c>
      <c r="C413" s="74">
        <v>2300.0</v>
      </c>
      <c r="D413" s="10"/>
      <c r="E413" s="1"/>
      <c r="F413" s="12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70" t="s">
        <v>134</v>
      </c>
      <c r="C414" s="71">
        <v>630.0</v>
      </c>
      <c r="D414" s="10"/>
      <c r="E414" s="1"/>
      <c r="F414" s="12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73" t="s">
        <v>171</v>
      </c>
      <c r="C415" s="71">
        <v>250.0</v>
      </c>
      <c r="D415" s="10"/>
      <c r="E415" s="1"/>
      <c r="F415" s="12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75" t="s">
        <v>29</v>
      </c>
      <c r="C416" s="69">
        <f>sum(C412:C415)</f>
        <v>4530</v>
      </c>
      <c r="D416" s="10"/>
      <c r="E416" s="1"/>
      <c r="F416" s="12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76"/>
      <c r="C417" s="80"/>
      <c r="D417" s="10"/>
      <c r="E417" s="1"/>
      <c r="F417" s="12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81" t="s">
        <v>66</v>
      </c>
      <c r="C418" s="82">
        <f>C409-C416</f>
        <v>-4530</v>
      </c>
      <c r="D418" s="15"/>
      <c r="E418" s="1"/>
      <c r="F418" s="13"/>
      <c r="G418" s="14"/>
      <c r="H418" s="1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H419" s="7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H420" s="7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62" t="s">
        <v>172</v>
      </c>
      <c r="C421" s="63"/>
      <c r="D421" s="64"/>
      <c r="E421" s="1"/>
      <c r="F421" s="17" t="s">
        <v>5</v>
      </c>
      <c r="G421" s="6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68" t="s">
        <v>45</v>
      </c>
      <c r="C422" s="69"/>
      <c r="D422" s="10"/>
      <c r="E422" s="1"/>
      <c r="F422" s="13"/>
      <c r="G422" s="14"/>
      <c r="H422" s="1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76" t="s">
        <v>131</v>
      </c>
      <c r="C423" s="80"/>
      <c r="D423" s="10"/>
      <c r="E423" s="1"/>
      <c r="F423" s="85"/>
      <c r="G423" s="6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75" t="s">
        <v>110</v>
      </c>
      <c r="C424" s="87"/>
      <c r="D424" s="10"/>
      <c r="E424" s="1"/>
      <c r="F424" s="12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76" t="s">
        <v>104</v>
      </c>
      <c r="C425" s="86"/>
      <c r="D425" s="10"/>
      <c r="E425" s="1"/>
      <c r="F425" s="12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75" t="s">
        <v>12</v>
      </c>
      <c r="C426" s="69">
        <f>SUM(C423:C425)</f>
        <v>0</v>
      </c>
      <c r="D426" s="10"/>
      <c r="E426" s="1"/>
      <c r="F426" s="12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76"/>
      <c r="C427" s="77"/>
      <c r="D427" s="10"/>
      <c r="E427" s="1"/>
      <c r="F427" s="12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68" t="s">
        <v>51</v>
      </c>
      <c r="C428" s="69"/>
      <c r="D428" s="10"/>
      <c r="E428" s="1"/>
      <c r="F428" s="12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70" t="s">
        <v>165</v>
      </c>
      <c r="C429" s="71">
        <v>158.0</v>
      </c>
      <c r="D429" s="10"/>
      <c r="E429" s="1"/>
      <c r="F429" s="12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73" t="s">
        <v>132</v>
      </c>
      <c r="C430" s="74">
        <v>143.32</v>
      </c>
      <c r="D430" s="10"/>
      <c r="E430" s="1"/>
      <c r="F430" s="12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70" t="s">
        <v>79</v>
      </c>
      <c r="C431" s="74">
        <v>100.0</v>
      </c>
      <c r="D431" s="10"/>
      <c r="E431" s="1"/>
      <c r="F431" s="12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70" t="s">
        <v>134</v>
      </c>
      <c r="C432" s="71">
        <v>50.0</v>
      </c>
      <c r="D432" s="10"/>
      <c r="E432" s="1"/>
      <c r="F432" s="12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75" t="s">
        <v>29</v>
      </c>
      <c r="C433" s="69">
        <f>sum(C429:C432)</f>
        <v>451.32</v>
      </c>
      <c r="D433" s="10"/>
      <c r="E433" s="1"/>
      <c r="F433" s="12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76"/>
      <c r="C434" s="80"/>
      <c r="D434" s="10"/>
      <c r="E434" s="1"/>
      <c r="F434" s="12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81" t="s">
        <v>66</v>
      </c>
      <c r="C435" s="82">
        <f>C426-C433</f>
        <v>-451.32</v>
      </c>
      <c r="D435" s="15"/>
      <c r="E435" s="1"/>
      <c r="F435" s="13"/>
      <c r="G435" s="14"/>
      <c r="H435" s="1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48"/>
      <c r="D436" s="1"/>
      <c r="E436" s="1"/>
      <c r="G436" s="7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2"/>
      <c r="D437" s="2"/>
      <c r="E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62" t="s">
        <v>173</v>
      </c>
      <c r="C438" s="63"/>
      <c r="D438" s="64"/>
      <c r="E438" s="1"/>
      <c r="F438" s="17" t="s">
        <v>5</v>
      </c>
      <c r="G438" s="6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68" t="s">
        <v>45</v>
      </c>
      <c r="C439" s="69"/>
      <c r="D439" s="10"/>
      <c r="E439" s="1"/>
      <c r="F439" s="13"/>
      <c r="G439" s="14"/>
      <c r="H439" s="1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76" t="s">
        <v>131</v>
      </c>
      <c r="C440" s="80"/>
      <c r="D440" s="10"/>
      <c r="E440" s="1"/>
      <c r="F440" s="85"/>
      <c r="G440" s="6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75" t="s">
        <v>110</v>
      </c>
      <c r="C441" s="87"/>
      <c r="D441" s="10"/>
      <c r="E441" s="1"/>
      <c r="F441" s="12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76" t="s">
        <v>104</v>
      </c>
      <c r="C442" s="86"/>
      <c r="D442" s="10"/>
      <c r="E442" s="1"/>
      <c r="F442" s="12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75" t="s">
        <v>12</v>
      </c>
      <c r="C443" s="69">
        <f>SUM(C440:C442)</f>
        <v>0</v>
      </c>
      <c r="D443" s="10"/>
      <c r="E443" s="1"/>
      <c r="F443" s="12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76"/>
      <c r="C444" s="77"/>
      <c r="D444" s="10"/>
      <c r="E444" s="1"/>
      <c r="F444" s="12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68" t="s">
        <v>51</v>
      </c>
      <c r="C445" s="69"/>
      <c r="D445" s="10"/>
      <c r="E445" s="1"/>
      <c r="F445" s="12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70" t="s">
        <v>165</v>
      </c>
      <c r="C446" s="71">
        <v>960.0</v>
      </c>
      <c r="D446" s="10"/>
      <c r="E446" s="1"/>
      <c r="F446" s="12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73" t="s">
        <v>132</v>
      </c>
      <c r="C447" s="74">
        <v>1080.0</v>
      </c>
      <c r="D447" s="10"/>
      <c r="E447" s="1"/>
      <c r="F447" s="12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70" t="s">
        <v>79</v>
      </c>
      <c r="C448" s="74">
        <v>140.0</v>
      </c>
      <c r="D448" s="10"/>
      <c r="E448" s="1"/>
      <c r="F448" s="12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70" t="s">
        <v>134</v>
      </c>
      <c r="C449" s="71">
        <v>262.0</v>
      </c>
      <c r="D449" s="10"/>
      <c r="E449" s="1"/>
      <c r="F449" s="12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75" t="s">
        <v>29</v>
      </c>
      <c r="C450" s="69">
        <f>sum(C446:C449)</f>
        <v>2442</v>
      </c>
      <c r="D450" s="10"/>
      <c r="E450" s="1"/>
      <c r="F450" s="12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76"/>
      <c r="C451" s="80"/>
      <c r="D451" s="10"/>
      <c r="E451" s="1"/>
      <c r="F451" s="12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81" t="s">
        <v>66</v>
      </c>
      <c r="C452" s="82">
        <f>C443-C450</f>
        <v>-2442</v>
      </c>
      <c r="D452" s="15"/>
      <c r="E452" s="1"/>
      <c r="F452" s="13"/>
      <c r="G452" s="14"/>
      <c r="H452" s="1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H453" s="7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62" t="s">
        <v>130</v>
      </c>
      <c r="C455" s="63"/>
      <c r="D455" s="64"/>
      <c r="E455" s="1"/>
      <c r="F455" s="17" t="s">
        <v>5</v>
      </c>
      <c r="G455" s="6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68" t="s">
        <v>45</v>
      </c>
      <c r="C456" s="69"/>
      <c r="D456" s="10"/>
      <c r="E456" s="1"/>
      <c r="F456" s="13"/>
      <c r="G456" s="14"/>
      <c r="H456" s="1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76" t="s">
        <v>131</v>
      </c>
      <c r="C457" s="80"/>
      <c r="D457" s="10"/>
      <c r="E457" s="1"/>
      <c r="F457" s="85"/>
      <c r="G457" s="6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75" t="s">
        <v>110</v>
      </c>
      <c r="C458" s="87"/>
      <c r="D458" s="10"/>
      <c r="E458" s="1"/>
      <c r="F458" s="12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76" t="s">
        <v>104</v>
      </c>
      <c r="C459" s="86"/>
      <c r="D459" s="10"/>
      <c r="E459" s="1"/>
      <c r="F459" s="12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75" t="s">
        <v>12</v>
      </c>
      <c r="C460" s="69">
        <f>SUM(C457:C459)</f>
        <v>0</v>
      </c>
      <c r="D460" s="10"/>
      <c r="E460" s="1"/>
      <c r="F460" s="12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76"/>
      <c r="C461" s="77"/>
      <c r="D461" s="10"/>
      <c r="E461" s="1"/>
      <c r="F461" s="12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68" t="s">
        <v>51</v>
      </c>
      <c r="C462" s="69"/>
      <c r="D462" s="10"/>
      <c r="E462" s="1"/>
      <c r="F462" s="12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70" t="s">
        <v>165</v>
      </c>
      <c r="C463" s="71">
        <v>1140.0</v>
      </c>
      <c r="D463" s="10"/>
      <c r="E463" s="1"/>
      <c r="F463" s="12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73" t="s">
        <v>132</v>
      </c>
      <c r="C464" s="74">
        <v>600.0</v>
      </c>
      <c r="D464" s="10"/>
      <c r="E464" s="1"/>
      <c r="F464" s="12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70" t="s">
        <v>79</v>
      </c>
      <c r="C465" s="71">
        <v>150.0</v>
      </c>
      <c r="D465" s="10"/>
      <c r="E465" s="1"/>
      <c r="F465" s="12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75" t="s">
        <v>29</v>
      </c>
      <c r="C466" s="69">
        <f>sum(C463:C465)</f>
        <v>1890</v>
      </c>
      <c r="D466" s="10"/>
      <c r="E466" s="1"/>
      <c r="F466" s="12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76"/>
      <c r="C467" s="80"/>
      <c r="D467" s="10"/>
      <c r="E467" s="1"/>
      <c r="F467" s="12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81" t="s">
        <v>66</v>
      </c>
      <c r="C468" s="82">
        <f>C460-C466</f>
        <v>-1890</v>
      </c>
      <c r="D468" s="15"/>
      <c r="E468" s="1"/>
      <c r="F468" s="13"/>
      <c r="G468" s="14"/>
      <c r="H468" s="1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62" t="s">
        <v>138</v>
      </c>
      <c r="C471" s="63"/>
      <c r="D471" s="64"/>
      <c r="E471" s="1"/>
      <c r="F471" s="17" t="s">
        <v>5</v>
      </c>
      <c r="G471" s="6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68" t="s">
        <v>45</v>
      </c>
      <c r="C472" s="69"/>
      <c r="D472" s="10"/>
      <c r="E472" s="1"/>
      <c r="F472" s="13"/>
      <c r="G472" s="14"/>
      <c r="H472" s="1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76" t="s">
        <v>131</v>
      </c>
      <c r="C473" s="80"/>
      <c r="D473" s="10"/>
      <c r="E473" s="1"/>
      <c r="F473" s="85"/>
      <c r="G473" s="6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75" t="s">
        <v>110</v>
      </c>
      <c r="C474" s="87"/>
      <c r="D474" s="10"/>
      <c r="E474" s="1"/>
      <c r="F474" s="12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76" t="s">
        <v>104</v>
      </c>
      <c r="C475" s="86"/>
      <c r="D475" s="10"/>
      <c r="E475" s="1"/>
      <c r="F475" s="12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75" t="s">
        <v>12</v>
      </c>
      <c r="C476" s="69">
        <f>SUM(C473:C475)</f>
        <v>0</v>
      </c>
      <c r="D476" s="10"/>
      <c r="E476" s="1"/>
      <c r="F476" s="12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76"/>
      <c r="C477" s="77"/>
      <c r="D477" s="10"/>
      <c r="E477" s="1"/>
      <c r="F477" s="12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68" t="s">
        <v>51</v>
      </c>
      <c r="C478" s="69"/>
      <c r="D478" s="10"/>
      <c r="E478" s="1"/>
      <c r="F478" s="12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70" t="s">
        <v>165</v>
      </c>
      <c r="C479" s="71">
        <v>1584.0</v>
      </c>
      <c r="D479" s="10"/>
      <c r="E479" s="1"/>
      <c r="F479" s="12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73" t="s">
        <v>132</v>
      </c>
      <c r="C480" s="74">
        <v>1440.0</v>
      </c>
      <c r="D480" s="10"/>
      <c r="E480" s="1"/>
      <c r="F480" s="12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70" t="s">
        <v>134</v>
      </c>
      <c r="C481" s="71">
        <v>800.0</v>
      </c>
      <c r="D481" s="10"/>
      <c r="E481" s="1"/>
      <c r="F481" s="12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75" t="s">
        <v>29</v>
      </c>
      <c r="C482" s="69">
        <f>sum(C479:C481)</f>
        <v>3824</v>
      </c>
      <c r="D482" s="10"/>
      <c r="E482" s="1"/>
      <c r="F482" s="12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76"/>
      <c r="C483" s="80"/>
      <c r="D483" s="10"/>
      <c r="E483" s="1"/>
      <c r="F483" s="12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81" t="s">
        <v>66</v>
      </c>
      <c r="C484" s="82">
        <f>C476-C482</f>
        <v>-3824</v>
      </c>
      <c r="D484" s="15"/>
      <c r="E484" s="1"/>
      <c r="F484" s="13"/>
      <c r="G484" s="14"/>
      <c r="H484" s="1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62" t="s">
        <v>174</v>
      </c>
      <c r="C487" s="63"/>
      <c r="D487" s="64"/>
      <c r="E487" s="1"/>
      <c r="F487" s="17" t="s">
        <v>5</v>
      </c>
      <c r="G487" s="6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68" t="s">
        <v>45</v>
      </c>
      <c r="C488" s="69"/>
      <c r="D488" s="10"/>
      <c r="E488" s="1"/>
      <c r="F488" s="13"/>
      <c r="G488" s="14"/>
      <c r="H488" s="1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76" t="s">
        <v>131</v>
      </c>
      <c r="C489" s="80"/>
      <c r="D489" s="10"/>
      <c r="E489" s="1"/>
      <c r="F489" s="85"/>
      <c r="G489" s="6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75" t="s">
        <v>110</v>
      </c>
      <c r="C490" s="87"/>
      <c r="D490" s="10"/>
      <c r="E490" s="1"/>
      <c r="F490" s="12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76" t="s">
        <v>104</v>
      </c>
      <c r="C491" s="86"/>
      <c r="D491" s="10"/>
      <c r="E491" s="1"/>
      <c r="F491" s="12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75" t="s">
        <v>12</v>
      </c>
      <c r="C492" s="69">
        <f>SUM(C489:C491)</f>
        <v>0</v>
      </c>
      <c r="D492" s="10"/>
      <c r="E492" s="1"/>
      <c r="F492" s="12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76"/>
      <c r="C493" s="77"/>
      <c r="D493" s="10"/>
      <c r="E493" s="1"/>
      <c r="F493" s="12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68" t="s">
        <v>51</v>
      </c>
      <c r="C494" s="69"/>
      <c r="D494" s="10"/>
      <c r="E494" s="1"/>
      <c r="F494" s="12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70" t="s">
        <v>165</v>
      </c>
      <c r="C495" s="71">
        <v>810.0</v>
      </c>
      <c r="D495" s="10"/>
      <c r="E495" s="1"/>
      <c r="F495" s="12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73" t="s">
        <v>132</v>
      </c>
      <c r="C496" s="74">
        <v>480.0</v>
      </c>
      <c r="D496" s="10"/>
      <c r="E496" s="1"/>
      <c r="F496" s="12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70" t="s">
        <v>134</v>
      </c>
      <c r="C497" s="74">
        <v>1150.0</v>
      </c>
      <c r="D497" s="10"/>
      <c r="E497" s="1"/>
      <c r="F497" s="12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70" t="s">
        <v>175</v>
      </c>
      <c r="C498" s="71">
        <v>2000.0</v>
      </c>
      <c r="D498" s="10"/>
      <c r="E498" s="1"/>
      <c r="F498" s="12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75" t="s">
        <v>29</v>
      </c>
      <c r="C499" s="69">
        <f>sum(C495:C498)</f>
        <v>4440</v>
      </c>
      <c r="D499" s="10"/>
      <c r="E499" s="1"/>
      <c r="F499" s="12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76"/>
      <c r="C500" s="80"/>
      <c r="D500" s="10"/>
      <c r="E500" s="1"/>
      <c r="F500" s="12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81" t="s">
        <v>66</v>
      </c>
      <c r="C501" s="82">
        <f>C492-C499</f>
        <v>-4440</v>
      </c>
      <c r="D501" s="15"/>
      <c r="E501" s="1"/>
      <c r="F501" s="13"/>
      <c r="G501" s="14"/>
      <c r="H501" s="1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62" t="s">
        <v>142</v>
      </c>
      <c r="C504" s="63"/>
      <c r="D504" s="64"/>
      <c r="E504" s="1"/>
      <c r="F504" s="17" t="s">
        <v>5</v>
      </c>
      <c r="G504" s="6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68" t="s">
        <v>45</v>
      </c>
      <c r="C505" s="69"/>
      <c r="D505" s="10"/>
      <c r="E505" s="1"/>
      <c r="F505" s="13"/>
      <c r="G505" s="14"/>
      <c r="H505" s="1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76" t="s">
        <v>131</v>
      </c>
      <c r="C506" s="80"/>
      <c r="D506" s="10"/>
      <c r="E506" s="1"/>
      <c r="F506" s="85"/>
      <c r="G506" s="6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75" t="s">
        <v>110</v>
      </c>
      <c r="C507" s="87"/>
      <c r="D507" s="10"/>
      <c r="E507" s="1"/>
      <c r="F507" s="12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76" t="s">
        <v>104</v>
      </c>
      <c r="C508" s="86"/>
      <c r="D508" s="10"/>
      <c r="E508" s="1"/>
      <c r="F508" s="12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75" t="s">
        <v>12</v>
      </c>
      <c r="C509" s="69">
        <f>SUM(C506:C508)</f>
        <v>0</v>
      </c>
      <c r="D509" s="10"/>
      <c r="E509" s="1"/>
      <c r="F509" s="12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76"/>
      <c r="C510" s="77"/>
      <c r="D510" s="10"/>
      <c r="E510" s="1"/>
      <c r="F510" s="12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68" t="s">
        <v>51</v>
      </c>
      <c r="C511" s="69"/>
      <c r="D511" s="10"/>
      <c r="E511" s="1"/>
      <c r="F511" s="12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70" t="s">
        <v>165</v>
      </c>
      <c r="C512" s="71">
        <v>2944.68</v>
      </c>
      <c r="D512" s="10"/>
      <c r="E512" s="1"/>
      <c r="F512" s="12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73" t="s">
        <v>132</v>
      </c>
      <c r="C513" s="74">
        <v>4071.6</v>
      </c>
      <c r="D513" s="10"/>
      <c r="E513" s="1"/>
      <c r="F513" s="12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70" t="s">
        <v>134</v>
      </c>
      <c r="C514" s="71">
        <v>990.0</v>
      </c>
      <c r="D514" s="10"/>
      <c r="E514" s="1"/>
      <c r="F514" s="12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75" t="s">
        <v>29</v>
      </c>
      <c r="C515" s="69">
        <f>sum(C512:C514)</f>
        <v>8006.28</v>
      </c>
      <c r="D515" s="10"/>
      <c r="E515" s="1"/>
      <c r="F515" s="12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76"/>
      <c r="C516" s="80"/>
      <c r="D516" s="10"/>
      <c r="E516" s="1"/>
      <c r="F516" s="12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81" t="s">
        <v>66</v>
      </c>
      <c r="C517" s="82">
        <f>C509-C515</f>
        <v>-8006.28</v>
      </c>
      <c r="D517" s="15"/>
      <c r="E517" s="1"/>
      <c r="F517" s="13"/>
      <c r="G517" s="14"/>
      <c r="H517" s="1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62" t="s">
        <v>176</v>
      </c>
      <c r="C520" s="63"/>
      <c r="D520" s="64"/>
      <c r="E520" s="1"/>
      <c r="F520" s="17" t="s">
        <v>5</v>
      </c>
      <c r="G520" s="6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68" t="s">
        <v>45</v>
      </c>
      <c r="C521" s="69"/>
      <c r="D521" s="10"/>
      <c r="E521" s="1"/>
      <c r="F521" s="13"/>
      <c r="G521" s="14"/>
      <c r="H521" s="1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76" t="s">
        <v>131</v>
      </c>
      <c r="C522" s="80"/>
      <c r="D522" s="10"/>
      <c r="E522" s="1"/>
      <c r="F522" s="85"/>
      <c r="G522" s="6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75" t="s">
        <v>110</v>
      </c>
      <c r="C523" s="87"/>
      <c r="D523" s="10"/>
      <c r="E523" s="1"/>
      <c r="F523" s="12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76" t="s">
        <v>104</v>
      </c>
      <c r="C524" s="86"/>
      <c r="D524" s="10"/>
      <c r="E524" s="1"/>
      <c r="F524" s="12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75" t="s">
        <v>12</v>
      </c>
      <c r="C525" s="69">
        <f>SUM(C522:C524)</f>
        <v>0</v>
      </c>
      <c r="D525" s="10"/>
      <c r="E525" s="1"/>
      <c r="F525" s="12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76"/>
      <c r="C526" s="77"/>
      <c r="D526" s="10"/>
      <c r="E526" s="1"/>
      <c r="F526" s="12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68" t="s">
        <v>51</v>
      </c>
      <c r="C527" s="69"/>
      <c r="D527" s="10"/>
      <c r="E527" s="1"/>
      <c r="F527" s="12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70" t="s">
        <v>165</v>
      </c>
      <c r="C528" s="71">
        <v>3200.0</v>
      </c>
      <c r="D528" s="10"/>
      <c r="E528" s="1"/>
      <c r="F528" s="12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73" t="s">
        <v>132</v>
      </c>
      <c r="C529" s="74">
        <v>360.0</v>
      </c>
      <c r="D529" s="10"/>
      <c r="E529" s="1"/>
      <c r="F529" s="12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70" t="s">
        <v>104</v>
      </c>
      <c r="C530" s="71"/>
      <c r="D530" s="10"/>
      <c r="E530" s="1"/>
      <c r="F530" s="12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75" t="s">
        <v>29</v>
      </c>
      <c r="C531" s="69">
        <f>sum(C528:C530)</f>
        <v>3560</v>
      </c>
      <c r="D531" s="10"/>
      <c r="E531" s="1"/>
      <c r="F531" s="12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76"/>
      <c r="C532" s="80"/>
      <c r="D532" s="10"/>
      <c r="E532" s="1"/>
      <c r="F532" s="12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81" t="s">
        <v>66</v>
      </c>
      <c r="C533" s="82">
        <f>C525-C531</f>
        <v>-3560</v>
      </c>
      <c r="D533" s="15"/>
      <c r="E533" s="1"/>
      <c r="F533" s="13"/>
      <c r="G533" s="14"/>
      <c r="H533" s="1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62" t="s">
        <v>140</v>
      </c>
      <c r="C536" s="63"/>
      <c r="D536" s="64"/>
      <c r="E536" s="1"/>
      <c r="F536" s="17" t="s">
        <v>5</v>
      </c>
      <c r="G536" s="6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68" t="s">
        <v>45</v>
      </c>
      <c r="C537" s="69"/>
      <c r="D537" s="10"/>
      <c r="E537" s="1"/>
      <c r="F537" s="13"/>
      <c r="G537" s="14"/>
      <c r="H537" s="1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76" t="s">
        <v>131</v>
      </c>
      <c r="C538" s="80"/>
      <c r="D538" s="10"/>
      <c r="E538" s="1"/>
      <c r="F538" s="85"/>
      <c r="G538" s="6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75" t="s">
        <v>110</v>
      </c>
      <c r="C539" s="87"/>
      <c r="D539" s="10"/>
      <c r="E539" s="1"/>
      <c r="F539" s="12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76" t="s">
        <v>104</v>
      </c>
      <c r="C540" s="86"/>
      <c r="D540" s="10"/>
      <c r="E540" s="1"/>
      <c r="F540" s="12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75" t="s">
        <v>12</v>
      </c>
      <c r="C541" s="69">
        <f>SUM(C538:C540)</f>
        <v>0</v>
      </c>
      <c r="D541" s="10"/>
      <c r="E541" s="1"/>
      <c r="F541" s="12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76"/>
      <c r="C542" s="77"/>
      <c r="D542" s="10"/>
      <c r="E542" s="1"/>
      <c r="F542" s="12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B543" s="68" t="s">
        <v>51</v>
      </c>
      <c r="C543" s="69"/>
      <c r="D543" s="10"/>
      <c r="E543" s="1"/>
      <c r="F543" s="12"/>
      <c r="H543" s="10"/>
    </row>
    <row r="544" ht="15.75" customHeight="1">
      <c r="B544" s="70" t="s">
        <v>165</v>
      </c>
      <c r="C544" s="71">
        <v>2208.51</v>
      </c>
      <c r="D544" s="10"/>
      <c r="E544" s="1"/>
      <c r="F544" s="12"/>
      <c r="H544" s="10"/>
    </row>
    <row r="545" ht="15.75" customHeight="1">
      <c r="B545" s="73" t="s">
        <v>132</v>
      </c>
      <c r="C545" s="74">
        <v>440.0</v>
      </c>
      <c r="D545" s="10"/>
      <c r="E545" s="1"/>
      <c r="F545" s="12"/>
      <c r="H545" s="10"/>
    </row>
    <row r="546" ht="15.75" customHeight="1">
      <c r="B546" s="70" t="s">
        <v>134</v>
      </c>
      <c r="C546" s="71">
        <v>950.0</v>
      </c>
      <c r="D546" s="10"/>
      <c r="E546" s="1"/>
      <c r="F546" s="12"/>
      <c r="H546" s="10"/>
    </row>
    <row r="547" ht="15.75" customHeight="1">
      <c r="B547" s="75" t="s">
        <v>29</v>
      </c>
      <c r="C547" s="69">
        <f>sum(C544:C546)</f>
        <v>3598.51</v>
      </c>
      <c r="D547" s="10"/>
      <c r="E547" s="1"/>
      <c r="F547" s="12"/>
      <c r="H547" s="10"/>
    </row>
    <row r="548" ht="15.75" customHeight="1">
      <c r="B548" s="76"/>
      <c r="C548" s="80"/>
      <c r="D548" s="10"/>
      <c r="E548" s="1"/>
      <c r="F548" s="12"/>
      <c r="H548" s="10"/>
    </row>
    <row r="549" ht="15.75" customHeight="1">
      <c r="B549" s="81" t="s">
        <v>66</v>
      </c>
      <c r="C549" s="82">
        <f>C541-C547</f>
        <v>-3598.51</v>
      </c>
      <c r="D549" s="15"/>
      <c r="E549" s="1"/>
      <c r="F549" s="13"/>
      <c r="G549" s="14"/>
      <c r="H549" s="15"/>
    </row>
    <row r="550" ht="15.75" customHeight="1"/>
    <row r="551" ht="15.75" customHeight="1">
      <c r="B551" s="62" t="s">
        <v>144</v>
      </c>
      <c r="C551" s="63"/>
      <c r="D551" s="64"/>
      <c r="E551" s="1"/>
      <c r="F551" s="17" t="s">
        <v>5</v>
      </c>
      <c r="G551" s="6"/>
      <c r="H551" s="7"/>
    </row>
    <row r="552" ht="15.75" customHeight="1">
      <c r="B552" s="68" t="s">
        <v>45</v>
      </c>
      <c r="C552" s="69"/>
      <c r="D552" s="10"/>
      <c r="E552" s="1"/>
      <c r="F552" s="13"/>
      <c r="G552" s="14"/>
      <c r="H552" s="15"/>
    </row>
    <row r="553" ht="15.75" customHeight="1">
      <c r="B553" s="76" t="s">
        <v>131</v>
      </c>
      <c r="C553" s="80"/>
      <c r="D553" s="10"/>
      <c r="E553" s="1"/>
      <c r="F553" s="85"/>
      <c r="G553" s="6"/>
      <c r="H553" s="7"/>
    </row>
    <row r="554" ht="15.75" customHeight="1">
      <c r="B554" s="75" t="s">
        <v>110</v>
      </c>
      <c r="C554" s="87"/>
      <c r="D554" s="10"/>
      <c r="E554" s="1"/>
      <c r="F554" s="12"/>
      <c r="H554" s="10"/>
    </row>
    <row r="555" ht="15.75" customHeight="1">
      <c r="B555" s="76" t="s">
        <v>104</v>
      </c>
      <c r="C555" s="86"/>
      <c r="D555" s="10"/>
      <c r="E555" s="1"/>
      <c r="F555" s="12"/>
      <c r="H555" s="10"/>
    </row>
    <row r="556" ht="15.75" customHeight="1">
      <c r="B556" s="75" t="s">
        <v>12</v>
      </c>
      <c r="C556" s="69">
        <f>SUM(C553:C555)</f>
        <v>0</v>
      </c>
      <c r="D556" s="10"/>
      <c r="E556" s="1"/>
      <c r="F556" s="12"/>
      <c r="H556" s="10"/>
    </row>
    <row r="557" ht="15.75" customHeight="1">
      <c r="B557" s="76"/>
      <c r="C557" s="77"/>
      <c r="D557" s="10"/>
      <c r="E557" s="1"/>
      <c r="F557" s="12"/>
      <c r="H557" s="10"/>
    </row>
    <row r="558" ht="15.75" customHeight="1">
      <c r="B558" s="68" t="s">
        <v>51</v>
      </c>
      <c r="C558" s="69"/>
      <c r="D558" s="10"/>
      <c r="E558" s="1"/>
      <c r="F558" s="12"/>
      <c r="H558" s="10"/>
    </row>
    <row r="559" ht="15.75" customHeight="1">
      <c r="B559" s="70" t="s">
        <v>165</v>
      </c>
      <c r="C559" s="71">
        <v>1680.0</v>
      </c>
      <c r="D559" s="10"/>
      <c r="E559" s="1"/>
      <c r="F559" s="12"/>
      <c r="H559" s="10"/>
    </row>
    <row r="560" ht="15.75" customHeight="1">
      <c r="B560" s="73" t="s">
        <v>132</v>
      </c>
      <c r="C560" s="74">
        <v>3265.0</v>
      </c>
      <c r="D560" s="10"/>
      <c r="E560" s="1"/>
      <c r="F560" s="12"/>
      <c r="H560" s="10"/>
    </row>
    <row r="561" ht="15.75" customHeight="1">
      <c r="B561" s="70" t="s">
        <v>134</v>
      </c>
      <c r="C561" s="71">
        <v>1425.0</v>
      </c>
      <c r="D561" s="10"/>
      <c r="E561" s="1"/>
      <c r="F561" s="12"/>
      <c r="H561" s="10"/>
    </row>
    <row r="562" ht="15.75" customHeight="1">
      <c r="B562" s="73" t="s">
        <v>79</v>
      </c>
      <c r="C562" s="71">
        <v>1300.0</v>
      </c>
      <c r="D562" s="10"/>
      <c r="E562" s="1"/>
      <c r="F562" s="12"/>
      <c r="H562" s="10"/>
    </row>
    <row r="563" ht="15.75" customHeight="1">
      <c r="B563" s="75" t="s">
        <v>29</v>
      </c>
      <c r="C563" s="69">
        <f>sum(C559:C562)</f>
        <v>7670</v>
      </c>
      <c r="D563" s="10"/>
      <c r="E563" s="1"/>
      <c r="F563" s="12"/>
      <c r="H563" s="10"/>
    </row>
    <row r="564" ht="15.75" customHeight="1">
      <c r="B564" s="76"/>
      <c r="C564" s="80"/>
      <c r="D564" s="10"/>
      <c r="E564" s="1"/>
      <c r="F564" s="12"/>
      <c r="H564" s="10"/>
    </row>
    <row r="565" ht="15.75" customHeight="1">
      <c r="B565" s="81" t="s">
        <v>66</v>
      </c>
      <c r="C565" s="82">
        <f>C556-C563</f>
        <v>-7670</v>
      </c>
      <c r="D565" s="15"/>
      <c r="E565" s="1"/>
      <c r="F565" s="13"/>
      <c r="G565" s="14"/>
      <c r="H565" s="15"/>
    </row>
    <row r="566" ht="15.75" customHeight="1"/>
    <row r="567" ht="15.75" customHeight="1"/>
    <row r="568" ht="15.75" customHeight="1">
      <c r="B568" s="62" t="s">
        <v>177</v>
      </c>
      <c r="C568" s="63"/>
      <c r="D568" s="64"/>
      <c r="E568" s="1"/>
      <c r="F568" s="17" t="s">
        <v>5</v>
      </c>
      <c r="G568" s="6"/>
      <c r="H568" s="7"/>
    </row>
    <row r="569" ht="15.75" customHeight="1">
      <c r="B569" s="68" t="s">
        <v>45</v>
      </c>
      <c r="C569" s="69"/>
      <c r="D569" s="10"/>
      <c r="E569" s="1"/>
      <c r="F569" s="13"/>
      <c r="G569" s="14"/>
      <c r="H569" s="15"/>
    </row>
    <row r="570" ht="15.75" customHeight="1">
      <c r="B570" s="76" t="s">
        <v>131</v>
      </c>
      <c r="C570" s="80"/>
      <c r="D570" s="10"/>
      <c r="E570" s="1"/>
      <c r="F570" s="85"/>
      <c r="G570" s="6"/>
      <c r="H570" s="7"/>
    </row>
    <row r="571" ht="15.75" customHeight="1">
      <c r="B571" s="75" t="s">
        <v>110</v>
      </c>
      <c r="C571" s="87"/>
      <c r="D571" s="10"/>
      <c r="E571" s="1"/>
      <c r="F571" s="12"/>
      <c r="H571" s="10"/>
    </row>
    <row r="572" ht="15.75" customHeight="1">
      <c r="B572" s="76" t="s">
        <v>104</v>
      </c>
      <c r="C572" s="86"/>
      <c r="D572" s="10"/>
      <c r="E572" s="1"/>
      <c r="F572" s="12"/>
      <c r="H572" s="10"/>
    </row>
    <row r="573" ht="15.75" customHeight="1">
      <c r="B573" s="75" t="s">
        <v>12</v>
      </c>
      <c r="C573" s="69">
        <f>SUM(C570:C572)</f>
        <v>0</v>
      </c>
      <c r="D573" s="10"/>
      <c r="E573" s="1"/>
      <c r="F573" s="12"/>
      <c r="H573" s="10"/>
    </row>
    <row r="574" ht="15.75" customHeight="1">
      <c r="B574" s="76"/>
      <c r="C574" s="77"/>
      <c r="D574" s="10"/>
      <c r="E574" s="1"/>
      <c r="F574" s="12"/>
      <c r="H574" s="10"/>
    </row>
    <row r="575" ht="15.75" customHeight="1">
      <c r="B575" s="68" t="s">
        <v>51</v>
      </c>
      <c r="C575" s="69"/>
      <c r="D575" s="10"/>
      <c r="E575" s="1"/>
      <c r="F575" s="12"/>
      <c r="H575" s="10"/>
    </row>
    <row r="576" ht="15.75" customHeight="1">
      <c r="B576" s="70" t="s">
        <v>165</v>
      </c>
      <c r="C576" s="71">
        <v>1540.0</v>
      </c>
      <c r="D576" s="10"/>
      <c r="E576" s="1"/>
      <c r="F576" s="12"/>
      <c r="H576" s="10"/>
    </row>
    <row r="577" ht="15.75" customHeight="1">
      <c r="B577" s="73" t="s">
        <v>132</v>
      </c>
      <c r="C577" s="74">
        <v>420.0</v>
      </c>
      <c r="D577" s="10"/>
      <c r="E577" s="1"/>
      <c r="F577" s="12"/>
      <c r="H577" s="10"/>
    </row>
    <row r="578" ht="15.75" customHeight="1">
      <c r="B578" s="70" t="s">
        <v>134</v>
      </c>
      <c r="C578" s="71">
        <v>500.0</v>
      </c>
      <c r="D578" s="10"/>
      <c r="E578" s="1"/>
      <c r="F578" s="12"/>
      <c r="H578" s="10"/>
    </row>
    <row r="579" ht="15.75" customHeight="1">
      <c r="B579" s="75" t="s">
        <v>29</v>
      </c>
      <c r="C579" s="69">
        <f>sum(C576:C578)</f>
        <v>2460</v>
      </c>
      <c r="D579" s="10"/>
      <c r="E579" s="1"/>
      <c r="F579" s="12"/>
      <c r="H579" s="10"/>
    </row>
    <row r="580" ht="15.75" customHeight="1">
      <c r="B580" s="76"/>
      <c r="C580" s="80"/>
      <c r="D580" s="10"/>
      <c r="E580" s="1"/>
      <c r="F580" s="12"/>
      <c r="H580" s="10"/>
    </row>
    <row r="581" ht="15.75" customHeight="1">
      <c r="B581" s="81" t="s">
        <v>66</v>
      </c>
      <c r="C581" s="82">
        <f>C573-C579</f>
        <v>-2460</v>
      </c>
      <c r="D581" s="15"/>
      <c r="E581" s="1"/>
      <c r="F581" s="13"/>
      <c r="G581" s="14"/>
      <c r="H581" s="15"/>
    </row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37">
    <mergeCell ref="C341:D341"/>
    <mergeCell ref="C342:D342"/>
    <mergeCell ref="C331:D331"/>
    <mergeCell ref="C332:D332"/>
    <mergeCell ref="C333:D333"/>
    <mergeCell ref="C334:D334"/>
    <mergeCell ref="C335:D335"/>
    <mergeCell ref="C336:D336"/>
    <mergeCell ref="C340:D340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4:D324"/>
    <mergeCell ref="C325:D325"/>
    <mergeCell ref="C326:D326"/>
    <mergeCell ref="C327:D327"/>
    <mergeCell ref="C328:D328"/>
    <mergeCell ref="C329:D329"/>
    <mergeCell ref="C330:D330"/>
    <mergeCell ref="C411:D411"/>
    <mergeCell ref="C412:D412"/>
    <mergeCell ref="C401:D401"/>
    <mergeCell ref="C405:D405"/>
    <mergeCell ref="C406:D406"/>
    <mergeCell ref="C407:D407"/>
    <mergeCell ref="C408:D408"/>
    <mergeCell ref="C409:D409"/>
    <mergeCell ref="C410:D410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81:D481"/>
    <mergeCell ref="C482:D482"/>
    <mergeCell ref="C474:D474"/>
    <mergeCell ref="C475:D475"/>
    <mergeCell ref="C476:D476"/>
    <mergeCell ref="C477:D477"/>
    <mergeCell ref="C478:D478"/>
    <mergeCell ref="C479:D479"/>
    <mergeCell ref="C480:D480"/>
    <mergeCell ref="C413:D413"/>
    <mergeCell ref="C414:D414"/>
    <mergeCell ref="C415:D415"/>
    <mergeCell ref="C416:D416"/>
    <mergeCell ref="C417:D417"/>
    <mergeCell ref="C418:D418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72:D472"/>
    <mergeCell ref="C473:D473"/>
    <mergeCell ref="F421:H422"/>
    <mergeCell ref="F423:H435"/>
    <mergeCell ref="F438:H439"/>
    <mergeCell ref="F440:H452"/>
    <mergeCell ref="F455:H456"/>
    <mergeCell ref="F457:H468"/>
    <mergeCell ref="F471:H472"/>
    <mergeCell ref="F473:H484"/>
    <mergeCell ref="F487:H488"/>
    <mergeCell ref="F489:H501"/>
    <mergeCell ref="F504:H505"/>
    <mergeCell ref="F506:H517"/>
    <mergeCell ref="F520:H521"/>
    <mergeCell ref="F522:H533"/>
    <mergeCell ref="F21:H22"/>
    <mergeCell ref="F23:H47"/>
    <mergeCell ref="F51:H52"/>
    <mergeCell ref="F54:H68"/>
    <mergeCell ref="F72:H73"/>
    <mergeCell ref="F74:H87"/>
    <mergeCell ref="F90:H91"/>
    <mergeCell ref="F92:H107"/>
    <mergeCell ref="F110:H111"/>
    <mergeCell ref="F112:H123"/>
    <mergeCell ref="F126:H127"/>
    <mergeCell ref="F128:H143"/>
    <mergeCell ref="F146:H147"/>
    <mergeCell ref="F148:H164"/>
    <mergeCell ref="F168:H169"/>
    <mergeCell ref="F170:H187"/>
    <mergeCell ref="F190:H191"/>
    <mergeCell ref="F192:H206"/>
    <mergeCell ref="F209:H210"/>
    <mergeCell ref="F211:H226"/>
    <mergeCell ref="F229:H230"/>
    <mergeCell ref="F231:H245"/>
    <mergeCell ref="F248:H249"/>
    <mergeCell ref="F250:H267"/>
    <mergeCell ref="F270:H271"/>
    <mergeCell ref="F272:H286"/>
    <mergeCell ref="F289:H290"/>
    <mergeCell ref="F291:H303"/>
    <mergeCell ref="F306:H307"/>
    <mergeCell ref="F308:H320"/>
    <mergeCell ref="F323:H324"/>
    <mergeCell ref="F325:H336"/>
    <mergeCell ref="F339:H340"/>
    <mergeCell ref="F341:H352"/>
    <mergeCell ref="F355:H356"/>
    <mergeCell ref="F357:H368"/>
    <mergeCell ref="F371:H372"/>
    <mergeCell ref="F373:H385"/>
    <mergeCell ref="F388:H389"/>
    <mergeCell ref="F390:H401"/>
    <mergeCell ref="F404:H405"/>
    <mergeCell ref="F406:H418"/>
    <mergeCell ref="F536:H537"/>
    <mergeCell ref="F538:H549"/>
    <mergeCell ref="F551:H552"/>
    <mergeCell ref="F553:H565"/>
    <mergeCell ref="F568:H569"/>
    <mergeCell ref="F570:H581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87:D87"/>
    <mergeCell ref="C91:D91"/>
    <mergeCell ref="C92:D92"/>
    <mergeCell ref="C80:D80"/>
    <mergeCell ref="C81:D81"/>
    <mergeCell ref="C82:D82"/>
    <mergeCell ref="C83:D83"/>
    <mergeCell ref="C84:D84"/>
    <mergeCell ref="C85:D85"/>
    <mergeCell ref="C86:D86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52:D52"/>
    <mergeCell ref="C53:D53"/>
    <mergeCell ref="C54:D54"/>
    <mergeCell ref="C102:D102"/>
    <mergeCell ref="C103:D103"/>
    <mergeCell ref="C104:D104"/>
    <mergeCell ref="C105:D105"/>
    <mergeCell ref="C106:D106"/>
    <mergeCell ref="C107:D107"/>
    <mergeCell ref="C73:D73"/>
    <mergeCell ref="C74:D74"/>
    <mergeCell ref="C75:D75"/>
    <mergeCell ref="C76:D76"/>
    <mergeCell ref="C77:D77"/>
    <mergeCell ref="C78:D78"/>
    <mergeCell ref="C79:D79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11:D111"/>
    <mergeCell ref="L111:O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71:D271"/>
    <mergeCell ref="C272:D272"/>
    <mergeCell ref="C544:D544"/>
    <mergeCell ref="C545:D545"/>
    <mergeCell ref="C546:D546"/>
    <mergeCell ref="C547:D547"/>
    <mergeCell ref="C548:D548"/>
    <mergeCell ref="C549:D549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9:D569"/>
    <mergeCell ref="C577:D577"/>
    <mergeCell ref="C578:D578"/>
    <mergeCell ref="C579:D579"/>
    <mergeCell ref="C580:D580"/>
    <mergeCell ref="C581:D581"/>
    <mergeCell ref="C570:D570"/>
    <mergeCell ref="C571:D571"/>
    <mergeCell ref="C572:D572"/>
    <mergeCell ref="C573:D573"/>
    <mergeCell ref="C574:D574"/>
    <mergeCell ref="C575:D575"/>
    <mergeCell ref="C576:D576"/>
    <mergeCell ref="C483:D483"/>
    <mergeCell ref="C484:D484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7:D537"/>
    <mergeCell ref="C538:D538"/>
    <mergeCell ref="C539:D539"/>
    <mergeCell ref="C540:D540"/>
    <mergeCell ref="C541:D541"/>
    <mergeCell ref="C542:D542"/>
    <mergeCell ref="C543:D543"/>
  </mergeCells>
  <conditionalFormatting sqref="C35:D35 L35 C51:D51 L51 C69:D69 L69 C85:D85 L85 C101:D101 L101 C116:D116 C126:D126 C146:D146 C162:D162 C184:D184 C203:D203 C223:D223 C242:D242 C258:D258 C274:D274 C287:D287 C303:D304 C320:D321 C336:D337 C352:D352 C368:D368 C385:D385 C401:D401 C418:D418 C435:D435 C452:D452 C468:D468 C484:D484 C501:D501 C517:D517 C533:D533 C549:D549 C565:D565 C581:D581">
    <cfRule type="cellIs" dxfId="0" priority="1" operator="lessThan">
      <formula>0</formula>
    </cfRule>
  </conditionalFormatting>
  <conditionalFormatting sqref="L35 L51 L69 L85 L101 C203:D203 C223:D223 C242:D242 C258:D258 C274:D274 C287:D287 C304:D304 C321:D321 C337:D337">
    <cfRule type="cellIs" dxfId="0" priority="2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57"/>
    <col customWidth="1" min="8" max="8" width="10.57"/>
    <col customWidth="1" min="9" max="9" width="11.43"/>
    <col customWidth="1" min="10" max="10" width="25.29"/>
    <col customWidth="1" min="11" max="11" width="13.29"/>
    <col customWidth="1" min="12" max="12" width="9.57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3"/>
      <c r="C4" s="53"/>
      <c r="D4" s="54"/>
      <c r="E4" s="5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4"/>
      <c r="B5" s="19" t="s">
        <v>1</v>
      </c>
      <c r="C5" s="55"/>
      <c r="D5" s="55"/>
      <c r="E5" s="55"/>
      <c r="F5" s="55"/>
      <c r="G5" s="55"/>
      <c r="H5" s="20"/>
      <c r="I5" s="56"/>
      <c r="J5" s="56"/>
      <c r="K5" s="5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57"/>
      <c r="B6" s="58" t="s">
        <v>41</v>
      </c>
      <c r="C6" s="6"/>
      <c r="D6" s="6"/>
      <c r="E6" s="6"/>
      <c r="F6" s="6"/>
      <c r="G6" s="6"/>
      <c r="H6" s="7"/>
      <c r="I6" s="56"/>
      <c r="J6" s="56"/>
      <c r="K6" s="56"/>
      <c r="L6" s="5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7"/>
      <c r="B7" s="12"/>
      <c r="H7" s="10"/>
      <c r="I7" s="56"/>
      <c r="J7" s="56"/>
      <c r="K7" s="56"/>
      <c r="L7" s="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7"/>
      <c r="B8" s="12"/>
      <c r="H8" s="10"/>
      <c r="I8" s="56"/>
      <c r="J8" s="56"/>
      <c r="K8" s="56"/>
      <c r="L8" s="5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7"/>
      <c r="B9" s="12"/>
      <c r="H9" s="10"/>
      <c r="I9" s="56"/>
      <c r="J9" s="56"/>
      <c r="K9" s="56"/>
      <c r="L9" s="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2"/>
      <c r="H10" s="10"/>
      <c r="I10" s="56"/>
      <c r="J10" s="56"/>
      <c r="K10" s="5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3"/>
      <c r="C11" s="14"/>
      <c r="D11" s="14"/>
      <c r="E11" s="14"/>
      <c r="F11" s="14"/>
      <c r="G11" s="14"/>
      <c r="H11" s="15"/>
      <c r="I11" s="56"/>
      <c r="J11" s="56"/>
      <c r="K11" s="5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59" t="s">
        <v>42</v>
      </c>
      <c r="C13" s="6"/>
      <c r="D13" s="6"/>
      <c r="E13" s="6"/>
      <c r="F13" s="6"/>
      <c r="G13" s="6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0" t="s">
        <v>43</v>
      </c>
      <c r="C14" s="6"/>
      <c r="D14" s="6"/>
      <c r="E14" s="6"/>
      <c r="F14" s="6"/>
      <c r="G14" s="6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2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2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2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3"/>
      <c r="C19" s="14"/>
      <c r="D19" s="14"/>
      <c r="E19" s="14"/>
      <c r="F19" s="14"/>
      <c r="G19" s="14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8"/>
      <c r="D20" s="1"/>
      <c r="F20" s="1"/>
      <c r="G20" s="4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61"/>
      <c r="B21" s="62" t="s">
        <v>44</v>
      </c>
      <c r="C21" s="63"/>
      <c r="D21" s="64"/>
      <c r="E21" s="65"/>
      <c r="F21" s="17" t="s">
        <v>5</v>
      </c>
      <c r="G21" s="6"/>
      <c r="H21" s="7"/>
      <c r="I21" s="66"/>
      <c r="J21" s="56"/>
      <c r="K21" s="56"/>
      <c r="L21" s="56"/>
      <c r="M21" s="56"/>
      <c r="N21" s="56"/>
      <c r="O21" s="6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67"/>
      <c r="B22" s="68" t="s">
        <v>45</v>
      </c>
      <c r="C22" s="69"/>
      <c r="D22" s="10"/>
      <c r="F22" s="13"/>
      <c r="G22" s="14"/>
      <c r="H22" s="15"/>
      <c r="J22" s="56"/>
      <c r="K22" s="56"/>
      <c r="L22" s="56"/>
      <c r="M22" s="56"/>
      <c r="N22" s="5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70" t="s">
        <v>46</v>
      </c>
      <c r="C23" s="71">
        <v>22530.0</v>
      </c>
      <c r="D23" s="10"/>
      <c r="E23" s="72"/>
      <c r="J23" s="56"/>
      <c r="K23" s="56"/>
      <c r="L23" s="56"/>
      <c r="M23" s="56"/>
      <c r="N23" s="5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0" t="s">
        <v>47</v>
      </c>
      <c r="C24" s="71">
        <v>11700.0</v>
      </c>
      <c r="D24" s="10"/>
      <c r="E24" s="72"/>
      <c r="J24" s="56"/>
      <c r="K24" s="56"/>
      <c r="L24" s="56"/>
      <c r="M24" s="56"/>
      <c r="N24" s="5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3" t="s">
        <v>48</v>
      </c>
      <c r="C25" s="74">
        <v>700.0</v>
      </c>
      <c r="D25" s="10"/>
      <c r="J25" s="56"/>
      <c r="K25" s="56"/>
      <c r="L25" s="56"/>
      <c r="M25" s="56"/>
      <c r="N25" s="5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3" t="s">
        <v>49</v>
      </c>
      <c r="C26" s="74">
        <v>250.0</v>
      </c>
      <c r="D26" s="10"/>
      <c r="J26" s="56"/>
      <c r="K26" s="56"/>
      <c r="L26" s="56"/>
      <c r="M26" s="56"/>
      <c r="N26" s="5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0" t="s">
        <v>70</v>
      </c>
      <c r="C27" s="71">
        <v>2100.0</v>
      </c>
      <c r="D27" s="10"/>
      <c r="K27" s="78"/>
      <c r="L27" s="78"/>
      <c r="M27" s="4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75" t="s">
        <v>12</v>
      </c>
      <c r="C28" s="69">
        <f>SUM(C23:C27)</f>
        <v>37280</v>
      </c>
      <c r="D28" s="10"/>
      <c r="K28" s="78"/>
      <c r="L28" s="78"/>
      <c r="M28" s="7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76"/>
      <c r="C29" s="77"/>
      <c r="D29" s="10"/>
      <c r="K29" s="78"/>
      <c r="L29" s="78"/>
      <c r="M29" s="7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67"/>
      <c r="B30" s="68" t="s">
        <v>51</v>
      </c>
      <c r="C30" s="69"/>
      <c r="D30" s="10"/>
      <c r="K30" s="78"/>
      <c r="L30" s="78"/>
      <c r="M30" s="7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70" t="s">
        <v>52</v>
      </c>
      <c r="C31" s="71">
        <v>1500.0</v>
      </c>
      <c r="D31" s="10"/>
      <c r="K31" s="78"/>
      <c r="L31" s="78"/>
      <c r="M31" s="4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3" t="s">
        <v>53</v>
      </c>
      <c r="C32" s="74">
        <v>1500.0</v>
      </c>
      <c r="D32" s="10"/>
      <c r="K32" s="78"/>
      <c r="L32" s="78"/>
      <c r="M32" s="4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70" t="s">
        <v>54</v>
      </c>
      <c r="C33" s="71">
        <v>3600.0</v>
      </c>
      <c r="D33" s="10"/>
      <c r="J33" s="56"/>
      <c r="K33" s="78"/>
      <c r="L33" s="78"/>
      <c r="M33" s="4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0" t="s">
        <v>55</v>
      </c>
      <c r="C34" s="71">
        <v>2000.0</v>
      </c>
      <c r="D34" s="10"/>
      <c r="K34" s="78"/>
      <c r="M34" s="4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70" t="s">
        <v>56</v>
      </c>
      <c r="C35" s="71">
        <v>10500.0</v>
      </c>
      <c r="D35" s="10"/>
      <c r="M35" s="2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70" t="s">
        <v>57</v>
      </c>
      <c r="C36" s="71">
        <v>11700.0</v>
      </c>
      <c r="D36" s="10"/>
      <c r="J36" s="56"/>
      <c r="M36" s="7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70" t="s">
        <v>59</v>
      </c>
      <c r="C37" s="71">
        <v>1200.0</v>
      </c>
      <c r="D37" s="10"/>
      <c r="K37" s="78"/>
      <c r="L37" s="7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70" t="s">
        <v>63</v>
      </c>
      <c r="C38" s="71">
        <v>4200.0</v>
      </c>
      <c r="D38" s="10"/>
      <c r="M38" s="7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70" t="s">
        <v>64</v>
      </c>
      <c r="C39" s="71">
        <v>1020.0</v>
      </c>
      <c r="D39" s="10"/>
      <c r="K39" s="78"/>
      <c r="L39" s="78"/>
      <c r="M39" s="4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70" t="s">
        <v>65</v>
      </c>
      <c r="C40" s="71">
        <v>60.0</v>
      </c>
      <c r="D40" s="10"/>
      <c r="K40" s="78"/>
      <c r="L40" s="7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75" t="s">
        <v>29</v>
      </c>
      <c r="C41" s="69">
        <f>sum(C31:D40)</f>
        <v>37280</v>
      </c>
      <c r="D41" s="10"/>
      <c r="K41" s="78"/>
      <c r="L41" s="78"/>
      <c r="M41" s="4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76"/>
      <c r="C42" s="80"/>
      <c r="D42" s="10"/>
      <c r="K42" s="78"/>
      <c r="L42" s="78"/>
      <c r="M42" s="7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51"/>
      <c r="B43" s="81" t="s">
        <v>66</v>
      </c>
      <c r="C43" s="82">
        <f>C28-C41</f>
        <v>0</v>
      </c>
      <c r="D43" s="15"/>
      <c r="K43" s="78"/>
      <c r="L43" s="78"/>
      <c r="M43" s="7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48"/>
      <c r="D44" s="1"/>
      <c r="E44" s="1"/>
      <c r="G44" s="78"/>
      <c r="K44" s="78"/>
      <c r="L44" s="78"/>
      <c r="M44" s="7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2"/>
      <c r="B45" s="2"/>
      <c r="C45" s="2"/>
      <c r="D45" s="2"/>
      <c r="E45" s="2"/>
      <c r="J45" s="56"/>
      <c r="K45" s="78"/>
      <c r="L45" s="78"/>
      <c r="M45" s="4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62" t="s">
        <v>67</v>
      </c>
      <c r="C46" s="63"/>
      <c r="D46" s="64"/>
      <c r="E46" s="65"/>
      <c r="F46" s="17" t="s">
        <v>5</v>
      </c>
      <c r="G46" s="6"/>
      <c r="H46" s="7"/>
      <c r="L46" s="78"/>
      <c r="M46" s="4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68" t="s">
        <v>45</v>
      </c>
      <c r="C47" s="69"/>
      <c r="D47" s="10"/>
      <c r="F47" s="13"/>
      <c r="G47" s="14"/>
      <c r="H47" s="15"/>
      <c r="L47" s="78"/>
      <c r="M47" s="4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83"/>
      <c r="B48" s="70" t="s">
        <v>46</v>
      </c>
      <c r="C48" s="71">
        <v>22525.0</v>
      </c>
      <c r="D48" s="10"/>
      <c r="E48" s="72"/>
      <c r="F48" s="84"/>
      <c r="G48" s="84"/>
      <c r="H48" s="84"/>
      <c r="K48" s="78"/>
      <c r="M48" s="4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83"/>
      <c r="B49" s="70" t="s">
        <v>149</v>
      </c>
      <c r="C49" s="71">
        <v>8000.0</v>
      </c>
      <c r="D49" s="10"/>
      <c r="E49" s="72"/>
      <c r="F49" s="85"/>
      <c r="G49" s="6"/>
      <c r="H49" s="7"/>
      <c r="J49" s="56"/>
      <c r="M49" s="2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61"/>
      <c r="B50" s="73" t="s">
        <v>150</v>
      </c>
      <c r="C50" s="74">
        <v>8000.0</v>
      </c>
      <c r="D50" s="10"/>
      <c r="F50" s="12"/>
      <c r="H50" s="10"/>
      <c r="J50" s="56"/>
      <c r="K50" s="78"/>
      <c r="L50" s="78"/>
      <c r="M50" s="7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67"/>
      <c r="B51" s="70" t="s">
        <v>70</v>
      </c>
      <c r="C51" s="71">
        <v>300.0</v>
      </c>
      <c r="D51" s="10"/>
      <c r="F51" s="12"/>
      <c r="H51" s="10"/>
      <c r="K51" s="78"/>
      <c r="L51" s="78"/>
      <c r="M51" s="4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75" t="s">
        <v>12</v>
      </c>
      <c r="C52" s="69">
        <f>SUM(C48:C51)</f>
        <v>38825</v>
      </c>
      <c r="D52" s="10"/>
      <c r="F52" s="12"/>
      <c r="H52" s="10"/>
      <c r="K52" s="78"/>
      <c r="L52" s="7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76"/>
      <c r="C53" s="77"/>
      <c r="D53" s="10"/>
      <c r="F53" s="12"/>
      <c r="H53" s="10"/>
      <c r="J53" s="56"/>
      <c r="K53" s="78"/>
      <c r="L53" s="78"/>
      <c r="M53" s="61"/>
      <c r="N53" s="61"/>
      <c r="O53" s="6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68" t="s">
        <v>51</v>
      </c>
      <c r="C54" s="69"/>
      <c r="D54" s="10"/>
      <c r="F54" s="12"/>
      <c r="H54" s="10"/>
      <c r="K54" s="78"/>
      <c r="L54" s="78"/>
      <c r="M54" s="4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70" t="s">
        <v>71</v>
      </c>
      <c r="C55" s="71">
        <v>250.0</v>
      </c>
      <c r="D55" s="10"/>
      <c r="F55" s="12"/>
      <c r="H55" s="10"/>
      <c r="M55" s="4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67"/>
      <c r="B56" s="73" t="s">
        <v>72</v>
      </c>
      <c r="C56" s="74">
        <v>35.0</v>
      </c>
      <c r="D56" s="10"/>
      <c r="F56" s="12"/>
      <c r="H56" s="10"/>
      <c r="K56" s="78"/>
      <c r="L56" s="78"/>
      <c r="M56" s="7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0" t="s">
        <v>151</v>
      </c>
      <c r="C57" s="71">
        <v>900.0</v>
      </c>
      <c r="D57" s="10"/>
      <c r="F57" s="12"/>
      <c r="H57" s="10"/>
      <c r="K57" s="78"/>
      <c r="L57" s="78"/>
      <c r="M57" s="4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70" t="s">
        <v>152</v>
      </c>
      <c r="C58" s="71">
        <v>26000.0</v>
      </c>
      <c r="D58" s="10"/>
      <c r="F58" s="12"/>
      <c r="H58" s="10"/>
      <c r="K58" s="78"/>
      <c r="L58" s="7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70" t="s">
        <v>74</v>
      </c>
      <c r="C59" s="71">
        <v>4640.0</v>
      </c>
      <c r="D59" s="10"/>
      <c r="F59" s="12"/>
      <c r="H59" s="10"/>
      <c r="K59" s="78"/>
      <c r="L59" s="78"/>
      <c r="M59" s="4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70" t="s">
        <v>75</v>
      </c>
      <c r="C60" s="71">
        <v>7000.0</v>
      </c>
      <c r="D60" s="10"/>
      <c r="F60" s="12"/>
      <c r="H60" s="10"/>
      <c r="K60" s="78"/>
      <c r="L60" s="78"/>
      <c r="M60" s="7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75" t="s">
        <v>29</v>
      </c>
      <c r="C61" s="69">
        <f>sum(C55:D60)</f>
        <v>38825</v>
      </c>
      <c r="D61" s="10"/>
      <c r="F61" s="12"/>
      <c r="H61" s="10"/>
      <c r="K61" s="78"/>
      <c r="L61" s="78"/>
      <c r="M61" s="7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76"/>
      <c r="C62" s="80"/>
      <c r="D62" s="10"/>
      <c r="F62" s="12"/>
      <c r="H62" s="10"/>
      <c r="J62" s="56"/>
      <c r="K62" s="78"/>
      <c r="L62" s="78"/>
      <c r="M62" s="7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81" t="s">
        <v>66</v>
      </c>
      <c r="C63" s="82">
        <f>C52-C61</f>
        <v>0</v>
      </c>
      <c r="D63" s="15"/>
      <c r="F63" s="13"/>
      <c r="G63" s="14"/>
      <c r="H63" s="15"/>
      <c r="K63" s="78"/>
      <c r="M63" s="4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48"/>
      <c r="D64" s="1"/>
      <c r="E64" s="1"/>
      <c r="H64" s="78"/>
      <c r="M64" s="4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51"/>
      <c r="B65" s="51"/>
      <c r="C65" s="48"/>
      <c r="D65" s="1"/>
      <c r="E65" s="1"/>
      <c r="H65" s="78"/>
      <c r="J65" s="56"/>
      <c r="M65" s="4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48"/>
      <c r="D66" s="1"/>
      <c r="E66" s="1"/>
      <c r="G66" s="78"/>
      <c r="J66" s="56"/>
      <c r="K66" s="78"/>
      <c r="L66" s="78"/>
      <c r="M66" s="4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2"/>
      <c r="B67" s="62" t="s">
        <v>76</v>
      </c>
      <c r="C67" s="63"/>
      <c r="D67" s="64"/>
      <c r="E67" s="65"/>
      <c r="F67" s="17" t="s">
        <v>5</v>
      </c>
      <c r="G67" s="6"/>
      <c r="H67" s="7"/>
      <c r="K67" s="78"/>
      <c r="L67" s="78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68" t="s">
        <v>45</v>
      </c>
      <c r="C68" s="69"/>
      <c r="D68" s="10"/>
      <c r="F68" s="13"/>
      <c r="G68" s="14"/>
      <c r="H68" s="15"/>
      <c r="K68" s="78"/>
      <c r="L68" s="78"/>
      <c r="M68" s="7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70" t="s">
        <v>46</v>
      </c>
      <c r="C69" s="71">
        <v>14130.0</v>
      </c>
      <c r="D69" s="10"/>
      <c r="E69" s="72"/>
      <c r="F69" s="85"/>
      <c r="G69" s="6"/>
      <c r="H69" s="7"/>
      <c r="J69" s="56"/>
      <c r="K69" s="78"/>
      <c r="L69" s="78"/>
      <c r="M69" s="4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73" t="s">
        <v>68</v>
      </c>
      <c r="C70" s="74">
        <v>1125.0</v>
      </c>
      <c r="D70" s="10"/>
      <c r="F70" s="12"/>
      <c r="H70" s="10"/>
      <c r="K70" s="78"/>
      <c r="L70" s="7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61"/>
      <c r="B71" s="70" t="s">
        <v>69</v>
      </c>
      <c r="C71" s="71">
        <v>3300.0</v>
      </c>
      <c r="D71" s="10"/>
      <c r="F71" s="12"/>
      <c r="H71" s="10"/>
      <c r="M71" s="61"/>
      <c r="N71" s="61"/>
      <c r="O71" s="6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67"/>
      <c r="B72" s="70" t="s">
        <v>49</v>
      </c>
      <c r="C72" s="71">
        <v>250.0</v>
      </c>
      <c r="D72" s="10"/>
      <c r="F72" s="12"/>
      <c r="H72" s="10"/>
      <c r="K72" s="78"/>
      <c r="L72" s="78"/>
      <c r="M72" s="4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67"/>
      <c r="B73" s="73" t="s">
        <v>70</v>
      </c>
      <c r="C73" s="71">
        <v>1600.0</v>
      </c>
      <c r="D73" s="10"/>
      <c r="F73" s="12"/>
      <c r="H73" s="10"/>
      <c r="K73" s="78"/>
      <c r="L73" s="78"/>
      <c r="M73" s="4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67"/>
      <c r="B74" s="75" t="s">
        <v>12</v>
      </c>
      <c r="C74" s="69">
        <f>SUM(C69:C73)</f>
        <v>20405</v>
      </c>
      <c r="D74" s="10"/>
      <c r="F74" s="12"/>
      <c r="H74" s="10"/>
      <c r="K74" s="78"/>
      <c r="L74" s="78"/>
      <c r="M74" s="7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76"/>
      <c r="C75" s="77"/>
      <c r="D75" s="10"/>
      <c r="F75" s="12"/>
      <c r="H75" s="10"/>
      <c r="K75" s="78"/>
      <c r="L75" s="78"/>
      <c r="M75" s="4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68" t="s">
        <v>51</v>
      </c>
      <c r="C76" s="69"/>
      <c r="D76" s="10"/>
      <c r="F76" s="12"/>
      <c r="H76" s="10"/>
      <c r="K76" s="78"/>
      <c r="L76" s="7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70" t="s">
        <v>178</v>
      </c>
      <c r="C77" s="71">
        <v>780.0</v>
      </c>
      <c r="D77" s="10"/>
      <c r="F77" s="12"/>
      <c r="H77" s="10"/>
      <c r="K77" s="78"/>
      <c r="L77" s="78"/>
      <c r="M77" s="4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70" t="s">
        <v>77</v>
      </c>
      <c r="C78" s="71">
        <v>3600.0</v>
      </c>
      <c r="D78" s="10"/>
      <c r="F78" s="12"/>
      <c r="H78" s="10"/>
      <c r="K78" s="78"/>
      <c r="L78" s="78"/>
      <c r="M78" s="4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73" t="s">
        <v>78</v>
      </c>
      <c r="C79" s="74">
        <v>8968.0</v>
      </c>
      <c r="D79" s="10"/>
      <c r="F79" s="12"/>
      <c r="H79" s="10"/>
      <c r="J79" s="56"/>
      <c r="K79" s="78"/>
      <c r="L79" s="78"/>
      <c r="M79" s="7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67"/>
      <c r="B80" s="70" t="s">
        <v>79</v>
      </c>
      <c r="C80" s="71">
        <v>1057.0</v>
      </c>
      <c r="D80" s="10"/>
      <c r="F80" s="12"/>
      <c r="H80" s="10"/>
      <c r="L80" s="78"/>
      <c r="M80" s="7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0" t="s">
        <v>63</v>
      </c>
      <c r="C81" s="71">
        <v>6000.0</v>
      </c>
      <c r="D81" s="10"/>
      <c r="F81" s="12"/>
      <c r="H81" s="10"/>
      <c r="L81" s="78"/>
      <c r="M81" s="7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75" t="s">
        <v>29</v>
      </c>
      <c r="C82" s="69">
        <f>sum(C77:D81)</f>
        <v>20405</v>
      </c>
      <c r="D82" s="10"/>
      <c r="F82" s="12"/>
      <c r="H82" s="10"/>
      <c r="J82" s="56"/>
      <c r="M82" s="4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81" t="s">
        <v>66</v>
      </c>
      <c r="C83" s="82">
        <f>C74-C82</f>
        <v>0</v>
      </c>
      <c r="D83" s="15"/>
      <c r="F83" s="13"/>
      <c r="G83" s="14"/>
      <c r="H83" s="15"/>
      <c r="J83" s="56"/>
      <c r="K83" s="78"/>
      <c r="L83" s="78"/>
      <c r="M83" s="4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48"/>
      <c r="D84" s="1"/>
      <c r="E84" s="1"/>
      <c r="G84" s="78"/>
      <c r="K84" s="78"/>
      <c r="L84" s="78"/>
      <c r="M84" s="4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2"/>
      <c r="C85" s="2"/>
      <c r="D85" s="2"/>
      <c r="E85" s="2"/>
      <c r="K85" s="78"/>
      <c r="L85" s="78"/>
      <c r="M85" s="4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51"/>
      <c r="B86" s="62" t="s">
        <v>80</v>
      </c>
      <c r="C86" s="63"/>
      <c r="D86" s="64"/>
      <c r="E86" s="65"/>
      <c r="F86" s="17" t="s">
        <v>5</v>
      </c>
      <c r="G86" s="6"/>
      <c r="H86" s="7"/>
      <c r="J86" s="56"/>
      <c r="K86" s="78"/>
      <c r="L86" s="78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68" t="s">
        <v>45</v>
      </c>
      <c r="C87" s="69"/>
      <c r="D87" s="10"/>
      <c r="F87" s="13"/>
      <c r="G87" s="14"/>
      <c r="H87" s="15"/>
      <c r="K87" s="78"/>
      <c r="L87" s="78"/>
      <c r="M87" s="7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2"/>
      <c r="B88" s="70" t="s">
        <v>46</v>
      </c>
      <c r="C88" s="71">
        <v>11148.0</v>
      </c>
      <c r="D88" s="10"/>
      <c r="E88" s="72"/>
      <c r="F88" s="85"/>
      <c r="G88" s="6"/>
      <c r="H88" s="7"/>
      <c r="M88" s="4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73" t="s">
        <v>68</v>
      </c>
      <c r="C89" s="74">
        <v>2000.0</v>
      </c>
      <c r="D89" s="10"/>
      <c r="F89" s="12"/>
      <c r="H89" s="10"/>
      <c r="K89" s="78"/>
      <c r="L89" s="7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70" t="s">
        <v>69</v>
      </c>
      <c r="C90" s="71">
        <v>1225.0</v>
      </c>
      <c r="D90" s="10"/>
      <c r="F90" s="12"/>
      <c r="H90" s="10"/>
      <c r="K90" s="78"/>
      <c r="L90" s="78"/>
      <c r="M90" s="61"/>
      <c r="N90" s="61"/>
      <c r="O90" s="6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3" t="s">
        <v>49</v>
      </c>
      <c r="C91" s="71">
        <v>250.0</v>
      </c>
      <c r="D91" s="10"/>
      <c r="F91" s="12"/>
      <c r="H91" s="10"/>
      <c r="K91" s="78"/>
      <c r="L91" s="78"/>
      <c r="M91" s="4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73" t="s">
        <v>70</v>
      </c>
      <c r="C92" s="71">
        <v>2000.0</v>
      </c>
      <c r="D92" s="10"/>
      <c r="F92" s="12"/>
      <c r="H92" s="10"/>
      <c r="K92" s="78"/>
      <c r="L92" s="78"/>
      <c r="M92" s="4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75" t="s">
        <v>12</v>
      </c>
      <c r="C93" s="69">
        <f>SUM(C88:C92)</f>
        <v>16623</v>
      </c>
      <c r="D93" s="10"/>
      <c r="F93" s="12"/>
      <c r="H93" s="10"/>
      <c r="K93" s="78"/>
      <c r="L93" s="78"/>
      <c r="M93" s="7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61"/>
      <c r="B94" s="76"/>
      <c r="C94" s="77"/>
      <c r="D94" s="10"/>
      <c r="F94" s="12"/>
      <c r="H94" s="10"/>
      <c r="K94" s="78"/>
      <c r="L94" s="78"/>
      <c r="M94" s="4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67"/>
      <c r="B95" s="68" t="s">
        <v>51</v>
      </c>
      <c r="C95" s="69"/>
      <c r="D95" s="10"/>
      <c r="F95" s="12"/>
      <c r="H95" s="10"/>
      <c r="J95" s="56"/>
      <c r="K95" s="78"/>
      <c r="L95" s="7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70" t="s">
        <v>77</v>
      </c>
      <c r="C96" s="71">
        <v>2950.0</v>
      </c>
      <c r="D96" s="10"/>
      <c r="F96" s="12"/>
      <c r="H96" s="10"/>
      <c r="M96" s="4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3" t="s">
        <v>179</v>
      </c>
      <c r="C97" s="71">
        <v>1248.0</v>
      </c>
      <c r="D97" s="10"/>
      <c r="F97" s="12"/>
      <c r="H97" s="10"/>
      <c r="M97" s="7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73" t="s">
        <v>78</v>
      </c>
      <c r="C98" s="74">
        <v>7780.0</v>
      </c>
      <c r="D98" s="10"/>
      <c r="F98" s="12"/>
      <c r="H98" s="10"/>
      <c r="M98" s="7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70" t="s">
        <v>79</v>
      </c>
      <c r="C99" s="71">
        <v>945.0</v>
      </c>
      <c r="D99" s="10"/>
      <c r="F99" s="12"/>
      <c r="H99" s="10"/>
      <c r="M99" s="7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73" t="s">
        <v>63</v>
      </c>
      <c r="C100" s="71">
        <v>3700.0</v>
      </c>
      <c r="D100" s="10"/>
      <c r="F100" s="12"/>
      <c r="H100" s="10"/>
      <c r="M100" s="7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5" t="s">
        <v>29</v>
      </c>
      <c r="C101" s="69">
        <f>sum(C96:D100)</f>
        <v>16623</v>
      </c>
      <c r="D101" s="10"/>
      <c r="F101" s="12"/>
      <c r="H101" s="10"/>
      <c r="M101" s="4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67"/>
      <c r="B102" s="76"/>
      <c r="C102" s="80"/>
      <c r="D102" s="10"/>
      <c r="F102" s="12"/>
      <c r="H102" s="10"/>
      <c r="I102" s="1"/>
      <c r="J102" s="1"/>
      <c r="K102" s="1"/>
      <c r="L102" s="51"/>
      <c r="M102" s="4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81" t="s">
        <v>66</v>
      </c>
      <c r="C103" s="82">
        <f>C93-C101</f>
        <v>0</v>
      </c>
      <c r="D103" s="15"/>
      <c r="F103" s="13"/>
      <c r="G103" s="14"/>
      <c r="H103" s="15"/>
      <c r="I103" s="1"/>
      <c r="J103" s="1"/>
      <c r="K103" s="1"/>
      <c r="L103" s="1"/>
      <c r="M103" s="4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79"/>
      <c r="D104" s="1"/>
      <c r="E104" s="1"/>
      <c r="G104" s="78"/>
      <c r="I104" s="2"/>
      <c r="J104" s="2"/>
      <c r="K104" s="1"/>
      <c r="L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79"/>
      <c r="D105" s="1"/>
      <c r="E105" s="1"/>
      <c r="I105" s="1"/>
      <c r="J105" s="1"/>
      <c r="K105" s="1"/>
      <c r="L105" s="1"/>
      <c r="M105" s="7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62" t="s">
        <v>93</v>
      </c>
      <c r="C106" s="63"/>
      <c r="D106" s="64"/>
      <c r="E106" s="65"/>
      <c r="F106" s="17" t="s">
        <v>5</v>
      </c>
      <c r="G106" s="6"/>
      <c r="H106" s="7"/>
      <c r="I106" s="1"/>
      <c r="J106" s="1"/>
      <c r="K106" s="1"/>
      <c r="L106" s="1"/>
      <c r="M106" s="4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68" t="s">
        <v>45</v>
      </c>
      <c r="C107" s="69"/>
      <c r="D107" s="10"/>
      <c r="F107" s="13"/>
      <c r="G107" s="14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51"/>
      <c r="B108" s="70" t="s">
        <v>46</v>
      </c>
      <c r="C108" s="71">
        <v>12540.0</v>
      </c>
      <c r="D108" s="10"/>
      <c r="E108" s="72"/>
      <c r="F108" s="85"/>
      <c r="G108" s="6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3" t="s">
        <v>70</v>
      </c>
      <c r="C109" s="71">
        <v>500.0</v>
      </c>
      <c r="D109" s="10"/>
      <c r="F109" s="12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73" t="s">
        <v>94</v>
      </c>
      <c r="C110" s="74">
        <v>13750.0</v>
      </c>
      <c r="D110" s="10"/>
      <c r="F110" s="12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75" t="s">
        <v>12</v>
      </c>
      <c r="C111" s="69">
        <f>SUM(C108:C110)</f>
        <v>26790</v>
      </c>
      <c r="D111" s="10"/>
      <c r="F111" s="12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76"/>
      <c r="C112" s="77"/>
      <c r="D112" s="10"/>
      <c r="F112" s="12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68" t="s">
        <v>51</v>
      </c>
      <c r="C113" s="69"/>
      <c r="D113" s="10"/>
      <c r="F113" s="12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61"/>
      <c r="B114" s="70" t="s">
        <v>95</v>
      </c>
      <c r="C114" s="71">
        <v>23100.0</v>
      </c>
      <c r="D114" s="10"/>
      <c r="F114" s="12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67"/>
      <c r="B115" s="73" t="s">
        <v>77</v>
      </c>
      <c r="C115" s="74">
        <v>750.0</v>
      </c>
      <c r="D115" s="10"/>
      <c r="F115" s="12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70" t="s">
        <v>101</v>
      </c>
      <c r="C116" s="71">
        <v>2800.0</v>
      </c>
      <c r="D116" s="10"/>
      <c r="F116" s="12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73" t="s">
        <v>79</v>
      </c>
      <c r="C117" s="71">
        <v>140.0</v>
      </c>
      <c r="D117" s="10"/>
      <c r="F117" s="12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75" t="s">
        <v>29</v>
      </c>
      <c r="C118" s="71">
        <f>SUM(C114:D117)</f>
        <v>26790</v>
      </c>
      <c r="D118" s="10"/>
      <c r="F118" s="12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6"/>
      <c r="C119" s="80"/>
      <c r="D119" s="10"/>
      <c r="F119" s="12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81" t="s">
        <v>66</v>
      </c>
      <c r="C120" s="82">
        <f>C111-C118</f>
        <v>0</v>
      </c>
      <c r="D120" s="15"/>
      <c r="F120" s="13"/>
      <c r="G120" s="14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67"/>
      <c r="B121" s="67"/>
      <c r="C121" s="48"/>
      <c r="D121" s="1"/>
      <c r="E121" s="1"/>
      <c r="H121" s="7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79"/>
      <c r="D122" s="1"/>
      <c r="E122" s="1"/>
      <c r="H122" s="7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62" t="s">
        <v>154</v>
      </c>
      <c r="C123" s="63"/>
      <c r="D123" s="64"/>
      <c r="E123" s="1"/>
      <c r="F123" s="17" t="s">
        <v>5</v>
      </c>
      <c r="G123" s="6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68" t="s">
        <v>45</v>
      </c>
      <c r="C124" s="69"/>
      <c r="D124" s="10"/>
      <c r="E124" s="1"/>
      <c r="F124" s="13"/>
      <c r="G124" s="14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0" t="s">
        <v>46</v>
      </c>
      <c r="C125" s="71">
        <v>13278.92</v>
      </c>
      <c r="D125" s="10"/>
      <c r="E125" s="1"/>
      <c r="F125" s="85"/>
      <c r="G125" s="6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73" t="s">
        <v>70</v>
      </c>
      <c r="C126" s="71">
        <v>1000.0</v>
      </c>
      <c r="D126" s="10"/>
      <c r="E126" s="1"/>
      <c r="F126" s="12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3" t="s">
        <v>94</v>
      </c>
      <c r="C127" s="74">
        <v>6300.0</v>
      </c>
      <c r="D127" s="10"/>
      <c r="E127" s="1"/>
      <c r="F127" s="12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75" t="s">
        <v>12</v>
      </c>
      <c r="C128" s="69">
        <f>SUM(C125:C127)</f>
        <v>20578.92</v>
      </c>
      <c r="D128" s="10"/>
      <c r="E128" s="1"/>
      <c r="F128" s="12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2"/>
      <c r="B129" s="76"/>
      <c r="C129" s="77"/>
      <c r="D129" s="10"/>
      <c r="E129" s="2"/>
      <c r="F129" s="12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68" t="s">
        <v>51</v>
      </c>
      <c r="C130" s="69"/>
      <c r="D130" s="10"/>
      <c r="E130" s="1"/>
      <c r="F130" s="12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0" t="s">
        <v>155</v>
      </c>
      <c r="C131" s="71">
        <v>50.0</v>
      </c>
      <c r="D131" s="10"/>
      <c r="E131" s="1"/>
      <c r="F131" s="12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73" t="s">
        <v>156</v>
      </c>
      <c r="C132" s="74">
        <v>1350.0</v>
      </c>
      <c r="D132" s="10"/>
      <c r="E132" s="1"/>
      <c r="F132" s="12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0" t="s">
        <v>77</v>
      </c>
      <c r="C133" s="71">
        <v>11520.0</v>
      </c>
      <c r="D133" s="10"/>
      <c r="E133" s="1"/>
      <c r="F133" s="12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52"/>
      <c r="B134" s="73" t="s">
        <v>106</v>
      </c>
      <c r="C134" s="71">
        <v>4543.92</v>
      </c>
      <c r="D134" s="10"/>
      <c r="E134" s="52"/>
      <c r="F134" s="12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52"/>
      <c r="B135" s="73" t="s">
        <v>157</v>
      </c>
      <c r="C135" s="71">
        <v>675.0</v>
      </c>
      <c r="D135" s="10"/>
      <c r="E135" s="52"/>
      <c r="F135" s="12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52"/>
      <c r="B136" s="73" t="s">
        <v>79</v>
      </c>
      <c r="C136" s="71">
        <v>840.0</v>
      </c>
      <c r="D136" s="10"/>
      <c r="E136" s="52"/>
      <c r="F136" s="12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52"/>
      <c r="B137" s="73" t="s">
        <v>63</v>
      </c>
      <c r="C137" s="71">
        <v>1600.0</v>
      </c>
      <c r="D137" s="10"/>
      <c r="E137" s="52"/>
      <c r="F137" s="12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52"/>
      <c r="B138" s="75" t="s">
        <v>29</v>
      </c>
      <c r="C138" s="69">
        <f>sum(C131:D137)</f>
        <v>20578.92</v>
      </c>
      <c r="D138" s="10"/>
      <c r="E138" s="52"/>
      <c r="F138" s="12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76"/>
      <c r="C139" s="80"/>
      <c r="D139" s="10"/>
      <c r="E139" s="1"/>
      <c r="F139" s="12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81" t="s">
        <v>66</v>
      </c>
      <c r="C140" s="82">
        <f>C128-C138</f>
        <v>0</v>
      </c>
      <c r="D140" s="15"/>
      <c r="E140" s="1"/>
      <c r="F140" s="13"/>
      <c r="G140" s="14"/>
      <c r="H140" s="1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48"/>
      <c r="D141" s="1"/>
      <c r="E141" s="1"/>
      <c r="G141" s="7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2"/>
      <c r="C142" s="2"/>
      <c r="D142" s="2"/>
      <c r="E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62" t="s">
        <v>81</v>
      </c>
      <c r="C143" s="63"/>
      <c r="D143" s="64"/>
      <c r="E143" s="1"/>
      <c r="F143" s="17" t="s">
        <v>5</v>
      </c>
      <c r="G143" s="6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68" t="s">
        <v>45</v>
      </c>
      <c r="C144" s="69"/>
      <c r="D144" s="10"/>
      <c r="E144" s="1"/>
      <c r="F144" s="13"/>
      <c r="G144" s="14"/>
      <c r="H144" s="1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70" t="s">
        <v>46</v>
      </c>
      <c r="C145" s="71">
        <v>10200.0</v>
      </c>
      <c r="D145" s="10"/>
      <c r="E145" s="1"/>
      <c r="F145" s="85"/>
      <c r="G145" s="6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3" t="s">
        <v>68</v>
      </c>
      <c r="C146" s="74">
        <v>6600.0</v>
      </c>
      <c r="D146" s="10"/>
      <c r="E146" s="1"/>
      <c r="F146" s="12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0" t="s">
        <v>69</v>
      </c>
      <c r="C147" s="71">
        <v>1200.0</v>
      </c>
      <c r="D147" s="10"/>
      <c r="E147" s="1"/>
      <c r="F147" s="12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3" t="s">
        <v>70</v>
      </c>
      <c r="C148" s="74">
        <v>1900.0</v>
      </c>
      <c r="D148" s="10"/>
      <c r="E148" s="1"/>
      <c r="F148" s="12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75" t="s">
        <v>12</v>
      </c>
      <c r="C149" s="69">
        <f>SUM(C145:C148)</f>
        <v>19900</v>
      </c>
      <c r="D149" s="10"/>
      <c r="E149" s="1"/>
      <c r="F149" s="12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6"/>
      <c r="C150" s="77"/>
      <c r="D150" s="10"/>
      <c r="E150" s="1"/>
      <c r="F150" s="12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68" t="s">
        <v>51</v>
      </c>
      <c r="C151" s="69"/>
      <c r="D151" s="10"/>
      <c r="E151" s="1"/>
      <c r="F151" s="12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0" t="s">
        <v>114</v>
      </c>
      <c r="C152" s="71">
        <v>100.0</v>
      </c>
      <c r="D152" s="10"/>
      <c r="E152" s="1"/>
      <c r="F152" s="12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73" t="s">
        <v>179</v>
      </c>
      <c r="C153" s="74">
        <v>10800.0</v>
      </c>
      <c r="D153" s="10"/>
      <c r="E153" s="1"/>
      <c r="F153" s="12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0" t="s">
        <v>77</v>
      </c>
      <c r="C154" s="71">
        <v>4800.0</v>
      </c>
      <c r="D154" s="10"/>
      <c r="E154" s="1"/>
      <c r="F154" s="12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73" t="s">
        <v>101</v>
      </c>
      <c r="C155" s="74">
        <v>1500.0</v>
      </c>
      <c r="D155" s="10"/>
      <c r="E155" s="1"/>
      <c r="F155" s="12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3" t="s">
        <v>79</v>
      </c>
      <c r="C156" s="74">
        <v>700.0</v>
      </c>
      <c r="D156" s="10"/>
      <c r="E156" s="1"/>
      <c r="F156" s="12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3" t="s">
        <v>64</v>
      </c>
      <c r="C157" s="74">
        <v>1000.0</v>
      </c>
      <c r="D157" s="10"/>
      <c r="E157" s="1"/>
      <c r="F157" s="12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3" t="s">
        <v>180</v>
      </c>
      <c r="C158" s="74">
        <v>200.0</v>
      </c>
      <c r="D158" s="10"/>
      <c r="E158" s="1"/>
      <c r="F158" s="12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73" t="s">
        <v>63</v>
      </c>
      <c r="C159" s="74">
        <v>800.0</v>
      </c>
      <c r="D159" s="10"/>
      <c r="E159" s="1"/>
      <c r="F159" s="12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5" t="s">
        <v>29</v>
      </c>
      <c r="C160" s="69">
        <f>sum(C152:D159)</f>
        <v>19900</v>
      </c>
      <c r="D160" s="10"/>
      <c r="E160" s="1"/>
      <c r="F160" s="12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76"/>
      <c r="C161" s="80"/>
      <c r="D161" s="10"/>
      <c r="E161" s="1"/>
      <c r="F161" s="12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81" t="s">
        <v>66</v>
      </c>
      <c r="C162" s="82">
        <f>C149-C160</f>
        <v>0</v>
      </c>
      <c r="D162" s="15"/>
      <c r="E162" s="1"/>
      <c r="F162" s="13"/>
      <c r="G162" s="14"/>
      <c r="H162" s="1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48"/>
      <c r="E163" s="1"/>
      <c r="H163" s="7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51"/>
      <c r="D164" s="48"/>
      <c r="E164" s="1"/>
      <c r="H164" s="7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48"/>
      <c r="D165" s="1"/>
      <c r="E165" s="1"/>
      <c r="G165" s="7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62" t="s">
        <v>98</v>
      </c>
      <c r="C166" s="63"/>
      <c r="D166" s="64"/>
      <c r="E166" s="1"/>
      <c r="F166" s="17" t="s">
        <v>5</v>
      </c>
      <c r="G166" s="6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68" t="s">
        <v>45</v>
      </c>
      <c r="C167" s="69"/>
      <c r="D167" s="10"/>
      <c r="E167" s="1"/>
      <c r="F167" s="13"/>
      <c r="G167" s="14"/>
      <c r="H167" s="1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70" t="s">
        <v>46</v>
      </c>
      <c r="C168" s="71">
        <v>12140.0</v>
      </c>
      <c r="D168" s="10"/>
      <c r="E168" s="1"/>
      <c r="F168" s="85"/>
      <c r="G168" s="6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73" t="s">
        <v>94</v>
      </c>
      <c r="C169" s="74">
        <v>6725.0</v>
      </c>
      <c r="D169" s="10"/>
      <c r="E169" s="1"/>
      <c r="F169" s="12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70" t="s">
        <v>70</v>
      </c>
      <c r="C170" s="74">
        <v>2000.0</v>
      </c>
      <c r="D170" s="10"/>
      <c r="E170" s="1"/>
      <c r="F170" s="12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70" t="s">
        <v>49</v>
      </c>
      <c r="C171" s="71">
        <v>250.0</v>
      </c>
      <c r="D171" s="10"/>
      <c r="E171" s="1"/>
      <c r="F171" s="12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5" t="s">
        <v>12</v>
      </c>
      <c r="C172" s="69">
        <f>SUM(C168:C171)</f>
        <v>21115</v>
      </c>
      <c r="D172" s="10"/>
      <c r="E172" s="1"/>
      <c r="F172" s="12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6"/>
      <c r="C173" s="77"/>
      <c r="D173" s="10"/>
      <c r="E173" s="1"/>
      <c r="F173" s="12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68" t="s">
        <v>51</v>
      </c>
      <c r="C174" s="69"/>
      <c r="D174" s="10"/>
      <c r="E174" s="1"/>
      <c r="F174" s="12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70" t="s">
        <v>159</v>
      </c>
      <c r="C175" s="71">
        <v>2500.0</v>
      </c>
      <c r="D175" s="10"/>
      <c r="E175" s="1"/>
      <c r="F175" s="12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3" t="s">
        <v>151</v>
      </c>
      <c r="C176" s="74">
        <v>2730.0</v>
      </c>
      <c r="D176" s="10"/>
      <c r="E176" s="1"/>
      <c r="F176" s="12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70" t="s">
        <v>106</v>
      </c>
      <c r="C177" s="74">
        <v>10550.0</v>
      </c>
      <c r="D177" s="10"/>
      <c r="E177" s="1"/>
      <c r="F177" s="12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0" t="s">
        <v>79</v>
      </c>
      <c r="C178" s="74">
        <v>1050.0</v>
      </c>
      <c r="D178" s="10"/>
      <c r="E178" s="1"/>
      <c r="F178" s="12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0" t="s">
        <v>64</v>
      </c>
      <c r="C179" s="74">
        <v>2185.0</v>
      </c>
      <c r="D179" s="10"/>
      <c r="E179" s="1"/>
      <c r="F179" s="12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0" t="s">
        <v>63</v>
      </c>
      <c r="C180" s="74">
        <v>500.0</v>
      </c>
      <c r="D180" s="10"/>
      <c r="E180" s="1"/>
      <c r="F180" s="12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70" t="s">
        <v>77</v>
      </c>
      <c r="C181" s="71">
        <v>1600.0</v>
      </c>
      <c r="D181" s="10"/>
      <c r="E181" s="1"/>
      <c r="F181" s="12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5" t="s">
        <v>29</v>
      </c>
      <c r="C182" s="69">
        <f>sum(C175:D181)</f>
        <v>21115</v>
      </c>
      <c r="D182" s="10"/>
      <c r="E182" s="1"/>
      <c r="F182" s="12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76"/>
      <c r="C183" s="80"/>
      <c r="D183" s="10"/>
      <c r="E183" s="1"/>
      <c r="F183" s="12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81" t="s">
        <v>66</v>
      </c>
      <c r="C184" s="82">
        <f>C172-C182</f>
        <v>0</v>
      </c>
      <c r="D184" s="15"/>
      <c r="E184" s="1"/>
      <c r="F184" s="13"/>
      <c r="G184" s="14"/>
      <c r="H184" s="1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4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62" t="s">
        <v>102</v>
      </c>
      <c r="C187" s="63"/>
      <c r="D187" s="64"/>
      <c r="E187" s="1"/>
      <c r="F187" s="17" t="s">
        <v>5</v>
      </c>
      <c r="G187" s="6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68" t="s">
        <v>45</v>
      </c>
      <c r="C188" s="69"/>
      <c r="D188" s="10"/>
      <c r="E188" s="1"/>
      <c r="F188" s="13"/>
      <c r="G188" s="14"/>
      <c r="H188" s="1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70" t="s">
        <v>46</v>
      </c>
      <c r="C189" s="71">
        <v>8580.0</v>
      </c>
      <c r="D189" s="10"/>
      <c r="E189" s="1"/>
      <c r="F189" s="84"/>
      <c r="G189" s="84"/>
      <c r="H189" s="8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0" t="s">
        <v>103</v>
      </c>
      <c r="C190" s="71">
        <v>5600.0</v>
      </c>
      <c r="D190" s="10"/>
      <c r="E190" s="1"/>
      <c r="F190" s="85"/>
      <c r="G190" s="6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73" t="s">
        <v>70</v>
      </c>
      <c r="C191" s="74">
        <v>800.0</v>
      </c>
      <c r="D191" s="10"/>
      <c r="E191" s="1"/>
      <c r="F191" s="12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6" t="s">
        <v>104</v>
      </c>
      <c r="C192" s="86"/>
      <c r="D192" s="10"/>
      <c r="E192" s="1"/>
      <c r="F192" s="12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75" t="s">
        <v>12</v>
      </c>
      <c r="C193" s="69">
        <f>SUM(C189:C192)</f>
        <v>14980</v>
      </c>
      <c r="D193" s="10"/>
      <c r="E193" s="1"/>
      <c r="F193" s="12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6"/>
      <c r="C194" s="77"/>
      <c r="D194" s="10"/>
      <c r="E194" s="1"/>
      <c r="F194" s="12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68" t="s">
        <v>51</v>
      </c>
      <c r="C195" s="69"/>
      <c r="D195" s="10"/>
      <c r="E195" s="1"/>
      <c r="F195" s="12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0" t="s">
        <v>105</v>
      </c>
      <c r="C196" s="71">
        <v>600.0</v>
      </c>
      <c r="D196" s="10"/>
      <c r="E196" s="1"/>
      <c r="F196" s="12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73" t="s">
        <v>77</v>
      </c>
      <c r="C197" s="74">
        <v>5300.0</v>
      </c>
      <c r="D197" s="10"/>
      <c r="E197" s="1"/>
      <c r="F197" s="12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0" t="s">
        <v>106</v>
      </c>
      <c r="C198" s="74">
        <v>2440.0</v>
      </c>
      <c r="D198" s="10"/>
      <c r="E198" s="1"/>
      <c r="F198" s="12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70" t="s">
        <v>63</v>
      </c>
      <c r="C199" s="74">
        <v>800.0</v>
      </c>
      <c r="D199" s="10"/>
      <c r="E199" s="1"/>
      <c r="F199" s="12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0" t="s">
        <v>107</v>
      </c>
      <c r="C200" s="74">
        <v>440.0</v>
      </c>
      <c r="D200" s="10"/>
      <c r="E200" s="1"/>
      <c r="F200" s="12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70" t="s">
        <v>108</v>
      </c>
      <c r="C201" s="71">
        <v>5400.0</v>
      </c>
      <c r="D201" s="10"/>
      <c r="E201" s="1"/>
      <c r="F201" s="12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75" t="s">
        <v>29</v>
      </c>
      <c r="C202" s="69">
        <f>sum(C196:D201)</f>
        <v>14980</v>
      </c>
      <c r="D202" s="10"/>
      <c r="E202" s="1"/>
      <c r="F202" s="12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76"/>
      <c r="C203" s="80"/>
      <c r="D203" s="10"/>
      <c r="E203" s="1"/>
      <c r="F203" s="12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81" t="s">
        <v>66</v>
      </c>
      <c r="C204" s="82">
        <f>C193-C202</f>
        <v>0</v>
      </c>
      <c r="D204" s="15"/>
      <c r="E204" s="1"/>
      <c r="F204" s="13"/>
      <c r="G204" s="14"/>
      <c r="H204" s="1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79"/>
      <c r="E205" s="1"/>
      <c r="G205" s="7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79"/>
      <c r="E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62" t="s">
        <v>122</v>
      </c>
      <c r="C207" s="63"/>
      <c r="D207" s="64"/>
      <c r="E207" s="1"/>
      <c r="F207" s="17" t="s">
        <v>5</v>
      </c>
      <c r="G207" s="6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68" t="s">
        <v>45</v>
      </c>
      <c r="C208" s="69"/>
      <c r="D208" s="10"/>
      <c r="E208" s="1"/>
      <c r="F208" s="13"/>
      <c r="G208" s="14"/>
      <c r="H208" s="1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70" t="s">
        <v>46</v>
      </c>
      <c r="C209" s="71">
        <v>5335.0</v>
      </c>
      <c r="D209" s="10"/>
      <c r="E209" s="1"/>
      <c r="F209" s="85"/>
      <c r="G209" s="6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3" t="s">
        <v>103</v>
      </c>
      <c r="C210" s="74">
        <v>1800.0</v>
      </c>
      <c r="D210" s="10"/>
      <c r="E210" s="1"/>
      <c r="F210" s="12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6" t="s">
        <v>104</v>
      </c>
      <c r="C211" s="86"/>
      <c r="D211" s="10"/>
      <c r="E211" s="1"/>
      <c r="F211" s="12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5" t="s">
        <v>12</v>
      </c>
      <c r="C212" s="69">
        <f>SUM(C209:C211)</f>
        <v>7135</v>
      </c>
      <c r="D212" s="10"/>
      <c r="E212" s="1"/>
      <c r="F212" s="12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76"/>
      <c r="C213" s="77"/>
      <c r="D213" s="10"/>
      <c r="E213" s="1"/>
      <c r="F213" s="12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68" t="s">
        <v>51</v>
      </c>
      <c r="C214" s="69"/>
      <c r="D214" s="10"/>
      <c r="E214" s="1"/>
      <c r="F214" s="12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70" t="s">
        <v>161</v>
      </c>
      <c r="C215" s="71">
        <v>1600.0</v>
      </c>
      <c r="D215" s="10"/>
      <c r="E215" s="1"/>
      <c r="F215" s="12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3" t="s">
        <v>121</v>
      </c>
      <c r="C216" s="74">
        <v>2160.0</v>
      </c>
      <c r="D216" s="10"/>
      <c r="E216" s="1"/>
      <c r="F216" s="12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70" t="s">
        <v>106</v>
      </c>
      <c r="C217" s="74">
        <v>2850.0</v>
      </c>
      <c r="D217" s="10"/>
      <c r="E217" s="1"/>
      <c r="F217" s="12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70" t="s">
        <v>126</v>
      </c>
      <c r="C218" s="74">
        <v>100.0</v>
      </c>
      <c r="D218" s="10"/>
      <c r="E218" s="1"/>
      <c r="F218" s="12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70" t="s">
        <v>108</v>
      </c>
      <c r="C219" s="71">
        <v>425.0</v>
      </c>
      <c r="D219" s="10"/>
      <c r="E219" s="1"/>
      <c r="F219" s="12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5" t="s">
        <v>29</v>
      </c>
      <c r="C220" s="69">
        <f>sum(C215:D219)</f>
        <v>7135</v>
      </c>
      <c r="D220" s="10"/>
      <c r="E220" s="1"/>
      <c r="F220" s="12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6"/>
      <c r="C221" s="80"/>
      <c r="D221" s="10"/>
      <c r="E221" s="1"/>
      <c r="F221" s="12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81" t="s">
        <v>66</v>
      </c>
      <c r="C222" s="82">
        <f>C212-C220</f>
        <v>0</v>
      </c>
      <c r="D222" s="15"/>
      <c r="E222" s="1"/>
      <c r="F222" s="13"/>
      <c r="G222" s="14"/>
      <c r="H222" s="1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H223" s="7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H224" s="7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62" t="s">
        <v>162</v>
      </c>
      <c r="C225" s="63"/>
      <c r="D225" s="64"/>
      <c r="E225" s="1"/>
      <c r="F225" s="17" t="s">
        <v>5</v>
      </c>
      <c r="G225" s="6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68" t="s">
        <v>45</v>
      </c>
      <c r="C226" s="69"/>
      <c r="D226" s="10"/>
      <c r="E226" s="1"/>
      <c r="F226" s="13"/>
      <c r="G226" s="14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0" t="s">
        <v>46</v>
      </c>
      <c r="C227" s="71">
        <v>6125.0</v>
      </c>
      <c r="D227" s="10"/>
      <c r="E227" s="1"/>
      <c r="F227" s="85"/>
      <c r="G227" s="6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3" t="s">
        <v>94</v>
      </c>
      <c r="C228" s="74">
        <v>1600.0</v>
      </c>
      <c r="D228" s="10"/>
      <c r="E228" s="1"/>
      <c r="F228" s="12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70" t="s">
        <v>151</v>
      </c>
      <c r="C229" s="71">
        <v>1650.0</v>
      </c>
      <c r="D229" s="10"/>
      <c r="E229" s="1"/>
      <c r="F229" s="12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5" t="s">
        <v>12</v>
      </c>
      <c r="C230" s="69">
        <f>SUM(C227:C229)</f>
        <v>9375</v>
      </c>
      <c r="D230" s="10"/>
      <c r="E230" s="1"/>
      <c r="F230" s="12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76"/>
      <c r="C231" s="77"/>
      <c r="D231" s="10"/>
      <c r="E231" s="1"/>
      <c r="F231" s="12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68" t="s">
        <v>51</v>
      </c>
      <c r="C232" s="69"/>
      <c r="D232" s="10"/>
      <c r="E232" s="1"/>
      <c r="F232" s="12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70" t="s">
        <v>114</v>
      </c>
      <c r="C233" s="71">
        <v>175.0</v>
      </c>
      <c r="D233" s="10"/>
      <c r="E233" s="1"/>
      <c r="F233" s="12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73" t="s">
        <v>77</v>
      </c>
      <c r="C234" s="74">
        <v>1760.0</v>
      </c>
      <c r="D234" s="10"/>
      <c r="E234" s="1"/>
      <c r="F234" s="12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70" t="s">
        <v>79</v>
      </c>
      <c r="C235" s="74">
        <v>560.0</v>
      </c>
      <c r="D235" s="10"/>
      <c r="E235" s="1"/>
      <c r="F235" s="12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70" t="s">
        <v>63</v>
      </c>
      <c r="C236" s="74">
        <v>1900.0</v>
      </c>
      <c r="D236" s="10"/>
      <c r="E236" s="1"/>
      <c r="F236" s="12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0" t="s">
        <v>163</v>
      </c>
      <c r="C237" s="74">
        <v>730.0</v>
      </c>
      <c r="D237" s="10"/>
      <c r="E237" s="1"/>
      <c r="F237" s="12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0" t="s">
        <v>106</v>
      </c>
      <c r="C238" s="71">
        <v>4250.0</v>
      </c>
      <c r="D238" s="10"/>
      <c r="E238" s="1"/>
      <c r="F238" s="12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75" t="s">
        <v>29</v>
      </c>
      <c r="C239" s="69">
        <f>sum(C233:D238)</f>
        <v>9375</v>
      </c>
      <c r="D239" s="10"/>
      <c r="E239" s="1"/>
      <c r="F239" s="12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6"/>
      <c r="C240" s="80"/>
      <c r="D240" s="10"/>
      <c r="E240" s="1"/>
      <c r="F240" s="12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81" t="s">
        <v>66</v>
      </c>
      <c r="C241" s="82">
        <f>C230-C239</f>
        <v>0</v>
      </c>
      <c r="D241" s="15"/>
      <c r="E241" s="1"/>
      <c r="F241" s="13"/>
      <c r="G241" s="14"/>
      <c r="H241" s="1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H242" s="7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H243" s="7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62" t="s">
        <v>117</v>
      </c>
      <c r="C244" s="63"/>
      <c r="D244" s="64"/>
      <c r="E244" s="1"/>
      <c r="F244" s="17" t="s">
        <v>5</v>
      </c>
      <c r="G244" s="6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68" t="s">
        <v>45</v>
      </c>
      <c r="C245" s="69"/>
      <c r="D245" s="10"/>
      <c r="E245" s="1"/>
      <c r="F245" s="13"/>
      <c r="G245" s="14"/>
      <c r="H245" s="1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0" t="s">
        <v>46</v>
      </c>
      <c r="C246" s="71">
        <v>6120.0</v>
      </c>
      <c r="D246" s="10"/>
      <c r="E246" s="1"/>
      <c r="F246" s="85"/>
      <c r="G246" s="6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73" t="s">
        <v>68</v>
      </c>
      <c r="C247" s="74">
        <v>750.0</v>
      </c>
      <c r="D247" s="10"/>
      <c r="E247" s="1"/>
      <c r="F247" s="12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0" t="s">
        <v>69</v>
      </c>
      <c r="C248" s="71">
        <v>750.0</v>
      </c>
      <c r="D248" s="10"/>
      <c r="E248" s="1"/>
      <c r="F248" s="12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75" t="s">
        <v>12</v>
      </c>
      <c r="C249" s="69">
        <f>SUM(C245:C248)</f>
        <v>7620</v>
      </c>
      <c r="D249" s="10"/>
      <c r="E249" s="1"/>
      <c r="F249" s="12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76"/>
      <c r="C250" s="77"/>
      <c r="D250" s="10"/>
      <c r="E250" s="1"/>
      <c r="F250" s="12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68" t="s">
        <v>51</v>
      </c>
      <c r="C251" s="69"/>
      <c r="D251" s="10"/>
      <c r="E251" s="1"/>
      <c r="F251" s="12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0" t="s">
        <v>118</v>
      </c>
      <c r="C252" s="71">
        <v>2500.0</v>
      </c>
      <c r="D252" s="10"/>
      <c r="E252" s="1"/>
      <c r="F252" s="12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3" t="s">
        <v>77</v>
      </c>
      <c r="C253" s="74">
        <v>1050.0</v>
      </c>
      <c r="D253" s="10"/>
      <c r="E253" s="1"/>
      <c r="F253" s="12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0" t="s">
        <v>106</v>
      </c>
      <c r="C254" s="71">
        <v>2470.0</v>
      </c>
      <c r="D254" s="10"/>
      <c r="E254" s="1"/>
      <c r="F254" s="12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70" t="s">
        <v>63</v>
      </c>
      <c r="C255" s="71">
        <v>1600.0</v>
      </c>
      <c r="D255" s="10"/>
      <c r="E255" s="1"/>
      <c r="F255" s="12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5" t="s">
        <v>29</v>
      </c>
      <c r="C256" s="69">
        <f>sum(C252:D255)</f>
        <v>7620</v>
      </c>
      <c r="D256" s="10"/>
      <c r="E256" s="1"/>
      <c r="F256" s="12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76"/>
      <c r="C257" s="80"/>
      <c r="D257" s="10"/>
      <c r="E257" s="1"/>
      <c r="F257" s="12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81" t="s">
        <v>66</v>
      </c>
      <c r="C258" s="82">
        <f>C249-C256</f>
        <v>0</v>
      </c>
      <c r="D258" s="15"/>
      <c r="E258" s="1"/>
      <c r="F258" s="13"/>
      <c r="G258" s="14"/>
      <c r="H258" s="1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H259" s="7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H260" s="7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62" t="s">
        <v>181</v>
      </c>
      <c r="C261" s="63"/>
      <c r="D261" s="64"/>
      <c r="E261" s="1"/>
      <c r="F261" s="17" t="s">
        <v>5</v>
      </c>
      <c r="G261" s="6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68" t="s">
        <v>45</v>
      </c>
      <c r="C262" s="69"/>
      <c r="D262" s="10"/>
      <c r="E262" s="1"/>
      <c r="F262" s="13"/>
      <c r="G262" s="14"/>
      <c r="H262" s="1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70" t="s">
        <v>46</v>
      </c>
      <c r="C263" s="71">
        <v>5405.0</v>
      </c>
      <c r="D263" s="10"/>
      <c r="E263" s="1"/>
      <c r="F263" s="85"/>
      <c r="G263" s="6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3" t="s">
        <v>103</v>
      </c>
      <c r="C264" s="74">
        <v>1440.0</v>
      </c>
      <c r="D264" s="10"/>
      <c r="E264" s="1"/>
      <c r="F264" s="12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76"/>
      <c r="C265" s="86"/>
      <c r="D265" s="10"/>
      <c r="E265" s="1"/>
      <c r="F265" s="12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75" t="s">
        <v>12</v>
      </c>
      <c r="C266" s="69">
        <f>SUM(C263:C265)</f>
        <v>6845</v>
      </c>
      <c r="D266" s="10"/>
      <c r="E266" s="1"/>
      <c r="F266" s="12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76"/>
      <c r="C267" s="77"/>
      <c r="D267" s="10"/>
      <c r="E267" s="1"/>
      <c r="F267" s="12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68" t="s">
        <v>51</v>
      </c>
      <c r="C268" s="69"/>
      <c r="D268" s="10"/>
      <c r="E268" s="1"/>
      <c r="F268" s="12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70" t="s">
        <v>182</v>
      </c>
      <c r="C269" s="71">
        <v>225.0</v>
      </c>
      <c r="D269" s="10"/>
      <c r="E269" s="1"/>
      <c r="F269" s="12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3" t="s">
        <v>121</v>
      </c>
      <c r="C270" s="74">
        <v>1260.0</v>
      </c>
      <c r="D270" s="10"/>
      <c r="E270" s="1"/>
      <c r="F270" s="12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70" t="s">
        <v>77</v>
      </c>
      <c r="C271" s="71">
        <v>500.0</v>
      </c>
      <c r="D271" s="10"/>
      <c r="E271" s="1"/>
      <c r="F271" s="12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3" t="s">
        <v>183</v>
      </c>
      <c r="C272" s="71">
        <v>4250.0</v>
      </c>
      <c r="D272" s="10"/>
      <c r="E272" s="1"/>
      <c r="F272" s="12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73" t="s">
        <v>63</v>
      </c>
      <c r="C273" s="71">
        <v>600.0</v>
      </c>
      <c r="D273" s="10"/>
      <c r="E273" s="1"/>
      <c r="F273" s="12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3" t="s">
        <v>184</v>
      </c>
      <c r="C274" s="71">
        <v>10.0</v>
      </c>
      <c r="D274" s="10"/>
      <c r="E274" s="1"/>
      <c r="F274" s="12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5" t="s">
        <v>29</v>
      </c>
      <c r="C275" s="69">
        <f>sum(C269:D274)</f>
        <v>6845</v>
      </c>
      <c r="D275" s="10"/>
      <c r="E275" s="1"/>
      <c r="F275" s="12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6"/>
      <c r="C276" s="80"/>
      <c r="D276" s="10"/>
      <c r="E276" s="1"/>
      <c r="F276" s="12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81" t="s">
        <v>66</v>
      </c>
      <c r="C277" s="82">
        <f>C266-C275</f>
        <v>0</v>
      </c>
      <c r="D277" s="15"/>
      <c r="E277" s="1"/>
      <c r="F277" s="13"/>
      <c r="G277" s="14"/>
      <c r="H277" s="1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H278" s="7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H279" s="7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62" t="s">
        <v>177</v>
      </c>
      <c r="C280" s="63"/>
      <c r="D280" s="64"/>
      <c r="E280" s="1"/>
      <c r="F280" s="17" t="s">
        <v>5</v>
      </c>
      <c r="G280" s="6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68" t="s">
        <v>45</v>
      </c>
      <c r="C281" s="69"/>
      <c r="D281" s="10"/>
      <c r="E281" s="1"/>
      <c r="F281" s="13"/>
      <c r="G281" s="14"/>
      <c r="H281" s="1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76" t="s">
        <v>131</v>
      </c>
      <c r="C282" s="80"/>
      <c r="D282" s="10"/>
      <c r="E282" s="1"/>
      <c r="F282" s="85"/>
      <c r="G282" s="6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75" t="s">
        <v>110</v>
      </c>
      <c r="C283" s="87"/>
      <c r="D283" s="10"/>
      <c r="E283" s="1"/>
      <c r="F283" s="12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76" t="s">
        <v>104</v>
      </c>
      <c r="C284" s="86"/>
      <c r="D284" s="10"/>
      <c r="E284" s="1"/>
      <c r="F284" s="12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5" t="s">
        <v>12</v>
      </c>
      <c r="C285" s="69">
        <f>SUM(C282:C284)</f>
        <v>0</v>
      </c>
      <c r="D285" s="10"/>
      <c r="E285" s="1"/>
      <c r="F285" s="12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6"/>
      <c r="C286" s="77"/>
      <c r="D286" s="10"/>
      <c r="E286" s="1"/>
      <c r="F286" s="12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68" t="s">
        <v>51</v>
      </c>
      <c r="C287" s="69"/>
      <c r="D287" s="10"/>
      <c r="E287" s="1"/>
      <c r="F287" s="12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0" t="s">
        <v>165</v>
      </c>
      <c r="C288" s="71">
        <v>1200.0</v>
      </c>
      <c r="D288" s="10"/>
      <c r="E288" s="1"/>
      <c r="F288" s="12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73" t="s">
        <v>132</v>
      </c>
      <c r="C289" s="74">
        <v>420.0</v>
      </c>
      <c r="D289" s="10"/>
      <c r="E289" s="1"/>
      <c r="F289" s="12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0" t="s">
        <v>79</v>
      </c>
      <c r="C290" s="74">
        <v>250.0</v>
      </c>
      <c r="D290" s="10"/>
      <c r="E290" s="1"/>
      <c r="F290" s="12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0" t="s">
        <v>134</v>
      </c>
      <c r="C291" s="71">
        <v>375.0</v>
      </c>
      <c r="D291" s="10"/>
      <c r="E291" s="1"/>
      <c r="F291" s="12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5" t="s">
        <v>29</v>
      </c>
      <c r="C292" s="69">
        <f>sum(C288:C291)</f>
        <v>2245</v>
      </c>
      <c r="D292" s="10"/>
      <c r="E292" s="1"/>
      <c r="F292" s="12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76"/>
      <c r="C293" s="80"/>
      <c r="D293" s="10"/>
      <c r="E293" s="1"/>
      <c r="F293" s="12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81" t="s">
        <v>66</v>
      </c>
      <c r="C294" s="88">
        <f>C285-C292</f>
        <v>-2245</v>
      </c>
      <c r="D294" s="15"/>
      <c r="E294" s="1"/>
      <c r="F294" s="13"/>
      <c r="G294" s="14"/>
      <c r="H294" s="1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48"/>
      <c r="D295" s="1"/>
      <c r="E295" s="1"/>
      <c r="G295" s="7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2"/>
      <c r="D296" s="2"/>
      <c r="E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62" t="s">
        <v>185</v>
      </c>
      <c r="C297" s="63"/>
      <c r="D297" s="64"/>
      <c r="E297" s="1"/>
      <c r="F297" s="17" t="s">
        <v>5</v>
      </c>
      <c r="G297" s="6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68" t="s">
        <v>45</v>
      </c>
      <c r="C298" s="69"/>
      <c r="D298" s="10"/>
      <c r="E298" s="1"/>
      <c r="F298" s="13"/>
      <c r="G298" s="14"/>
      <c r="H298" s="1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76" t="s">
        <v>131</v>
      </c>
      <c r="C299" s="80"/>
      <c r="D299" s="10"/>
      <c r="E299" s="1"/>
      <c r="F299" s="85"/>
      <c r="G299" s="6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5" t="s">
        <v>110</v>
      </c>
      <c r="C300" s="87"/>
      <c r="D300" s="10"/>
      <c r="E300" s="1"/>
      <c r="F300" s="12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6" t="s">
        <v>104</v>
      </c>
      <c r="C301" s="86"/>
      <c r="D301" s="10"/>
      <c r="E301" s="1"/>
      <c r="F301" s="12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5" t="s">
        <v>12</v>
      </c>
      <c r="C302" s="69">
        <f>SUM(C299:C301)</f>
        <v>0</v>
      </c>
      <c r="D302" s="10"/>
      <c r="E302" s="1"/>
      <c r="F302" s="12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76"/>
      <c r="C303" s="77"/>
      <c r="D303" s="10"/>
      <c r="E303" s="1"/>
      <c r="F303" s="12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68" t="s">
        <v>51</v>
      </c>
      <c r="C304" s="69"/>
      <c r="D304" s="10"/>
      <c r="E304" s="1"/>
      <c r="F304" s="12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70" t="s">
        <v>132</v>
      </c>
      <c r="C305" s="71">
        <v>200.0</v>
      </c>
      <c r="D305" s="10"/>
      <c r="E305" s="1"/>
      <c r="F305" s="12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5" t="s">
        <v>29</v>
      </c>
      <c r="C306" s="69">
        <f>sum(C305)</f>
        <v>200</v>
      </c>
      <c r="D306" s="10"/>
      <c r="E306" s="1"/>
      <c r="F306" s="12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6"/>
      <c r="C307" s="80"/>
      <c r="D307" s="10"/>
      <c r="E307" s="1"/>
      <c r="F307" s="12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81" t="s">
        <v>66</v>
      </c>
      <c r="C308" s="88">
        <f>C302-C306</f>
        <v>-200</v>
      </c>
      <c r="D308" s="15"/>
      <c r="E308" s="1"/>
      <c r="F308" s="13"/>
      <c r="G308" s="14"/>
      <c r="H308" s="1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H309" s="7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H310" s="7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62" t="s">
        <v>164</v>
      </c>
      <c r="C311" s="63"/>
      <c r="D311" s="64"/>
      <c r="E311" s="1"/>
      <c r="F311" s="17" t="s">
        <v>5</v>
      </c>
      <c r="G311" s="6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68" t="s">
        <v>45</v>
      </c>
      <c r="C312" s="69"/>
      <c r="D312" s="10"/>
      <c r="E312" s="1"/>
      <c r="F312" s="13"/>
      <c r="G312" s="14"/>
      <c r="H312" s="1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76" t="s">
        <v>131</v>
      </c>
      <c r="C313" s="80"/>
      <c r="D313" s="10"/>
      <c r="E313" s="1"/>
      <c r="F313" s="85"/>
      <c r="G313" s="6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75" t="s">
        <v>110</v>
      </c>
      <c r="C314" s="87"/>
      <c r="D314" s="10"/>
      <c r="E314" s="1"/>
      <c r="F314" s="12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76" t="s">
        <v>104</v>
      </c>
      <c r="C315" s="86"/>
      <c r="D315" s="10"/>
      <c r="E315" s="1"/>
      <c r="F315" s="12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5" t="s">
        <v>12</v>
      </c>
      <c r="C316" s="69">
        <f>SUM(C313:C315)</f>
        <v>0</v>
      </c>
      <c r="D316" s="10"/>
      <c r="E316" s="1"/>
      <c r="F316" s="12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6"/>
      <c r="C317" s="77"/>
      <c r="D317" s="10"/>
      <c r="E317" s="1"/>
      <c r="F317" s="12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68" t="s">
        <v>51</v>
      </c>
      <c r="C318" s="69"/>
      <c r="D318" s="10"/>
      <c r="E318" s="1"/>
      <c r="F318" s="12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70" t="s">
        <v>165</v>
      </c>
      <c r="C319" s="71">
        <v>1200.0</v>
      </c>
      <c r="D319" s="10"/>
      <c r="E319" s="1"/>
      <c r="F319" s="12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3" t="s">
        <v>132</v>
      </c>
      <c r="C320" s="74">
        <v>525.0</v>
      </c>
      <c r="D320" s="10"/>
      <c r="E320" s="1"/>
      <c r="F320" s="12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70" t="s">
        <v>79</v>
      </c>
      <c r="C321" s="74">
        <v>350.0</v>
      </c>
      <c r="D321" s="10"/>
      <c r="E321" s="1"/>
      <c r="F321" s="12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0" t="s">
        <v>134</v>
      </c>
      <c r="C322" s="71">
        <v>500.0</v>
      </c>
      <c r="D322" s="10"/>
      <c r="E322" s="1"/>
      <c r="F322" s="12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5" t="s">
        <v>29</v>
      </c>
      <c r="C323" s="69">
        <f>sum(C319:C322)</f>
        <v>2575</v>
      </c>
      <c r="D323" s="10"/>
      <c r="E323" s="1"/>
      <c r="F323" s="12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6"/>
      <c r="C324" s="80"/>
      <c r="D324" s="10"/>
      <c r="E324" s="1"/>
      <c r="F324" s="12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81" t="s">
        <v>66</v>
      </c>
      <c r="C325" s="88">
        <f>C316-C323</f>
        <v>-2575</v>
      </c>
      <c r="D325" s="15"/>
      <c r="E325" s="1"/>
      <c r="F325" s="13"/>
      <c r="G325" s="14"/>
      <c r="H325" s="1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48"/>
      <c r="D326" s="1"/>
      <c r="E326" s="1"/>
      <c r="G326" s="7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2"/>
      <c r="D327" s="2"/>
      <c r="E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62" t="s">
        <v>173</v>
      </c>
      <c r="C328" s="63"/>
      <c r="D328" s="64"/>
      <c r="E328" s="1"/>
      <c r="F328" s="17" t="s">
        <v>5</v>
      </c>
      <c r="G328" s="6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68" t="s">
        <v>45</v>
      </c>
      <c r="C329" s="69"/>
      <c r="D329" s="10"/>
      <c r="E329" s="1"/>
      <c r="F329" s="13"/>
      <c r="G329" s="14"/>
      <c r="H329" s="1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76" t="s">
        <v>131</v>
      </c>
      <c r="C330" s="80"/>
      <c r="D330" s="10"/>
      <c r="E330" s="1"/>
      <c r="F330" s="85"/>
      <c r="G330" s="6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75" t="s">
        <v>110</v>
      </c>
      <c r="C331" s="87"/>
      <c r="D331" s="10"/>
      <c r="E331" s="1"/>
      <c r="F331" s="12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6" t="s">
        <v>104</v>
      </c>
      <c r="C332" s="86"/>
      <c r="D332" s="10"/>
      <c r="E332" s="1"/>
      <c r="F332" s="12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5" t="s">
        <v>12</v>
      </c>
      <c r="C333" s="69">
        <f>SUM(C330:C332)</f>
        <v>0</v>
      </c>
      <c r="D333" s="10"/>
      <c r="E333" s="1"/>
      <c r="F333" s="12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6"/>
      <c r="C334" s="77"/>
      <c r="D334" s="10"/>
      <c r="E334" s="1"/>
      <c r="F334" s="12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68" t="s">
        <v>51</v>
      </c>
      <c r="C335" s="69"/>
      <c r="D335" s="10"/>
      <c r="E335" s="1"/>
      <c r="F335" s="12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0" t="s">
        <v>165</v>
      </c>
      <c r="C336" s="71">
        <v>1101.45</v>
      </c>
      <c r="D336" s="10"/>
      <c r="E336" s="1"/>
      <c r="F336" s="12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73" t="s">
        <v>132</v>
      </c>
      <c r="C337" s="74">
        <v>1380.0</v>
      </c>
      <c r="D337" s="10"/>
      <c r="E337" s="1"/>
      <c r="F337" s="12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0" t="s">
        <v>134</v>
      </c>
      <c r="C338" s="71">
        <v>246.0</v>
      </c>
      <c r="D338" s="10"/>
      <c r="E338" s="89"/>
      <c r="F338" s="12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5" t="s">
        <v>29</v>
      </c>
      <c r="C339" s="69">
        <f>sum(C336:C338)</f>
        <v>2727.45</v>
      </c>
      <c r="D339" s="10"/>
      <c r="E339" s="1"/>
      <c r="F339" s="12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6"/>
      <c r="C340" s="80"/>
      <c r="D340" s="10"/>
      <c r="E340" s="1"/>
      <c r="F340" s="12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81" t="s">
        <v>66</v>
      </c>
      <c r="C341" s="88">
        <f>C333-C339</f>
        <v>-2727.45</v>
      </c>
      <c r="D341" s="15"/>
      <c r="E341" s="1"/>
      <c r="F341" s="13"/>
      <c r="G341" s="14"/>
      <c r="H341" s="1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H342" s="7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H343" s="7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62" t="s">
        <v>140</v>
      </c>
      <c r="C344" s="63"/>
      <c r="D344" s="64"/>
      <c r="E344" s="1"/>
      <c r="F344" s="17" t="s">
        <v>5</v>
      </c>
      <c r="G344" s="6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68" t="s">
        <v>45</v>
      </c>
      <c r="C345" s="69"/>
      <c r="D345" s="10"/>
      <c r="E345" s="1"/>
      <c r="F345" s="13"/>
      <c r="G345" s="14"/>
      <c r="H345" s="1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76" t="s">
        <v>131</v>
      </c>
      <c r="C346" s="80"/>
      <c r="D346" s="10"/>
      <c r="E346" s="1"/>
      <c r="F346" s="85"/>
      <c r="G346" s="6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75" t="s">
        <v>110</v>
      </c>
      <c r="C347" s="87"/>
      <c r="D347" s="10"/>
      <c r="E347" s="1"/>
      <c r="F347" s="12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76" t="s">
        <v>104</v>
      </c>
      <c r="C348" s="86"/>
      <c r="D348" s="10"/>
      <c r="E348" s="1"/>
      <c r="F348" s="12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75" t="s">
        <v>12</v>
      </c>
      <c r="C349" s="69">
        <f>SUM(C346:C348)</f>
        <v>0</v>
      </c>
      <c r="D349" s="10"/>
      <c r="E349" s="1"/>
      <c r="F349" s="12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76"/>
      <c r="C350" s="77"/>
      <c r="D350" s="10"/>
      <c r="E350" s="1"/>
      <c r="F350" s="12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68" t="s">
        <v>51</v>
      </c>
      <c r="C351" s="69"/>
      <c r="D351" s="10"/>
      <c r="E351" s="1"/>
      <c r="F351" s="12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70" t="s">
        <v>165</v>
      </c>
      <c r="C352" s="71">
        <v>1860.0</v>
      </c>
      <c r="D352" s="10"/>
      <c r="E352" s="1"/>
      <c r="F352" s="12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73" t="s">
        <v>132</v>
      </c>
      <c r="C353" s="74">
        <v>260.0</v>
      </c>
      <c r="D353" s="10"/>
      <c r="E353" s="1"/>
      <c r="F353" s="12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70" t="s">
        <v>134</v>
      </c>
      <c r="C354" s="71">
        <v>950.0</v>
      </c>
      <c r="D354" s="10"/>
      <c r="E354" s="1"/>
      <c r="F354" s="12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75" t="s">
        <v>29</v>
      </c>
      <c r="C355" s="69">
        <f>sum(C352:C354)</f>
        <v>3070</v>
      </c>
      <c r="D355" s="10"/>
      <c r="E355" s="1"/>
      <c r="F355" s="12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76"/>
      <c r="C356" s="80"/>
      <c r="D356" s="10"/>
      <c r="E356" s="1"/>
      <c r="F356" s="12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81" t="s">
        <v>66</v>
      </c>
      <c r="C357" s="82">
        <f>C349-C355</f>
        <v>-3070</v>
      </c>
      <c r="D357" s="15"/>
      <c r="E357" s="1"/>
      <c r="F357" s="13"/>
      <c r="G357" s="14"/>
      <c r="H357" s="1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48"/>
      <c r="D358" s="1"/>
      <c r="E358" s="1"/>
      <c r="G358" s="7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2"/>
      <c r="D359" s="2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62" t="s">
        <v>139</v>
      </c>
      <c r="C360" s="63"/>
      <c r="D360" s="64"/>
      <c r="E360" s="1"/>
      <c r="F360" s="17" t="s">
        <v>5</v>
      </c>
      <c r="G360" s="6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68" t="s">
        <v>45</v>
      </c>
      <c r="C361" s="69"/>
      <c r="D361" s="10"/>
      <c r="E361" s="1"/>
      <c r="F361" s="13"/>
      <c r="G361" s="14"/>
      <c r="H361" s="1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76" t="s">
        <v>131</v>
      </c>
      <c r="C362" s="80"/>
      <c r="D362" s="10"/>
      <c r="E362" s="1"/>
      <c r="F362" s="85"/>
      <c r="G362" s="6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75" t="s">
        <v>110</v>
      </c>
      <c r="C363" s="87"/>
      <c r="D363" s="10"/>
      <c r="E363" s="1"/>
      <c r="F363" s="12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76" t="s">
        <v>104</v>
      </c>
      <c r="C364" s="86"/>
      <c r="D364" s="10"/>
      <c r="E364" s="1"/>
      <c r="F364" s="12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75" t="s">
        <v>12</v>
      </c>
      <c r="C365" s="69">
        <f>SUM(C362:C364)</f>
        <v>0</v>
      </c>
      <c r="D365" s="10"/>
      <c r="E365" s="1"/>
      <c r="F365" s="12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76"/>
      <c r="C366" s="77"/>
      <c r="D366" s="10"/>
      <c r="E366" s="1"/>
      <c r="F366" s="12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68" t="s">
        <v>51</v>
      </c>
      <c r="C367" s="69"/>
      <c r="D367" s="10"/>
      <c r="E367" s="1"/>
      <c r="F367" s="12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70" t="s">
        <v>165</v>
      </c>
      <c r="C368" s="71">
        <v>1071.0</v>
      </c>
      <c r="D368" s="10"/>
      <c r="E368" s="1"/>
      <c r="F368" s="12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73" t="s">
        <v>132</v>
      </c>
      <c r="C369" s="74">
        <v>1030.66</v>
      </c>
      <c r="D369" s="10"/>
      <c r="E369" s="1"/>
      <c r="F369" s="12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70" t="s">
        <v>134</v>
      </c>
      <c r="C370" s="74">
        <v>225.0</v>
      </c>
      <c r="D370" s="10"/>
      <c r="E370" s="1"/>
      <c r="F370" s="12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75" t="s">
        <v>29</v>
      </c>
      <c r="C371" s="69">
        <f>sum(C368:C370)</f>
        <v>2326.66</v>
      </c>
      <c r="D371" s="10"/>
      <c r="E371" s="1"/>
      <c r="F371" s="12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76"/>
      <c r="C372" s="80"/>
      <c r="D372" s="10"/>
      <c r="E372" s="1"/>
      <c r="F372" s="12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81" t="s">
        <v>66</v>
      </c>
      <c r="C373" s="82">
        <f>C365-C371</f>
        <v>-2326.66</v>
      </c>
      <c r="D373" s="15"/>
      <c r="E373" s="1"/>
      <c r="F373" s="13"/>
      <c r="G373" s="14"/>
      <c r="H373" s="1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H374" s="7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H375" s="7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62" t="s">
        <v>146</v>
      </c>
      <c r="C376" s="63"/>
      <c r="D376" s="64"/>
      <c r="E376" s="1"/>
      <c r="F376" s="17" t="s">
        <v>5</v>
      </c>
      <c r="G376" s="6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68" t="s">
        <v>45</v>
      </c>
      <c r="C377" s="69"/>
      <c r="D377" s="10"/>
      <c r="E377" s="1"/>
      <c r="F377" s="13"/>
      <c r="G377" s="14"/>
      <c r="H377" s="1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76" t="s">
        <v>131</v>
      </c>
      <c r="C378" s="80"/>
      <c r="D378" s="10"/>
      <c r="E378" s="1"/>
      <c r="F378" s="85"/>
      <c r="G378" s="6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75" t="s">
        <v>110</v>
      </c>
      <c r="C379" s="87"/>
      <c r="D379" s="10"/>
      <c r="E379" s="1"/>
      <c r="F379" s="12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76" t="s">
        <v>104</v>
      </c>
      <c r="C380" s="86"/>
      <c r="D380" s="10"/>
      <c r="E380" s="1"/>
      <c r="F380" s="12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75" t="s">
        <v>12</v>
      </c>
      <c r="C381" s="69">
        <f>SUM(C378:C380)</f>
        <v>0</v>
      </c>
      <c r="D381" s="10"/>
      <c r="E381" s="1"/>
      <c r="F381" s="12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76"/>
      <c r="C382" s="77"/>
      <c r="D382" s="10"/>
      <c r="E382" s="1"/>
      <c r="F382" s="12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68" t="s">
        <v>51</v>
      </c>
      <c r="C383" s="69"/>
      <c r="D383" s="10"/>
      <c r="E383" s="1"/>
      <c r="F383" s="12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70" t="s">
        <v>133</v>
      </c>
      <c r="C384" s="71">
        <v>2025.0</v>
      </c>
      <c r="D384" s="10"/>
      <c r="E384" s="1"/>
      <c r="F384" s="12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73" t="s">
        <v>132</v>
      </c>
      <c r="C385" s="74">
        <v>540.0</v>
      </c>
      <c r="D385" s="10"/>
      <c r="E385" s="1"/>
      <c r="F385" s="12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70" t="s">
        <v>134</v>
      </c>
      <c r="C386" s="71">
        <v>250.0</v>
      </c>
      <c r="D386" s="10"/>
      <c r="E386" s="1"/>
      <c r="F386" s="12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75" t="s">
        <v>29</v>
      </c>
      <c r="C387" s="69">
        <f>sum(C384:C386)</f>
        <v>2815</v>
      </c>
      <c r="D387" s="10"/>
      <c r="E387" s="1"/>
      <c r="F387" s="12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76"/>
      <c r="C388" s="80"/>
      <c r="D388" s="10"/>
      <c r="E388" s="1"/>
      <c r="F388" s="12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81" t="s">
        <v>66</v>
      </c>
      <c r="C389" s="82">
        <f>C381-C387</f>
        <v>-2815</v>
      </c>
      <c r="D389" s="15"/>
      <c r="E389" s="1"/>
      <c r="F389" s="13"/>
      <c r="G389" s="14"/>
      <c r="H389" s="1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48"/>
      <c r="D390" s="1"/>
      <c r="E390" s="1"/>
      <c r="G390" s="7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2"/>
      <c r="D391" s="2"/>
      <c r="E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62" t="s">
        <v>168</v>
      </c>
      <c r="C392" s="63"/>
      <c r="D392" s="64"/>
      <c r="E392" s="1"/>
      <c r="F392" s="17" t="s">
        <v>5</v>
      </c>
      <c r="G392" s="6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68" t="s">
        <v>45</v>
      </c>
      <c r="C393" s="69"/>
      <c r="D393" s="10"/>
      <c r="E393" s="1"/>
      <c r="F393" s="13"/>
      <c r="G393" s="14"/>
      <c r="H393" s="1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76" t="s">
        <v>131</v>
      </c>
      <c r="C394" s="80"/>
      <c r="D394" s="10"/>
      <c r="E394" s="1"/>
      <c r="F394" s="85"/>
      <c r="G394" s="6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75" t="s">
        <v>110</v>
      </c>
      <c r="C395" s="87"/>
      <c r="D395" s="10"/>
      <c r="E395" s="1"/>
      <c r="F395" s="12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76" t="s">
        <v>104</v>
      </c>
      <c r="C396" s="86"/>
      <c r="D396" s="10"/>
      <c r="E396" s="1"/>
      <c r="F396" s="12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75" t="s">
        <v>12</v>
      </c>
      <c r="C397" s="69">
        <f>SUM(C394:C396)</f>
        <v>0</v>
      </c>
      <c r="D397" s="10"/>
      <c r="E397" s="1"/>
      <c r="F397" s="12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76"/>
      <c r="C398" s="77"/>
      <c r="D398" s="10"/>
      <c r="E398" s="1"/>
      <c r="F398" s="12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68" t="s">
        <v>51</v>
      </c>
      <c r="C399" s="69"/>
      <c r="D399" s="10"/>
      <c r="E399" s="1"/>
      <c r="F399" s="12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70" t="s">
        <v>134</v>
      </c>
      <c r="C400" s="71">
        <v>1050.0</v>
      </c>
      <c r="D400" s="10"/>
      <c r="E400" s="1"/>
      <c r="F400" s="12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73" t="s">
        <v>79</v>
      </c>
      <c r="C401" s="74">
        <v>525.0</v>
      </c>
      <c r="D401" s="10"/>
      <c r="E401" s="1"/>
      <c r="F401" s="12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75" t="s">
        <v>29</v>
      </c>
      <c r="C402" s="69">
        <f>sum(C400:C401)</f>
        <v>1575</v>
      </c>
      <c r="D402" s="10"/>
      <c r="E402" s="1"/>
      <c r="F402" s="12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76"/>
      <c r="C403" s="80"/>
      <c r="D403" s="10"/>
      <c r="E403" s="1"/>
      <c r="F403" s="12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81" t="s">
        <v>66</v>
      </c>
      <c r="C404" s="82">
        <f>C397-C402</f>
        <v>-1575</v>
      </c>
      <c r="D404" s="15"/>
      <c r="E404" s="1"/>
      <c r="F404" s="13"/>
      <c r="G404" s="14"/>
      <c r="H404" s="1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H405" s="7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H406" s="7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62" t="s">
        <v>138</v>
      </c>
      <c r="C407" s="63"/>
      <c r="D407" s="64"/>
      <c r="E407" s="1"/>
      <c r="F407" s="17" t="s">
        <v>5</v>
      </c>
      <c r="G407" s="6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68" t="s">
        <v>45</v>
      </c>
      <c r="C408" s="69"/>
      <c r="D408" s="10"/>
      <c r="E408" s="1"/>
      <c r="F408" s="13"/>
      <c r="G408" s="14"/>
      <c r="H408" s="1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76" t="s">
        <v>131</v>
      </c>
      <c r="C409" s="80"/>
      <c r="D409" s="10"/>
      <c r="E409" s="1"/>
      <c r="F409" s="85"/>
      <c r="G409" s="6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75" t="s">
        <v>110</v>
      </c>
      <c r="C410" s="87"/>
      <c r="D410" s="10"/>
      <c r="E410" s="1"/>
      <c r="F410" s="12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76" t="s">
        <v>104</v>
      </c>
      <c r="C411" s="86"/>
      <c r="D411" s="10"/>
      <c r="E411" s="1"/>
      <c r="F411" s="12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75" t="s">
        <v>12</v>
      </c>
      <c r="C412" s="69">
        <f>SUM(C409:C411)</f>
        <v>0</v>
      </c>
      <c r="D412" s="10"/>
      <c r="E412" s="1"/>
      <c r="F412" s="12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76"/>
      <c r="C413" s="77"/>
      <c r="D413" s="10"/>
      <c r="E413" s="1"/>
      <c r="F413" s="12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68" t="s">
        <v>51</v>
      </c>
      <c r="C414" s="69"/>
      <c r="D414" s="10"/>
      <c r="E414" s="1"/>
      <c r="F414" s="12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70" t="s">
        <v>165</v>
      </c>
      <c r="C415" s="71">
        <v>960.0</v>
      </c>
      <c r="D415" s="10"/>
      <c r="E415" s="1"/>
      <c r="F415" s="12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73" t="s">
        <v>132</v>
      </c>
      <c r="C416" s="74">
        <v>1140.0</v>
      </c>
      <c r="D416" s="10"/>
      <c r="E416" s="1"/>
      <c r="F416" s="12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70" t="s">
        <v>79</v>
      </c>
      <c r="C417" s="74">
        <v>250.0</v>
      </c>
      <c r="D417" s="10"/>
      <c r="E417" s="1"/>
      <c r="F417" s="12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70" t="s">
        <v>134</v>
      </c>
      <c r="C418" s="71">
        <v>750.0</v>
      </c>
      <c r="D418" s="10"/>
      <c r="E418" s="1"/>
      <c r="F418" s="12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75" t="s">
        <v>29</v>
      </c>
      <c r="C419" s="69">
        <f>sum(C415:C418)</f>
        <v>3100</v>
      </c>
      <c r="D419" s="10"/>
      <c r="E419" s="1"/>
      <c r="F419" s="12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76"/>
      <c r="C420" s="80"/>
      <c r="D420" s="10"/>
      <c r="E420" s="1"/>
      <c r="F420" s="12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81" t="s">
        <v>66</v>
      </c>
      <c r="C421" s="82">
        <f>C412-C419</f>
        <v>-3100</v>
      </c>
      <c r="D421" s="15"/>
      <c r="E421" s="1"/>
      <c r="F421" s="13"/>
      <c r="G421" s="14"/>
      <c r="H421" s="1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48"/>
      <c r="D422" s="1"/>
      <c r="E422" s="1"/>
      <c r="G422" s="7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2"/>
      <c r="D423" s="2"/>
      <c r="E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62" t="s">
        <v>136</v>
      </c>
      <c r="C424" s="63"/>
      <c r="D424" s="64"/>
      <c r="E424" s="1"/>
      <c r="F424" s="17" t="s">
        <v>5</v>
      </c>
      <c r="G424" s="6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68" t="s">
        <v>45</v>
      </c>
      <c r="C425" s="69"/>
      <c r="D425" s="10"/>
      <c r="E425" s="1"/>
      <c r="F425" s="13"/>
      <c r="G425" s="14"/>
      <c r="H425" s="1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76" t="s">
        <v>131</v>
      </c>
      <c r="C426" s="80"/>
      <c r="D426" s="10"/>
      <c r="E426" s="1"/>
      <c r="F426" s="85"/>
      <c r="G426" s="6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75" t="s">
        <v>110</v>
      </c>
      <c r="C427" s="87"/>
      <c r="D427" s="10"/>
      <c r="E427" s="1"/>
      <c r="F427" s="12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76" t="s">
        <v>104</v>
      </c>
      <c r="C428" s="86"/>
      <c r="D428" s="10"/>
      <c r="E428" s="1"/>
      <c r="F428" s="12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75" t="s">
        <v>12</v>
      </c>
      <c r="C429" s="69">
        <f>SUM(C426:C428)</f>
        <v>0</v>
      </c>
      <c r="D429" s="10"/>
      <c r="E429" s="1"/>
      <c r="F429" s="12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76"/>
      <c r="C430" s="77"/>
      <c r="D430" s="10"/>
      <c r="E430" s="1"/>
      <c r="F430" s="12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68" t="s">
        <v>51</v>
      </c>
      <c r="C431" s="69"/>
      <c r="D431" s="10"/>
      <c r="E431" s="1"/>
      <c r="F431" s="12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70" t="s">
        <v>165</v>
      </c>
      <c r="C432" s="71">
        <v>623.39</v>
      </c>
      <c r="D432" s="10"/>
      <c r="E432" s="1"/>
      <c r="F432" s="12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73" t="s">
        <v>132</v>
      </c>
      <c r="C433" s="74">
        <v>335.5</v>
      </c>
      <c r="D433" s="10"/>
      <c r="E433" s="1"/>
      <c r="F433" s="12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70" t="s">
        <v>134</v>
      </c>
      <c r="C434" s="71">
        <v>1725.0</v>
      </c>
      <c r="D434" s="10"/>
      <c r="E434" s="1"/>
      <c r="F434" s="12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75" t="s">
        <v>29</v>
      </c>
      <c r="C435" s="69">
        <f>sum(C432:C434)</f>
        <v>2683.89</v>
      </c>
      <c r="D435" s="10"/>
      <c r="E435" s="1"/>
      <c r="F435" s="12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76"/>
      <c r="C436" s="80"/>
      <c r="D436" s="10"/>
      <c r="E436" s="1"/>
      <c r="F436" s="12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81" t="s">
        <v>66</v>
      </c>
      <c r="C437" s="82">
        <f>C429-C435</f>
        <v>-2683.89</v>
      </c>
      <c r="D437" s="15"/>
      <c r="E437" s="1"/>
      <c r="F437" s="13"/>
      <c r="G437" s="14"/>
      <c r="H437" s="1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H438" s="7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62" t="s">
        <v>142</v>
      </c>
      <c r="C440" s="63"/>
      <c r="D440" s="64"/>
      <c r="E440" s="1"/>
      <c r="F440" s="17" t="s">
        <v>5</v>
      </c>
      <c r="G440" s="6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68" t="s">
        <v>45</v>
      </c>
      <c r="C441" s="69"/>
      <c r="D441" s="10"/>
      <c r="E441" s="1"/>
      <c r="F441" s="13"/>
      <c r="G441" s="14"/>
      <c r="H441" s="1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76" t="s">
        <v>131</v>
      </c>
      <c r="C442" s="80"/>
      <c r="D442" s="10"/>
      <c r="E442" s="1"/>
      <c r="F442" s="85"/>
      <c r="G442" s="6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75" t="s">
        <v>110</v>
      </c>
      <c r="C443" s="87"/>
      <c r="D443" s="10"/>
      <c r="E443" s="1"/>
      <c r="F443" s="12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76" t="s">
        <v>104</v>
      </c>
      <c r="C444" s="86"/>
      <c r="D444" s="10"/>
      <c r="E444" s="1"/>
      <c r="F444" s="12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75" t="s">
        <v>12</v>
      </c>
      <c r="C445" s="69">
        <f>SUM(C442:C444)</f>
        <v>0</v>
      </c>
      <c r="D445" s="10"/>
      <c r="E445" s="1"/>
      <c r="F445" s="12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76"/>
      <c r="C446" s="77"/>
      <c r="D446" s="10"/>
      <c r="E446" s="1"/>
      <c r="F446" s="12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68" t="s">
        <v>51</v>
      </c>
      <c r="C447" s="69"/>
      <c r="D447" s="10"/>
      <c r="E447" s="1"/>
      <c r="F447" s="12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70" t="s">
        <v>165</v>
      </c>
      <c r="C448" s="71">
        <v>2184.0</v>
      </c>
      <c r="D448" s="10"/>
      <c r="E448" s="1"/>
      <c r="F448" s="12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73" t="s">
        <v>132</v>
      </c>
      <c r="C449" s="74">
        <v>3360.0</v>
      </c>
      <c r="D449" s="10"/>
      <c r="E449" s="1"/>
      <c r="F449" s="12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70" t="s">
        <v>134</v>
      </c>
      <c r="C450" s="71">
        <v>980.0</v>
      </c>
      <c r="D450" s="10"/>
      <c r="E450" s="1"/>
      <c r="F450" s="12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75" t="s">
        <v>29</v>
      </c>
      <c r="C451" s="69">
        <f>sum(C448:C450)</f>
        <v>6524</v>
      </c>
      <c r="D451" s="10"/>
      <c r="E451" s="1"/>
      <c r="F451" s="12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76"/>
      <c r="C452" s="80"/>
      <c r="D452" s="10"/>
      <c r="E452" s="1"/>
      <c r="F452" s="12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81" t="s">
        <v>66</v>
      </c>
      <c r="C453" s="82">
        <f>C445-C451</f>
        <v>-6524</v>
      </c>
      <c r="D453" s="15"/>
      <c r="E453" s="1"/>
      <c r="F453" s="13"/>
      <c r="G453" s="14"/>
      <c r="H453" s="1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62" t="s">
        <v>144</v>
      </c>
      <c r="C456" s="63"/>
      <c r="D456" s="64"/>
      <c r="E456" s="1"/>
      <c r="F456" s="17" t="s">
        <v>5</v>
      </c>
      <c r="G456" s="6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68" t="s">
        <v>45</v>
      </c>
      <c r="C457" s="69"/>
      <c r="D457" s="10"/>
      <c r="E457" s="1"/>
      <c r="F457" s="13"/>
      <c r="G457" s="14"/>
      <c r="H457" s="1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76" t="s">
        <v>131</v>
      </c>
      <c r="C458" s="80"/>
      <c r="D458" s="10"/>
      <c r="E458" s="1"/>
      <c r="F458" s="85"/>
      <c r="G458" s="6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75" t="s">
        <v>110</v>
      </c>
      <c r="C459" s="87"/>
      <c r="D459" s="10"/>
      <c r="E459" s="1"/>
      <c r="F459" s="12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76" t="s">
        <v>104</v>
      </c>
      <c r="C460" s="86"/>
      <c r="D460" s="10"/>
      <c r="E460" s="1"/>
      <c r="F460" s="12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75" t="s">
        <v>12</v>
      </c>
      <c r="C461" s="69">
        <f>SUM(C458:C460)</f>
        <v>0</v>
      </c>
      <c r="D461" s="10"/>
      <c r="E461" s="1"/>
      <c r="F461" s="12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76"/>
      <c r="C462" s="77"/>
      <c r="D462" s="10"/>
      <c r="E462" s="1"/>
      <c r="F462" s="12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68" t="s">
        <v>51</v>
      </c>
      <c r="C463" s="69"/>
      <c r="D463" s="10"/>
      <c r="E463" s="1"/>
      <c r="F463" s="12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70" t="s">
        <v>165</v>
      </c>
      <c r="C464" s="71">
        <v>1771.0</v>
      </c>
      <c r="D464" s="10"/>
      <c r="E464" s="1"/>
      <c r="F464" s="12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73" t="s">
        <v>132</v>
      </c>
      <c r="C465" s="74">
        <v>2280.0</v>
      </c>
      <c r="D465" s="10"/>
      <c r="E465" s="1"/>
      <c r="F465" s="12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70" t="s">
        <v>79</v>
      </c>
      <c r="C466" s="74">
        <v>800.0</v>
      </c>
      <c r="D466" s="10"/>
      <c r="E466" s="1"/>
      <c r="F466" s="12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70" t="s">
        <v>134</v>
      </c>
      <c r="C467" s="71">
        <v>1075.0</v>
      </c>
      <c r="D467" s="10"/>
      <c r="E467" s="1"/>
      <c r="F467" s="12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75" t="s">
        <v>29</v>
      </c>
      <c r="C468" s="69">
        <f>sum(C464:C467)</f>
        <v>5926</v>
      </c>
      <c r="D468" s="10"/>
      <c r="E468" s="1"/>
      <c r="F468" s="12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76"/>
      <c r="C469" s="80"/>
      <c r="D469" s="10"/>
      <c r="E469" s="1"/>
      <c r="F469" s="12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81" t="s">
        <v>66</v>
      </c>
      <c r="C470" s="82">
        <f>C461-C468</f>
        <v>-5926</v>
      </c>
      <c r="D470" s="15"/>
      <c r="E470" s="1"/>
      <c r="F470" s="13"/>
      <c r="G470" s="14"/>
      <c r="H470" s="1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62" t="s">
        <v>186</v>
      </c>
      <c r="C473" s="63"/>
      <c r="D473" s="64"/>
      <c r="E473" s="1"/>
      <c r="F473" s="17" t="s">
        <v>5</v>
      </c>
      <c r="G473" s="6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68" t="s">
        <v>45</v>
      </c>
      <c r="C474" s="69"/>
      <c r="D474" s="10"/>
      <c r="E474" s="1"/>
      <c r="F474" s="13"/>
      <c r="G474" s="14"/>
      <c r="H474" s="1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76" t="s">
        <v>131</v>
      </c>
      <c r="C475" s="80"/>
      <c r="D475" s="10"/>
      <c r="E475" s="1"/>
      <c r="F475" s="85"/>
      <c r="G475" s="6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75" t="s">
        <v>110</v>
      </c>
      <c r="C476" s="87"/>
      <c r="D476" s="10"/>
      <c r="E476" s="1"/>
      <c r="F476" s="12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76" t="s">
        <v>104</v>
      </c>
      <c r="C477" s="86"/>
      <c r="D477" s="10"/>
      <c r="E477" s="1"/>
      <c r="F477" s="12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75" t="s">
        <v>12</v>
      </c>
      <c r="C478" s="69">
        <f>SUM(C475:C477)</f>
        <v>0</v>
      </c>
      <c r="D478" s="10"/>
      <c r="E478" s="1"/>
      <c r="F478" s="12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76"/>
      <c r="C479" s="77"/>
      <c r="D479" s="10"/>
      <c r="E479" s="1"/>
      <c r="F479" s="12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68" t="s">
        <v>51</v>
      </c>
      <c r="C480" s="69"/>
      <c r="D480" s="10"/>
      <c r="E480" s="1"/>
      <c r="F480" s="12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70" t="s">
        <v>165</v>
      </c>
      <c r="C481" s="71">
        <v>990.0</v>
      </c>
      <c r="D481" s="10"/>
      <c r="E481" s="1"/>
      <c r="F481" s="12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73" t="s">
        <v>79</v>
      </c>
      <c r="C482" s="71">
        <v>420.0</v>
      </c>
      <c r="D482" s="10"/>
      <c r="E482" s="1"/>
      <c r="F482" s="12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73" t="s">
        <v>132</v>
      </c>
      <c r="C483" s="74">
        <v>750.0</v>
      </c>
      <c r="D483" s="10"/>
      <c r="E483" s="1"/>
      <c r="F483" s="12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75" t="s">
        <v>29</v>
      </c>
      <c r="C484" s="69">
        <f>sum(C481:C483)</f>
        <v>2160</v>
      </c>
      <c r="D484" s="10"/>
      <c r="E484" s="1"/>
      <c r="F484" s="12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76"/>
      <c r="C485" s="80"/>
      <c r="D485" s="10"/>
      <c r="E485" s="1"/>
      <c r="F485" s="12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81" t="s">
        <v>66</v>
      </c>
      <c r="C486" s="82">
        <f>C478-C484</f>
        <v>-2160</v>
      </c>
      <c r="D486" s="15"/>
      <c r="E486" s="1"/>
      <c r="F486" s="13"/>
      <c r="G486" s="14"/>
      <c r="H486" s="1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62" t="s">
        <v>187</v>
      </c>
      <c r="C489" s="63"/>
      <c r="D489" s="64"/>
      <c r="E489" s="1"/>
      <c r="F489" s="17" t="s">
        <v>5</v>
      </c>
      <c r="G489" s="6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68" t="s">
        <v>45</v>
      </c>
      <c r="C490" s="69"/>
      <c r="D490" s="10"/>
      <c r="E490" s="1"/>
      <c r="F490" s="13"/>
      <c r="G490" s="14"/>
      <c r="H490" s="1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76" t="s">
        <v>131</v>
      </c>
      <c r="C491" s="80"/>
      <c r="D491" s="10"/>
      <c r="E491" s="1"/>
      <c r="F491" s="85"/>
      <c r="G491" s="6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75" t="s">
        <v>110</v>
      </c>
      <c r="C492" s="87"/>
      <c r="D492" s="10"/>
      <c r="E492" s="1"/>
      <c r="F492" s="12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76" t="s">
        <v>104</v>
      </c>
      <c r="C493" s="86"/>
      <c r="D493" s="10"/>
      <c r="E493" s="1"/>
      <c r="F493" s="12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75" t="s">
        <v>12</v>
      </c>
      <c r="C494" s="69">
        <f>SUM(C491:C493)</f>
        <v>0</v>
      </c>
      <c r="D494" s="10"/>
      <c r="E494" s="1"/>
      <c r="F494" s="12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76"/>
      <c r="C495" s="77"/>
      <c r="D495" s="10"/>
      <c r="E495" s="1"/>
      <c r="F495" s="12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68" t="s">
        <v>51</v>
      </c>
      <c r="C496" s="69"/>
      <c r="D496" s="10"/>
      <c r="E496" s="1"/>
      <c r="F496" s="12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73" t="s">
        <v>132</v>
      </c>
      <c r="C497" s="74">
        <v>760.0</v>
      </c>
      <c r="D497" s="10"/>
      <c r="E497" s="1"/>
      <c r="F497" s="12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75" t="s">
        <v>29</v>
      </c>
      <c r="C498" s="69">
        <f>sum(C497)</f>
        <v>760</v>
      </c>
      <c r="D498" s="10"/>
      <c r="E498" s="1"/>
      <c r="F498" s="12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76"/>
      <c r="C499" s="80"/>
      <c r="D499" s="10"/>
      <c r="E499" s="1"/>
      <c r="F499" s="12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81" t="s">
        <v>66</v>
      </c>
      <c r="C500" s="82">
        <f>C494-C498</f>
        <v>-760</v>
      </c>
      <c r="D500" s="15"/>
      <c r="E500" s="1"/>
      <c r="F500" s="13"/>
      <c r="G500" s="14"/>
      <c r="H500" s="1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</sheetData>
  <mergeCells count="459">
    <mergeCell ref="C161:D161"/>
    <mergeCell ref="C162:D162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410:D410"/>
    <mergeCell ref="C411:D411"/>
    <mergeCell ref="C400:D400"/>
    <mergeCell ref="C401:D401"/>
    <mergeCell ref="C402:D402"/>
    <mergeCell ref="C403:D403"/>
    <mergeCell ref="C404:D404"/>
    <mergeCell ref="C408:D408"/>
    <mergeCell ref="C409:D409"/>
    <mergeCell ref="C339:D339"/>
    <mergeCell ref="C340:D340"/>
    <mergeCell ref="C341:D341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3:D393"/>
    <mergeCell ref="C394:D394"/>
    <mergeCell ref="C395:D395"/>
    <mergeCell ref="C396:D396"/>
    <mergeCell ref="C397:D397"/>
    <mergeCell ref="C398:D398"/>
    <mergeCell ref="C399:D399"/>
    <mergeCell ref="C480:D480"/>
    <mergeCell ref="C481:D481"/>
    <mergeCell ref="C470:D470"/>
    <mergeCell ref="C474:D474"/>
    <mergeCell ref="C475:D475"/>
    <mergeCell ref="C476:D476"/>
    <mergeCell ref="C477:D477"/>
    <mergeCell ref="C478:D478"/>
    <mergeCell ref="C479:D479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73:D73"/>
    <mergeCell ref="C74:D74"/>
    <mergeCell ref="C62:D62"/>
    <mergeCell ref="C63:D63"/>
    <mergeCell ref="C68:D68"/>
    <mergeCell ref="C69:D69"/>
    <mergeCell ref="C70:D70"/>
    <mergeCell ref="C71:D71"/>
    <mergeCell ref="C72:D72"/>
    <mergeCell ref="C82:D82"/>
    <mergeCell ref="C83:D83"/>
    <mergeCell ref="C75:D75"/>
    <mergeCell ref="C76:D76"/>
    <mergeCell ref="C77:D77"/>
    <mergeCell ref="C78:D78"/>
    <mergeCell ref="C79:D79"/>
    <mergeCell ref="C80:D80"/>
    <mergeCell ref="C81:D81"/>
    <mergeCell ref="C94:D94"/>
    <mergeCell ref="C95:D95"/>
    <mergeCell ref="L104:O104"/>
    <mergeCell ref="C87:D87"/>
    <mergeCell ref="C88:D88"/>
    <mergeCell ref="C89:D89"/>
    <mergeCell ref="C90:D90"/>
    <mergeCell ref="C91:D91"/>
    <mergeCell ref="C92:D92"/>
    <mergeCell ref="C93:D93"/>
    <mergeCell ref="F21:H22"/>
    <mergeCell ref="F23:H42"/>
    <mergeCell ref="F46:H47"/>
    <mergeCell ref="F49:H63"/>
    <mergeCell ref="F67:H68"/>
    <mergeCell ref="F69:H83"/>
    <mergeCell ref="F86:H87"/>
    <mergeCell ref="F88:H103"/>
    <mergeCell ref="F106:H107"/>
    <mergeCell ref="F108:H120"/>
    <mergeCell ref="F123:H124"/>
    <mergeCell ref="F125:H140"/>
    <mergeCell ref="F143:H144"/>
    <mergeCell ref="F145:H162"/>
    <mergeCell ref="F166:H167"/>
    <mergeCell ref="F168:H184"/>
    <mergeCell ref="F187:H188"/>
    <mergeCell ref="F190:H204"/>
    <mergeCell ref="F207:H208"/>
    <mergeCell ref="F209:H222"/>
    <mergeCell ref="F225:H226"/>
    <mergeCell ref="F227:H241"/>
    <mergeCell ref="F244:H245"/>
    <mergeCell ref="F246:H258"/>
    <mergeCell ref="F261:H262"/>
    <mergeCell ref="F263:H277"/>
    <mergeCell ref="F280:H281"/>
    <mergeCell ref="F282:H294"/>
    <mergeCell ref="F297:H298"/>
    <mergeCell ref="F299:H308"/>
    <mergeCell ref="F311:H312"/>
    <mergeCell ref="F313:H325"/>
    <mergeCell ref="F328:H329"/>
    <mergeCell ref="F330:H341"/>
    <mergeCell ref="F344:H345"/>
    <mergeCell ref="F346:H357"/>
    <mergeCell ref="F360:H361"/>
    <mergeCell ref="F362:H373"/>
    <mergeCell ref="F376:H377"/>
    <mergeCell ref="F378:H389"/>
    <mergeCell ref="F392:H393"/>
    <mergeCell ref="F394:H404"/>
    <mergeCell ref="F458:H470"/>
    <mergeCell ref="F473:H474"/>
    <mergeCell ref="F475:H486"/>
    <mergeCell ref="F489:H490"/>
    <mergeCell ref="F491:H500"/>
    <mergeCell ref="F407:H408"/>
    <mergeCell ref="F409:H421"/>
    <mergeCell ref="F424:H425"/>
    <mergeCell ref="F426:H437"/>
    <mergeCell ref="F440:H441"/>
    <mergeCell ref="F442:H453"/>
    <mergeCell ref="F456:H457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482:D482"/>
    <mergeCell ref="C483:D483"/>
    <mergeCell ref="C484:D484"/>
    <mergeCell ref="C485:D485"/>
    <mergeCell ref="C486:D486"/>
    <mergeCell ref="C490:D490"/>
    <mergeCell ref="C491:D491"/>
    <mergeCell ref="C499:D499"/>
    <mergeCell ref="C500:D500"/>
    <mergeCell ref="C492:D492"/>
    <mergeCell ref="C493:D493"/>
    <mergeCell ref="C494:D494"/>
    <mergeCell ref="C495:D495"/>
    <mergeCell ref="C496:D496"/>
    <mergeCell ref="C497:D497"/>
    <mergeCell ref="C498:D498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</mergeCells>
  <conditionalFormatting sqref="C33:D33 L33 C45:D45 L45 C62:D62 L62 C79:D79 L79 C95:D95 L95 C112:D112 C128:D128 C145:D145 C162:D162 C178:D178 C203:D203 C233:D233 C260:D260 C276:D276 C292:D292 C305:D305 C322:D322 C338:D338">
    <cfRule type="cellIs" dxfId="1" priority="1" operator="greaterThan">
      <formula>0</formula>
    </cfRule>
  </conditionalFormatting>
  <conditionalFormatting sqref="C33:D33 L33 C45:D45 L45 C62:D62 L62 C79:D79 L79 C95:D95 L95 C112:D112 C128:D128 C145:D145 C162:D162 C178:D178 C201:D201 C203:D203 C219:D219 C233:D233 C238:D238 C253:D253 C260:D260 C265:D265 C276:D276 C278:D278 C292:D292 C295:D295 C305:D305 C309:D309 C322:D322 C326:D326 C338:D338">
    <cfRule type="cellIs" dxfId="0" priority="2" operator="lessThan">
      <formula>0</formula>
    </cfRule>
  </conditionalFormatting>
  <conditionalFormatting sqref="L33 L45 L62 L79 L95 C203:D203 C233:D233 C260:D260 C276:D276 C292:D292 C305:D305 C322:D322 C338:D338">
    <cfRule type="cellIs" dxfId="1" priority="3" operator="greaterThan">
      <formula>0</formula>
    </cfRule>
  </conditionalFormatting>
  <conditionalFormatting sqref="L33 L45 L62 L79 L95 C203:D203 C233:D233 C260:D260 C276:D276 C292:D292 C305:D305 C322:D322 C338:D338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