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6.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slicers/slicer2.xml" ContentType="application/vnd.ms-excel.slicer+xml"/>
  <Override PartName="/xl/pivotTables/pivotTable7.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slicers/slicer3.xml" ContentType="application/vnd.ms-excel.slicer+xml"/>
  <Override PartName="/xl/pivotTables/pivotTable8.xml" ContentType="application/vnd.openxmlformats-officedocument.spreadsheetml.pivotTable+xml"/>
  <Override PartName="/xl/drawings/drawing5.xml" ContentType="application/vnd.openxmlformats-officedocument.drawing+xml"/>
  <Override PartName="/xl/ctrlProps/ctrlProp3.xml" ContentType="application/vnd.ms-excel.controlproperties+xml"/>
  <Override PartName="/xl/slicers/slicer4.xml" ContentType="application/vnd.ms-excel.slicer+xml"/>
  <Override PartName="/xl/pivotTables/pivotTable9.xml" ContentType="application/vnd.openxmlformats-officedocument.spreadsheetml.pivotTable+xml"/>
  <Override PartName="/xl/drawings/drawing6.xml" ContentType="application/vnd.openxmlformats-officedocument.drawing+xml"/>
  <Override PartName="/xl/ctrlProps/ctrlProp4.xml" ContentType="application/vnd.ms-excel.controlproperties+xml"/>
  <Override PartName="/xl/slicers/slicer5.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37686b2041266833/Desktop/NFL/"/>
    </mc:Choice>
  </mc:AlternateContent>
  <xr:revisionPtr revIDLastSave="1040" documentId="8_{B365D4BE-D907-47A7-9B33-5CD86E1C485D}" xr6:coauthVersionLast="47" xr6:coauthVersionMax="47" xr10:uidLastSave="{E2AB52E2-4510-4D97-ABAA-68A740F5BF76}"/>
  <bookViews>
    <workbookView xWindow="-110" yWindow="-110" windowWidth="25820" windowHeight="15500" activeTab="2" xr2:uid="{97DD066E-28B5-4A5B-B8F4-F154E5BCDD1E}"/>
  </bookViews>
  <sheets>
    <sheet name="Home Dashboard" sheetId="7" r:id="rId1"/>
    <sheet name="Calc" sheetId="12" state="hidden" r:id="rId2"/>
    <sheet name="League Overview" sheetId="8" r:id="rId3"/>
    <sheet name="Team Efficiency" sheetId="13" r:id="rId4"/>
    <sheet name="Offense Detail" sheetId="14" r:id="rId5"/>
    <sheet name="Defense Detail" sheetId="15" r:id="rId6"/>
    <sheet name="Quarterbacks" sheetId="1" r:id="rId7"/>
    <sheet name="Running Backs" sheetId="3" r:id="rId8"/>
    <sheet name="Wide Receivers" sheetId="5" r:id="rId9"/>
    <sheet name="Tight Ends" sheetId="6" r:id="rId10"/>
    <sheet name="Key Findings" sheetId="16" r:id="rId11"/>
  </sheets>
  <definedNames>
    <definedName name="Slicer_season">#N/A</definedName>
    <definedName name="Slicer_season1">#N/A</definedName>
    <definedName name="Slicer_season11">#N/A</definedName>
    <definedName name="Slicer_season111">#N/A</definedName>
    <definedName name="Slicer_team_abbr">#N/A</definedName>
    <definedName name="Slicer_team_abbr1">#N/A</definedName>
    <definedName name="Slicer_team_abbr11">#N/A</definedName>
    <definedName name="Slicer_team_abbr111">#N/A</definedName>
    <definedName name="Slicer_week">#N/A</definedName>
    <definedName name="Slicer_week1">#N/A</definedName>
    <definedName name="Slicer_week11">#N/A</definedName>
    <definedName name="Slicer_week111">#N/A</definedName>
    <definedName name="Slicer_week2">#N/A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s>
  <extLst>
    <ext xmlns:x14="http://schemas.microsoft.com/office/spreadsheetml/2009/9/main" uri="{876F7934-8845-4945-9796-88D515C7AA90}">
      <x14:pivotCaches>
        <pivotCache cacheId="10" r:id="rId22"/>
        <pivotCache cacheId="11" r:id="rId23"/>
        <pivotCache cacheId="12" r:id="rId24"/>
        <pivotCache cacheId="13" r:id="rId25"/>
        <pivotCache cacheId="14" r:id="rId26"/>
      </x14:pivotCaches>
    </ext>
    <ext xmlns:x14="http://schemas.microsoft.com/office/spreadsheetml/2009/9/main" uri="{BBE1A952-AA13-448e-AADC-164F8A28A991}">
      <x14:slicerCaches>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Player_4becba32-2a42-47bd-9b3e-673cc13ddbed" name="DimPlayer" connection="Query - DimPlayer"/>
          <x15:modelTable id="stats_player_week_2026_2d2e45c7-846c-4a76-9903-adf6f238758d" name="stats_player_week_2026" connection="Query - stats_player_week_2026"/>
          <x15:modelTable id="DimTeam_1f800260-2b92-43da-aa9a-38bdf3bb67fa" name="DimTeam" connection="Query - DimTeam"/>
          <x15:modelTable id="ngs_passing_df540845-160d-4b0a-8ea3-c98acd895fc1" name="ngs_passing" connection="Query - ngs_passing"/>
          <x15:modelTable id="ngs_receiving_4b918dd1-6428-4875-bdea-cc7563213242" name="ngs_receiving" connection="Query - ngs_receiving"/>
          <x15:modelTable id="ngs_rushing_1d929225-4216-4ee9-84e8-e5d71112666d" name="ngs_rushing" connection="Query - ngs_rushing"/>
          <x15:modelTable id="injuries_2026_9f7d4bd0-9d77-437d-b7ea-c83df78693b8" name="injuries_2026" connection="Query - injuries_2026"/>
          <x15:modelTable id="snap_counts_2026_942dbb4e-809f-4f4d-852c-b93925e54e79" name="snap_counts_2026" connection="Query - snap_counts_2026"/>
          <x15:modelTable id="depth_charts_2026_2f58fefe-6c37-47dd-9040-45849b6727fb" name="depth_charts_2026" connection="Query - depth_charts_2026"/>
          <x15:modelTable id="ftn_charting_2026_0e18d4a1-66de-47ba-ab71-0de92672c41f" name="ftn_charting_2026" connection="Query - ftn_charting_2026"/>
          <x15:modelTable id="play_by_play_2026_2d044860-a9cd-4d9d-80d1-d7955a029b29" name="play_by_play_2026" connection="Query - play_by_play_2026"/>
          <x15:modelTable id="stats_team_reg_2026_fb406d2d-b0e5-47a5-abf6-d47dad7adb79" name="stats_team_reg_2026" connection="Query - stats_team_reg_2026"/>
          <x15:modelTable id="DimWeek_f2e3a7e4-e6dd-4953-a58a-7f6c5a7f77db" name="DimWeek" connection="Query - DimWeek"/>
          <x15:modelTable id="schedules_0582ad12-b023-401c-9ced-b1dbdb415dac" name="schedules" connection="Query - schedules"/>
          <x15:modelTable id="stats_team_week_2026_700a6466-60ee-4b7d-894d-a82926c7cb9c" name="stats_team_week_2026" connection="Query - stats_team_week_2026"/>
          <x15:modelTable id="Defense_Weekly_b08d7b23-1762-4e41-b89d-35308c93de81" name="Defense_Weekly" connection="Query - Defense_Weekly"/>
        </x15:modelTables>
        <x15:modelRelationships>
          <x15:modelRelationship fromTable="stats_player_week_2026" fromColumn="player_id" toTable="DimPlayer" toColumn="gsis_id"/>
          <x15:modelRelationship fromTable="stats_player_week_2026" fromColumn="team" toTable="DimTeam" toColumn="team_abbr"/>
          <x15:modelRelationship fromTable="stats_player_week_2026" fromColumn="season_week" toTable="DimWeek" toColumn="season_week"/>
          <x15:modelRelationship fromTable="ngs_passing" fromColumn="player_gsis_id" toTable="DimPlayer" toColumn="gsis_id"/>
          <x15:modelRelationship fromTable="ngs_passing" fromColumn="season_week" toTable="DimWeek" toColumn="season_week"/>
          <x15:modelRelationship fromTable="ngs_receiving" fromColumn="player_gsis_id" toTable="DimPlayer" toColumn="gsis_id"/>
          <x15:modelRelationship fromTable="ngs_receiving" fromColumn="season_week" toTable="DimWeek" toColumn="season_week"/>
          <x15:modelRelationship fromTable="ngs_rushing" fromColumn="player_gsis_id" toTable="DimPlayer" toColumn="gsis_id"/>
          <x15:modelRelationship fromTable="ngs_rushing" fromColumn="season_week" toTable="DimWeek" toColumn="season_week"/>
          <x15:modelRelationship fromTable="injuries_2026" fromColumn="gsis_id" toTable="DimPlayer" toColumn="gsis_id"/>
          <x15:modelRelationship fromTable="injuries_2026" fromColumn="team" toTable="DimTeam" toColumn="team_abbr"/>
          <x15:modelRelationship fromTable="injuries_2026" fromColumn="season_week" toTable="DimWeek" toColumn="season_week"/>
          <x15:modelRelationship fromTable="snap_counts_2026" fromColumn="gsis_id" toTable="DimPlayer" toColumn="gsis_id"/>
          <x15:modelRelationship fromTable="snap_counts_2026" fromColumn="season_week" toTable="DimWeek" toColumn="season_week"/>
          <x15:modelRelationship fromTable="depth_charts_2026" fromColumn="gsis_id" toTable="DimPlayer" toColumn="gsis_id"/>
          <x15:modelRelationship fromTable="depth_charts_2026" fromColumn="team" toTable="DimTeam" toColumn="team_abbr"/>
          <x15:modelRelationship fromTable="ftn_charting_2026" fromColumn="play_key" toTable="play_by_play_2026" toColumn="play_key"/>
          <x15:modelRelationship fromTable="play_by_play_2026" fromColumn="posteam" toTable="DimTeam" toColumn="team_abbr"/>
          <x15:modelRelationship fromTable="play_by_play_2026" fromColumn="season_week" toTable="DimWeek" toColumn="season_week"/>
          <x15:modelRelationship fromTable="stats_team_reg_2026" fromColumn="team" toTable="DimTeam" toColumn="team_abbr"/>
          <x15:modelRelationship fromTable="stats_team_week_2026" fromColumn="team" toTable="DimTeam" toColumn="team_abbr"/>
          <x15:modelRelationship fromTable="stats_team_week_2026" fromColumn="week" toTable="DimWeek" toColumn="week"/>
          <x15:modelRelationship fromTable="Defense_Weekly" fromColumn="defense_team" toTable="DimTeam" toColumn="team_abbr"/>
          <x15:modelRelationship fromTable="Defense_Weekly" fromColumn="week" toTable="DimWeek" toColumn="week"/>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P12" i="7" l="1"/>
  <c r="AC12" i="7"/>
  <c r="P12" i="7"/>
  <c r="AP10" i="7"/>
  <c r="AP9" i="7"/>
  <c r="AC10" i="7"/>
  <c r="AC9" i="7"/>
  <c r="P10" i="7"/>
  <c r="P9" i="7"/>
  <c r="C12" i="7"/>
  <c r="C10" i="7"/>
  <c r="C9" i="7"/>
  <c r="B2" i="12"/>
  <c r="B3" i="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9E6FB9-B27E-48AC-A962-5C20AE08ED20}" keepAlive="1" name="Query - advstats_week_pass_2026" description="Connection to the 'advstats_week_pass_2026' query in the workbook." type="5" refreshedVersion="0" background="1">
    <dbPr connection="Provider=Microsoft.Mashup.OleDb.1;Data Source=$Workbook$;Location=advstats_week_pass_2026;Extended Properties=&quot;&quot;" command="SELECT * FROM [advstats_week_pass_2026]"/>
  </connection>
  <connection id="2" xr16:uid="{73C3775F-86BE-45C6-991A-CB63627D6E3B}" keepAlive="1" name="Query - Away" description="Connection to the 'Away' query in the workbook." type="5" refreshedVersion="0" background="1" saveData="1">
    <dbPr connection="Provider=Microsoft.Mashup.OleDb.1;Data Source=$Workbook$;Location=Away;Extended Properties=&quot;&quot;" command="SELECT * FROM [Away]"/>
  </connection>
  <connection id="3" xr16:uid="{40ADC37B-A2E6-4CDB-844B-0A12D5886EFE}" keepAlive="1" name="Query - Away1" description="Connection to the 'Away' query in the workbook." type="5" refreshedVersion="8" background="1" saveData="1">
    <dbPr connection="Provider=Microsoft.Mashup.OleDb.1;Data Source=$Workbook$;Location=Away;Extended Properties=&quot;&quot;" command="SELECT * FROM [Away]"/>
  </connection>
  <connection id="4" xr16:uid="{23164522-C023-4640-9561-DFA6874052EE}" name="Query - Defense_Weekly" description="Connection to the 'Defense_Weekly' query in the workbook." type="100" refreshedVersion="8" minRefreshableVersion="5">
    <extLst>
      <ext xmlns:x15="http://schemas.microsoft.com/office/spreadsheetml/2010/11/main" uri="{DE250136-89BD-433C-8126-D09CA5730AF9}">
        <x15:connection id="b3b58928-7ffb-485e-b3bd-e8d96c3d9e9f"/>
      </ext>
    </extLst>
  </connection>
  <connection id="5" xr16:uid="{FB35BAC2-95FA-4BBA-9F36-84ACD8251115}" name="Query - depth_charts_2026" description="Connection to the 'depth_charts_2026' query in the workbook." type="100" refreshedVersion="8" minRefreshableVersion="5">
    <extLst>
      <ext xmlns:x15="http://schemas.microsoft.com/office/spreadsheetml/2010/11/main" uri="{DE250136-89BD-433C-8126-D09CA5730AF9}">
        <x15:connection id="2fdd1db5-4a46-4d09-8ae1-8a59ef3105de"/>
      </ext>
    </extLst>
  </connection>
  <connection id="6" xr16:uid="{56257161-39C9-453D-992B-79E31E99A4AD}" name="Query - DimPlayer" description="Connection to the 'DimPlayer' query in the workbook." type="100" refreshedVersion="8" minRefreshableVersion="5">
    <extLst>
      <ext xmlns:x15="http://schemas.microsoft.com/office/spreadsheetml/2010/11/main" uri="{DE250136-89BD-433C-8126-D09CA5730AF9}">
        <x15:connection id="1e3b4ba2-0cb9-4429-94f6-337194debb4d"/>
      </ext>
    </extLst>
  </connection>
  <connection id="7" xr16:uid="{F36E88CF-B1FE-43AF-9560-496F7D2BB8C1}" name="Query - DimTeam" description="Connection to the 'DimTeam' query in the workbook." type="100" refreshedVersion="8" minRefreshableVersion="5">
    <extLst>
      <ext xmlns:x15="http://schemas.microsoft.com/office/spreadsheetml/2010/11/main" uri="{DE250136-89BD-433C-8126-D09CA5730AF9}">
        <x15:connection id="b0178c1f-01fc-422f-ba28-5788726de4ea"/>
      </ext>
    </extLst>
  </connection>
  <connection id="8" xr16:uid="{0D4D1B8C-BD34-4833-8DCC-C28DCD6F268E}" name="Query - DimWeek" description="Connection to the 'DimWeek' query in the workbook." type="100" refreshedVersion="8" minRefreshableVersion="5">
    <extLst>
      <ext xmlns:x15="http://schemas.microsoft.com/office/spreadsheetml/2010/11/main" uri="{DE250136-89BD-433C-8126-D09CA5730AF9}">
        <x15:connection id="953f5879-b1f7-4b95-b7fd-cbee1626c8e4"/>
      </ext>
    </extLst>
  </connection>
  <connection id="9" xr16:uid="{90ED6DFD-FC2A-4B41-A194-6CF8E366DD3E}" name="Query - ftn_charting_2026" description="Connection to the 'ftn_charting_2026' query in the workbook." type="100" refreshedVersion="8" minRefreshableVersion="5">
    <extLst>
      <ext xmlns:x15="http://schemas.microsoft.com/office/spreadsheetml/2010/11/main" uri="{DE250136-89BD-433C-8126-D09CA5730AF9}">
        <x15:connection id="f3a98e6b-cc81-47af-9764-8430ac15582a"/>
      </ext>
    </extLst>
  </connection>
  <connection id="10" xr16:uid="{80EC1A15-8EF7-4BB7-ABD0-1D43418EF1F8}" keepAlive="1" name="Query - Home" description="Connection to the 'Home' query in the workbook." type="5" refreshedVersion="0" background="1" saveData="1">
    <dbPr connection="Provider=Microsoft.Mashup.OleDb.1;Data Source=$Workbook$;Location=Home;Extended Properties=&quot;&quot;" command="SELECT * FROM [Home]"/>
  </connection>
  <connection id="11" xr16:uid="{B9D88C1D-6EF2-43B5-AAE1-A603305E92C3}" keepAlive="1" name="Query - Home1" description="Connection to the 'Home' query in the workbook." type="5" refreshedVersion="8" background="1" saveData="1">
    <dbPr connection="Provider=Microsoft.Mashup.OleDb.1;Data Source=$Workbook$;Location=Home;Extended Properties=&quot;&quot;" command="SELECT * FROM [Home]"/>
  </connection>
  <connection id="12" xr16:uid="{C739B388-F5DB-46FB-9949-96951A3C31A6}" name="Query - injuries_2026" description="Connection to the 'injuries_2026' query in the workbook." type="100" refreshedVersion="8" minRefreshableVersion="5">
    <extLst>
      <ext xmlns:x15="http://schemas.microsoft.com/office/spreadsheetml/2010/11/main" uri="{DE250136-89BD-433C-8126-D09CA5730AF9}">
        <x15:connection id="4bb27a6a-baa4-49f8-8225-06ca53465eac"/>
      </ext>
    </extLst>
  </connection>
  <connection id="13" xr16:uid="{58155560-62E9-4EDB-A656-C25E94598540}" name="Query - ngs_passing" description="Connection to the 'ngs_passing' query in the workbook." type="100" refreshedVersion="8" minRefreshableVersion="5">
    <extLst>
      <ext xmlns:x15="http://schemas.microsoft.com/office/spreadsheetml/2010/11/main" uri="{DE250136-89BD-433C-8126-D09CA5730AF9}">
        <x15:connection id="c8855318-60a7-44ef-ba06-638094b624db"/>
      </ext>
    </extLst>
  </connection>
  <connection id="14" xr16:uid="{40796781-C125-40A1-8C3D-9DB2B533AFD9}" name="Query - ngs_receiving" description="Connection to the 'ngs_receiving' query in the workbook." type="100" refreshedVersion="8" minRefreshableVersion="5">
    <extLst>
      <ext xmlns:x15="http://schemas.microsoft.com/office/spreadsheetml/2010/11/main" uri="{DE250136-89BD-433C-8126-D09CA5730AF9}">
        <x15:connection id="232444b2-6422-49aa-a8b4-3b896ec0ee10"/>
      </ext>
    </extLst>
  </connection>
  <connection id="15" xr16:uid="{9EF01272-43E8-43C5-9930-CE37FC71274F}" name="Query - ngs_rushing" description="Connection to the 'ngs_rushing' query in the workbook." type="100" refreshedVersion="8" minRefreshableVersion="5">
    <extLst>
      <ext xmlns:x15="http://schemas.microsoft.com/office/spreadsheetml/2010/11/main" uri="{DE250136-89BD-433C-8126-D09CA5730AF9}">
        <x15:connection id="fd1967cc-c32a-4399-8b11-961e12db2e8e"/>
      </ext>
    </extLst>
  </connection>
  <connection id="16" xr16:uid="{0AC2BC37-E5C1-4D27-84E1-79C511D58DF1}" name="Query - play_by_play_2026" description="Connection to the 'play_by_play_2026' query in the workbook." type="100" refreshedVersion="8" minRefreshableVersion="5">
    <extLst>
      <ext xmlns:x15="http://schemas.microsoft.com/office/spreadsheetml/2010/11/main" uri="{DE250136-89BD-433C-8126-D09CA5730AF9}">
        <x15:connection id="c68cc49a-607c-409f-8593-8783d2998eaa"/>
      </ext>
    </extLst>
  </connection>
  <connection id="17" xr16:uid="{09D8939C-1507-4C71-81B7-77948255CE55}" keepAlive="1" name="Query - PlayerID_Crosswalk" description="Connection to the 'PlayerID_Crosswalk' query in the workbook." type="5" refreshedVersion="8" background="1" saveData="1">
    <dbPr connection="Provider=Microsoft.Mashup.OleDb.1;Data Source=$Workbook$;Location=PlayerID_Crosswalk;Extended Properties=&quot;&quot;" command="SELECT * FROM [PlayerID_Crosswalk]"/>
  </connection>
  <connection id="18" xr16:uid="{D606345A-6920-40DA-B7A9-2724BC6AEE35}" keepAlive="1" name="Query - players" description="Connection to the 'players' query in the workbook." type="5" refreshedVersion="0" background="1">
    <dbPr connection="Provider=Microsoft.Mashup.OleDb.1;Data Source=$Workbook$;Location=players;Extended Properties=&quot;&quot;" command="SELECT * FROM [players]"/>
  </connection>
  <connection id="19" xr16:uid="{C05AB670-22FF-464C-9140-EAD57B1389D7}" keepAlive="1" name="Query - QB_Stats" description="Connection to the 'QB_Stats' query in the workbook." type="5" refreshedVersion="0" background="1">
    <dbPr connection="Provider=Microsoft.Mashup.OleDb.1;Data Source=$Workbook$;Location=QB_Stats;Extended Properties=&quot;&quot;" command="SELECT * FROM [QB_Stats]"/>
  </connection>
  <connection id="20" xr16:uid="{376BF5E9-A9E1-402D-8E5D-3E97FB5A03AE}" keepAlive="1" name="Query - RB_Stats" description="Connection to the 'RB_Stats' query in the workbook." type="5" refreshedVersion="0" background="1">
    <dbPr connection="Provider=Microsoft.Mashup.OleDb.1;Data Source=$Workbook$;Location=RB_Stats;Extended Properties=&quot;&quot;" command="SELECT * FROM [RB_Stats]"/>
  </connection>
  <connection id="21" xr16:uid="{EDA9E8E4-BA26-434F-B0A5-4CFCD3263EA1}" name="Query - schedules" description="Connection to the 'schedules' query in the workbook." type="100" refreshedVersion="8" minRefreshableVersion="5">
    <extLst>
      <ext xmlns:x15="http://schemas.microsoft.com/office/spreadsheetml/2010/11/main" uri="{DE250136-89BD-433C-8126-D09CA5730AF9}">
        <x15:connection id="c72e59f7-69c6-479b-80c2-5f03a57bf760"/>
      </ext>
    </extLst>
  </connection>
  <connection id="22" xr16:uid="{F7A1EAED-BB46-4235-84B8-6DE3DC2CAFDF}" name="Query - snap_counts_2026" description="Connection to the 'snap_counts_2026' query in the workbook." type="100" refreshedVersion="8" minRefreshableVersion="5">
    <extLst>
      <ext xmlns:x15="http://schemas.microsoft.com/office/spreadsheetml/2010/11/main" uri="{DE250136-89BD-433C-8126-D09CA5730AF9}">
        <x15:connection id="5b223fd6-0034-481a-b298-70f2d7e52669"/>
      </ext>
    </extLst>
  </connection>
  <connection id="23" xr16:uid="{38071274-229F-4131-AC16-86A02F521BC5}" name="Query - stats_player_week_2026" description="Connection to the 'stats_player_week_2026' query in the workbook." type="100" refreshedVersion="8" minRefreshableVersion="5">
    <extLst>
      <ext xmlns:x15="http://schemas.microsoft.com/office/spreadsheetml/2010/11/main" uri="{DE250136-89BD-433C-8126-D09CA5730AF9}">
        <x15:connection id="c5d68a74-4e49-401e-b6c3-8614444812c1"/>
      </ext>
    </extLst>
  </connection>
  <connection id="24" xr16:uid="{FBC0F24F-4B7F-43FD-A138-DE1BC99A3726}" name="Query - stats_team_reg_2026" description="Connection to the 'stats_team_reg_2026' query in the workbook." type="100" refreshedVersion="8" minRefreshableVersion="5">
    <extLst>
      <ext xmlns:x15="http://schemas.microsoft.com/office/spreadsheetml/2010/11/main" uri="{DE250136-89BD-433C-8126-D09CA5730AF9}">
        <x15:connection id="881c98c0-2ddb-4679-87d9-dee5b082d779"/>
      </ext>
    </extLst>
  </connection>
  <connection id="25" xr16:uid="{E6002708-4BEE-49B8-AB71-19FACD46586F}" name="Query - stats_team_week_2026" description="Connection to the 'stats_team_week_2026' query in the workbook." type="100" refreshedVersion="8" minRefreshableVersion="5">
    <extLst>
      <ext xmlns:x15="http://schemas.microsoft.com/office/spreadsheetml/2010/11/main" uri="{DE250136-89BD-433C-8126-D09CA5730AF9}">
        <x15:connection id="6e7266d5-3091-4b7f-86ac-c9369b164bb3"/>
      </ext>
    </extLst>
  </connection>
  <connection id="26" xr16:uid="{0C5D1F1B-B8EC-4296-8585-C82E4902A9A3}" keepAlive="1" name="Query - TE_Stats" description="Connection to the 'TE_Stats' query in the workbook." type="5" refreshedVersion="0" background="1">
    <dbPr connection="Provider=Microsoft.Mashup.OleDb.1;Data Source=$Workbook$;Location=TE_Stats;Extended Properties=&quot;&quot;" command="SELECT * FROM [TE_Stats]"/>
  </connection>
  <connection id="27" xr16:uid="{9772BB45-3A56-4BAB-BA3F-C42D59498BD2}" keepAlive="1" name="Query - teams_colors_logos" description="Connection to the 'teams_colors_logos' query in the workbook." type="5" refreshedVersion="0" background="1">
    <dbPr connection="Provider=Microsoft.Mashup.OleDb.1;Data Source=$Workbook$;Location=teams_colors_logos;Extended Properties=&quot;&quot;" command="SELECT * FROM [teams_colors_logos]"/>
  </connection>
  <connection id="28" xr16:uid="{7831B80B-4F4A-4C26-AB6A-108CF8FAABE4}" keepAlive="1" name="Query - WR_Stats" description="Connection to the 'WR_Stats' query in the workbook." type="5" refreshedVersion="0" background="1">
    <dbPr connection="Provider=Microsoft.Mashup.OleDb.1;Data Source=$Workbook$;Location=WR_Stats;Extended Properties=&quot;&quot;" command="SELECT * FROM [WR_Stats]"/>
  </connection>
  <connection id="29" xr16:uid="{2C7E599F-75A1-4EAB-AE41-81F291D53A1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6">
    <s v="ThisWorkbookDataModel"/>
    <s v="{[DimPlayer].[position].&amp;[QB]}"/>
    <s v="{[DimPlayer].[position].&amp;[RB]}"/>
    <s v="{[DimPlayer].[position].&amp;[WR]}"/>
    <s v="{[DimPlayer].[position].&amp;[TE]}"/>
    <s v="[Measures].[Latest Week]"/>
  </metadataStrings>
  <mdxMetadata count="5">
    <mdx n="0" f="s">
      <ms ns="1" c="0"/>
    </mdx>
    <mdx n="0" f="s">
      <ms ns="2" c="0"/>
    </mdx>
    <mdx n="0" f="s">
      <ms ns="3" c="0"/>
    </mdx>
    <mdx n="0" f="s">
      <ms ns="4" c="0"/>
    </mdx>
    <mdx n="0" f="v">
      <t c="1" fi="0">
        <n x="5"/>
      </t>
    </mdx>
  </mdxMetadata>
  <valueMetadata count="5">
    <bk>
      <rc t="1" v="0"/>
    </bk>
    <bk>
      <rc t="1" v="1"/>
    </bk>
    <bk>
      <rc t="1" v="2"/>
    </bk>
    <bk>
      <rc t="1" v="3"/>
    </bk>
    <bk>
      <rc t="1" v="4"/>
    </bk>
  </valueMetadata>
</metadata>
</file>

<file path=xl/sharedStrings.xml><?xml version="1.0" encoding="utf-8"?>
<sst xmlns="http://schemas.openxmlformats.org/spreadsheetml/2006/main" count="1123" uniqueCount="600">
  <si>
    <t>Ameer Abdullah</t>
  </si>
  <si>
    <t>De'Von Achane</t>
  </si>
  <si>
    <t>Davante Adams</t>
  </si>
  <si>
    <t>Jordan Addison</t>
  </si>
  <si>
    <t>Nate Adkins</t>
  </si>
  <si>
    <t>Rasheen Ali</t>
  </si>
  <si>
    <t>Mo Alie-Cox</t>
  </si>
  <si>
    <t>Erick All</t>
  </si>
  <si>
    <t>Braelon Allen</t>
  </si>
  <si>
    <t>Cyrus Allen</t>
  </si>
  <si>
    <t>Davis Allen</t>
  </si>
  <si>
    <t>Josh Allen</t>
  </si>
  <si>
    <t>Kaytron Allen</t>
  </si>
  <si>
    <t>Keenan Allen</t>
  </si>
  <si>
    <t>LeQuint Allen Jr.</t>
  </si>
  <si>
    <t>Tyler Allgeier</t>
  </si>
  <si>
    <t>Mark Andrews</t>
  </si>
  <si>
    <t>Elijah Arroyo</t>
  </si>
  <si>
    <t>Tutu Atwell</t>
  </si>
  <si>
    <t>Kevin Austin Jr.</t>
  </si>
  <si>
    <t>Elic Ayomanor</t>
  </si>
  <si>
    <t>Alex Bachman</t>
  </si>
  <si>
    <t>Tyler Badie</t>
  </si>
  <si>
    <t>Saquon Barkley</t>
  </si>
  <si>
    <t>AJ Barner</t>
  </si>
  <si>
    <t>Gavin Bartholomew</t>
  </si>
  <si>
    <t>Rashod Bateman</t>
  </si>
  <si>
    <t>John Bates</t>
  </si>
  <si>
    <t>Jack Bech</t>
  </si>
  <si>
    <t>Odell Beckham Jr.</t>
  </si>
  <si>
    <t>Chris Bell</t>
  </si>
  <si>
    <t>Daniel Bellinger</t>
  </si>
  <si>
    <t>Malik Benson</t>
  </si>
  <si>
    <t>Germie Bernard</t>
  </si>
  <si>
    <t>Braxton Berrios</t>
  </si>
  <si>
    <t>Tank Bigsby</t>
  </si>
  <si>
    <t>Kaelon Black</t>
  </si>
  <si>
    <t>Chris Blair</t>
  </si>
  <si>
    <t>Nate Boerkircher</t>
  </si>
  <si>
    <t>Isaiah Bond</t>
  </si>
  <si>
    <t>Lewis Bond</t>
  </si>
  <si>
    <t>Denzel Boston</t>
  </si>
  <si>
    <t>Kendrick Bourne</t>
  </si>
  <si>
    <t>Kayshon Boutte</t>
  </si>
  <si>
    <t>Brock Bowers</t>
  </si>
  <si>
    <t>Zachariah Branch</t>
  </si>
  <si>
    <t>Max Bredeson</t>
  </si>
  <si>
    <t>Jake Briningstool</t>
  </si>
  <si>
    <t>Jacoby Brissett</t>
  </si>
  <si>
    <t>British Brooks</t>
  </si>
  <si>
    <t>Chris Brooks</t>
  </si>
  <si>
    <t>Jalen Brooks</t>
  </si>
  <si>
    <t>Jonathon Brooks</t>
  </si>
  <si>
    <t>Tahj Brooks</t>
  </si>
  <si>
    <t>A.J. Brown</t>
  </si>
  <si>
    <t>Barion Brown</t>
  </si>
  <si>
    <t>Chase Brown</t>
  </si>
  <si>
    <t>Dyami Brown</t>
  </si>
  <si>
    <t>Marquise Brown</t>
  </si>
  <si>
    <t>Pat Bryant</t>
  </si>
  <si>
    <t>Luther Burden III</t>
  </si>
  <si>
    <t>Deion Burks</t>
  </si>
  <si>
    <t>Treylon Burks</t>
  </si>
  <si>
    <t>Josh Cameron</t>
  </si>
  <si>
    <t>Ja'Marr Chase</t>
  </si>
  <si>
    <t>Julius Chestnut</t>
  </si>
  <si>
    <t>Efton Chism III</t>
  </si>
  <si>
    <t>Demond Claiborne</t>
  </si>
  <si>
    <t>Jalen Coker</t>
  </si>
  <si>
    <t>Jonah Coleman</t>
  </si>
  <si>
    <t>Keon Coleman</t>
  </si>
  <si>
    <t>Kevin Coleman Jr.</t>
  </si>
  <si>
    <t>Nico Collins</t>
  </si>
  <si>
    <t>KC Concepcion</t>
  </si>
  <si>
    <t>Dean Connors</t>
  </si>
  <si>
    <t>James Cook</t>
  </si>
  <si>
    <t>Brandin Cooks</t>
  </si>
  <si>
    <t>Darius Cooper</t>
  </si>
  <si>
    <t>Omar Cooper Jr.</t>
  </si>
  <si>
    <t>Malachi Corley</t>
  </si>
  <si>
    <t>Blake Corum</t>
  </si>
  <si>
    <t>Kirk Cousins</t>
  </si>
  <si>
    <t>Britain Covey</t>
  </si>
  <si>
    <t>Jacob Cowing</t>
  </si>
  <si>
    <t>Jalen Cropper</t>
  </si>
  <si>
    <t>Jacory Croskey-Merritt</t>
  </si>
  <si>
    <t>Josh Cuevas</t>
  </si>
  <si>
    <t>DeeJay Dallas</t>
  </si>
  <si>
    <t>Jalon Daniels</t>
  </si>
  <si>
    <t>Sam Darnold</t>
  </si>
  <si>
    <t>Derius Davis</t>
  </si>
  <si>
    <t>Isaiah Davis</t>
  </si>
  <si>
    <t>Kaden Davis</t>
  </si>
  <si>
    <t>Ray Davis</t>
  </si>
  <si>
    <t>Oscar Delp</t>
  </si>
  <si>
    <t>Emari Demercado</t>
  </si>
  <si>
    <t>Stefon Diggs</t>
  </si>
  <si>
    <t>Chimere Dike</t>
  </si>
  <si>
    <t>AJ Dillon</t>
  </si>
  <si>
    <t>J.K. Dobbins</t>
  </si>
  <si>
    <t>CJ Donaldson</t>
  </si>
  <si>
    <t>Greg Dortch</t>
  </si>
  <si>
    <t>Jahan Dotson</t>
  </si>
  <si>
    <t>Romeo Doubs</t>
  </si>
  <si>
    <t>Caleb Douglas</t>
  </si>
  <si>
    <t>DeMario Douglas</t>
  </si>
  <si>
    <t>Rico Dowdle</t>
  </si>
  <si>
    <t>Josh Downs</t>
  </si>
  <si>
    <t>Greg Dulcich</t>
  </si>
  <si>
    <t>Ashton Dulin</t>
  </si>
  <si>
    <t>Payne Durham</t>
  </si>
  <si>
    <t>Devin Duvernay</t>
  </si>
  <si>
    <t>Emeka Egbuka</t>
  </si>
  <si>
    <t>Austin Ekeler</t>
  </si>
  <si>
    <t>Evan Engram</t>
  </si>
  <si>
    <t>Zach Ertz</t>
  </si>
  <si>
    <t>Travis Etienne</t>
  </si>
  <si>
    <t>Mike Evans</t>
  </si>
  <si>
    <t>Mitchell Evans</t>
  </si>
  <si>
    <t>Harold Fannin Jr.</t>
  </si>
  <si>
    <t>Noah Fant</t>
  </si>
  <si>
    <t>Luke Farrell</t>
  </si>
  <si>
    <t>Simi Fehoko</t>
  </si>
  <si>
    <t>Tai Felton</t>
  </si>
  <si>
    <t>Jake Ferguson</t>
  </si>
  <si>
    <t>Terrance Ferguson</t>
  </si>
  <si>
    <t>Malachi Fields</t>
  </si>
  <si>
    <t>Ryan Flournoy</t>
  </si>
  <si>
    <t>Zay Flowers</t>
  </si>
  <si>
    <t>Montorie Foster Jr</t>
  </si>
  <si>
    <t>Troy Franklin</t>
  </si>
  <si>
    <t>Feleipe Franks</t>
  </si>
  <si>
    <t>Pat Freiermuth</t>
  </si>
  <si>
    <t>Oronde Gadsden II</t>
  </si>
  <si>
    <t>Kenny Gainwell</t>
  </si>
  <si>
    <t>Mike Gesicki</t>
  </si>
  <si>
    <t>Jahmyr Gibbs</t>
  </si>
  <si>
    <t>Reggie Gilliam</t>
  </si>
  <si>
    <t>Chris Godwin Jr.</t>
  </si>
  <si>
    <t>Dallas Goedert</t>
  </si>
  <si>
    <t>Matthew Golden</t>
  </si>
  <si>
    <t>Tyler Goodson</t>
  </si>
  <si>
    <t>Ollie Gordon II</t>
  </si>
  <si>
    <t>Frank Gore Jr.</t>
  </si>
  <si>
    <t>Anthony Gould</t>
  </si>
  <si>
    <t>Noah Gray</t>
  </si>
  <si>
    <t>Breece Hall</t>
  </si>
  <si>
    <t>Omarion Hampton</t>
  </si>
  <si>
    <t>Tre Harris</t>
  </si>
  <si>
    <t>Najee Harris</t>
  </si>
  <si>
    <t>Marvin Harrison Jr.</t>
  </si>
  <si>
    <t>RJ Harvey</t>
  </si>
  <si>
    <t>Jackson Hawes</t>
  </si>
  <si>
    <t>Eli Heidenreich</t>
  </si>
  <si>
    <t>Gunnar Helm</t>
  </si>
  <si>
    <t>TreVeyon Henderson</t>
  </si>
  <si>
    <t>Derrick Henry</t>
  </si>
  <si>
    <t>Hunter Henry</t>
  </si>
  <si>
    <t>Justin Herbert</t>
  </si>
  <si>
    <t>Patrick Herbert</t>
  </si>
  <si>
    <t>DJ Herman</t>
  </si>
  <si>
    <t>Matthew Hibner</t>
  </si>
  <si>
    <t>Tyler Higbee</t>
  </si>
  <si>
    <t>Elijah Higgins</t>
  </si>
  <si>
    <t>Tee Higgins</t>
  </si>
  <si>
    <t>Justice Hill</t>
  </si>
  <si>
    <t>T.J. Hockenson</t>
  </si>
  <si>
    <t>KhaDarel Hodge</t>
  </si>
  <si>
    <t>George Holani</t>
  </si>
  <si>
    <t>Mack Hollins</t>
  </si>
  <si>
    <t>Travis Homer</t>
  </si>
  <si>
    <t>Austin Hooper</t>
  </si>
  <si>
    <t>Jimmy Horn Jr.</t>
  </si>
  <si>
    <t>Tory Horton</t>
  </si>
  <si>
    <t>Chuba Hubbard</t>
  </si>
  <si>
    <t>Tanner Hudson</t>
  </si>
  <si>
    <t>Lil'Jordan Humphrey</t>
  </si>
  <si>
    <t>Tyler Huntley</t>
  </si>
  <si>
    <t>Ted Hurst III</t>
  </si>
  <si>
    <t>Xavier Hutchinson</t>
  </si>
  <si>
    <t>Andrei Iosivas</t>
  </si>
  <si>
    <t>Bucky Irving</t>
  </si>
  <si>
    <t>Jordan James</t>
  </si>
  <si>
    <t>Ashton Jeanty</t>
  </si>
  <si>
    <t>Justin Jefferson</t>
  </si>
  <si>
    <t>E.J. Jenkins</t>
  </si>
  <si>
    <t>Jauan Jennings</t>
  </si>
  <si>
    <t>Jerry Jeudy</t>
  </si>
  <si>
    <t>Emmett Johnson</t>
  </si>
  <si>
    <t>Juwan Johnson</t>
  </si>
  <si>
    <t>Kaleb Johnson</t>
  </si>
  <si>
    <t>Kameron Johnson</t>
  </si>
  <si>
    <t>Tez Johnson</t>
  </si>
  <si>
    <t>Roschon Johnson</t>
  </si>
  <si>
    <t>Theo Johnson</t>
  </si>
  <si>
    <t>Ty Johnson</t>
  </si>
  <si>
    <t>Quentin Johnston</t>
  </si>
  <si>
    <t>Aaron Jones</t>
  </si>
  <si>
    <t>Charlie Jones</t>
  </si>
  <si>
    <t>Daniel Jones</t>
  </si>
  <si>
    <t>Jeshaun Jones</t>
  </si>
  <si>
    <t>Brevin Jordan</t>
  </si>
  <si>
    <t>Quinshon Judkins</t>
  </si>
  <si>
    <t>Will Kacmarek</t>
  </si>
  <si>
    <t>Alvin Kamara</t>
  </si>
  <si>
    <t>Kolbe Katsis</t>
  </si>
  <si>
    <t>Travis Kelce</t>
  </si>
  <si>
    <t>Tom Kennedy</t>
  </si>
  <si>
    <t>Ko Kieft</t>
  </si>
  <si>
    <t>Dalton Kincaid</t>
  </si>
  <si>
    <t>Corey Kiner</t>
  </si>
  <si>
    <t>George Kittle</t>
  </si>
  <si>
    <t>Marlin Klein</t>
  </si>
  <si>
    <t>Cole Kmet</t>
  </si>
  <si>
    <t>Bam Knight</t>
  </si>
  <si>
    <t>Dawson Knox</t>
  </si>
  <si>
    <t>Charlie Kolar</t>
  </si>
  <si>
    <t>Tucker Kraft</t>
  </si>
  <si>
    <t>Cooper Kupp</t>
  </si>
  <si>
    <t>Sam LaPorta</t>
  </si>
  <si>
    <t>CeeDee Lamb</t>
  </si>
  <si>
    <t>Bryce Lance</t>
  </si>
  <si>
    <t>Ja'Kobi Lane</t>
  </si>
  <si>
    <t>Jaylin Lane</t>
  </si>
  <si>
    <t>Lan Larison</t>
  </si>
  <si>
    <t>Cameron Latu</t>
  </si>
  <si>
    <t>Keleki Latu</t>
  </si>
  <si>
    <t>Dylan Laube</t>
  </si>
  <si>
    <t>Trevor Lawrence</t>
  </si>
  <si>
    <t>Xavier Legette</t>
  </si>
  <si>
    <t>Makai Lemon</t>
  </si>
  <si>
    <t>Isaiah Likely</t>
  </si>
  <si>
    <t>MarShawn Lloyd</t>
  </si>
  <si>
    <t>Drake London</t>
  </si>
  <si>
    <t>Hunter Long</t>
  </si>
  <si>
    <t>Jeremiyah Love</t>
  </si>
  <si>
    <t>Jordan Love</t>
  </si>
  <si>
    <t>Colston Loveland</t>
  </si>
  <si>
    <t>Hunter Luepke</t>
  </si>
  <si>
    <t>Chris Manhertz</t>
  </si>
  <si>
    <t>Woody Marks</t>
  </si>
  <si>
    <t>Tay Martin</t>
  </si>
  <si>
    <t>Jordan Mason</t>
  </si>
  <si>
    <t>Drake Maye</t>
  </si>
  <si>
    <t>Michael Mayer</t>
  </si>
  <si>
    <t>Trey McBride</t>
  </si>
  <si>
    <t>Christian McCaffrey</t>
  </si>
  <si>
    <t>Luke McCaffrey</t>
  </si>
  <si>
    <t>Malik McClain</t>
  </si>
  <si>
    <t>Ladd McConkey</t>
  </si>
  <si>
    <t>Seth McGowan</t>
  </si>
  <si>
    <t>Jaleel McLaughlin</t>
  </si>
  <si>
    <t>Terry McLaurin</t>
  </si>
  <si>
    <t>Jalen McMillan</t>
  </si>
  <si>
    <t>Tetairoa McMillan</t>
  </si>
  <si>
    <t>Jackson Meeks</t>
  </si>
  <si>
    <t>Bo Melton</t>
  </si>
  <si>
    <t>DK Metcalf</t>
  </si>
  <si>
    <t>John Metchie III</t>
  </si>
  <si>
    <t>Dohnte Meyers</t>
  </si>
  <si>
    <t>Jakobi Meyers</t>
  </si>
  <si>
    <t>Kendre Miller</t>
  </si>
  <si>
    <t>Ryan Miller</t>
  </si>
  <si>
    <t>Marvin Mims Jr.</t>
  </si>
  <si>
    <t>Jonathan Mingo</t>
  </si>
  <si>
    <t>Adonai Mitchell</t>
  </si>
  <si>
    <t>Keaton Mitchell</t>
  </si>
  <si>
    <t>Kyle Monangai</t>
  </si>
  <si>
    <t>David Montgomery</t>
  </si>
  <si>
    <t>Darnell Mooney</t>
  </si>
  <si>
    <t>Chris Moore</t>
  </si>
  <si>
    <t>David Moore</t>
  </si>
  <si>
    <t>DJ Moore</t>
  </si>
  <si>
    <t>Skyy Moore</t>
  </si>
  <si>
    <t>Foster Moreau</t>
  </si>
  <si>
    <t>Quintin Morris</t>
  </si>
  <si>
    <t>Konata Mumpfield</t>
  </si>
  <si>
    <t>Johnny Mundt</t>
  </si>
  <si>
    <t>Nick Muse</t>
  </si>
  <si>
    <t>Malik Nabers</t>
  </si>
  <si>
    <t>Puka Nacua</t>
  </si>
  <si>
    <t>Jalen Nailor</t>
  </si>
  <si>
    <t>Lew Nichols III</t>
  </si>
  <si>
    <t>Bo Nix</t>
  </si>
  <si>
    <t>David Njoku</t>
  </si>
  <si>
    <t>Jaylin Noel</t>
  </si>
  <si>
    <t>Kene Nwangwu</t>
  </si>
  <si>
    <t>Rome Odunze</t>
  </si>
  <si>
    <t>Andrew Ogletree</t>
  </si>
  <si>
    <t>Chig Okonkwo</t>
  </si>
  <si>
    <t>Chris Olave</t>
  </si>
  <si>
    <t>Josh Oliver</t>
  </si>
  <si>
    <t>Cade Otton</t>
  </si>
  <si>
    <t>Josh Palmer</t>
  </si>
  <si>
    <t>Colby Parkinson</t>
  </si>
  <si>
    <t>Michael Penix Jr.</t>
  </si>
  <si>
    <t>Samaje Perine</t>
  </si>
  <si>
    <t>George Pickens</t>
  </si>
  <si>
    <t>Alec Pierce</t>
  </si>
  <si>
    <t>Michael Pittman</t>
  </si>
  <si>
    <t>Kyle Pitts</t>
  </si>
  <si>
    <t>Tony Pollard</t>
  </si>
  <si>
    <t>Dak Prescott</t>
  </si>
  <si>
    <t>Jadarian Price</t>
  </si>
  <si>
    <t>Myles Price</t>
  </si>
  <si>
    <t>Jamaal Pritchett</t>
  </si>
  <si>
    <t>Eli Raridon</t>
  </si>
  <si>
    <t>Kalif Raymond</t>
  </si>
  <si>
    <t>Mark Redman</t>
  </si>
  <si>
    <t>Ja'Seem Reed</t>
  </si>
  <si>
    <t>Jayden Reed</t>
  </si>
  <si>
    <t>Nikko Remigio</t>
  </si>
  <si>
    <t>Craig Reynolds</t>
  </si>
  <si>
    <t>Patrick Ricard</t>
  </si>
  <si>
    <t>Rashee Rice</t>
  </si>
  <si>
    <t>Calvin Ridley</t>
  </si>
  <si>
    <t>Ronnie Rivers</t>
  </si>
  <si>
    <t>Bijan Robinson</t>
  </si>
  <si>
    <t>Brian Robinson</t>
  </si>
  <si>
    <t>Demarcus Robinson</t>
  </si>
  <si>
    <t>Wan'Dale Robinson</t>
  </si>
  <si>
    <t>Aaron Rodgers</t>
  </si>
  <si>
    <t>Chris Rodriguez Jr.</t>
  </si>
  <si>
    <t>Sam Roush</t>
  </si>
  <si>
    <t>Jalen Royals</t>
  </si>
  <si>
    <t>Hayden Rucci</t>
  </si>
  <si>
    <t>Jeremy Ruckert</t>
  </si>
  <si>
    <t>Brady Russell</t>
  </si>
  <si>
    <t>Carsen Ryan</t>
  </si>
  <si>
    <t>Kenyon Sadiq</t>
  </si>
  <si>
    <t>Drew Sample</t>
  </si>
  <si>
    <t>Dylan Sampson</t>
  </si>
  <si>
    <t>Deebo Samuel Sr.</t>
  </si>
  <si>
    <t>Raheim Sanders</t>
  </si>
  <si>
    <t>Elijah Sarratt</t>
  </si>
  <si>
    <t>Eric Saubert</t>
  </si>
  <si>
    <t>Jacob Saylors</t>
  </si>
  <si>
    <t>Luke Schoonmaker</t>
  </si>
  <si>
    <t>Dalton Schultz</t>
  </si>
  <si>
    <t>Rashid Shaheed</t>
  </si>
  <si>
    <t>Khalil Shakir</t>
  </si>
  <si>
    <t>Bauer Sharp</t>
  </si>
  <si>
    <t>Sterling Shepard</t>
  </si>
  <si>
    <t>Will Shipley</t>
  </si>
  <si>
    <t>Tyler Shough</t>
  </si>
  <si>
    <t>Devin Singletary</t>
  </si>
  <si>
    <t>Nicholas Singleton</t>
  </si>
  <si>
    <t>Ben Sinnott</t>
  </si>
  <si>
    <t>Cam Skattebo</t>
  </si>
  <si>
    <t>Ben Skowronek</t>
  </si>
  <si>
    <t>Arian Smith</t>
  </si>
  <si>
    <t>Brashard Smith</t>
  </si>
  <si>
    <t>DeVonta Smith</t>
  </si>
  <si>
    <t>Geno Smith</t>
  </si>
  <si>
    <t>Jonnu Smith</t>
  </si>
  <si>
    <t>Xavier Smith</t>
  </si>
  <si>
    <t>Jaxon Smith-Njigba</t>
  </si>
  <si>
    <t>Durham Smythe</t>
  </si>
  <si>
    <t>Brevyn Spann-Ford</t>
  </si>
  <si>
    <t>Tyjae Spears</t>
  </si>
  <si>
    <t>Amon-Ra St. Brown</t>
  </si>
  <si>
    <t>Matthew Stafford</t>
  </si>
  <si>
    <t>Rhamondre Stevenson</t>
  </si>
  <si>
    <t>Cade Stover</t>
  </si>
  <si>
    <t>Brenton Strange</t>
  </si>
  <si>
    <t>C.J. Stroud</t>
  </si>
  <si>
    <t>J. Michael Sturdivant</t>
  </si>
  <si>
    <t>Courtland Sutton</t>
  </si>
  <si>
    <t>D'Andre Swift</t>
  </si>
  <si>
    <t>Carnell Tate</t>
  </si>
  <si>
    <t>Jonathan Taylor</t>
  </si>
  <si>
    <t>Mason Taylor</t>
  </si>
  <si>
    <t>Isaac TeSlaa</t>
  </si>
  <si>
    <t>Brian Thomas Jr.</t>
  </si>
  <si>
    <t>Ian Thomas</t>
  </si>
  <si>
    <t>Zavion Thomas</t>
  </si>
  <si>
    <t>Brenen Thompson</t>
  </si>
  <si>
    <t>Tyquan Thornton</t>
  </si>
  <si>
    <t>Mitchell Tinsley</t>
  </si>
  <si>
    <t>Jalen Tolbert</t>
  </si>
  <si>
    <t>Robert Tonyan</t>
  </si>
  <si>
    <t>Tyrone Tracy Jr.</t>
  </si>
  <si>
    <t>Adam Trautman</t>
  </si>
  <si>
    <t>Laquon Treadwell</t>
  </si>
  <si>
    <t>Brycen Tremayne</t>
  </si>
  <si>
    <t>Tommy Tremble</t>
  </si>
  <si>
    <t>Sean Tucker</t>
  </si>
  <si>
    <t>Tre Tucker</t>
  </si>
  <si>
    <t>KaVontae Turpin</t>
  </si>
  <si>
    <t>Bhayshul Tuten</t>
  </si>
  <si>
    <t>Anthony Tyus III</t>
  </si>
  <si>
    <t>Sione Vaki</t>
  </si>
  <si>
    <t>Marquez Valdes-Scantling</t>
  </si>
  <si>
    <t>Ben VanSumeren</t>
  </si>
  <si>
    <t>Devaughn Vele</t>
  </si>
  <si>
    <t>Kimani Vidal</t>
  </si>
  <si>
    <t>Jaylen Waddle</t>
  </si>
  <si>
    <t>Devontez Walker</t>
  </si>
  <si>
    <t>Jahdae Walker</t>
  </si>
  <si>
    <t>Kenneth Walker III</t>
  </si>
  <si>
    <t>Tylan Wallace</t>
  </si>
  <si>
    <t>Darren Waller</t>
  </si>
  <si>
    <t>Cam Ward</t>
  </si>
  <si>
    <t>Jaylen Warren</t>
  </si>
  <si>
    <t>Tyler Warren</t>
  </si>
  <si>
    <t>Parker Washington</t>
  </si>
  <si>
    <t>Darnell Washington</t>
  </si>
  <si>
    <t>Malik Washington</t>
  </si>
  <si>
    <t>Mike Washington Jr.</t>
  </si>
  <si>
    <t>Jordan Watkins</t>
  </si>
  <si>
    <t>Christian Watson</t>
  </si>
  <si>
    <t>Deshaun Watson</t>
  </si>
  <si>
    <t>Jared Wayne</t>
  </si>
  <si>
    <t>Treyton Welch</t>
  </si>
  <si>
    <t>Nick Westbrook-Ikhine</t>
  </si>
  <si>
    <t>LaJohntay Wester</t>
  </si>
  <si>
    <t>Kaden Wetjen</t>
  </si>
  <si>
    <t>Cody White</t>
  </si>
  <si>
    <t>Rachaad White</t>
  </si>
  <si>
    <t>Blake Whiteheart</t>
  </si>
  <si>
    <t>Jordan Whittington</t>
  </si>
  <si>
    <t>Dontayvion Wicks</t>
  </si>
  <si>
    <t>Antonio Williams</t>
  </si>
  <si>
    <t>Isaiah Williams</t>
  </si>
  <si>
    <t>Jameson Williams</t>
  </si>
  <si>
    <t>Javonte Williams</t>
  </si>
  <si>
    <t>Josh Williams</t>
  </si>
  <si>
    <t>Ke'Shawn Williams</t>
  </si>
  <si>
    <t>Kyle Williams</t>
  </si>
  <si>
    <t>Kyren Williams</t>
  </si>
  <si>
    <t>Brayden Willis</t>
  </si>
  <si>
    <t>Emanuel Wilson</t>
  </si>
  <si>
    <t>Garrett Wilson</t>
  </si>
  <si>
    <t>Michael Wilson</t>
  </si>
  <si>
    <t>Roman Wilson</t>
  </si>
  <si>
    <t>Jameis Winston</t>
  </si>
  <si>
    <t>Charlie Woerner</t>
  </si>
  <si>
    <t>Jelani Woods</t>
  </si>
  <si>
    <t>Xavier Worthy</t>
  </si>
  <si>
    <t>Brock Wright</t>
  </si>
  <si>
    <t>Jaylen Wright</t>
  </si>
  <si>
    <t>Colson Yankoff</t>
  </si>
  <si>
    <t>Colbie Young</t>
  </si>
  <si>
    <t>Dareke Young</t>
  </si>
  <si>
    <t>Olamide Zaccheaus</t>
  </si>
  <si>
    <t>Row Labels</t>
  </si>
  <si>
    <t>Grand Total</t>
  </si>
  <si>
    <t>Ben Yurosek</t>
  </si>
  <si>
    <t>Carson Steele</t>
  </si>
  <si>
    <t>Dalen Cambre</t>
  </si>
  <si>
    <t>Dameon Pierce</t>
  </si>
  <si>
    <t>Deven Thompkins</t>
  </si>
  <si>
    <t>J.J. McCarthy</t>
  </si>
  <si>
    <t>Kalel Mullings</t>
  </si>
  <si>
    <t>Kylen Granson</t>
  </si>
  <si>
    <t>Pierre Strong</t>
  </si>
  <si>
    <t>Reggie Virgil</t>
  </si>
  <si>
    <t>Seydou Traore</t>
  </si>
  <si>
    <t>Skyler Bell</t>
  </si>
  <si>
    <t>Tanner Arkin</t>
  </si>
  <si>
    <t>Teagan Quitoriano</t>
  </si>
  <si>
    <t>Theo Wease Jr.</t>
  </si>
  <si>
    <t>Tim Patrick</t>
  </si>
  <si>
    <t>Trent Sherfield</t>
  </si>
  <si>
    <t>Velus Jones Jr.</t>
  </si>
  <si>
    <t>Zavier Scott</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</si>
  <si>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</si>
  <si>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</si>
  <si>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</si>
  <si>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</si>
  <si>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</si>
  <si>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</si>
  <si>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</si>
  <si>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</si>
  <si>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</si>
  <si>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</si>
  <si>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</si>
  <si>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</si>
  <si>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</si>
  <si>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</si>
  <si>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</si>
  <si>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</si>
  <si>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</si>
  <si>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</si>
  <si>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</si>
  <si>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</si>
  <si>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</si>
  <si>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</si>
  <si>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</si>
  <si>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</si>
  <si>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</si>
  <si>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</si>
  <si>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</si>
  <si>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</si>
  <si>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</si>
  <si>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</si>
  <si>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</si>
  <si>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</si>
  <si>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Sum of passing_yards</t>
  </si>
  <si>
    <t>position</t>
  </si>
  <si>
    <t>QB</t>
  </si>
  <si>
    <t>display_name</t>
  </si>
  <si>
    <t>team_name</t>
  </si>
  <si>
    <t>CMP</t>
  </si>
  <si>
    <t>ATT</t>
  </si>
  <si>
    <t>CMP%</t>
  </si>
  <si>
    <t>YDS</t>
  </si>
  <si>
    <t>Y/A</t>
  </si>
  <si>
    <t>TD</t>
  </si>
  <si>
    <t>INT</t>
  </si>
  <si>
    <t>Player</t>
  </si>
  <si>
    <t>TEAM</t>
  </si>
  <si>
    <t>G</t>
  </si>
  <si>
    <t>Sum of rushing_yards</t>
  </si>
  <si>
    <t>R ATT</t>
  </si>
  <si>
    <t>R YDS</t>
  </si>
  <si>
    <t>R TD</t>
  </si>
  <si>
    <t>FPTS</t>
  </si>
  <si>
    <t>FPTS/G</t>
  </si>
  <si>
    <t>PASSING</t>
  </si>
  <si>
    <t>RUSHING</t>
  </si>
  <si>
    <t>MISC</t>
  </si>
  <si>
    <t>RB</t>
  </si>
  <si>
    <t>Sum of receiving_yards</t>
  </si>
  <si>
    <t>TGT</t>
  </si>
  <si>
    <t>REC</t>
  </si>
  <si>
    <t>REC YDS</t>
  </si>
  <si>
    <t>YPC</t>
  </si>
  <si>
    <t>RECEIVING</t>
  </si>
  <si>
    <t>REC TD</t>
  </si>
  <si>
    <t>WR</t>
  </si>
  <si>
    <t>CATCH%</t>
  </si>
  <si>
    <t>Y/R</t>
  </si>
  <si>
    <t>TE</t>
  </si>
  <si>
    <t>NFL ANALYTICS HUB</t>
  </si>
  <si>
    <t>ARI</t>
  </si>
  <si>
    <t>ATL</t>
  </si>
  <si>
    <t>BAL</t>
  </si>
  <si>
    <t>BUF</t>
  </si>
  <si>
    <t>CAR</t>
  </si>
  <si>
    <t>CHI</t>
  </si>
  <si>
    <t>CIN</t>
  </si>
  <si>
    <t>CLE</t>
  </si>
  <si>
    <t>DAL</t>
  </si>
  <si>
    <t>DEN</t>
  </si>
  <si>
    <t>DET</t>
  </si>
  <si>
    <t>GB</t>
  </si>
  <si>
    <t>HOU</t>
  </si>
  <si>
    <t>IND</t>
  </si>
  <si>
    <t>JAX</t>
  </si>
  <si>
    <t>KC</t>
  </si>
  <si>
    <t>LA</t>
  </si>
  <si>
    <t>LAC</t>
  </si>
  <si>
    <t>LV</t>
  </si>
  <si>
    <t>MIA</t>
  </si>
  <si>
    <t>MIN</t>
  </si>
  <si>
    <t>NE</t>
  </si>
  <si>
    <t>NO</t>
  </si>
  <si>
    <t>NYG</t>
  </si>
  <si>
    <t>NYJ</t>
  </si>
  <si>
    <t>PHI</t>
  </si>
  <si>
    <t>PIT</t>
  </si>
  <si>
    <t>SEA</t>
  </si>
  <si>
    <t>SF</t>
  </si>
  <si>
    <t>TB</t>
  </si>
  <si>
    <t>TEN</t>
  </si>
  <si>
    <t>WAS</t>
  </si>
  <si>
    <t>Sum of passing_epa</t>
  </si>
  <si>
    <t>Sum of rushing_epa</t>
  </si>
  <si>
    <t>Total Offensive Yards</t>
  </si>
  <si>
    <t>EPA per Play</t>
  </si>
  <si>
    <t>Success Rate</t>
  </si>
  <si>
    <t>Latest Week</t>
  </si>
  <si>
    <t>PASSING YARDS</t>
  </si>
  <si>
    <t>RUSHING YARDS</t>
  </si>
  <si>
    <t>RECEIVING YARDS  (WR)</t>
  </si>
  <si>
    <t>RECEIVING YARDS (TE)</t>
  </si>
  <si>
    <t>TEAMS</t>
  </si>
  <si>
    <t>PLAYERS</t>
  </si>
  <si>
    <t>INSIGHTS</t>
  </si>
  <si>
    <t>SEASON LEADERS</t>
  </si>
  <si>
    <t>Jawhar Jordan</t>
  </si>
  <si>
    <t>Audric EstimÃ©</t>
  </si>
  <si>
    <t>Dare Ogunbowale</t>
  </si>
  <si>
    <t>Trevor Etienne</t>
  </si>
  <si>
    <t>Savion Williams</t>
  </si>
  <si>
    <t>KeAndre Lambert-Smith</t>
  </si>
  <si>
    <t>Andrew Armstrong</t>
  </si>
  <si>
    <t>Elijah Moore</t>
  </si>
  <si>
    <t>Irvin Charles</t>
  </si>
  <si>
    <t>Coleman Owen</t>
  </si>
  <si>
    <t>Brandon Smith</t>
  </si>
  <si>
    <t>Will Mallory</t>
  </si>
  <si>
    <t>Pharaoh Brown</t>
  </si>
  <si>
    <t>Thomas Fidone II</t>
  </si>
  <si>
    <t>Caleb Williams</t>
  </si>
  <si>
    <t>Bryce Young</t>
  </si>
  <si>
    <t>Patrick Mahomes</t>
  </si>
  <si>
    <t>Tanner McKee</t>
  </si>
  <si>
    <t>LEAGUE OVERVIEW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</si>
</sst>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5" formatCode="0.0"/>
    <numFmt numFmtId="166" formatCode="0.000"/>
    <numFmt numFmtId="167" formatCode="#,##0\ &quot;yds&quot;"/>
  </numFmts>
  <fonts count="10" x14ac:knownFonts="1">
    <font>
      <sz val="11"/>
      <color theme="1"/>
      <name val="Aptos Narrow"/>
      <family val="2"/>
      <scheme val="minor"/>
    </font>
    <font>
      <sz val="11"/>
      <color rgb="FF000000"/>
      <name val="Aptos Narrow"/>
      <family val="2"/>
    </font>
    <font>
      <sz val="11"/>
      <color rgb="FF00B0F0"/>
      <name val="Aptos Display"/>
      <family val="2"/>
      <scheme val="major"/>
    </font>
    <font>
      <b/>
      <sz val="28"/>
      <color theme="0"/>
      <name val="Aptos Display"/>
      <family val="2"/>
      <scheme val="major"/>
    </font>
    <font>
      <sz val="12"/>
      <color rgb="FF9FB3C8"/>
      <name val="Aptos Narrow"/>
      <family val="2"/>
      <scheme val="minor"/>
    </font>
    <font>
      <b/>
      <sz val="11"/>
      <color rgb="FF5FB8FF"/>
      <name val="Aptos Narrow"/>
      <family val="2"/>
      <scheme val="minor"/>
    </font>
    <font>
      <b/>
      <sz val="9"/>
      <color rgb="FF9FB3C8"/>
      <name val="Aptos Narrow"/>
      <family val="2"/>
      <scheme val="minor"/>
    </font>
    <font>
      <b/>
      <sz val="16"/>
      <color theme="0"/>
      <name val="Aptos Narrow"/>
      <family val="2"/>
      <scheme val="minor"/>
    </font>
    <font>
      <b/>
      <sz val="10"/>
      <color rgb="FF9FB3C8"/>
      <name val="Aptos Narrow"/>
      <family val="2"/>
      <scheme val="minor"/>
    </font>
    <font>
      <b/>
      <sz val="22"/>
      <color rgb="FF9FB8FF"/>
      <name val="Aptos Narrow"/>
      <family val="2"/>
      <scheme val="minor"/>
    </font>
  </fonts>
  <fills count="4">
    <fill>
      <patternFill patternType="none"/>
    </fill>
    <fill>
      <patternFill patternType="gray125"/>
    </fill>
    <fill>
      <patternFill patternType="solid">
        <fgColor rgb="FF0F1B2D"/>
        <bgColor indexed="64"/>
      </patternFill>
    </fill>
    <fill>
      <patternFill patternType="solid">
        <fgColor rgb="FF182A43"/>
        <bgColor indexed="64"/>
      </patternFill>
    </fill>
  </fills>
  <borders count="3">
    <border>
      <left/>
      <right/>
      <top/>
      <bottom/>
      <diagonal/>
    </border>
    <border>
      <left/>
      <right/>
      <top/>
      <bottom style="thin">
        <color rgb="FF2C4A6E"/>
      </bottom>
      <diagonal/>
    </border>
    <border>
      <left/>
      <right/>
      <top style="thick">
        <color rgb="FF5FB8FF"/>
      </top>
      <bottom/>
      <diagonal/>
    </border>
  </borders>
  <cellStyleXfs count="1">
    <xf numFmtId="0" fontId="0" fillId="0" borderId="0"/>
  </cellStyleXfs>
  <cellXfs count="21">
    <xf numFmtId="0" fontId="0" fillId="0" borderId="0" xfId="0"/>
    <xf numFmtId="0" fontId="0" fillId="0" borderId="0" xfId="0" pivotButton="1"/>
    <xf numFmtId="164" fontId="0" fillId="0" borderId="0" xfId="0" applyNumberFormat="1"/>
    <xf numFmtId="165" fontId="0" fillId="0" borderId="0" xfId="0" applyNumberFormat="1"/>
    <xf numFmtId="0" fontId="0" fillId="2" borderId="0" xfId="0" applyFill="1"/>
    <xf numFmtId="0" fontId="0" fillId="2" borderId="1" xfId="0" applyFill="1" applyBorder="1"/>
    <xf numFmtId="0" fontId="3" fillId="2" borderId="0" xfId="0" applyFont="1" applyFill="1" applyAlignment="1">
      <alignment horizontal="left" vertical="center"/>
    </xf>
    <xf numFmtId="0" fontId="0" fillId="3" borderId="0" xfId="0" applyFill="1"/>
    <xf numFmtId="0" fontId="2" fillId="3" borderId="2" xfId="0" applyFont="1" applyFill="1" applyBorder="1"/>
    <xf numFmtId="0" fontId="0" fillId="3" borderId="2" xfId="0" applyFill="1" applyBorder="1"/>
    <xf numFmtId="0" fontId="5" fillId="2" borderId="0" xfId="0" applyFont="1" applyFill="1" applyAlignment="1">
      <alignment vertical="center"/>
    </xf>
    <xf numFmtId="0" fontId="6" fillId="3" borderId="2" xfId="0" applyFont="1" applyFill="1" applyBorder="1"/>
    <xf numFmtId="0" fontId="7" fillId="3" borderId="0" xfId="0" applyFont="1" applyFill="1"/>
    <xf numFmtId="0" fontId="8" fillId="3" borderId="0" xfId="0" applyFont="1" applyFill="1" applyAlignment="1">
      <alignment horizontal="left"/>
    </xf>
    <xf numFmtId="167" fontId="9" fillId="3" borderId="0" xfId="0" applyNumberFormat="1" applyFont="1" applyFill="1" applyAlignment="1">
      <alignment horizontal="left" vertical="center"/>
    </xf>
    <xf numFmtId="0" fontId="4" fillId="2" borderId="0" xfId="0" applyFont="1" applyFill="1" applyAlignment="1">
      <alignment horizontal="left"/>
    </xf>
    <xf numFmtId="0" fontId="0" fillId="0" borderId="0" xfId="0" applyAlignment="1">
      <alignment horizontal="center"/>
    </xf>
    <xf numFmtId="0" fontId="0" fillId="2" borderId="0" xfId="0" applyFill="1" applyAlignment="1">
      <alignment horizontal="left"/>
    </xf>
    <xf numFmtId="2" fontId="0" fillId="2" borderId="0" xfId="0" applyNumberFormat="1" applyFill="1"/>
    <xf numFmtId="166" fontId="0" fillId="2" borderId="0" xfId="0" applyNumberFormat="1" applyFill="1"/>
    <xf numFmtId="0" fontId="3" fillId="2" borderId="0" xfId="0" applyFont="1" applyFill="1"/>
  </cellXfs>
  <cellStyles count="1">
    <cellStyle name="Normal" xfId="0" builtinId="0"/>
  </cellStyles>
  <dxfs count="12">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
      <fill>
        <patternFill patternType="solid">
          <bgColor rgb="FF0F1B2D"/>
        </patternFill>
      </fill>
    </dxf>
  </dxfs>
  <tableStyles count="0" defaultTableStyle="TableStyleMedium2" defaultPivotStyle="PivotStyleLight16"/>
  <colors>
    <mruColors>
      <color rgb="FFDBE9FF"/>
      <color rgb="FF1F6FEB"/>
      <color rgb="FF9FB3C8"/>
      <color rgb="FF2C4A6E"/>
      <color rgb="FF1D3352"/>
      <color rgb="FF9FB8FF"/>
      <color rgb="FF5FB8FF"/>
      <color rgb="FF182A43"/>
      <color rgb="FF0F1B2D"/>
      <color rgb="FF192B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B2" s="12"/>
      </tp>
    </main>
  </volType>
</volTypes>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openxmlformats.org/officeDocument/2006/relationships/styles" Target="styles.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microsoft.com/office/2007/relationships/slicerCache" Target="slicerCaches/slicerCache6.xml"/><Relationship Id="rId37" Type="http://schemas.microsoft.com/office/2007/relationships/slicerCache" Target="slicerCaches/slicerCache11.xml"/><Relationship Id="rId53" Type="http://schemas.openxmlformats.org/officeDocument/2006/relationships/customXml" Target="../customXml/item6.xml"/><Relationship Id="rId58" Type="http://schemas.openxmlformats.org/officeDocument/2006/relationships/customXml" Target="../customXml/item11.xml"/><Relationship Id="rId74" Type="http://schemas.openxmlformats.org/officeDocument/2006/relationships/customXml" Target="../customXml/item27.xml"/><Relationship Id="rId79" Type="http://schemas.openxmlformats.org/officeDocument/2006/relationships/customXml" Target="../customXml/item32.xml"/><Relationship Id="rId5" Type="http://schemas.openxmlformats.org/officeDocument/2006/relationships/worksheet" Target="worksheets/sheet5.xml"/><Relationship Id="rId61" Type="http://schemas.openxmlformats.org/officeDocument/2006/relationships/customXml" Target="../customXml/item14.xml"/><Relationship Id="rId82" Type="http://schemas.openxmlformats.org/officeDocument/2006/relationships/volatileDependencies" Target="volatileDependencies.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microsoft.com/office/2007/relationships/slicerCache" Target="slicerCaches/slicerCache1.xml"/><Relationship Id="rId30" Type="http://schemas.microsoft.com/office/2007/relationships/slicerCache" Target="slicerCaches/slicerCache4.xml"/><Relationship Id="rId35" Type="http://schemas.microsoft.com/office/2007/relationships/slicerCache" Target="slicerCaches/slicerCache9.xml"/><Relationship Id="rId43" Type="http://schemas.openxmlformats.org/officeDocument/2006/relationships/sharedStrings" Target="sharedStrings.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77" Type="http://schemas.openxmlformats.org/officeDocument/2006/relationships/customXml" Target="../customXml/item30.xml"/><Relationship Id="rId8" Type="http://schemas.openxmlformats.org/officeDocument/2006/relationships/worksheet" Target="worksheets/sheet8.xml"/><Relationship Id="rId51" Type="http://schemas.openxmlformats.org/officeDocument/2006/relationships/customXml" Target="../customXml/item4.xml"/><Relationship Id="rId72" Type="http://schemas.openxmlformats.org/officeDocument/2006/relationships/customXml" Target="../customXml/item25.xml"/><Relationship Id="rId80" Type="http://schemas.openxmlformats.org/officeDocument/2006/relationships/customXml" Target="../customXml/item33.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microsoft.com/office/2007/relationships/slicerCache" Target="slicerCaches/slicerCache7.xml"/><Relationship Id="rId38" Type="http://schemas.microsoft.com/office/2007/relationships/slicerCache" Target="slicerCaches/slicerCache12.xml"/><Relationship Id="rId46" Type="http://schemas.microsoft.com/office/2017/10/relationships/person" Target="persons/person.xml"/><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pivotCacheDefinition" Target="pivotCache/pivotCacheDefinition9.xml"/><Relationship Id="rId41" Type="http://schemas.openxmlformats.org/officeDocument/2006/relationships/connections" Target="connections.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microsoft.com/office/2007/relationships/slicerCache" Target="slicerCaches/slicerCache2.xml"/><Relationship Id="rId36" Type="http://schemas.microsoft.com/office/2007/relationships/slicerCache" Target="slicerCaches/slicerCache10.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microsoft.com/office/2007/relationships/slicerCache" Target="slicerCaches/slicerCache5.xml"/><Relationship Id="rId44" Type="http://schemas.openxmlformats.org/officeDocument/2006/relationships/sheetMetadata" Target="metadata.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78" Type="http://schemas.openxmlformats.org/officeDocument/2006/relationships/customXml" Target="../customXml/item31.xml"/><Relationship Id="rId81" Type="http://schemas.openxmlformats.org/officeDocument/2006/relationships/customXml" Target="../customXml/item3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microsoft.com/office/2007/relationships/slicerCache" Target="slicerCaches/slicerCache13.xml"/><Relationship Id="rId34" Type="http://schemas.microsoft.com/office/2007/relationships/slicerCache" Target="slicerCaches/slicerCache8.xml"/><Relationship Id="rId50" Type="http://schemas.openxmlformats.org/officeDocument/2006/relationships/customXml" Target="../customXml/item3.xml"/><Relationship Id="rId55" Type="http://schemas.openxmlformats.org/officeDocument/2006/relationships/customXml" Target="../customXml/item8.xml"/><Relationship Id="rId76" Type="http://schemas.openxmlformats.org/officeDocument/2006/relationships/customXml" Target="../customXml/item29.xml"/><Relationship Id="rId7" Type="http://schemas.openxmlformats.org/officeDocument/2006/relationships/worksheet" Target="worksheets/sheet7.xml"/><Relationship Id="rId71" Type="http://schemas.openxmlformats.org/officeDocument/2006/relationships/customXml" Target="../customXml/item24.xml"/><Relationship Id="rId2" Type="http://schemas.openxmlformats.org/officeDocument/2006/relationships/worksheet" Target="worksheets/sheet2.xml"/><Relationship Id="rId29" Type="http://schemas.microsoft.com/office/2007/relationships/slicerCache" Target="slicerCaches/slicerCache3.xml"/><Relationship Id="rId24" Type="http://schemas.openxmlformats.org/officeDocument/2006/relationships/pivotCacheDefinition" Target="pivotCache/pivotCacheDefinition13.xml"/><Relationship Id="rId40" Type="http://schemas.openxmlformats.org/officeDocument/2006/relationships/theme" Target="theme/theme1.xml"/><Relationship Id="rId45" Type="http://schemas.openxmlformats.org/officeDocument/2006/relationships/powerPivotData" Target="model/item.data"/><Relationship Id="rId66" Type="http://schemas.openxmlformats.org/officeDocument/2006/relationships/customXml" Target="../customXml/item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Tight Ends'!A1"/><Relationship Id="rId3" Type="http://schemas.openxmlformats.org/officeDocument/2006/relationships/hyperlink" Target="#'Offense Detail'!A1"/><Relationship Id="rId7" Type="http://schemas.openxmlformats.org/officeDocument/2006/relationships/hyperlink" Target="#'Wide Receivers'!A1"/><Relationship Id="rId2" Type="http://schemas.openxmlformats.org/officeDocument/2006/relationships/hyperlink" Target="#'Team Efficiency'!A1"/><Relationship Id="rId1" Type="http://schemas.openxmlformats.org/officeDocument/2006/relationships/hyperlink" Target="#'League Overview'!A1"/><Relationship Id="rId6" Type="http://schemas.openxmlformats.org/officeDocument/2006/relationships/hyperlink" Target="#'Running Backs'!A1"/><Relationship Id="rId5" Type="http://schemas.openxmlformats.org/officeDocument/2006/relationships/hyperlink" Target="#Quarterbacks!A1"/><Relationship Id="rId4" Type="http://schemas.openxmlformats.org/officeDocument/2006/relationships/hyperlink" Target="#'Defense Detail'!A1"/></Relationships>
</file>

<file path=xl/drawings/drawing1.xml><?xml version="1.0" encoding="utf-8"?>
<xdr:wsDr xmlns:xdr="http://schemas.openxmlformats.org/drawingml/2006/spreadsheetDrawing" xmlns:a="http://schemas.openxmlformats.org/drawingml/2006/main">
  <xdr:twoCellAnchor>
    <xdr:from>
      <xdr:col>44</xdr:col>
      <xdr:colOff>63500</xdr:colOff>
      <xdr:row>1</xdr:row>
      <xdr:rowOff>400050</xdr:rowOff>
    </xdr:from>
    <xdr:to>
      <xdr:col>51</xdr:col>
      <xdr:colOff>234950</xdr:colOff>
      <xdr:row>3</xdr:row>
      <xdr:rowOff>66675</xdr:rowOff>
    </xdr:to>
    <xdr:sp macro="[0]!UpdateNFLData" textlink="">
      <xdr:nvSpPr>
        <xdr:cNvPr id="2" name="Rectangle: Rounded Corners 1">
          <a:extLst>
            <a:ext uri="{FF2B5EF4-FFF2-40B4-BE49-F238E27FC236}">
              <a16:creationId xmlns:a16="http://schemas.microsoft.com/office/drawing/2014/main" id="{A76F3449-B0BB-5FAA-94DD-B6E115FB6AC4}"/>
            </a:ext>
          </a:extLst>
        </xdr:cNvPr>
        <xdr:cNvSpPr/>
      </xdr:nvSpPr>
      <xdr:spPr>
        <a:xfrm>
          <a:off x="12331700" y="628650"/>
          <a:ext cx="1971675" cy="400050"/>
        </a:xfrm>
        <a:prstGeom prst="roundRect">
          <a:avLst/>
        </a:prstGeom>
        <a:solidFill>
          <a:srgbClr val="1F6FE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Update NFL Data</a:t>
          </a:r>
        </a:p>
      </xdr:txBody>
    </xdr:sp>
    <xdr:clientData/>
  </xdr:twoCellAnchor>
  <xdr:twoCellAnchor>
    <xdr:from>
      <xdr:col>1</xdr:col>
      <xdr:colOff>0</xdr:colOff>
      <xdr:row>15</xdr:row>
      <xdr:rowOff>0</xdr:rowOff>
    </xdr:from>
    <xdr:to>
      <xdr:col>13</xdr:col>
      <xdr:colOff>0</xdr:colOff>
      <xdr:row>18</xdr:row>
      <xdr:rowOff>184149</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6A37AB77-8BD8-9806-2D43-26E5D9CDBF24}"/>
            </a:ext>
          </a:extLst>
        </xdr:cNvPr>
        <xdr:cNvSpPr/>
      </xdr:nvSpPr>
      <xdr:spPr>
        <a:xfrm>
          <a:off x="257175" y="3619500"/>
          <a:ext cx="40386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League Overview</a:t>
          </a:r>
        </a:p>
        <a:p>
          <a:pPr algn="l"/>
          <a:r>
            <a:rPr lang="en-US" sz="900">
              <a:solidFill>
                <a:srgbClr val="9FB3C8"/>
              </a:solidFill>
            </a:rPr>
            <a:t>Points, yards and turnovers per game</a:t>
          </a:r>
        </a:p>
      </xdr:txBody>
    </xdr:sp>
    <xdr:clientData/>
  </xdr:twoCellAnchor>
  <xdr:twoCellAnchor>
    <xdr:from>
      <xdr:col>14</xdr:col>
      <xdr:colOff>0</xdr:colOff>
      <xdr:row>15</xdr:row>
      <xdr:rowOff>0</xdr:rowOff>
    </xdr:from>
    <xdr:to>
      <xdr:col>26</xdr:col>
      <xdr:colOff>0</xdr:colOff>
      <xdr:row>18</xdr:row>
      <xdr:rowOff>184149</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AA254ED1-8E6B-40E7-B0E5-0BFA9BE6BA38}"/>
            </a:ext>
          </a:extLst>
        </xdr:cNvPr>
        <xdr:cNvSpPr/>
      </xdr:nvSpPr>
      <xdr:spPr>
        <a:xfrm>
          <a:off x="4552950" y="3619500"/>
          <a:ext cx="38100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Team Efficiency</a:t>
          </a:r>
        </a:p>
        <a:p>
          <a:pPr algn="l"/>
          <a:r>
            <a:rPr lang="en-US" sz="900">
              <a:solidFill>
                <a:srgbClr val="9FB3C8"/>
              </a:solidFill>
            </a:rPr>
            <a:t>Who's best per play? EPA and success rate</a:t>
          </a:r>
        </a:p>
      </xdr:txBody>
    </xdr:sp>
    <xdr:clientData/>
  </xdr:twoCellAnchor>
  <xdr:twoCellAnchor>
    <xdr:from>
      <xdr:col>27</xdr:col>
      <xdr:colOff>0</xdr:colOff>
      <xdr:row>15</xdr:row>
      <xdr:rowOff>0</xdr:rowOff>
    </xdr:from>
    <xdr:to>
      <xdr:col>39</xdr:col>
      <xdr:colOff>0</xdr:colOff>
      <xdr:row>18</xdr:row>
      <xdr:rowOff>171450</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BA695FE1-7968-48E2-B907-BDBEA14FD842}"/>
            </a:ext>
          </a:extLst>
        </xdr:cNvPr>
        <xdr:cNvSpPr/>
      </xdr:nvSpPr>
      <xdr:spPr>
        <a:xfrm>
          <a:off x="8620125" y="36195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Offense Detail</a:t>
          </a:r>
        </a:p>
        <a:p>
          <a:pPr algn="l"/>
          <a:r>
            <a:rPr lang="en-US" sz="900">
              <a:solidFill>
                <a:srgbClr val="9FB3C8"/>
              </a:solidFill>
            </a:rPr>
            <a:t>Passing vs. rushing, explosive plays, red zone</a:t>
          </a:r>
        </a:p>
      </xdr:txBody>
    </xdr:sp>
    <xdr:clientData/>
  </xdr:twoCellAnchor>
  <xdr:twoCellAnchor>
    <xdr:from>
      <xdr:col>40</xdr:col>
      <xdr:colOff>0</xdr:colOff>
      <xdr:row>15</xdr:row>
      <xdr:rowOff>0</xdr:rowOff>
    </xdr:from>
    <xdr:to>
      <xdr:col>52</xdr:col>
      <xdr:colOff>0</xdr:colOff>
      <xdr:row>18</xdr:row>
      <xdr:rowOff>171450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ABA7040D-986A-4C97-A29C-44597E6D650F}"/>
            </a:ext>
          </a:extLst>
        </xdr:cNvPr>
        <xdr:cNvSpPr/>
      </xdr:nvSpPr>
      <xdr:spPr>
        <a:xfrm>
          <a:off x="12687300" y="36195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Defense Detail</a:t>
          </a:r>
        </a:p>
        <a:p>
          <a:pPr algn="l"/>
          <a:r>
            <a:rPr lang="en-US" sz="900" b="0">
              <a:solidFill>
                <a:srgbClr val="9FB3C8"/>
              </a:solidFill>
            </a:rPr>
            <a:t>The same measures,</a:t>
          </a:r>
          <a:r>
            <a:rPr lang="en-US" sz="900" b="0" baseline="0">
              <a:solidFill>
                <a:srgbClr val="9FB3C8"/>
              </a:solidFill>
            </a:rPr>
            <a:t> allowed</a:t>
          </a:r>
          <a:endParaRPr lang="en-US" sz="900" b="0">
            <a:solidFill>
              <a:srgbClr val="9FB3C8"/>
            </a:solidFill>
          </a:endParaRPr>
        </a:p>
      </xdr:txBody>
    </xdr:sp>
    <xdr:clientData/>
  </xdr:twoCellAnchor>
  <xdr:twoCellAnchor>
    <xdr:from>
      <xdr:col>1</xdr:col>
      <xdr:colOff>0</xdr:colOff>
      <xdr:row>21</xdr:row>
      <xdr:rowOff>0</xdr:rowOff>
    </xdr:from>
    <xdr:to>
      <xdr:col>13</xdr:col>
      <xdr:colOff>0</xdr:colOff>
      <xdr:row>24</xdr:row>
      <xdr:rowOff>180974</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88EB01A5-B60F-46E3-8868-4FAB4B99BC49}"/>
            </a:ext>
          </a:extLst>
        </xdr:cNvPr>
        <xdr:cNvSpPr/>
      </xdr:nvSpPr>
      <xdr:spPr>
        <a:xfrm>
          <a:off x="257175" y="5448300"/>
          <a:ext cx="4038600" cy="866774"/>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Quarterbacks</a:t>
          </a:r>
        </a:p>
        <a:p>
          <a:pPr algn="l"/>
          <a:r>
            <a:rPr lang="en-US" sz="900">
              <a:solidFill>
                <a:srgbClr val="9FB3C8"/>
              </a:solidFill>
            </a:rPr>
            <a:t>Passing, rushing,</a:t>
          </a:r>
          <a:r>
            <a:rPr lang="en-US" sz="900" baseline="0">
              <a:solidFill>
                <a:srgbClr val="9FB3C8"/>
              </a:solidFill>
            </a:rPr>
            <a:t> and completion percentage</a:t>
          </a:r>
          <a:endParaRPr lang="en-US" sz="900">
            <a:solidFill>
              <a:srgbClr val="9FB3C8"/>
            </a:solidFill>
          </a:endParaRPr>
        </a:p>
      </xdr:txBody>
    </xdr:sp>
    <xdr:clientData/>
  </xdr:twoCellAnchor>
  <xdr:twoCellAnchor>
    <xdr:from>
      <xdr:col>14</xdr:col>
      <xdr:colOff>0</xdr:colOff>
      <xdr:row>21</xdr:row>
      <xdr:rowOff>0</xdr:rowOff>
    </xdr:from>
    <xdr:to>
      <xdr:col>26</xdr:col>
      <xdr:colOff>0</xdr:colOff>
      <xdr:row>24</xdr:row>
      <xdr:rowOff>184149</xdr:rowOff>
    </xdr:to>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13D95B1A-42B1-415D-8CC6-A2E091EB2680}"/>
            </a:ext>
          </a:extLst>
        </xdr:cNvPr>
        <xdr:cNvSpPr/>
      </xdr:nvSpPr>
      <xdr:spPr>
        <a:xfrm>
          <a:off x="4552950" y="5448300"/>
          <a:ext cx="38100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Running Backs</a:t>
          </a:r>
        </a:p>
        <a:p>
          <a:pPr algn="l"/>
          <a:r>
            <a:rPr lang="en-US" sz="900">
              <a:solidFill>
                <a:srgbClr val="9FB3C8"/>
              </a:solidFill>
            </a:rPr>
            <a:t>Carries, Yards, Receiving</a:t>
          </a:r>
        </a:p>
      </xdr:txBody>
    </xdr:sp>
    <xdr:clientData/>
  </xdr:twoCellAnchor>
  <xdr:twoCellAnchor>
    <xdr:from>
      <xdr:col>27</xdr:col>
      <xdr:colOff>0</xdr:colOff>
      <xdr:row>21</xdr:row>
      <xdr:rowOff>0</xdr:rowOff>
    </xdr:from>
    <xdr:to>
      <xdr:col>39</xdr:col>
      <xdr:colOff>0</xdr:colOff>
      <xdr:row>24</xdr:row>
      <xdr:rowOff>171450</xdr:rowOff>
    </xdr:to>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4A8328ED-501D-4F5D-A451-E156EBB370CC}"/>
            </a:ext>
          </a:extLst>
        </xdr:cNvPr>
        <xdr:cNvSpPr/>
      </xdr:nvSpPr>
      <xdr:spPr>
        <a:xfrm>
          <a:off x="8620125" y="54483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Wide Receivers</a:t>
          </a:r>
        </a:p>
        <a:p>
          <a:pPr algn="l"/>
          <a:r>
            <a:rPr lang="en-US" sz="900">
              <a:solidFill>
                <a:srgbClr val="9FB3C8"/>
              </a:solidFill>
            </a:rPr>
            <a:t>Targets, yards, touchdowns</a:t>
          </a:r>
        </a:p>
      </xdr:txBody>
    </xdr:sp>
    <xdr:clientData/>
  </xdr:twoCellAnchor>
  <xdr:twoCellAnchor>
    <xdr:from>
      <xdr:col>40</xdr:col>
      <xdr:colOff>0</xdr:colOff>
      <xdr:row>21</xdr:row>
      <xdr:rowOff>0</xdr:rowOff>
    </xdr:from>
    <xdr:to>
      <xdr:col>52</xdr:col>
      <xdr:colOff>0</xdr:colOff>
      <xdr:row>24</xdr:row>
      <xdr:rowOff>171450</xdr:rowOff>
    </xdr:to>
    <xdr:sp macro="" textlink="">
      <xdr:nvSpPr>
        <xdr:cNvPr id="12" name="Rectangle: Rounded Corners 11">
          <a:hlinkClick xmlns:r="http://schemas.openxmlformats.org/officeDocument/2006/relationships" r:id="rId8"/>
          <a:extLst>
            <a:ext uri="{FF2B5EF4-FFF2-40B4-BE49-F238E27FC236}">
              <a16:creationId xmlns:a16="http://schemas.microsoft.com/office/drawing/2014/main" id="{5A0A2D32-C4D6-4458-825E-18F62598C1C0}"/>
            </a:ext>
          </a:extLst>
        </xdr:cNvPr>
        <xdr:cNvSpPr/>
      </xdr:nvSpPr>
      <xdr:spPr>
        <a:xfrm>
          <a:off x="12687300" y="54483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Tight Ends</a:t>
          </a:r>
        </a:p>
        <a:p>
          <a:pPr algn="l"/>
          <a:r>
            <a:rPr lang="en-US" sz="900" b="0">
              <a:solidFill>
                <a:srgbClr val="9FB3C8"/>
              </a:solidFill>
            </a:rPr>
            <a:t>Targets, yards, touchdowns</a:t>
          </a:r>
        </a:p>
      </xdr:txBody>
    </xdr:sp>
    <xdr:clientData/>
  </xdr:twoCellAnchor>
  <xdr:twoCellAnchor>
    <xdr:from>
      <xdr:col>1</xdr:col>
      <xdr:colOff>0</xdr:colOff>
      <xdr:row>27</xdr:row>
      <xdr:rowOff>47626</xdr:rowOff>
    </xdr:from>
    <xdr:to>
      <xdr:col>13</xdr:col>
      <xdr:colOff>0</xdr:colOff>
      <xdr:row>31</xdr:row>
      <xdr:rowOff>0</xdr:rowOff>
    </xdr:to>
    <xdr:sp macro="" textlink="">
      <xdr:nvSpPr>
        <xdr:cNvPr id="13" name="Rectangle: Rounded Corners 12">
          <a:extLst>
            <a:ext uri="{FF2B5EF4-FFF2-40B4-BE49-F238E27FC236}">
              <a16:creationId xmlns:a16="http://schemas.microsoft.com/office/drawing/2014/main" id="{A22D6D29-5311-4F9A-9C86-568F714D71EE}"/>
            </a:ext>
          </a:extLst>
        </xdr:cNvPr>
        <xdr:cNvSpPr/>
      </xdr:nvSpPr>
      <xdr:spPr>
        <a:xfrm>
          <a:off x="257175" y="6410326"/>
          <a:ext cx="4038600" cy="866774"/>
        </a:xfrm>
        <a:prstGeom prst="roundRect">
          <a:avLst>
            <a:gd name="adj" fmla="val 10000"/>
          </a:avLst>
        </a:prstGeom>
        <a:solidFill>
          <a:srgbClr val="1F6FEB"/>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Key Findings</a:t>
          </a:r>
        </a:p>
        <a:p>
          <a:pPr algn="l"/>
          <a:r>
            <a:rPr lang="en-US" sz="900">
              <a:solidFill>
                <a:srgbClr val="DBE9FF"/>
              </a:solidFill>
            </a:rPr>
            <a:t>What</a:t>
          </a:r>
          <a:r>
            <a:rPr lang="en-US" sz="900" baseline="0">
              <a:solidFill>
                <a:srgbClr val="DBE9FF"/>
              </a:solidFill>
            </a:rPr>
            <a:t> the numbers say</a:t>
          </a:r>
          <a:endParaRPr lang="en-US" sz="900">
            <a:solidFill>
              <a:srgbClr val="DBE9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1006620</xdr:colOff>
      <xdr:row>0</xdr:row>
      <xdr:rowOff>28574</xdr:rowOff>
    </xdr:from>
    <xdr:to>
      <xdr:col>9</xdr:col>
      <xdr:colOff>289</xdr:colOff>
      <xdr:row>4</xdr:row>
      <xdr:rowOff>106506</xdr:rowOff>
    </xdr:to>
    <mc:AlternateContent xmlns:mc="http://schemas.openxmlformats.org/markup-compatibility/2006" xmlns:a14="http://schemas.microsoft.com/office/drawing/2010/main">
      <mc:Choice Requires="a14">
        <xdr:graphicFrame macro="">
          <xdr:nvGraphicFramePr>
            <xdr:cNvPr id="2" name="week 4">
              <a:extLst>
                <a:ext uri="{FF2B5EF4-FFF2-40B4-BE49-F238E27FC236}">
                  <a16:creationId xmlns:a16="http://schemas.microsoft.com/office/drawing/2014/main" id="{BF12EA5D-DE0D-5135-C7F3-3FA08445B3AD}"/>
                </a:ext>
              </a:extLst>
            </xdr:cNvPr>
            <xdr:cNvGraphicFramePr/>
          </xdr:nvGraphicFramePr>
          <xdr:xfrm>
            <a:off x="0" y="0"/>
            <a:ext cx="0" cy="0"/>
          </xdr:xfrm>
          <a:graphic>
            <a:graphicData uri="http://schemas.microsoft.com/office/drawing/2010/slicer">
              <sle:slicer xmlns:sle="http://schemas.microsoft.com/office/drawing/2010/slicer" name="week 4"/>
            </a:graphicData>
          </a:graphic>
        </xdr:graphicFrame>
      </mc:Choice>
      <mc:Fallback xmlns="">
        <xdr:sp macro="" textlink="">
          <xdr:nvSpPr>
            <xdr:cNvPr id="0" name=""/>
            <xdr:cNvSpPr>
              <a:spLocks noTextEdit="1"/>
            </xdr:cNvSpPr>
          </xdr:nvSpPr>
          <xdr:spPr>
            <a:xfrm>
              <a:off x="5899006" y="31749"/>
              <a:ext cx="4283364" cy="10818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1635125</xdr:colOff>
      <xdr:row>9</xdr:row>
      <xdr:rowOff>114301</xdr:rowOff>
    </xdr:from>
    <xdr:to>
      <xdr:col>3</xdr:col>
      <xdr:colOff>3175</xdr:colOff>
      <xdr:row>15</xdr:row>
      <xdr:rowOff>9525</xdr:rowOff>
    </xdr:to>
    <mc:AlternateContent xmlns:mc="http://schemas.openxmlformats.org/markup-compatibility/2006" xmlns:a14="http://schemas.microsoft.com/office/drawing/2010/main">
      <mc:Choice Requires="a14">
        <xdr:graphicFrame macro="">
          <xdr:nvGraphicFramePr>
            <xdr:cNvPr id="2" name="week">
              <a:extLst>
                <a:ext uri="{FF2B5EF4-FFF2-40B4-BE49-F238E27FC236}">
                  <a16:creationId xmlns:a16="http://schemas.microsoft.com/office/drawing/2014/main" id="{4DC6D6A1-BFBA-A189-6F0F-3DCA251CCCCF}"/>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1635125" y="1743076"/>
              <a:ext cx="1828800" cy="977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9</xdr:row>
      <xdr:rowOff>92076</xdr:rowOff>
    </xdr:from>
    <xdr:to>
      <xdr:col>15</xdr:col>
      <xdr:colOff>384175</xdr:colOff>
      <xdr:row>18</xdr:row>
      <xdr:rowOff>19051</xdr:rowOff>
    </xdr:to>
    <mc:AlternateContent xmlns:mc="http://schemas.openxmlformats.org/markup-compatibility/2006" xmlns:a14="http://schemas.microsoft.com/office/drawing/2010/main">
      <mc:Choice Requires="a14">
        <xdr:graphicFrame macro="">
          <xdr:nvGraphicFramePr>
            <xdr:cNvPr id="3" name="team_abbr">
              <a:extLst>
                <a:ext uri="{FF2B5EF4-FFF2-40B4-BE49-F238E27FC236}">
                  <a16:creationId xmlns:a16="http://schemas.microsoft.com/office/drawing/2014/main" id="{22BE05B2-0878-CB93-E093-34E5A7D21A40}"/>
                </a:ext>
              </a:extLst>
            </xdr:cNvPr>
            <xdr:cNvGraphicFramePr/>
          </xdr:nvGraphicFramePr>
          <xdr:xfrm>
            <a:off x="0" y="0"/>
            <a:ext cx="0" cy="0"/>
          </xdr:xfrm>
          <a:graphic>
            <a:graphicData uri="http://schemas.microsoft.com/office/drawing/2010/slicer">
              <sle:slicer xmlns:sle="http://schemas.microsoft.com/office/drawing/2010/slicer" name="team_abbr"/>
            </a:graphicData>
          </a:graphic>
        </xdr:graphicFrame>
      </mc:Choice>
      <mc:Fallback xmlns="">
        <xdr:sp macro="" textlink="">
          <xdr:nvSpPr>
            <xdr:cNvPr id="0" name=""/>
            <xdr:cNvSpPr>
              <a:spLocks noTextEdit="1"/>
            </xdr:cNvSpPr>
          </xdr:nvSpPr>
          <xdr:spPr>
            <a:xfrm>
              <a:off x="3724275" y="1720851"/>
              <a:ext cx="4368800"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18D98E8A-CD35-4AE8-7D78-1FDF8ED68D22}"/>
            </a:ext>
          </a:extLst>
        </xdr:cNvPr>
        <xdr:cNvSpPr txBox="1"/>
      </xdr:nvSpPr>
      <xdr:spPr>
        <a:xfrm>
          <a:off x="1657350" y="95250"/>
          <a:ext cx="5540375"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Quarterback Leaderboard</a:t>
          </a:r>
        </a:p>
      </xdr:txBody>
    </xdr:sp>
    <xdr:clientData/>
  </xdr:twoCellAnchor>
  <xdr:twoCellAnchor>
    <xdr:from>
      <xdr:col>1</xdr:col>
      <xdr:colOff>311150</xdr:colOff>
      <xdr:row>5</xdr:row>
      <xdr:rowOff>171450</xdr:rowOff>
    </xdr:from>
    <xdr:to>
      <xdr:col>10</xdr:col>
      <xdr:colOff>419100</xdr:colOff>
      <xdr:row>8</xdr:row>
      <xdr:rowOff>63500</xdr:rowOff>
    </xdr:to>
    <xdr:sp macro="" textlink="">
      <xdr:nvSpPr>
        <xdr:cNvPr id="5" name="TextBox 4">
          <a:extLst>
            <a:ext uri="{FF2B5EF4-FFF2-40B4-BE49-F238E27FC236}">
              <a16:creationId xmlns:a16="http://schemas.microsoft.com/office/drawing/2014/main" id="{AB260965-B510-EACB-CE01-1BA6F9230152}"/>
            </a:ext>
          </a:extLst>
        </xdr:cNvPr>
        <xdr:cNvSpPr txBox="1"/>
      </xdr:nvSpPr>
      <xdr:spPr>
        <a:xfrm>
          <a:off x="2073275" y="1076325"/>
          <a:ext cx="4527550"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155574</xdr:rowOff>
    </xdr:from>
    <xdr:to>
      <xdr:col>0</xdr:col>
      <xdr:colOff>1568450</xdr:colOff>
      <xdr:row>13</xdr:row>
      <xdr:rowOff>44450</xdr:rowOff>
    </xdr:to>
    <mc:AlternateContent xmlns:mc="http://schemas.openxmlformats.org/markup-compatibility/2006" xmlns:a14="http://schemas.microsoft.com/office/drawing/2010/main">
      <mc:Choice Requires="a14">
        <xdr:graphicFrame macro="">
          <xdr:nvGraphicFramePr>
            <xdr:cNvPr id="6" name="season">
              <a:extLst>
                <a:ext uri="{FF2B5EF4-FFF2-40B4-BE49-F238E27FC236}">
                  <a16:creationId xmlns:a16="http://schemas.microsoft.com/office/drawing/2014/main" id="{45C56834-C9EB-055F-6DC9-3D964A8A516B}"/>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38100" y="1784349"/>
              <a:ext cx="1533525" cy="615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1654175</xdr:colOff>
      <xdr:row>9</xdr:row>
      <xdr:rowOff>126999</xdr:rowOff>
    </xdr:from>
    <xdr:to>
      <xdr:col>2</xdr:col>
      <xdr:colOff>203200</xdr:colOff>
      <xdr:row>17</xdr:row>
      <xdr:rowOff>123825</xdr:rowOff>
    </xdr:to>
    <mc:AlternateContent xmlns:mc="http://schemas.openxmlformats.org/markup-compatibility/2006" xmlns:a14="http://schemas.microsoft.com/office/drawing/2010/main">
      <mc:Choice Requires="a14">
        <xdr:graphicFrame macro="">
          <xdr:nvGraphicFramePr>
            <xdr:cNvPr id="2" name="week 1">
              <a:extLst>
                <a:ext uri="{FF2B5EF4-FFF2-40B4-BE49-F238E27FC236}">
                  <a16:creationId xmlns:a16="http://schemas.microsoft.com/office/drawing/2014/main" id="{489640FD-147E-416F-AA2D-02013B581B67}"/>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1654175" y="1752599"/>
              <a:ext cx="1841500" cy="1444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9</xdr:row>
      <xdr:rowOff>92076</xdr:rowOff>
    </xdr:from>
    <xdr:to>
      <xdr:col>13</xdr:col>
      <xdr:colOff>492125</xdr:colOff>
      <xdr:row>18</xdr:row>
      <xdr:rowOff>19051</xdr:rowOff>
    </xdr:to>
    <mc:AlternateContent xmlns:mc="http://schemas.openxmlformats.org/markup-compatibility/2006" xmlns:a14="http://schemas.microsoft.com/office/drawing/2010/main">
      <mc:Choice Requires="a14">
        <xdr:graphicFrame macro="">
          <xdr:nvGraphicFramePr>
            <xdr:cNvPr id="3" name="team_abbr 1">
              <a:extLst>
                <a:ext uri="{FF2B5EF4-FFF2-40B4-BE49-F238E27FC236}">
                  <a16:creationId xmlns:a16="http://schemas.microsoft.com/office/drawing/2014/main" id="{0B32D754-472D-49FA-B9A0-E9844DDA47FC}"/>
                </a:ext>
              </a:extLst>
            </xdr:cNvPr>
            <xdr:cNvGraphicFramePr/>
          </xdr:nvGraphicFramePr>
          <xdr:xfrm>
            <a:off x="0" y="0"/>
            <a:ext cx="0" cy="0"/>
          </xdr:xfrm>
          <a:graphic>
            <a:graphicData uri="http://schemas.microsoft.com/office/drawing/2010/slicer">
              <sle:slicer xmlns:sle="http://schemas.microsoft.com/office/drawing/2010/slicer" name="team_abbr 1"/>
            </a:graphicData>
          </a:graphic>
        </xdr:graphicFrame>
      </mc:Choice>
      <mc:Fallback xmlns="">
        <xdr:sp macro="" textlink="">
          <xdr:nvSpPr>
            <xdr:cNvPr id="0" name=""/>
            <xdr:cNvSpPr>
              <a:spLocks noTextEdit="1"/>
            </xdr:cNvSpPr>
          </xdr:nvSpPr>
          <xdr:spPr>
            <a:xfrm>
              <a:off x="3771900" y="1720851"/>
              <a:ext cx="4359275"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68CFE340-CD47-469C-A3B4-2E80AFC44896}"/>
            </a:ext>
          </a:extLst>
        </xdr:cNvPr>
        <xdr:cNvSpPr txBox="1"/>
      </xdr:nvSpPr>
      <xdr:spPr>
        <a:xfrm>
          <a:off x="1657350" y="95250"/>
          <a:ext cx="5292725"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Running back</a:t>
          </a:r>
          <a:r>
            <a:rPr lang="en-US" sz="2400" b="1" baseline="0"/>
            <a:t> Leaderboard</a:t>
          </a:r>
          <a:endParaRPr lang="en-US" sz="2400" b="1"/>
        </a:p>
      </xdr:txBody>
    </xdr:sp>
    <xdr:clientData/>
  </xdr:twoCellAnchor>
  <xdr:twoCellAnchor>
    <xdr:from>
      <xdr:col>1</xdr:col>
      <xdr:colOff>549275</xdr:colOff>
      <xdr:row>6</xdr:row>
      <xdr:rowOff>19050</xdr:rowOff>
    </xdr:from>
    <xdr:to>
      <xdr:col>11</xdr:col>
      <xdr:colOff>228600</xdr:colOff>
      <xdr:row>8</xdr:row>
      <xdr:rowOff>92075</xdr:rowOff>
    </xdr:to>
    <xdr:sp macro="" textlink="">
      <xdr:nvSpPr>
        <xdr:cNvPr id="5" name="TextBox 4">
          <a:extLst>
            <a:ext uri="{FF2B5EF4-FFF2-40B4-BE49-F238E27FC236}">
              <a16:creationId xmlns:a16="http://schemas.microsoft.com/office/drawing/2014/main" id="{34BA3D4F-4156-4369-A135-DFF6FB3CDE28}"/>
            </a:ext>
          </a:extLst>
        </xdr:cNvPr>
        <xdr:cNvSpPr txBox="1"/>
      </xdr:nvSpPr>
      <xdr:spPr>
        <a:xfrm>
          <a:off x="2311400" y="1104900"/>
          <a:ext cx="4527550"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155574</xdr:rowOff>
    </xdr:from>
    <xdr:to>
      <xdr:col>0</xdr:col>
      <xdr:colOff>1571625</xdr:colOff>
      <xdr:row>13</xdr:row>
      <xdr:rowOff>47625</xdr:rowOff>
    </xdr:to>
    <mc:AlternateContent xmlns:mc="http://schemas.openxmlformats.org/markup-compatibility/2006" xmlns:a14="http://schemas.microsoft.com/office/drawing/2010/main">
      <mc:Choice Requires="a14">
        <xdr:graphicFrame macro="">
          <xdr:nvGraphicFramePr>
            <xdr:cNvPr id="6" name="season 1">
              <a:extLst>
                <a:ext uri="{FF2B5EF4-FFF2-40B4-BE49-F238E27FC236}">
                  <a16:creationId xmlns:a16="http://schemas.microsoft.com/office/drawing/2014/main" id="{F685B61D-DEDE-4FBE-9D9B-1E5FA5340C36}"/>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38100" y="1784349"/>
              <a:ext cx="1530350" cy="612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1673225</xdr:colOff>
      <xdr:row>9</xdr:row>
      <xdr:rowOff>47625</xdr:rowOff>
    </xdr:from>
    <xdr:to>
      <xdr:col>2</xdr:col>
      <xdr:colOff>219075</xdr:colOff>
      <xdr:row>17</xdr:row>
      <xdr:rowOff>66675</xdr:rowOff>
    </xdr:to>
    <mc:AlternateContent xmlns:mc="http://schemas.openxmlformats.org/markup-compatibility/2006" xmlns:a14="http://schemas.microsoft.com/office/drawing/2010/main">
      <mc:Choice Requires="a14">
        <xdr:graphicFrame macro="">
          <xdr:nvGraphicFramePr>
            <xdr:cNvPr id="2" name="week 2">
              <a:extLst>
                <a:ext uri="{FF2B5EF4-FFF2-40B4-BE49-F238E27FC236}">
                  <a16:creationId xmlns:a16="http://schemas.microsoft.com/office/drawing/2014/main" id="{D18C4D35-A62C-4BD1-B983-22DE018D0C4B}"/>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1673225" y="1673225"/>
              <a:ext cx="1838325"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314325</xdr:colOff>
      <xdr:row>9</xdr:row>
      <xdr:rowOff>34926</xdr:rowOff>
    </xdr:from>
    <xdr:to>
      <xdr:col>13</xdr:col>
      <xdr:colOff>231775</xdr:colOff>
      <xdr:row>17</xdr:row>
      <xdr:rowOff>142876</xdr:rowOff>
    </xdr:to>
    <mc:AlternateContent xmlns:mc="http://schemas.openxmlformats.org/markup-compatibility/2006" xmlns:a14="http://schemas.microsoft.com/office/drawing/2010/main">
      <mc:Choice Requires="a14">
        <xdr:graphicFrame macro="">
          <xdr:nvGraphicFramePr>
            <xdr:cNvPr id="3" name="team_abbr 2">
              <a:extLst>
                <a:ext uri="{FF2B5EF4-FFF2-40B4-BE49-F238E27FC236}">
                  <a16:creationId xmlns:a16="http://schemas.microsoft.com/office/drawing/2014/main" id="{8A0A13C0-2AC4-4EEC-953A-AB83719C0DC8}"/>
                </a:ext>
              </a:extLst>
            </xdr:cNvPr>
            <xdr:cNvGraphicFramePr/>
          </xdr:nvGraphicFramePr>
          <xdr:xfrm>
            <a:off x="0" y="0"/>
            <a:ext cx="0" cy="0"/>
          </xdr:xfrm>
          <a:graphic>
            <a:graphicData uri="http://schemas.microsoft.com/office/drawing/2010/slicer">
              <sle:slicer xmlns:sle="http://schemas.microsoft.com/office/drawing/2010/slicer" name="team_abbr 2"/>
            </a:graphicData>
          </a:graphic>
        </xdr:graphicFrame>
      </mc:Choice>
      <mc:Fallback xmlns="">
        <xdr:sp macro="" textlink="">
          <xdr:nvSpPr>
            <xdr:cNvPr id="0" name=""/>
            <xdr:cNvSpPr>
              <a:spLocks noTextEdit="1"/>
            </xdr:cNvSpPr>
          </xdr:nvSpPr>
          <xdr:spPr>
            <a:xfrm>
              <a:off x="3692525" y="1663701"/>
              <a:ext cx="4352925" cy="1552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015F1864-3304-4827-8FFD-C44999C7BBAD}"/>
            </a:ext>
          </a:extLst>
        </xdr:cNvPr>
        <xdr:cNvSpPr txBox="1"/>
      </xdr:nvSpPr>
      <xdr:spPr>
        <a:xfrm>
          <a:off x="1657350" y="95250"/>
          <a:ext cx="5588000"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Wide</a:t>
          </a:r>
          <a:r>
            <a:rPr lang="en-US" sz="2400" b="1" baseline="0"/>
            <a:t> Receiver Leaderboard</a:t>
          </a:r>
          <a:endParaRPr lang="en-US" sz="2400" b="1"/>
        </a:p>
      </xdr:txBody>
    </xdr:sp>
    <xdr:clientData/>
  </xdr:twoCellAnchor>
  <xdr:twoCellAnchor>
    <xdr:from>
      <xdr:col>1</xdr:col>
      <xdr:colOff>549275</xdr:colOff>
      <xdr:row>6</xdr:row>
      <xdr:rowOff>19050</xdr:rowOff>
    </xdr:from>
    <xdr:to>
      <xdr:col>11</xdr:col>
      <xdr:colOff>228600</xdr:colOff>
      <xdr:row>8</xdr:row>
      <xdr:rowOff>92075</xdr:rowOff>
    </xdr:to>
    <xdr:sp macro="" textlink="">
      <xdr:nvSpPr>
        <xdr:cNvPr id="5" name="TextBox 4">
          <a:extLst>
            <a:ext uri="{FF2B5EF4-FFF2-40B4-BE49-F238E27FC236}">
              <a16:creationId xmlns:a16="http://schemas.microsoft.com/office/drawing/2014/main" id="{C7ABD323-3B7A-4BDC-9F28-446A0AC3B950}"/>
            </a:ext>
          </a:extLst>
        </xdr:cNvPr>
        <xdr:cNvSpPr txBox="1"/>
      </xdr:nvSpPr>
      <xdr:spPr>
        <a:xfrm>
          <a:off x="2311400" y="1104900"/>
          <a:ext cx="4708525"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31749</xdr:rowOff>
    </xdr:from>
    <xdr:to>
      <xdr:col>0</xdr:col>
      <xdr:colOff>1571625</xdr:colOff>
      <xdr:row>12</xdr:row>
      <xdr:rowOff>104775</xdr:rowOff>
    </xdr:to>
    <mc:AlternateContent xmlns:mc="http://schemas.openxmlformats.org/markup-compatibility/2006" xmlns:a14="http://schemas.microsoft.com/office/drawing/2010/main">
      <mc:Choice Requires="a14">
        <xdr:graphicFrame macro="">
          <xdr:nvGraphicFramePr>
            <xdr:cNvPr id="6" name="season 2">
              <a:extLst>
                <a:ext uri="{FF2B5EF4-FFF2-40B4-BE49-F238E27FC236}">
                  <a16:creationId xmlns:a16="http://schemas.microsoft.com/office/drawing/2014/main" id="{854DCFEF-30EE-4F47-9040-1EE6DADC2CA7}"/>
                </a:ext>
              </a:extLst>
            </xdr:cNvPr>
            <xdr:cNvGraphicFramePr/>
          </xdr:nvGraphicFramePr>
          <xdr:xfrm>
            <a:off x="0" y="0"/>
            <a:ext cx="0" cy="0"/>
          </xdr:xfrm>
          <a:graphic>
            <a:graphicData uri="http://schemas.microsoft.com/office/drawing/2010/slicer">
              <sle:slicer xmlns:sle="http://schemas.microsoft.com/office/drawing/2010/slicer" name="season 2"/>
            </a:graphicData>
          </a:graphic>
        </xdr:graphicFrame>
      </mc:Choice>
      <mc:Fallback xmlns="">
        <xdr:sp macro="" textlink="">
          <xdr:nvSpPr>
            <xdr:cNvPr id="0" name=""/>
            <xdr:cNvSpPr>
              <a:spLocks noTextEdit="1"/>
            </xdr:cNvSpPr>
          </xdr:nvSpPr>
          <xdr:spPr>
            <a:xfrm>
              <a:off x="38100" y="1657349"/>
              <a:ext cx="1530350" cy="615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1635125</xdr:colOff>
      <xdr:row>9</xdr:row>
      <xdr:rowOff>114300</xdr:rowOff>
    </xdr:from>
    <xdr:to>
      <xdr:col>2</xdr:col>
      <xdr:colOff>180975</xdr:colOff>
      <xdr:row>14</xdr:row>
      <xdr:rowOff>152399</xdr:rowOff>
    </xdr:to>
    <mc:AlternateContent xmlns:mc="http://schemas.openxmlformats.org/markup-compatibility/2006" xmlns:a14="http://schemas.microsoft.com/office/drawing/2010/main">
      <mc:Choice Requires="a14">
        <xdr:graphicFrame macro="">
          <xdr:nvGraphicFramePr>
            <xdr:cNvPr id="2" name="week 3">
              <a:extLst>
                <a:ext uri="{FF2B5EF4-FFF2-40B4-BE49-F238E27FC236}">
                  <a16:creationId xmlns:a16="http://schemas.microsoft.com/office/drawing/2014/main" id="{E2DF2027-4B80-46A8-BE2D-4BF42359D191}"/>
                </a:ext>
              </a:extLst>
            </xdr:cNvPr>
            <xdr:cNvGraphicFramePr/>
          </xdr:nvGraphicFramePr>
          <xdr:xfrm>
            <a:off x="0" y="0"/>
            <a:ext cx="0" cy="0"/>
          </xdr:xfrm>
          <a:graphic>
            <a:graphicData uri="http://schemas.microsoft.com/office/drawing/2010/slicer">
              <sle:slicer xmlns:sle="http://schemas.microsoft.com/office/drawing/2010/slicer" name="week 3"/>
            </a:graphicData>
          </a:graphic>
        </xdr:graphicFrame>
      </mc:Choice>
      <mc:Fallback xmlns="">
        <xdr:sp macro="" textlink="">
          <xdr:nvSpPr>
            <xdr:cNvPr id="0" name=""/>
            <xdr:cNvSpPr>
              <a:spLocks noTextEdit="1"/>
            </xdr:cNvSpPr>
          </xdr:nvSpPr>
          <xdr:spPr>
            <a:xfrm>
              <a:off x="1635125" y="1743075"/>
              <a:ext cx="1838325" cy="9429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9</xdr:row>
      <xdr:rowOff>92076</xdr:rowOff>
    </xdr:from>
    <xdr:to>
      <xdr:col>13</xdr:col>
      <xdr:colOff>342900</xdr:colOff>
      <xdr:row>18</xdr:row>
      <xdr:rowOff>19051</xdr:rowOff>
    </xdr:to>
    <mc:AlternateContent xmlns:mc="http://schemas.openxmlformats.org/markup-compatibility/2006" xmlns:a14="http://schemas.microsoft.com/office/drawing/2010/main">
      <mc:Choice Requires="a14">
        <xdr:graphicFrame macro="">
          <xdr:nvGraphicFramePr>
            <xdr:cNvPr id="3" name="team_abbr 3">
              <a:extLst>
                <a:ext uri="{FF2B5EF4-FFF2-40B4-BE49-F238E27FC236}">
                  <a16:creationId xmlns:a16="http://schemas.microsoft.com/office/drawing/2014/main" id="{94A916C5-0807-4A8A-9759-E42D5EA62CC4}"/>
                </a:ext>
              </a:extLst>
            </xdr:cNvPr>
            <xdr:cNvGraphicFramePr/>
          </xdr:nvGraphicFramePr>
          <xdr:xfrm>
            <a:off x="0" y="0"/>
            <a:ext cx="0" cy="0"/>
          </xdr:xfrm>
          <a:graphic>
            <a:graphicData uri="http://schemas.microsoft.com/office/drawing/2010/slicer">
              <sle:slicer xmlns:sle="http://schemas.microsoft.com/office/drawing/2010/slicer" name="team_abbr 3"/>
            </a:graphicData>
          </a:graphic>
        </xdr:graphicFrame>
      </mc:Choice>
      <mc:Fallback xmlns="">
        <xdr:sp macro="" textlink="">
          <xdr:nvSpPr>
            <xdr:cNvPr id="0" name=""/>
            <xdr:cNvSpPr>
              <a:spLocks noTextEdit="1"/>
            </xdr:cNvSpPr>
          </xdr:nvSpPr>
          <xdr:spPr>
            <a:xfrm>
              <a:off x="3714750" y="1720851"/>
              <a:ext cx="4343400"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523BF6C9-3DAA-45FA-805C-B22E4401DCAB}"/>
            </a:ext>
          </a:extLst>
        </xdr:cNvPr>
        <xdr:cNvSpPr txBox="1"/>
      </xdr:nvSpPr>
      <xdr:spPr>
        <a:xfrm>
          <a:off x="1657350" y="95250"/>
          <a:ext cx="6759575"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Tight</a:t>
          </a:r>
          <a:r>
            <a:rPr lang="en-US" sz="2400" b="1" baseline="0"/>
            <a:t> End Leaderboard</a:t>
          </a:r>
          <a:endParaRPr lang="en-US" sz="2400" b="1"/>
        </a:p>
      </xdr:txBody>
    </xdr:sp>
    <xdr:clientData/>
  </xdr:twoCellAnchor>
  <xdr:twoCellAnchor>
    <xdr:from>
      <xdr:col>1</xdr:col>
      <xdr:colOff>187325</xdr:colOff>
      <xdr:row>6</xdr:row>
      <xdr:rowOff>38100</xdr:rowOff>
    </xdr:from>
    <xdr:to>
      <xdr:col>10</xdr:col>
      <xdr:colOff>180975</xdr:colOff>
      <xdr:row>8</xdr:row>
      <xdr:rowOff>111125</xdr:rowOff>
    </xdr:to>
    <xdr:sp macro="" textlink="">
      <xdr:nvSpPr>
        <xdr:cNvPr id="5" name="TextBox 4">
          <a:extLst>
            <a:ext uri="{FF2B5EF4-FFF2-40B4-BE49-F238E27FC236}">
              <a16:creationId xmlns:a16="http://schemas.microsoft.com/office/drawing/2014/main" id="{3EEF4740-DC07-4A8B-ADC8-F82856A4A1A4}"/>
            </a:ext>
          </a:extLst>
        </xdr:cNvPr>
        <xdr:cNvSpPr txBox="1"/>
      </xdr:nvSpPr>
      <xdr:spPr>
        <a:xfrm>
          <a:off x="1949450" y="1123950"/>
          <a:ext cx="5108575"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155574</xdr:rowOff>
    </xdr:from>
    <xdr:to>
      <xdr:col>0</xdr:col>
      <xdr:colOff>1568450</xdr:colOff>
      <xdr:row>13</xdr:row>
      <xdr:rowOff>44450</xdr:rowOff>
    </xdr:to>
    <mc:AlternateContent xmlns:mc="http://schemas.openxmlformats.org/markup-compatibility/2006" xmlns:a14="http://schemas.microsoft.com/office/drawing/2010/main">
      <mc:Choice Requires="a14">
        <xdr:graphicFrame macro="">
          <xdr:nvGraphicFramePr>
            <xdr:cNvPr id="6" name="season 3">
              <a:extLst>
                <a:ext uri="{FF2B5EF4-FFF2-40B4-BE49-F238E27FC236}">
                  <a16:creationId xmlns:a16="http://schemas.microsoft.com/office/drawing/2014/main" id="{0D3001F9-4C74-4CDC-8A9C-AF0A95E43EEE}"/>
                </a:ext>
              </a:extLst>
            </xdr:cNvPr>
            <xdr:cNvGraphicFramePr/>
          </xdr:nvGraphicFramePr>
          <xdr:xfrm>
            <a:off x="0" y="0"/>
            <a:ext cx="0" cy="0"/>
          </xdr:xfrm>
          <a:graphic>
            <a:graphicData uri="http://schemas.microsoft.com/office/drawing/2010/slicer">
              <sle:slicer xmlns:sle="http://schemas.microsoft.com/office/drawing/2010/slicer" name="season 3"/>
            </a:graphicData>
          </a:graphic>
        </xdr:graphicFrame>
      </mc:Choice>
      <mc:Fallback xmlns="">
        <xdr:sp macro="" textlink="">
          <xdr:nvSpPr>
            <xdr:cNvPr id="0" name=""/>
            <xdr:cNvSpPr>
              <a:spLocks noTextEdit="1"/>
            </xdr:cNvSpPr>
          </xdr:nvSpPr>
          <xdr:spPr>
            <a:xfrm>
              <a:off x="38100" y="1784349"/>
              <a:ext cx="1533525" cy="615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Josh Williams" refreshedDate="46314.524564004627" backgroundQuery="1" createdVersion="3" refreshedVersion="8" minRefreshableVersion="3" recordCount="0" tupleCache="1" xr:uid="{D118B505-A335-4E56-860A-E2D3BF1DDCD8}">
  <cacheSource type="external" connectionId="29"/>
  <cacheFields count="1">
    <cacheField name="[Measures].[MeasuresLevel]" caption="MeasuresLevel" numFmtId="0" hierarchy="231">
      <sharedItems count="1">
        <s v="[Measures].[Latest Week]" c="Latest Week"/>
      </sharedItems>
    </cacheField>
  </cacheFields>
  <cacheHierarchies count="1200">
    <cacheHierarchy uniqueName="[Defense_Weekly].[season]" caption="season" attribute="1" defaultMemberUniqueName="[Defense_Weekly].[season].[All]" allUniqueName="[Defense_Weekly].[season].[All]" dimensionUniqueName="[Defense_Weekly]" displayFolder="" count="2" memberValueDatatype="20" unbalanced="0"/>
    <cacheHierarchy uniqueName="[Defense_Weekly].[week]" caption="week" attribute="1" defaultMemberUniqueName="[Defense_Weekly].[week].[All]" allUniqueName="[Defense_Weekly].[week].[All]" dimensionUniqueName="[Defense_Weekly]" displayFolder="" count="2" memberValueDatatype="20" unbalanced="0"/>
    <cacheHierarchy uniqueName="[Defense_Weekly].[team]" caption="team" attribute="1" defaultMemberUniqueName="[Defense_Weekly].[team].[All]" allUniqueName="[Defense_Weekly].[team].[All]" dimensionUniqueName="[Defense_Weekly]" displayFolder="" count="2" memberValueDatatype="130" unbalanced="0"/>
    <cacheHierarchy uniqueName="[Defense_Weekly].[season_type]" caption="season_type" attribute="1" defaultMemberUniqueName="[Defense_Weekly].[season_type].[All]" allUniqueName="[Defense_Weekly].[season_type].[All]" dimensionUniqueName="[Defense_Weekly]" displayFolder="" count="2" memberValueDatatype="130" unbalanced="0"/>
    <cacheHierarchy uniqueName="[Defense_Weekly].[game_id]" caption="game_id" attribute="1" defaultMemberUniqueName="[Defense_Weekly].[game_id].[All]" allUniqueName="[Defense_Weekly].[game_id].[All]" dimensionUniqueName="[Defense_Weekly]" displayFolder="" count="2" memberValueDatatype="130" unbalanced="0"/>
    <cacheHierarchy uniqueName="[Defense_Weekly].[defense_team]" caption="defense_team" attribute="1" defaultMemberUniqueName="[Defense_Weekly].[defense_team].[All]" allUniqueName="[Defense_Weekly].[defense_team].[All]" dimensionUniqueName="[Defense_Weekly]" displayFolder="" count="2" memberValueDatatype="130" unbalanced="0"/>
    <cacheHierarchy uniqueName="[Defense_Weekly].[completions]" caption="completions" attribute="1" defaultMemberUniqueName="[Defense_Weekly].[completions].[All]" allUniqueName="[Defense_Weekly].[completions].[All]" dimensionUniqueName="[Defense_Weekly]" displayFolder="" count="2" memberValueDatatype="20" unbalanced="0"/>
    <cacheHierarchy uniqueName="[Defense_Weekly].[attempts]" caption="attempts" attribute="1" defaultMemberUniqueName="[Defense_Weekly].[attempts].[All]" allUniqueName="[Defense_Weekly].[attempts].[All]" dimensionUniqueName="[Defense_Weekly]" displayFolder="" count="2"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2" memberValueDatatype="20" unbalanced="0"/>
    <cacheHierarchy uniqueName="[Defense_Weekly].[passing_tds]" caption="passing_tds" attribute="1" defaultMemberUniqueName="[Defense_Weekly].[passing_tds].[All]" allUniqueName="[Defense_Weekly].[passing_tds].[All]" dimensionUniqueName="[Defense_Weekly]" displayFolder="" count="2"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2" memberValueDatatype="20" unbalanced="0"/>
    <cacheHierarchy uniqueName="[Defense_Weekly].[sacks_suffered]" caption="sacks_suffered" attribute="1" defaultMemberUniqueName="[Defense_Weekly].[sacks_suffered].[All]" allUniqueName="[Defense_Weekly].[sacks_suffered].[All]" dimensionUniqueName="[Defense_Weekly]" displayFolder="" count="2" memberValueDatatype="20" unbalanced="0"/>
    <cacheHierarchy uniqueName="[Defense_Weekly].[sack_yards_lost]" caption="sack_yards_lost" attribute="1" defaultMemberUniqueName="[Defense_Weekly].[sack_yards_lost].[All]" allUniqueName="[Defense_Weekly].[sack_yards_lost].[All]" dimensionUniqueName="[Defense_Weekly]" displayFolder="" count="2" memberValueDatatype="20" unbalanced="0"/>
    <cacheHierarchy uniqueName="[Defense_Weekly].[sack_fumbles]" caption="sack_fumbles" attribute="1" defaultMemberUniqueName="[Defense_Weekly].[sack_fumbles].[All]" allUniqueName="[Defense_Weekly].[sack_fumbles].[All]" dimensionUniqueName="[Defense_Weekly]" displayFolder="" count="2"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2"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2"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2"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2"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2" memberValueDatatype="5" unbalanced="0"/>
    <cacheHierarchy uniqueName="[Defense_Weekly].[passing_cpoe]" caption="passing_cpoe" attribute="1" defaultMemberUniqueName="[Defense_Weekly].[passing_cpoe].[All]" allUniqueName="[Defense_Weekly].[passing_cpoe].[All]" dimensionUniqueName="[Defense_Weekly]" displayFolder="" count="2"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2" memberValueDatatype="20" unbalanced="0"/>
    <cacheHierarchy uniqueName="[Defense_Weekly].[passing_10]" caption="passing_10" attribute="1" defaultMemberUniqueName="[Defense_Weekly].[passing_10].[All]" allUniqueName="[Defense_Weekly].[passing_10].[All]" dimensionUniqueName="[Defense_Weekly]" displayFolder="" count="2" memberValueDatatype="20" unbalanced="0"/>
    <cacheHierarchy uniqueName="[Defense_Weekly].[passing_16]" caption="passing_16" attribute="1" defaultMemberUniqueName="[Defense_Weekly].[passing_16].[All]" allUniqueName="[Defense_Weekly].[passing_16].[All]" dimensionUniqueName="[Defense_Weekly]" displayFolder="" count="2" memberValueDatatype="20" unbalanced="0"/>
    <cacheHierarchy uniqueName="[Defense_Weekly].[passing_20]" caption="passing_20" attribute="1" defaultMemberUniqueName="[Defense_Weekly].[passing_20].[All]" allUniqueName="[Defense_Weekly].[passing_20].[All]" dimensionUniqueName="[Defense_Weekly]" displayFolder="" count="2" memberValueDatatype="20" unbalanced="0"/>
    <cacheHierarchy uniqueName="[Defense_Weekly].[passing_40]" caption="passing_40" attribute="1" defaultMemberUniqueName="[Defense_Weekly].[passing_40].[All]" allUniqueName="[Defense_Weekly].[passing_40].[All]" dimensionUniqueName="[Defense_Weekly]" displayFolder="" count="2" memberValueDatatype="20" unbalanced="0"/>
    <cacheHierarchy uniqueName="[Defense_Weekly].[carries]" caption="carries" attribute="1" defaultMemberUniqueName="[Defense_Weekly].[carries].[All]" allUniqueName="[Defense_Weekly].[carries].[All]" dimensionUniqueName="[Defense_Weekly]" displayFolder="" count="2"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2" memberValueDatatype="20" unbalanced="0"/>
    <cacheHierarchy uniqueName="[Defense_Weekly].[rushing_tds]" caption="rushing_tds" attribute="1" defaultMemberUniqueName="[Defense_Weekly].[rushing_tds].[All]" allUniqueName="[Defense_Weekly].[rushing_tds].[All]" dimensionUniqueName="[Defense_Weekly]" displayFolder="" count="2" memberValueDatatype="20" unbalanced="0"/>
    <cacheHierarchy uniqueName="[Defense_Weekly].[rushing_fumbles]" caption="rushing_fumbles" attribute="1" defaultMemberUniqueName="[Defense_Weekly].[rushing_fumbles].[All]" allUniqueName="[Defense_Weekly].[rushing_fumbles].[All]" dimensionUniqueName="[Defense_Weekly]" displayFolder="" count="2"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2"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2"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2"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2" memberValueDatatype="20" unbalanced="0"/>
    <cacheHierarchy uniqueName="[Defense_Weekly].[rushing_10]" caption="rushing_10" attribute="1" defaultMemberUniqueName="[Defense_Weekly].[rushing_10].[All]" allUniqueName="[Defense_Weekly].[rushing_10].[All]" dimensionUniqueName="[Defense_Weekly]" displayFolder="" count="2" memberValueDatatype="20" unbalanced="0"/>
    <cacheHierarchy uniqueName="[Defense_Weekly].[rushing_12]" caption="rushing_12" attribute="1" defaultMemberUniqueName="[Defense_Weekly].[rushing_12].[All]" allUniqueName="[Defense_Weekly].[rushing_12].[All]" dimensionUniqueName="[Defense_Weekly]" displayFolder="" count="2" memberValueDatatype="20" unbalanced="0"/>
    <cacheHierarchy uniqueName="[Defense_Weekly].[rushing_20]" caption="rushing_20" attribute="1" defaultMemberUniqueName="[Defense_Weekly].[rushing_20].[All]" allUniqueName="[Defense_Weekly].[rushing_20].[All]" dimensionUniqueName="[Defense_Weekly]" displayFolder="" count="2" memberValueDatatype="20" unbalanced="0"/>
    <cacheHierarchy uniqueName="[Defense_Weekly].[rushing_40]" caption="rushing_40" attribute="1" defaultMemberUniqueName="[Defense_Weekly].[rushing_40].[All]" allUniqueName="[Defense_Weekly].[rushing_40].[All]" dimensionUniqueName="[Defense_Weekly]" displayFolder="" count="2" memberValueDatatype="20" unbalanced="0"/>
    <cacheHierarchy uniqueName="[Defense_Weekly].[receptions]" caption="receptions" attribute="1" defaultMemberUniqueName="[Defense_Weekly].[receptions].[All]" allUniqueName="[Defense_Weekly].[receptions].[All]" dimensionUniqueName="[Defense_Weekly]" displayFolder="" count="2" memberValueDatatype="20" unbalanced="0"/>
    <cacheHierarchy uniqueName="[Defense_Weekly].[targets]" caption="targets" attribute="1" defaultMemberUniqueName="[Defense_Weekly].[targets].[All]" allUniqueName="[Defense_Weekly].[targets].[All]" dimensionUniqueName="[Defense_Weekly]" displayFolder="" count="2" memberValueDatatype="20" unbalanced="0"/>
    <cacheHierarchy uniqueName="[Defense_Weekly].[receiving_yards]" caption="receiving_yards" attribute="1" defaultMemberUniqueName="[Defense_Weekly].[receiving_yards].[All]" allUniqueName="[Defense_Weekly].[receiving_yards].[All]" dimensionUniqueName="[Defense_Weekly]" displayFolder="" count="2" memberValueDatatype="20" unbalanced="0"/>
    <cacheHierarchy uniqueName="[Defense_Weekly].[receiving_tds]" caption="receiving_tds" attribute="1" defaultMemberUniqueName="[Defense_Weekly].[receiving_tds].[All]" allUniqueName="[Defense_Weekly].[receiving_tds].[All]" dimensionUniqueName="[Defense_Weekly]" displayFolder="" count="2"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2"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2"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2"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2"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2" memberValueDatatype="20" unbalanced="0"/>
    <cacheHierarchy uniqueName="[Defense_Weekly].[receiving_epa]" caption="receiving_epa" attribute="1" defaultMemberUniqueName="[Defense_Weekly].[receiving_epa].[All]" allUniqueName="[Defense_Weekly].[receiving_epa].[All]" dimensionUniqueName="[Defense_Weekly]" displayFolder="" count="2"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2" memberValueDatatype="20" unbalanced="0"/>
    <cacheHierarchy uniqueName="[Defense_Weekly].[receiving_10]" caption="receiving_10" attribute="1" defaultMemberUniqueName="[Defense_Weekly].[receiving_10].[All]" allUniqueName="[Defense_Weekly].[receiving_10].[All]" dimensionUniqueName="[Defense_Weekly]" displayFolder="" count="2" memberValueDatatype="20" unbalanced="0"/>
    <cacheHierarchy uniqueName="[Defense_Weekly].[receiving_16]" caption="receiving_16" attribute="1" defaultMemberUniqueName="[Defense_Weekly].[receiving_16].[All]" allUniqueName="[Defense_Weekly].[receiving_16].[All]" dimensionUniqueName="[Defense_Weekly]" displayFolder="" count="2" memberValueDatatype="20" unbalanced="0"/>
    <cacheHierarchy uniqueName="[Defense_Weekly].[receiving_20]" caption="receiving_20" attribute="1" defaultMemberUniqueName="[Defense_Weekly].[receiving_20].[All]" allUniqueName="[Defense_Weekly].[receiving_20].[All]" dimensionUniqueName="[Defense_Weekly]" displayFolder="" count="2" memberValueDatatype="20" unbalanced="0"/>
    <cacheHierarchy uniqueName="[Defense_Weekly].[receiving_40]" caption="receiving_40" attribute="1" defaultMemberUniqueName="[Defense_Weekly].[receiving_40].[All]" allUniqueName="[Defense_Weekly].[receiving_40].[All]" dimensionUniqueName="[Defense_Weekly]" displayFolder="" count="2"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2"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2"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2"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2"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2"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2"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2" memberValueDatatype="20" unbalanced="0"/>
    <cacheHierarchy uniqueName="[Defense_Weekly].[def_sacks]" caption="def_sacks" attribute="1" defaultMemberUniqueName="[Defense_Weekly].[def_sacks].[All]" allUniqueName="[Defense_Weekly].[def_sacks].[All]" dimensionUniqueName="[Defense_Weekly]" displayFolder="" count="2" memberValueDatatype="20" unbalanced="0"/>
    <cacheHierarchy uniqueName="[Defense_Weekly].[def_sack_yards]" caption="def_sack_yards" attribute="1" defaultMemberUniqueName="[Defense_Weekly].[def_sack_yards].[All]" allUniqueName="[Defense_Weekly].[def_sack_yards].[All]" dimensionUniqueName="[Defense_Weekly]" displayFolder="" count="2" memberValueDatatype="20" unbalanced="0"/>
    <cacheHierarchy uniqueName="[Defense_Weekly].[def_qb_hits]" caption="def_qb_hits" attribute="1" defaultMemberUniqueName="[Defense_Weekly].[def_qb_hits].[All]" allUniqueName="[Defense_Weekly].[def_qb_hits].[All]" dimensionUniqueName="[Defense_Weekly]" displayFolder="" count="2"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2"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2"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2" memberValueDatatype="20" unbalanced="0"/>
    <cacheHierarchy uniqueName="[Defense_Weekly].[def_tds]" caption="def_tds" attribute="1" defaultMemberUniqueName="[Defense_Weekly].[def_tds].[All]" allUniqueName="[Defense_Weekly].[def_tds].[All]" dimensionUniqueName="[Defense_Weekly]" displayFolder="" count="2" memberValueDatatype="20" unbalanced="0"/>
    <cacheHierarchy uniqueName="[Defense_Weekly].[def_fumbles]" caption="def_fumbles" attribute="1" defaultMemberUniqueName="[Defense_Weekly].[def_fumbles].[All]" allUniqueName="[Defense_Weekly].[def_fumbles].[All]" dimensionUniqueName="[Defense_Weekly]" displayFolder="" count="2" memberValueDatatype="20" unbalanced="0"/>
    <cacheHierarchy uniqueName="[Defense_Weekly].[def_safeties]" caption="def_safeties" attribute="1" defaultMemberUniqueName="[Defense_Weekly].[def_safeties].[All]" allUniqueName="[Defense_Weekly].[def_safeties].[All]" dimensionUniqueName="[Defense_Weekly]" displayFolder="" count="2" memberValueDatatype="20" unbalanced="0"/>
    <cacheHierarchy uniqueName="[Defense_Weekly].[def_punt_blocks]" caption="def_punt_blocks" attribute="1" defaultMemberUniqueName="[Defense_Weekly].[def_punt_blocks].[All]" allUniqueName="[Defense_Weekly].[def_punt_blocks].[All]" dimensionUniqueName="[Defense_Weekly]" displayFolder="" count="2" memberValueDatatype="20" unbalanced="0"/>
    <cacheHierarchy uniqueName="[Defense_Weekly].[def_pat_blocks]" caption="def_pat_blocks" attribute="1" defaultMemberUniqueName="[Defense_Weekly].[def_pat_blocks].[All]" allUniqueName="[Defense_Weekly].[def_pat_blocks].[All]" dimensionUniqueName="[Defense_Weekly]" displayFolder="" count="2" memberValueDatatype="20" unbalanced="0"/>
    <cacheHierarchy uniqueName="[Defense_Weekly].[def_fg_blocks]" caption="def_fg_blocks" attribute="1" defaultMemberUniqueName="[Defense_Weekly].[def_fg_blocks].[All]" allUniqueName="[Defense_Weekly].[def_fg_blocks].[All]" dimensionUniqueName="[Defense_Weekly]" displayFolder="" count="2" memberValueDatatype="20" unbalanced="0"/>
    <cacheHierarchy uniqueName="[Defense_Weekly].[def_2pt_atts]" caption="def_2pt_atts" attribute="1" defaultMemberUniqueName="[Defense_Weekly].[def_2pt_atts].[All]" allUniqueName="[Defense_Weekly].[def_2pt_atts].[All]" dimensionUniqueName="[Defense_Weekly]" displayFolder="" count="2" memberValueDatatype="20" unbalanced="0"/>
    <cacheHierarchy uniqueName="[Defense_Weekly].[def_2pt_made]" caption="def_2pt_made" attribute="1" defaultMemberUniqueName="[Defense_Weekly].[def_2pt_made].[All]" allUniqueName="[Defense_Weekly].[def_2pt_made].[All]" dimensionUniqueName="[Defense_Weekly]" displayFolder="" count="2" memberValueDatatype="20" unbalanced="0"/>
    <cacheHierarchy uniqueName="[Defense_Weekly].[misc_yards]" caption="misc_yards" attribute="1" defaultMemberUniqueName="[Defense_Weekly].[misc_yards].[All]" allUniqueName="[Defense_Weekly].[misc_yards].[All]" dimensionUniqueName="[Defense_Weekly]" displayFolder="" count="2"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2"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2"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2"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2"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2" memberValueDatatype="20" unbalanced="0"/>
    <cacheHierarchy uniqueName="[Defense_Weekly].[penalties]" caption="penalties" attribute="1" defaultMemberUniqueName="[Defense_Weekly].[penalties].[All]" allUniqueName="[Defense_Weekly].[penalties].[All]" dimensionUniqueName="[Defense_Weekly]" displayFolder="" count="2" memberValueDatatype="20" unbalanced="0"/>
    <cacheHierarchy uniqueName="[Defense_Weekly].[penalty_yards]" caption="penalty_yards" attribute="1" defaultMemberUniqueName="[Defense_Weekly].[penalty_yards].[All]" allUniqueName="[Defense_Weekly].[penalty_yards].[All]" dimensionUniqueName="[Defense_Weekly]" displayFolder="" count="2" memberValueDatatype="20" unbalanced="0"/>
    <cacheHierarchy uniqueName="[Defense_Weekly].[timeouts]" caption="timeouts" attribute="1" defaultMemberUniqueName="[Defense_Weekly].[timeouts].[All]" allUniqueName="[Defense_Weekly].[timeouts].[All]" dimensionUniqueName="[Defense_Weekly]" displayFolder="" count="2"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2"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2"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2" memberValueDatatype="20" unbalanced="0"/>
    <cacheHierarchy uniqueName="[Defense_Weekly].[fumbles_total]" caption="fumbles_total" attribute="1" defaultMemberUniqueName="[Defense_Weekly].[fumbles_total].[All]" allUniqueName="[Defense_Weekly].[fumbles_total].[All]" dimensionUniqueName="[Defense_Weekly]" displayFolder="" count="2"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2" memberValueDatatype="20" unbalanced="0"/>
    <cacheHierarchy uniqueName="[Defense_Weekly].[punt_returns]" caption="punt_returns" attribute="1" defaultMemberUniqueName="[Defense_Weekly].[punt_returns].[All]" allUniqueName="[Defense_Weekly].[punt_returns].[All]" dimensionUniqueName="[Defense_Weekly]" displayFolder="" count="2"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2" memberValueDatatype="20" unbalanced="0"/>
    <cacheHierarchy uniqueName="[Defense_Weekly].[kickoff_returns]" caption="kickoff_returns" attribute="1" defaultMemberUniqueName="[Defense_Weekly].[kickoff_returns].[All]" allUniqueName="[Defense_Weekly].[kickoff_returns].[All]" dimensionUniqueName="[Defense_Weekly]" displayFolder="" count="2"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2" memberValueDatatype="20" unbalanced="0"/>
    <cacheHierarchy uniqueName="[Defense_Weekly].[fg_made]" caption="fg_made" attribute="1" defaultMemberUniqueName="[Defense_Weekly].[fg_made].[All]" allUniqueName="[Defense_Weekly].[fg_made].[All]" dimensionUniqueName="[Defense_Weekly]" displayFolder="" count="2" memberValueDatatype="20" unbalanced="0"/>
    <cacheHierarchy uniqueName="[Defense_Weekly].[fg_att]" caption="fg_att" attribute="1" defaultMemberUniqueName="[Defense_Weekly].[fg_att].[All]" allUniqueName="[Defense_Weekly].[fg_att].[All]" dimensionUniqueName="[Defense_Weekly]" displayFolder="" count="2" memberValueDatatype="20" unbalanced="0"/>
    <cacheHierarchy uniqueName="[Defense_Weekly].[fg_missed]" caption="fg_missed" attribute="1" defaultMemberUniqueName="[Defense_Weekly].[fg_missed].[All]" allUniqueName="[Defense_Weekly].[fg_missed].[All]" dimensionUniqueName="[Defense_Weekly]" displayFolder="" count="2" memberValueDatatype="20" unbalanced="0"/>
    <cacheHierarchy uniqueName="[Defense_Weekly].[fg_blocked]" caption="fg_blocked" attribute="1" defaultMemberUniqueName="[Defense_Weekly].[fg_blocked].[All]" allUniqueName="[Defense_Weekly].[fg_blocked].[All]" dimensionUniqueName="[Defense_Weekly]" displayFolder="" count="2" memberValueDatatype="20" unbalanced="0"/>
    <cacheHierarchy uniqueName="[Defense_Weekly].[fg_long]" caption="fg_long" attribute="1" defaultMemberUniqueName="[Defense_Weekly].[fg_long].[All]" allUniqueName="[Defense_Weekly].[fg_long].[All]" dimensionUniqueName="[Defense_Weekly]" displayFolder="" count="2" memberValueDatatype="20" unbalanced="0"/>
    <cacheHierarchy uniqueName="[Defense_Weekly].[fg_pct]" caption="fg_pct" attribute="1" defaultMemberUniqueName="[Defense_Weekly].[fg_pct].[All]" allUniqueName="[Defense_Weekly].[fg_pct].[All]" dimensionUniqueName="[Defense_Weekly]" displayFolder="" count="2" memberValueDatatype="5" unbalanced="0"/>
    <cacheHierarchy uniqueName="[Defense_Weekly].[fg_made_0_19]" caption="fg_made_0_19" attribute="1" defaultMemberUniqueName="[Defense_Weekly].[fg_made_0_19].[All]" allUniqueName="[Defense_Weekly].[fg_made_0_19].[All]" dimensionUniqueName="[Defense_Weekly]" displayFolder="" count="2" memberValueDatatype="20" unbalanced="0"/>
    <cacheHierarchy uniqueName="[Defense_Weekly].[fg_made_20_29]" caption="fg_made_20_29" attribute="1" defaultMemberUniqueName="[Defense_Weekly].[fg_made_20_29].[All]" allUniqueName="[Defense_Weekly].[fg_made_20_29].[All]" dimensionUniqueName="[Defense_Weekly]" displayFolder="" count="2" memberValueDatatype="20" unbalanced="0"/>
    <cacheHierarchy uniqueName="[Defense_Weekly].[fg_made_30_39]" caption="fg_made_30_39" attribute="1" defaultMemberUniqueName="[Defense_Weekly].[fg_made_30_39].[All]" allUniqueName="[Defense_Weekly].[fg_made_30_39].[All]" dimensionUniqueName="[Defense_Weekly]" displayFolder="" count="2" memberValueDatatype="20" unbalanced="0"/>
    <cacheHierarchy uniqueName="[Defense_Weekly].[fg_made_40_49]" caption="fg_made_40_49" attribute="1" defaultMemberUniqueName="[Defense_Weekly].[fg_made_40_49].[All]" allUniqueName="[Defense_Weekly].[fg_made_40_49].[All]" dimensionUniqueName="[Defense_Weekly]" displayFolder="" count="2" memberValueDatatype="20" unbalanced="0"/>
    <cacheHierarchy uniqueName="[Defense_Weekly].[fg_made_50_59]" caption="fg_made_50_59" attribute="1" defaultMemberUniqueName="[Defense_Weekly].[fg_made_50_59].[All]" allUniqueName="[Defense_Weekly].[fg_made_50_59].[All]" dimensionUniqueName="[Defense_Weekly]" displayFolder="" count="2" memberValueDatatype="20" unbalanced="0"/>
    <cacheHierarchy uniqueName="[Defense_Weekly].[fg_made_60_]" caption="fg_made_60_" attribute="1" defaultMemberUniqueName="[Defense_Weekly].[fg_made_60_].[All]" allUniqueName="[Defense_Weekly].[fg_made_60_].[All]" dimensionUniqueName="[Defense_Weekly]" displayFolder="" count="2" memberValueDatatype="20" unbalanced="0"/>
    <cacheHierarchy uniqueName="[Defense_Weekly].[fg_missed_0_19]" caption="fg_missed_0_19" attribute="1" defaultMemberUniqueName="[Defense_Weekly].[fg_missed_0_19].[All]" allUniqueName="[Defense_Weekly].[fg_missed_0_19].[All]" dimensionUniqueName="[Defense_Weekly]" displayFolder="" count="2" memberValueDatatype="20" unbalanced="0"/>
    <cacheHierarchy uniqueName="[Defense_Weekly].[fg_missed_20_29]" caption="fg_missed_20_29" attribute="1" defaultMemberUniqueName="[Defense_Weekly].[fg_missed_20_29].[All]" allUniqueName="[Defense_Weekly].[fg_missed_20_29].[All]" dimensionUniqueName="[Defense_Weekly]" displayFolder="" count="2" memberValueDatatype="20" unbalanced="0"/>
    <cacheHierarchy uniqueName="[Defense_Weekly].[fg_missed_30_39]" caption="fg_missed_30_39" attribute="1" defaultMemberUniqueName="[Defense_Weekly].[fg_missed_30_39].[All]" allUniqueName="[Defense_Weekly].[fg_missed_30_39].[All]" dimensionUniqueName="[Defense_Weekly]" displayFolder="" count="2" memberValueDatatype="20" unbalanced="0"/>
    <cacheHierarchy uniqueName="[Defense_Weekly].[fg_missed_40_49]" caption="fg_missed_40_49" attribute="1" defaultMemberUniqueName="[Defense_Weekly].[fg_missed_40_49].[All]" allUniqueName="[Defense_Weekly].[fg_missed_40_49].[All]" dimensionUniqueName="[Defense_Weekly]" displayFolder="" count="2" memberValueDatatype="20" unbalanced="0"/>
    <cacheHierarchy uniqueName="[Defense_Weekly].[fg_missed_50_59]" caption="fg_missed_50_59" attribute="1" defaultMemberUniqueName="[Defense_Weekly].[fg_missed_50_59].[All]" allUniqueName="[Defense_Weekly].[fg_missed_50_59].[All]" dimensionUniqueName="[Defense_Weekly]" displayFolder="" count="2" memberValueDatatype="20" unbalanced="0"/>
    <cacheHierarchy uniqueName="[Defense_Weekly].[fg_missed_60_]" caption="fg_missed_60_" attribute="1" defaultMemberUniqueName="[Defense_Weekly].[fg_missed_60_].[All]" allUniqueName="[Defense_Weekly].[fg_missed_60_].[All]" dimensionUniqueName="[Defense_Weekly]" displayFolder="" count="2" memberValueDatatype="20" unbalanced="0"/>
    <cacheHierarchy uniqueName="[Defense_Weekly].[fg_made_list]" caption="fg_made_list" attribute="1" defaultMemberUniqueName="[Defense_Weekly].[fg_made_list].[All]" allUniqueName="[Defense_Weekly].[fg_made_list].[All]" dimensionUniqueName="[Defense_Weekly]" displayFolder="" count="2" memberValueDatatype="130" unbalanced="0"/>
    <cacheHierarchy uniqueName="[Defense_Weekly].[fg_missed_list]" caption="fg_missed_list" attribute="1" defaultMemberUniqueName="[Defense_Weekly].[fg_missed_list].[All]" allUniqueName="[Defense_Weekly].[fg_missed_list].[All]" dimensionUniqueName="[Defense_Weekly]" displayFolder="" count="2"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2"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2"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2"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2" memberValueDatatype="20" unbalanced="0"/>
    <cacheHierarchy uniqueName="[Defense_Weekly].[pat_made]" caption="pat_made" attribute="1" defaultMemberUniqueName="[Defense_Weekly].[pat_made].[All]" allUniqueName="[Defense_Weekly].[pat_made].[All]" dimensionUniqueName="[Defense_Weekly]" displayFolder="" count="2" memberValueDatatype="20" unbalanced="0"/>
    <cacheHierarchy uniqueName="[Defense_Weekly].[pat_att]" caption="pat_att" attribute="1" defaultMemberUniqueName="[Defense_Weekly].[pat_att].[All]" allUniqueName="[Defense_Weekly].[pat_att].[All]" dimensionUniqueName="[Defense_Weekly]" displayFolder="" count="2" memberValueDatatype="20" unbalanced="0"/>
    <cacheHierarchy uniqueName="[Defense_Weekly].[pat_missed]" caption="pat_missed" attribute="1" defaultMemberUniqueName="[Defense_Weekly].[pat_missed].[All]" allUniqueName="[Defense_Weekly].[pat_missed].[All]" dimensionUniqueName="[Defense_Weekly]" displayFolder="" count="2" memberValueDatatype="20" unbalanced="0"/>
    <cacheHierarchy uniqueName="[Defense_Weekly].[pat_blocked]" caption="pat_blocked" attribute="1" defaultMemberUniqueName="[Defense_Weekly].[pat_blocked].[All]" allUniqueName="[Defense_Weekly].[pat_blocked].[All]" dimensionUniqueName="[Defense_Weekly]" displayFolder="" count="2" memberValueDatatype="20" unbalanced="0"/>
    <cacheHierarchy uniqueName="[Defense_Weekly].[pat_pct]" caption="pat_pct" attribute="1" defaultMemberUniqueName="[Defense_Weekly].[pat_pct].[All]" allUniqueName="[Defense_Weekly].[pat_pct].[All]" dimensionUniqueName="[Defense_Weekly]" displayFolder="" count="2" memberValueDatatype="5" unbalanced="0"/>
    <cacheHierarchy uniqueName="[Defense_Weekly].[gwfg_made]" caption="gwfg_made" attribute="1" defaultMemberUniqueName="[Defense_Weekly].[gwfg_made].[All]" allUniqueName="[Defense_Weekly].[gwfg_made].[All]" dimensionUniqueName="[Defense_Weekly]" displayFolder="" count="2" memberValueDatatype="20" unbalanced="0"/>
    <cacheHierarchy uniqueName="[Defense_Weekly].[gwfg_att]" caption="gwfg_att" attribute="1" defaultMemberUniqueName="[Defense_Weekly].[gwfg_att].[All]" allUniqueName="[Defense_Weekly].[gwfg_att].[All]" dimensionUniqueName="[Defense_Weekly]" displayFolder="" count="2" memberValueDatatype="20" unbalanced="0"/>
    <cacheHierarchy uniqueName="[Defense_Weekly].[gwfg_missed]" caption="gwfg_missed" attribute="1" defaultMemberUniqueName="[Defense_Weekly].[gwfg_missed].[All]" allUniqueName="[Defense_Weekly].[gwfg_missed].[All]" dimensionUniqueName="[Defense_Weekly]" displayFolder="" count="2" memberValueDatatype="20" unbalanced="0"/>
    <cacheHierarchy uniqueName="[Defense_Weekly].[gwfg_blocked]" caption="gwfg_blocked" attribute="1" defaultMemberUniqueName="[Defense_Weekly].[gwfg_blocked].[All]" allUniqueName="[Defense_Weekly].[gwfg_blocked].[All]" dimensionUniqueName="[Defense_Weekly]" displayFolder="" count="2" memberValueDatatype="20" unbalanced="0"/>
    <cacheHierarchy uniqueName="[Defense_Weekly].[gwfg_distance]" caption="gwfg_distance" attribute="1" defaultMemberUniqueName="[Defense_Weekly].[gwfg_distance].[All]" allUniqueName="[Defense_Weekly].[gwfg_distance].[All]" dimensionUniqueName="[Defense_Weekly]" displayFolder="" count="2" memberValueDatatype="20" unbalanced="0"/>
    <cacheHierarchy uniqueName="[Defense_Weekly].[pt_att]" caption="pt_att" attribute="1" defaultMemberUniqueName="[Defense_Weekly].[pt_att].[All]" allUniqueName="[Defense_Weekly].[pt_att].[All]" dimensionUniqueName="[Defense_Weekly]" displayFolder="" count="2" memberValueDatatype="20" unbalanced="0"/>
    <cacheHierarchy uniqueName="[Defense_Weekly].[pt_blocked]" caption="pt_blocked" attribute="1" defaultMemberUniqueName="[Defense_Weekly].[pt_blocked].[All]" allUniqueName="[Defense_Weekly].[pt_blocked].[All]" dimensionUniqueName="[Defense_Weekly]" displayFolder="" count="2" memberValueDatatype="20" unbalanced="0"/>
    <cacheHierarchy uniqueName="[Defense_Weekly].[pt_long]" caption="pt_long" attribute="1" defaultMemberUniqueName="[Defense_Weekly].[pt_long].[All]" allUniqueName="[Defense_Weekly].[pt_long].[All]" dimensionUniqueName="[Defense_Weekly]" displayFolder="" count="2" memberValueDatatype="20" unbalanced="0"/>
    <cacheHierarchy uniqueName="[Defense_Weekly].[pt_yards]" caption="pt_yards" attribute="1" defaultMemberUniqueName="[Defense_Weekly].[pt_yards].[All]" allUniqueName="[Defense_Weekly].[pt_yards].[All]" dimensionUniqueName="[Defense_Weekly]" displayFolder="" count="2" memberValueDatatype="20" unbalanced="0"/>
    <cacheHierarchy uniqueName="[Defense_Weekly].[pt_inside_20]" caption="pt_inside_20" attribute="1" defaultMemberUniqueName="[Defense_Weekly].[pt_inside_20].[All]" allUniqueName="[Defense_Weekly].[pt_inside_20].[All]" dimensionUniqueName="[Defense_Weekly]" displayFolder="" count="2"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2" memberValueDatatype="20" unbalanced="0"/>
    <cacheHierarchy uniqueName="[Defense_Weekly].[pt_downed]" caption="pt_downed" attribute="1" defaultMemberUniqueName="[Defense_Weekly].[pt_downed].[All]" allUniqueName="[Defense_Weekly].[pt_downed].[All]" dimensionUniqueName="[Defense_Weekly]" displayFolder="" count="2" memberValueDatatype="20" unbalanced="0"/>
    <cacheHierarchy uniqueName="[Defense_Weekly].[pt_touchback]" caption="pt_touchback" attribute="1" defaultMemberUniqueName="[Defense_Weekly].[pt_touchback].[All]" allUniqueName="[Defense_Weekly].[pt_touchback].[All]" dimensionUniqueName="[Defense_Weekly]" displayFolder="" count="2" memberValueDatatype="20" unbalanced="0"/>
    <cacheHierarchy uniqueName="[Defense_Weekly].[pt_fair_caught]" caption="pt_fair_caught" attribute="1" defaultMemberUniqueName="[Defense_Weekly].[pt_fair_caught].[All]" allUniqueName="[Defense_Weekly].[pt_fair_caught].[All]" dimensionUniqueName="[Defense_Weekly]" displayFolder="" count="2" memberValueDatatype="20" unbalanced="0"/>
    <cacheHierarchy uniqueName="[Defense_Weekly].[pt_returned]" caption="pt_returned" attribute="1" defaultMemberUniqueName="[Defense_Weekly].[pt_returned].[All]" allUniqueName="[Defense_Weekly].[pt_returned].[All]" dimensionUniqueName="[Defense_Weekly]" displayFolder="" count="2" memberValueDatatype="20" unbalanced="0"/>
    <cacheHierarchy uniqueName="[Defense_Weekly].[pt_return_yards]" caption="pt_return_yards" attribute="1" defaultMemberUniqueName="[Defense_Weekly].[pt_return_yards].[All]" allUniqueName="[Defense_Weekly].[pt_return_yards].[All]" dimensionUniqueName="[Defense_Weekly]" displayFolder="" count="2" memberValueDatatype="20" unbalanced="0"/>
    <cacheHierarchy uniqueName="[Defense_Weekly].[pt_return_tds]" caption="pt_return_tds" attribute="1" defaultMemberUniqueName="[Defense_Weekly].[pt_return_tds].[All]" allUniqueName="[Defense_Weekly].[pt_return_tds].[All]" dimensionUniqueName="[Defense_Weekly]" displayFolder="" count="2" memberValueDatatype="20" unbalanced="0"/>
    <cacheHierarchy uniqueName="[Defense_Weekly].[pt_net_yards]" caption="pt_net_yards" attribute="1" defaultMemberUniqueName="[Defense_Weekly].[pt_net_yards].[All]" allUniqueName="[Defense_Weekly].[pt_net_yards].[All]" dimensionUniqueName="[Defense_Weekly]" displayFolder="" count="2" memberValueDatatype="20" unbalanced="0"/>
    <cacheHierarchy uniqueName="[depth_charts_2026].[dt]" caption="dt" attribute="1" time="1" defaultMemberUniqueName="[depth_charts_2026].[dt].[All]" allUniqueName="[depth_charts_2026].[dt].[All]" dimensionUniqueName="[depth_charts_2026]" displayFolder="" count="2" memberValueDatatype="7" unbalanced="0"/>
    <cacheHierarchy uniqueName="[depth_charts_2026].[team]" caption="team" attribute="1" defaultMemberUniqueName="[depth_charts_2026].[team].[All]" allUniqueName="[depth_charts_2026].[team].[All]" dimensionUniqueName="[depth_charts_2026]" displayFolder="" count="2" memberValueDatatype="130" unbalanced="0"/>
    <cacheHierarchy uniqueName="[depth_charts_2026].[player_name]" caption="player_name" attribute="1" defaultMemberUniqueName="[depth_charts_2026].[player_name].[All]" allUniqueName="[depth_charts_2026].[player_name].[All]" dimensionUniqueName="[depth_charts_2026]" displayFolder="" count="2" memberValueDatatype="130" unbalanced="0"/>
    <cacheHierarchy uniqueName="[depth_charts_2026].[espn_id]" caption="espn_id" attribute="1" defaultMemberUniqueName="[depth_charts_2026].[espn_id].[All]" allUniqueName="[depth_charts_2026].[espn_id].[All]" dimensionUniqueName="[depth_charts_2026]" displayFolder="" count="2" memberValueDatatype="20" unbalanced="0"/>
    <cacheHierarchy uniqueName="[depth_charts_2026].[gsis_id]" caption="gsis_id" attribute="1" defaultMemberUniqueName="[depth_charts_2026].[gsis_id].[All]" allUniqueName="[depth_charts_2026].[gsis_id].[All]" dimensionUniqueName="[depth_charts_2026]" displayFolder="" count="2" memberValueDatatype="130" unbalanced="0"/>
    <cacheHierarchy uniqueName="[depth_charts_2026].[pos_grp_id]" caption="pos_grp_id" attribute="1" defaultMemberUniqueName="[depth_charts_2026].[pos_grp_id].[All]" allUniqueName="[depth_charts_2026].[pos_grp_id].[All]" dimensionUniqueName="[depth_charts_2026]" displayFolder="" count="2" memberValueDatatype="20" unbalanced="0"/>
    <cacheHierarchy uniqueName="[depth_charts_2026].[pos_grp]" caption="pos_grp" attribute="1" defaultMemberUniqueName="[depth_charts_2026].[pos_grp].[All]" allUniqueName="[depth_charts_2026].[pos_grp].[All]" dimensionUniqueName="[depth_charts_2026]" displayFolder="" count="2" memberValueDatatype="130" unbalanced="0"/>
    <cacheHierarchy uniqueName="[depth_charts_2026].[pos_id]" caption="pos_id" attribute="1" defaultMemberUniqueName="[depth_charts_2026].[pos_id].[All]" allUniqueName="[depth_charts_2026].[pos_id].[All]" dimensionUniqueName="[depth_charts_2026]" displayFolder="" count="2" memberValueDatatype="20" unbalanced="0"/>
    <cacheHierarchy uniqueName="[depth_charts_2026].[pos_name]" caption="pos_name" attribute="1" defaultMemberUniqueName="[depth_charts_2026].[pos_name].[All]" allUniqueName="[depth_charts_2026].[pos_name].[All]" dimensionUniqueName="[depth_charts_2026]" displayFolder="" count="2" memberValueDatatype="130" unbalanced="0"/>
    <cacheHierarchy uniqueName="[depth_charts_2026].[pos_abb]" caption="pos_abb" attribute="1" defaultMemberUniqueName="[depth_charts_2026].[pos_abb].[All]" allUniqueName="[depth_charts_2026].[pos_abb].[All]" dimensionUniqueName="[depth_charts_2026]" displayFolder="" count="2" memberValueDatatype="130" unbalanced="0"/>
    <cacheHierarchy uniqueName="[depth_charts_2026].[pos_slot]" caption="pos_slot" attribute="1" defaultMemberUniqueName="[depth_charts_2026].[pos_slot].[All]" allUniqueName="[depth_charts_2026].[pos_slot].[All]" dimensionUniqueName="[depth_charts_2026]" displayFolder="" count="2" memberValueDatatype="20" unbalanced="0"/>
    <cacheHierarchy uniqueName="[depth_charts_2026].[pos_rank]" caption="pos_rank" attribute="1" defaultMemberUniqueName="[depth_charts_2026].[pos_rank].[All]" allUniqueName="[depth_charts_2026].[pos_rank].[All]" dimensionUniqueName="[depth_charts_2026]" displayFolder="" count="2" memberValueDatatype="20" unbalanced="0"/>
    <cacheHierarchy uniqueName="[DimPlayer].[gsis_id]" caption="gsis_id" attribute="1" defaultMemberUniqueName="[DimPlayer].[gsis_id].[All]" allUniqueName="[DimPlayer].[gsis_id].[All]" dimensionUniqueName="[DimPlayer]" displayFolder="" count="2"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cacheHierarchy uniqueName="[DimPlayer].[pfr_id]" caption="pfr_id" attribute="1" defaultMemberUniqueName="[DimPlayer].[pfr_id].[All]" allUniqueName="[DimPlayer].[pfr_id].[All]" dimensionUniqueName="[DimPlayer]" displayFolder="" count="2" memberValueDatatype="130" unbalanced="0"/>
    <cacheHierarchy uniqueName="[DimPlayer].[position_group]" caption="position_group" attribute="1" defaultMemberUniqueName="[DimPlayer].[position_group].[All]" allUniqueName="[DimPlayer].[position_group].[All]" dimensionUniqueName="[DimPlayer]" displayFolder="" count="2" memberValueDatatype="130" unbalanced="0"/>
    <cacheHierarchy uniqueName="[DimPlayer].[position]" caption="position" attribute="1" defaultMemberUniqueName="[DimPlayer].[position].[All]" allUniqueName="[DimPlayer].[position].[All]" dimensionUniqueName="[DimPlayer]" displayFolder="" count="2" memberValueDatatype="130" unbalanced="0"/>
    <cacheHierarchy uniqueName="[DimPlayer].[height]" caption="height" attribute="1" defaultMemberUniqueName="[DimPlayer].[height].[All]" allUniqueName="[DimPlayer].[height].[All]" dimensionUniqueName="[DimPlayer]" displayFolder="" count="2" memberValueDatatype="20" unbalanced="0"/>
    <cacheHierarchy uniqueName="[DimPlayer].[weight]" caption="weight" attribute="1" defaultMemberUniqueName="[DimPlayer].[weight].[All]" allUniqueName="[DimPlayer].[weight].[All]" dimensionUniqueName="[DimPlayer]" displayFolder="" count="2" memberValueDatatype="20" unbalanced="0"/>
    <cacheHierarchy uniqueName="[DimPlayer].[headshot]" caption="headshot" attribute="1" defaultMemberUniqueName="[DimPlayer].[headshot].[All]" allUniqueName="[DimPlayer].[headshot].[All]" dimensionUniqueName="[DimPlayer]" displayFolder="" count="2" memberValueDatatype="130" unbalanced="0"/>
    <cacheHierarchy uniqueName="[DimPlayer].[college_name]" caption="college_name" attribute="1" defaultMemberUniqueName="[DimPlayer].[college_name].[All]" allUniqueName="[DimPlayer].[college_name].[All]" dimensionUniqueName="[DimPlayer]" displayFolder="" count="2" memberValueDatatype="130" unbalanced="0"/>
    <cacheHierarchy uniqueName="[DimPlayer].[jersey_number]" caption="jersey_number" attribute="1" defaultMemberUniqueName="[DimPlayer].[jersey_number].[All]" allUniqueName="[DimPlayer].[jersey_number].[All]" dimensionUniqueName="[DimPlayer]" displayFolder="" count="2" memberValueDatatype="20" unbalanced="0"/>
    <cacheHierarchy uniqueName="[DimPlayer].[rookie_season]" caption="rookie_season" attribute="1" defaultMemberUniqueName="[DimPlayer].[rookie_season].[All]" allUniqueName="[DimPlayer].[rookie_season].[All]" dimensionUniqueName="[DimPlayer]" displayFolder="" count="2" memberValueDatatype="20" unbalanced="0"/>
    <cacheHierarchy uniqueName="[DimPlayer].[last_season]" caption="last_season" attribute="1" defaultMemberUniqueName="[DimPlayer].[last_season].[All]" allUniqueName="[DimPlayer].[last_season].[All]" dimensionUniqueName="[DimPlayer]" displayFolder="" count="2" memberValueDatatype="20" unbalanced="0"/>
    <cacheHierarchy uniqueName="[DimPlayer].[latest_team]" caption="latest_team" attribute="1" defaultMemberUniqueName="[DimPlayer].[latest_team].[All]" allUniqueName="[DimPlayer].[latest_team].[All]" dimensionUniqueName="[DimPlayer]" displayFolder="" count="2" memberValueDatatype="130" unbalanced="0"/>
    <cacheHierarchy uniqueName="[DimPlayer].[status]" caption="status" attribute="1" defaultMemberUniqueName="[DimPlayer].[status].[All]" allUniqueName="[DimPlayer].[status].[All]" dimensionUniqueName="[DimPlayer]" displayFolder="" count="2" memberValueDatatype="130" unbalanced="0"/>
    <cacheHierarchy uniqueName="[DimPlayer].[years_of_experience]" caption="years_of_experience" attribute="1" defaultMemberUniqueName="[DimPlayer].[years_of_experience].[All]" allUniqueName="[DimPlayer].[years_of_experience].[All]" dimensionUniqueName="[DimPlayer]" displayFolder="" count="2" memberValueDatatype="20" unbalanced="0"/>
    <cacheHierarchy uniqueName="[DimPlayer].[draft_year]" caption="draft_year" attribute="1" defaultMemberUniqueName="[DimPlayer].[draft_year].[All]" allUniqueName="[DimPlayer].[draft_year].[All]" dimensionUniqueName="[DimPlayer]" displayFolder="" count="2" memberValueDatatype="20" unbalanced="0"/>
    <cacheHierarchy uniqueName="[DimPlayer].[draft_round]" caption="draft_round" attribute="1" defaultMemberUniqueName="[DimPlayer].[draft_round].[All]" allUniqueName="[DimPlayer].[draft_round].[All]" dimensionUniqueName="[DimPlayer]" displayFolder="" count="2" memberValueDatatype="20" unbalanced="0"/>
    <cacheHierarchy uniqueName="[DimPlayer].[draft_pick]" caption="draft_pick" attribute="1" defaultMemberUniqueName="[DimPlayer].[draft_pick].[All]" allUniqueName="[DimPlayer].[draft_pick].[All]" dimensionUniqueName="[DimPlayer]" displayFolder="" count="2" memberValueDatatype="20" unbalanced="0"/>
    <cacheHierarchy uniqueName="[DimPlayer].[draft_team]" caption="draft_team" attribute="1" defaultMemberUniqueName="[DimPlayer].[draft_team].[All]" allUniqueName="[DimPlayer].[draft_team].[All]" dimensionUniqueName="[DimPlayer]" displayFolder="" count="2"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cacheHierarchy uniqueName="[DimTeam].[team_nick]" caption="team_nick" attribute="1" defaultMemberUniqueName="[DimTeam].[team_nick].[All]" allUniqueName="[DimTeam].[team_nick].[All]" dimensionUniqueName="[DimTeam]" displayFolder="" count="2"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2" memberValueDatatype="130" unbalanced="0"/>
    <cacheHierarchy uniqueName="[DimTeam].[team_color2]" caption="team_color2" attribute="1" defaultMemberUniqueName="[DimTeam].[team_color2].[All]" allUniqueName="[DimTeam].[team_color2].[All]" dimensionUniqueName="[DimTeam]" displayFolder="" count="2" memberValueDatatype="130" unbalanced="0"/>
    <cacheHierarchy uniqueName="[DimTeam].[team_color3]" caption="team_color3" attribute="1" defaultMemberUniqueName="[DimTeam].[team_color3].[All]" allUniqueName="[DimTeam].[team_color3].[All]" dimensionUniqueName="[DimTeam]" displayFolder="" count="2" memberValueDatatype="130" unbalanced="0"/>
    <cacheHierarchy uniqueName="[DimTeam].[team_color4]" caption="team_color4" attribute="1" defaultMemberUniqueName="[DimTeam].[team_color4].[All]" allUniqueName="[DimTeam].[team_color4].[All]" dimensionUniqueName="[DimTeam]" displayFolder="" count="2" memberValueDatatype="130" unbalanced="0"/>
    <cacheHierarchy uniqueName="[DimTeam].[team_logo_espn]" caption="team_logo_espn" attribute="1" defaultMemberUniqueName="[DimTeam].[team_logo_espn].[All]" allUniqueName="[DimTeam].[team_logo_espn].[All]" dimensionUniqueName="[DimTeam]" displayFolder="" count="2" memberValueDatatype="130" unbalanced="0"/>
    <cacheHierarchy uniqueName="[DimTeam].[team_wordmark]" caption="team_wordmark" attribute="1" defaultMemberUniqueName="[DimTeam].[team_wordmark].[All]" allUniqueName="[DimTeam].[team_wordmark].[All]" dimensionUniqueName="[DimTeam]" displayFolder="" count="2" memberValueDatatype="130" unbalanced="0"/>
    <cacheHierarchy uniqueName="[DimTeam].[team_logo_squared]" caption="team_logo_squared" attribute="1" defaultMemberUniqueName="[DimTeam].[team_logo_squared].[All]" allUniqueName="[DimTeam].[team_logo_squared].[All]" dimensionUniqueName="[DimTeam]" displayFolder="" count="2"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2" memberValueDatatype="130" unbalanced="0"/>
    <cacheHierarchy uniqueName="[ftn_charting_2026].[ftn_game_id]" caption="ftn_game_id" attribute="1" defaultMemberUniqueName="[ftn_charting_2026].[ftn_game_id].[All]" allUniqueName="[ftn_charting_2026].[ftn_game_id].[All]" dimensionUniqueName="[ftn_charting_2026]" displayFolder="" count="2"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2" memberValueDatatype="130" unbalanced="0"/>
    <cacheHierarchy uniqueName="[ftn_charting_2026].[season]" caption="season" attribute="1" defaultMemberUniqueName="[ftn_charting_2026].[season].[All]" allUniqueName="[ftn_charting_2026].[season].[All]" dimensionUniqueName="[ftn_charting_2026]" displayFolder="" count="2" memberValueDatatype="20" unbalanced="0"/>
    <cacheHierarchy uniqueName="[ftn_charting_2026].[week]" caption="week" attribute="1" defaultMemberUniqueName="[ftn_charting_2026].[week].[All]" allUniqueName="[ftn_charting_2026].[week].[All]" dimensionUniqueName="[ftn_charting_2026]" displayFolder="" count="2" memberValueDatatype="20" unbalanced="0"/>
    <cacheHierarchy uniqueName="[ftn_charting_2026].[ftn_play_id]" caption="ftn_play_id" attribute="1" defaultMemberUniqueName="[ftn_charting_2026].[ftn_play_id].[All]" allUniqueName="[ftn_charting_2026].[ftn_play_id].[All]" dimensionUniqueName="[ftn_charting_2026]" displayFolder="" count="2"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2"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2" memberValueDatatype="130" unbalanced="0"/>
    <cacheHierarchy uniqueName="[ftn_charting_2026].[qb_location]" caption="qb_location" attribute="1" defaultMemberUniqueName="[ftn_charting_2026].[qb_location].[All]" allUniqueName="[ftn_charting_2026].[qb_location].[All]" dimensionUniqueName="[ftn_charting_2026]" displayFolder="" count="2"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2"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2" memberValueDatatype="20" unbalanced="0"/>
    <cacheHierarchy uniqueName="[ftn_charting_2026].[is_no_huddle]" caption="is_no_huddle" attribute="1" defaultMemberUniqueName="[ftn_charting_2026].[is_no_huddle].[All]" allUniqueName="[ftn_charting_2026].[is_no_huddle].[All]" dimensionUniqueName="[ftn_charting_2026]" displayFolder="" count="2" memberValueDatatype="11" unbalanced="0"/>
    <cacheHierarchy uniqueName="[ftn_charting_2026].[is_motion]" caption="is_motion" attribute="1" defaultMemberUniqueName="[ftn_charting_2026].[is_motion].[All]" allUniqueName="[ftn_charting_2026].[is_motion].[All]" dimensionUniqueName="[ftn_charting_2026]" displayFolder="" count="2"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2"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2" memberValueDatatype="11" unbalanced="0"/>
    <cacheHierarchy uniqueName="[ftn_charting_2026].[is_rpo]" caption="is_rpo" attribute="1" defaultMemberUniqueName="[ftn_charting_2026].[is_rpo].[All]" allUniqueName="[ftn_charting_2026].[is_rpo].[All]" dimensionUniqueName="[ftn_charting_2026]" displayFolder="" count="2"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2"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2"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2"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2" memberValueDatatype="11" unbalanced="0"/>
    <cacheHierarchy uniqueName="[ftn_charting_2026].[read_thrown]" caption="read_thrown" attribute="1" defaultMemberUniqueName="[ftn_charting_2026].[read_thrown].[All]" allUniqueName="[ftn_charting_2026].[read_thrown].[All]" dimensionUniqueName="[ftn_charting_2026]" displayFolder="" count="2"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2"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2"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2" memberValueDatatype="11" unbalanced="0"/>
    <cacheHierarchy uniqueName="[ftn_charting_2026].[is_drop]" caption="is_drop" attribute="1" defaultMemberUniqueName="[ftn_charting_2026].[is_drop].[All]" allUniqueName="[ftn_charting_2026].[is_drop].[All]" dimensionUniqueName="[ftn_charting_2026]" displayFolder="" count="2" memberValueDatatype="11" unbalanced="0"/>
    <cacheHierarchy uniqueName="[ftn_charting_2026].[is_qb_sneak]" caption="is_qb_sneak" attribute="1" defaultMemberUniqueName="[ftn_charting_2026].[is_qb_sneak].[All]" allUniqueName="[ftn_charting_2026].[is_qb_sneak].[All]" dimensionUniqueName="[ftn_charting_2026]" displayFolder="" count="2" memberValueDatatype="11" unbalanced="0"/>
    <cacheHierarchy uniqueName="[ftn_charting_2026].[n_blitzers]" caption="n_blitzers" attribute="1" defaultMemberUniqueName="[ftn_charting_2026].[n_blitzers].[All]" allUniqueName="[ftn_charting_2026].[n_blitzers].[All]" dimensionUniqueName="[ftn_charting_2026]" displayFolder="" count="2"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2"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2"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2" memberValueDatatype="7" unbalanced="0"/>
    <cacheHierarchy uniqueName="[ftn_charting_2026].[play_key]" caption="play_key" attribute="1" defaultMemberUniqueName="[ftn_charting_2026].[play_key].[All]" allUniqueName="[ftn_charting_2026].[play_key].[All]" dimensionUniqueName="[ftn_charting_2026]" displayFolder="" count="2" memberValueDatatype="130" unbalanced="0"/>
    <cacheHierarchy uniqueName="[injuries_2026].[season]" caption="season" attribute="1" defaultMemberUniqueName="[injuries_2026].[season].[All]" allUniqueName="[injuries_2026].[season].[All]" dimensionUniqueName="[injuries_2026]" displayFolder="" count="2" memberValueDatatype="20" unbalanced="0"/>
    <cacheHierarchy uniqueName="[injuries_2026].[season_type]" caption="season_type" attribute="1" defaultMemberUniqueName="[injuries_2026].[season_type].[All]" allUniqueName="[injuries_2026].[season_type].[All]" dimensionUniqueName="[injuries_2026]" displayFolder="" count="2" memberValueDatatype="130" unbalanced="0"/>
    <cacheHierarchy uniqueName="[injuries_2026].[game_type]" caption="game_type" attribute="1" defaultMemberUniqueName="[injuries_2026].[game_type].[All]" allUniqueName="[injuries_2026].[game_type].[All]" dimensionUniqueName="[injuries_2026]" displayFolder="" count="2" memberValueDatatype="130" unbalanced="0"/>
    <cacheHierarchy uniqueName="[injuries_2026].[team]" caption="team" attribute="1" defaultMemberUniqueName="[injuries_2026].[team].[All]" allUniqueName="[injuries_2026].[team].[All]" dimensionUniqueName="[injuries_2026]" displayFolder="" count="2" memberValueDatatype="130" unbalanced="0"/>
    <cacheHierarchy uniqueName="[injuries_2026].[week]" caption="week" attribute="1" defaultMemberUniqueName="[injuries_2026].[week].[All]" allUniqueName="[injuries_2026].[week].[All]" dimensionUniqueName="[injuries_2026]" displayFolder="" count="2" memberValueDatatype="20" unbalanced="0"/>
    <cacheHierarchy uniqueName="[injuries_2026].[gsis_id]" caption="gsis_id" attribute="1" defaultMemberUniqueName="[injuries_2026].[gsis_id].[All]" allUniqueName="[injuries_2026].[gsis_id].[All]" dimensionUniqueName="[injuries_2026]" displayFolder="" count="2" memberValueDatatype="130" unbalanced="0"/>
    <cacheHierarchy uniqueName="[injuries_2026].[position]" caption="position" attribute="1" defaultMemberUniqueName="[injuries_2026].[position].[All]" allUniqueName="[injuries_2026].[position].[All]" dimensionUniqueName="[injuries_2026]" displayFolder="" count="2" memberValueDatatype="130" unbalanced="0"/>
    <cacheHierarchy uniqueName="[injuries_2026].[full_name]" caption="full_name" attribute="1" defaultMemberUniqueName="[injuries_2026].[full_name].[All]" allUniqueName="[injuries_2026].[full_name].[All]" dimensionUniqueName="[injuries_2026]" displayFolder="" count="2" memberValueDatatype="130" unbalanced="0"/>
    <cacheHierarchy uniqueName="[injuries_2026].[first_name]" caption="first_name" attribute="1" defaultMemberUniqueName="[injuries_2026].[first_name].[All]" allUniqueName="[injuries_2026].[first_name].[All]" dimensionUniqueName="[injuries_2026]" displayFolder="" count="2" memberValueDatatype="130" unbalanced="0"/>
    <cacheHierarchy uniqueName="[injuries_2026].[last_name]" caption="last_name" attribute="1" defaultMemberUniqueName="[injuries_2026].[last_name].[All]" allUniqueName="[injuries_2026].[last_name].[All]" dimensionUniqueName="[injuries_2026]" displayFolder="" count="2"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2"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2" memberValueDatatype="130" unbalanced="0"/>
    <cacheHierarchy uniqueName="[injuries_2026].[report_status]" caption="report_status" attribute="1" defaultMemberUniqueName="[injuries_2026].[report_status].[All]" allUniqueName="[injuries_2026].[report_status].[All]" dimensionUniqueName="[injuries_2026]" displayFolder="" count="2"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2"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2" memberValueDatatype="130" unbalanced="0"/>
    <cacheHierarchy uniqueName="[injuries_2026].[practice_status]" caption="practice_status" attribute="1" defaultMemberUniqueName="[injuries_2026].[practice_status].[All]" allUniqueName="[injuries_2026].[practice_status].[All]" dimensionUniqueName="[injuries_2026]" displayFolder="" count="2" memberValueDatatype="130" unbalanced="0"/>
    <cacheHierarchy uniqueName="[injuries_2026].[season_week]" caption="season_week" attribute="1" defaultMemberUniqueName="[injuries_2026].[season_week].[All]" allUniqueName="[injuries_2026].[season_week].[All]" dimensionUniqueName="[injuries_2026]"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ngs_passing].[season]" caption="season" attribute="1" defaultMemberUniqueName="[ngs_passing].[season].[All]" allUniqueName="[ngs_passing].[season].[All]" dimensionUniqueName="[ngs_passing]" displayFolder="" count="2" memberValueDatatype="20" unbalanced="0"/>
    <cacheHierarchy uniqueName="[ngs_passing].[season_type]" caption="season_type" attribute="1" defaultMemberUniqueName="[ngs_passing].[season_type].[All]" allUniqueName="[ngs_passing].[season_type].[All]" dimensionUniqueName="[ngs_passing]" displayFolder="" count="2" memberValueDatatype="130" unbalanced="0"/>
    <cacheHierarchy uniqueName="[ngs_passing].[week]" caption="week" attribute="1" defaultMemberUniqueName="[ngs_passing].[week].[All]" allUniqueName="[ngs_passing].[week].[All]" dimensionUniqueName="[ngs_passing]" displayFolder="" count="2"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2" memberValueDatatype="130" unbalanced="0"/>
    <cacheHierarchy uniqueName="[ngs_passing].[player_position]" caption="player_position" attribute="1" defaultMemberUniqueName="[ngs_passing].[player_position].[All]" allUniqueName="[ngs_passing].[player_position].[All]" dimensionUniqueName="[ngs_passing]" displayFolder="" count="2" memberValueDatatype="130" unbalanced="0"/>
    <cacheHierarchy uniqueName="[ngs_passing].[team_abbr]" caption="team_abbr" attribute="1" defaultMemberUniqueName="[ngs_passing].[team_abbr].[All]" allUniqueName="[ngs_passing].[team_abbr].[All]" dimensionUniqueName="[ngs_passing]" displayFolder="" count="2" memberValueDatatype="130" unbalanced="0"/>
    <cacheHierarchy uniqueName="[ngs_passing].[avg_time_to_throw]" caption="avg_time_to_throw" attribute="1" defaultMemberUniqueName="[ngs_passing].[avg_time_to_throw].[All]" allUniqueName="[ngs_passing].[avg_time_to_throw].[All]" dimensionUniqueName="[ngs_passing]" displayFolder="" count="2"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2"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2"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2" memberValueDatatype="5" unbalanced="0"/>
    <cacheHierarchy uniqueName="[ngs_passing].[aggressiveness]" caption="aggressiveness" attribute="1" defaultMemberUniqueName="[ngs_passing].[aggressiveness].[All]" allUniqueName="[ngs_passing].[aggressiveness].[All]" dimensionUniqueName="[ngs_passing]" displayFolder="" count="2"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2"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2" memberValueDatatype="5" unbalanced="0"/>
    <cacheHierarchy uniqueName="[ngs_passing].[attempts]" caption="attempts" attribute="1" defaultMemberUniqueName="[ngs_passing].[attempts].[All]" allUniqueName="[ngs_passing].[attempts].[All]" dimensionUniqueName="[ngs_passing]" displayFolder="" count="2" memberValueDatatype="20" unbalanced="0"/>
    <cacheHierarchy uniqueName="[ngs_passing].[pass_yards]" caption="pass_yards" attribute="1" defaultMemberUniqueName="[ngs_passing].[pass_yards].[All]" allUniqueName="[ngs_passing].[pass_yards].[All]" dimensionUniqueName="[ngs_passing]" displayFolder="" count="2" memberValueDatatype="20" unbalanced="0"/>
    <cacheHierarchy uniqueName="[ngs_passing].[pass_touchdowns]" caption="pass_touchdowns" attribute="1" defaultMemberUniqueName="[ngs_passing].[pass_touchdowns].[All]" allUniqueName="[ngs_passing].[pass_touchdowns].[All]" dimensionUniqueName="[ngs_passing]" displayFolder="" count="2" memberValueDatatype="20" unbalanced="0"/>
    <cacheHierarchy uniqueName="[ngs_passing].[interceptions]" caption="interceptions" attribute="1" defaultMemberUniqueName="[ngs_passing].[interceptions].[All]" allUniqueName="[ngs_passing].[interceptions].[All]" dimensionUniqueName="[ngs_passing]" displayFolder="" count="2" memberValueDatatype="20" unbalanced="0"/>
    <cacheHierarchy uniqueName="[ngs_passing].[passer_rating]" caption="passer_rating" attribute="1" defaultMemberUniqueName="[ngs_passing].[passer_rating].[All]" allUniqueName="[ngs_passing].[passer_rating].[All]" dimensionUniqueName="[ngs_passing]" displayFolder="" count="2" memberValueDatatype="5" unbalanced="0"/>
    <cacheHierarchy uniqueName="[ngs_passing].[completions]" caption="completions" attribute="1" defaultMemberUniqueName="[ngs_passing].[completions].[All]" allUniqueName="[ngs_passing].[completions].[All]" dimensionUniqueName="[ngs_passing]" displayFolder="" count="2"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2"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2"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2" memberValueDatatype="5" unbalanced="0"/>
    <cacheHierarchy uniqueName="[ngs_passing].[avg_air_distance]" caption="avg_air_distance" attribute="1" defaultMemberUniqueName="[ngs_passing].[avg_air_distance].[All]" allUniqueName="[ngs_passing].[avg_air_distance].[All]" dimensionUniqueName="[ngs_passing]" displayFolder="" count="2" memberValueDatatype="5" unbalanced="0"/>
    <cacheHierarchy uniqueName="[ngs_passing].[max_air_distance]" caption="max_air_distance" attribute="1" defaultMemberUniqueName="[ngs_passing].[max_air_distance].[All]" allUniqueName="[ngs_passing].[max_air_distance].[All]" dimensionUniqueName="[ngs_passing]" displayFolder="" count="2" memberValueDatatype="5" unbalanced="0"/>
    <cacheHierarchy uniqueName="[ngs_passing].[player_gsis_id]" caption="player_gsis_id" attribute="1" defaultMemberUniqueName="[ngs_passing].[player_gsis_id].[All]" allUniqueName="[ngs_passing].[player_gsis_id].[All]" dimensionUniqueName="[ngs_passing]" displayFolder="" count="2" memberValueDatatype="130" unbalanced="0"/>
    <cacheHierarchy uniqueName="[ngs_passing].[player_first_name]" caption="player_first_name" attribute="1" defaultMemberUniqueName="[ngs_passing].[player_first_name].[All]" allUniqueName="[ngs_passing].[player_first_name].[All]" dimensionUniqueName="[ngs_passing]" displayFolder="" count="2" memberValueDatatype="130" unbalanced="0"/>
    <cacheHierarchy uniqueName="[ngs_passing].[player_last_name]" caption="player_last_name" attribute="1" defaultMemberUniqueName="[ngs_passing].[player_last_name].[All]" allUniqueName="[ngs_passing].[player_last_name].[All]" dimensionUniqueName="[ngs_passing]" displayFolder="" count="2"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2" memberValueDatatype="20" unbalanced="0"/>
    <cacheHierarchy uniqueName="[ngs_passing].[player_short_name]" caption="player_short_name" attribute="1" defaultMemberUniqueName="[ngs_passing].[player_short_name].[All]" allUniqueName="[ngs_passing].[player_short_name].[All]" dimensionUniqueName="[ngs_passing]" displayFolder="" count="2" memberValueDatatype="130" unbalanced="0"/>
    <cacheHierarchy uniqueName="[ngs_passing].[season_week]" caption="season_week" attribute="1" defaultMemberUniqueName="[ngs_passing].[season_week].[All]" allUniqueName="[ngs_passing].[season_week].[All]" dimensionUniqueName="[ngs_passing]" displayFolder="" count="2" memberValueDatatype="130" unbalanced="0"/>
    <cacheHierarchy uniqueName="[ngs_receiving].[season]" caption="season" attribute="1" defaultMemberUniqueName="[ngs_receiving].[season].[All]" allUniqueName="[ngs_receiving].[season].[All]" dimensionUniqueName="[ngs_receiving]" displayFolder="" count="2" memberValueDatatype="20" unbalanced="0"/>
    <cacheHierarchy uniqueName="[ngs_receiving].[season_type]" caption="season_type" attribute="1" defaultMemberUniqueName="[ngs_receiving].[season_type].[All]" allUniqueName="[ngs_receiving].[season_type].[All]" dimensionUniqueName="[ngs_receiving]" displayFolder="" count="2" memberValueDatatype="130" unbalanced="0"/>
    <cacheHierarchy uniqueName="[ngs_receiving].[week]" caption="week" attribute="1" defaultMemberUniqueName="[ngs_receiving].[week].[All]" allUniqueName="[ngs_receiving].[week].[All]" dimensionUniqueName="[ngs_receiving]" displayFolder="" count="2"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2" memberValueDatatype="130" unbalanced="0"/>
    <cacheHierarchy uniqueName="[ngs_receiving].[player_position]" caption="player_position" attribute="1" defaultMemberUniqueName="[ngs_receiving].[player_position].[All]" allUniqueName="[ngs_receiving].[player_position].[All]" dimensionUniqueName="[ngs_receiving]" displayFolder="" count="2" memberValueDatatype="130" unbalanced="0"/>
    <cacheHierarchy uniqueName="[ngs_receiving].[team_abbr]" caption="team_abbr" attribute="1" defaultMemberUniqueName="[ngs_receiving].[team_abbr].[All]" allUniqueName="[ngs_receiving].[team_abbr].[All]" dimensionUniqueName="[ngs_receiving]" displayFolder="" count="2" memberValueDatatype="130" unbalanced="0"/>
    <cacheHierarchy uniqueName="[ngs_receiving].[avg_cushion]" caption="avg_cushion" attribute="1" defaultMemberUniqueName="[ngs_receiving].[avg_cushion].[All]" allUniqueName="[ngs_receiving].[avg_cushion].[All]" dimensionUniqueName="[ngs_receiving]" displayFolder="" count="2" memberValueDatatype="5" unbalanced="0"/>
    <cacheHierarchy uniqueName="[ngs_receiving].[avg_separation]" caption="avg_separation" attribute="1" defaultMemberUniqueName="[ngs_receiving].[avg_separation].[All]" allUniqueName="[ngs_receiving].[avg_separation].[All]" dimensionUniqueName="[ngs_receiving]" displayFolder="" count="2"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2"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2" memberValueDatatype="5" unbalanced="0"/>
    <cacheHierarchy uniqueName="[ngs_receiving].[receptions]" caption="receptions" attribute="1" defaultMemberUniqueName="[ngs_receiving].[receptions].[All]" allUniqueName="[ngs_receiving].[receptions].[All]" dimensionUniqueName="[ngs_receiving]" displayFolder="" count="2" memberValueDatatype="20" unbalanced="0"/>
    <cacheHierarchy uniqueName="[ngs_receiving].[targets]" caption="targets" attribute="1" defaultMemberUniqueName="[ngs_receiving].[targets].[All]" allUniqueName="[ngs_receiving].[targets].[All]" dimensionUniqueName="[ngs_receiving]" displayFolder="" count="2" memberValueDatatype="20" unbalanced="0"/>
    <cacheHierarchy uniqueName="[ngs_receiving].[catch_percentage]" caption="catch_percentage" attribute="1" defaultMemberUniqueName="[ngs_receiving].[catch_percentage].[All]" allUniqueName="[ngs_receiving].[catch_percentage].[All]" dimensionUniqueName="[ngs_receiving]" displayFolder="" count="2" memberValueDatatype="5" unbalanced="0"/>
    <cacheHierarchy uniqueName="[ngs_receiving].[yards]" caption="yards" attribute="1" defaultMemberUniqueName="[ngs_receiving].[yards].[All]" allUniqueName="[ngs_receiving].[yards].[All]" dimensionUniqueName="[ngs_receiving]" displayFolder="" count="2" memberValueDatatype="20" unbalanced="0"/>
    <cacheHierarchy uniqueName="[ngs_receiving].[rec_touchdowns]" caption="rec_touchdowns" attribute="1" defaultMemberUniqueName="[ngs_receiving].[rec_touchdowns].[All]" allUniqueName="[ngs_receiving].[rec_touchdowns].[All]" dimensionUniqueName="[ngs_receiving]" displayFolder="" count="2" memberValueDatatype="20" unbalanced="0"/>
    <cacheHierarchy uniqueName="[ngs_receiving].[avg_yac]" caption="avg_yac" attribute="1" defaultMemberUniqueName="[ngs_receiving].[avg_yac].[All]" allUniqueName="[ngs_receiving].[avg_yac].[All]" dimensionUniqueName="[ngs_receiving]" displayFolder="" count="2" memberValueDatatype="5" unbalanced="0"/>
    <cacheHierarchy uniqueName="[ngs_receiving].[avg_expected_yac]" caption="avg_expected_yac" attribute="1" defaultMemberUniqueName="[ngs_receiving].[avg_expected_yac].[All]" allUniqueName="[ngs_receiving].[avg_expected_yac].[All]" dimensionUniqueName="[ngs_receiving]" displayFolder="" count="2"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2" memberValueDatatype="5" unbalanced="0"/>
    <cacheHierarchy uniqueName="[ngs_receiving].[player_gsis_id]" caption="player_gsis_id" attribute="1" defaultMemberUniqueName="[ngs_receiving].[player_gsis_id].[All]" allUniqueName="[ngs_receiving].[player_gsis_id].[All]" dimensionUniqueName="[ngs_receiving]" displayFolder="" count="2"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2"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2"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2"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2" memberValueDatatype="130" unbalanced="0"/>
    <cacheHierarchy uniqueName="[ngs_receiving].[season_week]" caption="season_week" attribute="1" defaultMemberUniqueName="[ngs_receiving].[season_week].[All]" allUniqueName="[ngs_receiving].[season_week].[All]" dimensionUniqueName="[ngs_receiving]" displayFolder="" count="2" memberValueDatatype="130" unbalanced="0"/>
    <cacheHierarchy uniqueName="[ngs_rushing].[season]" caption="season" attribute="1" defaultMemberUniqueName="[ngs_rushing].[season].[All]" allUniqueName="[ngs_rushing].[season].[All]" dimensionUniqueName="[ngs_rushing]" displayFolder="" count="2" memberValueDatatype="20" unbalanced="0"/>
    <cacheHierarchy uniqueName="[ngs_rushing].[season_type]" caption="season_type" attribute="1" defaultMemberUniqueName="[ngs_rushing].[season_type].[All]" allUniqueName="[ngs_rushing].[season_type].[All]" dimensionUniqueName="[ngs_rushing]" displayFolder="" count="2" memberValueDatatype="130" unbalanced="0"/>
    <cacheHierarchy uniqueName="[ngs_rushing].[week]" caption="week" attribute="1" defaultMemberUniqueName="[ngs_rushing].[week].[All]" allUniqueName="[ngs_rushing].[week].[All]" dimensionUniqueName="[ngs_rushing]" displayFolder="" count="2"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2" memberValueDatatype="130" unbalanced="0"/>
    <cacheHierarchy uniqueName="[ngs_rushing].[player_position]" caption="player_position" attribute="1" defaultMemberUniqueName="[ngs_rushing].[player_position].[All]" allUniqueName="[ngs_rushing].[player_position].[All]" dimensionUniqueName="[ngs_rushing]" displayFolder="" count="2" memberValueDatatype="130" unbalanced="0"/>
    <cacheHierarchy uniqueName="[ngs_rushing].[team_abbr]" caption="team_abbr" attribute="1" defaultMemberUniqueName="[ngs_rushing].[team_abbr].[All]" allUniqueName="[ngs_rushing].[team_abbr].[All]" dimensionUniqueName="[ngs_rushing]" displayFolder="" count="2" memberValueDatatype="130" unbalanced="0"/>
    <cacheHierarchy uniqueName="[ngs_rushing].[efficiency]" caption="efficiency" attribute="1" defaultMemberUniqueName="[ngs_rushing].[efficiency].[All]" allUniqueName="[ngs_rushing].[efficiency].[All]" dimensionUniqueName="[ngs_rushing]" displayFolder="" count="2"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2" memberValueDatatype="5" unbalanced="0"/>
    <cacheHierarchy uniqueName="[ngs_rushing].[avg_time_to_los]" caption="avg_time_to_los" attribute="1" defaultMemberUniqueName="[ngs_rushing].[avg_time_to_los].[All]" allUniqueName="[ngs_rushing].[avg_time_to_los].[All]" dimensionUniqueName="[ngs_rushing]" displayFolder="" count="2" memberValueDatatype="5" unbalanced="0"/>
    <cacheHierarchy uniqueName="[ngs_rushing].[rush_attempts]" caption="rush_attempts" attribute="1" defaultMemberUniqueName="[ngs_rushing].[rush_attempts].[All]" allUniqueName="[ngs_rushing].[rush_attempts].[All]" dimensionUniqueName="[ngs_rushing]" displayFolder="" count="2" memberValueDatatype="20" unbalanced="0"/>
    <cacheHierarchy uniqueName="[ngs_rushing].[rush_yards]" caption="rush_yards" attribute="1" defaultMemberUniqueName="[ngs_rushing].[rush_yards].[All]" allUniqueName="[ngs_rushing].[rush_yards].[All]" dimensionUniqueName="[ngs_rushing]" displayFolder="" count="2" memberValueDatatype="20" unbalanced="0"/>
    <cacheHierarchy uniqueName="[ngs_rushing].[avg_rush_yards]" caption="avg_rush_yards" attribute="1" defaultMemberUniqueName="[ngs_rushing].[avg_rush_yards].[All]" allUniqueName="[ngs_rushing].[avg_rush_yards].[All]" dimensionUniqueName="[ngs_rushing]" displayFolder="" count="2" memberValueDatatype="5" unbalanced="0"/>
    <cacheHierarchy uniqueName="[ngs_rushing].[rush_touchdowns]" caption="rush_touchdowns" attribute="1" defaultMemberUniqueName="[ngs_rushing].[rush_touchdowns].[All]" allUniqueName="[ngs_rushing].[rush_touchdowns].[All]" dimensionUniqueName="[ngs_rushing]" displayFolder="" count="2" memberValueDatatype="20" unbalanced="0"/>
    <cacheHierarchy uniqueName="[ngs_rushing].[player_gsis_id]" caption="player_gsis_id" attribute="1" defaultMemberUniqueName="[ngs_rushing].[player_gsis_id].[All]" allUniqueName="[ngs_rushing].[player_gsis_id].[All]" dimensionUniqueName="[ngs_rushing]" displayFolder="" count="2" memberValueDatatype="130" unbalanced="0"/>
    <cacheHierarchy uniqueName="[ngs_rushing].[player_first_name]" caption="player_first_name" attribute="1" defaultMemberUniqueName="[ngs_rushing].[player_first_name].[All]" allUniqueName="[ngs_rushing].[player_first_name].[All]" dimensionUniqueName="[ngs_rushing]" displayFolder="" count="2" memberValueDatatype="130" unbalanced="0"/>
    <cacheHierarchy uniqueName="[ngs_rushing].[player_last_name]" caption="player_last_name" attribute="1" defaultMemberUniqueName="[ngs_rushing].[player_last_name].[All]" allUniqueName="[ngs_rushing].[player_last_name].[All]" dimensionUniqueName="[ngs_rushing]" displayFolder="" count="2"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2" memberValueDatatype="20" unbalanced="0"/>
    <cacheHierarchy uniqueName="[ngs_rushing].[player_short_name]" caption="player_short_name" attribute="1" defaultMemberUniqueName="[ngs_rushing].[player_short_name].[All]" allUniqueName="[ngs_rushing].[player_short_name].[All]" dimensionUniqueName="[ngs_rushing]" displayFolder="" count="2"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2"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2"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2"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2" memberValueDatatype="130" unbalanced="0"/>
    <cacheHierarchy uniqueName="[ngs_rushing].[season_week]" caption="season_week" attribute="1" defaultMemberUniqueName="[ngs_rushing].[season_week].[All]" allUniqueName="[ngs_rushing].[season_week].[All]" dimensionUniqueName="[ngs_rushing]" displayFolder="" count="2" memberValueDatatype="130" unbalanced="0"/>
    <cacheHierarchy uniqueName="[play_by_play_2026].[play_id]" caption="play_id" attribute="1" defaultMemberUniqueName="[play_by_play_2026].[play_id].[All]" allUniqueName="[play_by_play_2026].[play_id].[All]" dimensionUniqueName="[play_by_play_2026]" displayFolder="" count="2" memberValueDatatype="20" unbalanced="0"/>
    <cacheHierarchy uniqueName="[play_by_play_2026].[game_id]" caption="game_id" attribute="1" defaultMemberUniqueName="[play_by_play_2026].[game_id].[All]" allUniqueName="[play_by_play_2026].[game_id].[All]" dimensionUniqueName="[play_by_play_2026]" displayFolder="" count="2" memberValueDatatype="130" unbalanced="0"/>
    <cacheHierarchy uniqueName="[play_by_play_2026].[old_game_id]" caption="old_game_id" attribute="1" defaultMemberUniqueName="[play_by_play_2026].[old_game_id].[All]" allUniqueName="[play_by_play_2026].[old_game_id].[All]" dimensionUniqueName="[play_by_play_2026]" displayFolder="" count="2" memberValueDatatype="20" unbalanced="0"/>
    <cacheHierarchy uniqueName="[play_by_play_2026].[home_team]" caption="home_team" attribute="1" defaultMemberUniqueName="[play_by_play_2026].[home_team].[All]" allUniqueName="[play_by_play_2026].[home_team].[All]" dimensionUniqueName="[play_by_play_2026]" displayFolder="" count="2" memberValueDatatype="130" unbalanced="0"/>
    <cacheHierarchy uniqueName="[play_by_play_2026].[away_team]" caption="away_team" attribute="1" defaultMemberUniqueName="[play_by_play_2026].[away_team].[All]" allUniqueName="[play_by_play_2026].[away_team].[All]" dimensionUniqueName="[play_by_play_2026]" displayFolder="" count="2" memberValueDatatype="130" unbalanced="0"/>
    <cacheHierarchy uniqueName="[play_by_play_2026].[season_type]" caption="season_type" attribute="1" defaultMemberUniqueName="[play_by_play_2026].[season_type].[All]" allUniqueName="[play_by_play_2026].[season_type].[All]" dimensionUniqueName="[play_by_play_2026]" displayFolder="" count="2" memberValueDatatype="130" unbalanced="0"/>
    <cacheHierarchy uniqueName="[play_by_play_2026].[week]" caption="week" attribute="1" defaultMemberUniqueName="[play_by_play_2026].[week].[All]" allUniqueName="[play_by_play_2026].[week].[All]" dimensionUniqueName="[play_by_play_2026]" displayFolder="" count="2" memberValueDatatype="20" unbalanced="0"/>
    <cacheHierarchy uniqueName="[play_by_play_2026].[posteam]" caption="posteam" attribute="1" defaultMemberUniqueName="[play_by_play_2026].[posteam].[All]" allUniqueName="[play_by_play_2026].[posteam].[All]" dimensionUniqueName="[play_by_play_2026]" displayFolder="" count="2"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2" memberValueDatatype="130" unbalanced="0"/>
    <cacheHierarchy uniqueName="[play_by_play_2026].[defteam]" caption="defteam" attribute="1" defaultMemberUniqueName="[play_by_play_2026].[defteam].[All]" allUniqueName="[play_by_play_2026].[defteam].[All]" dimensionUniqueName="[play_by_play_2026]" displayFolder="" count="2"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2"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2" memberValueDatatype="20" unbalanced="0"/>
    <cacheHierarchy uniqueName="[play_by_play_2026].[game_date]" caption="game_date" attribute="1" time="1" defaultMemberUniqueName="[play_by_play_2026].[game_date].[All]" allUniqueName="[play_by_play_2026].[game_date].[All]" dimensionUniqueName="[play_by_play_2026]" displayFolder="" count="2"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2"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2"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2" memberValueDatatype="20" unbalanced="0"/>
    <cacheHierarchy uniqueName="[play_by_play_2026].[game_half]" caption="game_half" attribute="1" defaultMemberUniqueName="[play_by_play_2026].[game_half].[All]" allUniqueName="[play_by_play_2026].[game_half].[All]" dimensionUniqueName="[play_by_play_2026]" displayFolder="" count="2" memberValueDatatype="130" unbalanced="0"/>
    <cacheHierarchy uniqueName="[play_by_play_2026].[quarter_end]" caption="quarter_end" attribute="1" defaultMemberUniqueName="[play_by_play_2026].[quarter_end].[All]" allUniqueName="[play_by_play_2026].[quarter_end].[All]" dimensionUniqueName="[play_by_play_2026]" displayFolder="" count="2" memberValueDatatype="20" unbalanced="0"/>
    <cacheHierarchy uniqueName="[play_by_play_2026].[drive]" caption="drive" attribute="1" defaultMemberUniqueName="[play_by_play_2026].[drive].[All]" allUniqueName="[play_by_play_2026].[drive].[All]" dimensionUniqueName="[play_by_play_2026]" displayFolder="" count="2" memberValueDatatype="20" unbalanced="0"/>
    <cacheHierarchy uniqueName="[play_by_play_2026].[sp]" caption="sp" attribute="1" defaultMemberUniqueName="[play_by_play_2026].[sp].[All]" allUniqueName="[play_by_play_2026].[sp].[All]" dimensionUniqueName="[play_by_play_2026]" displayFolder="" count="2" memberValueDatatype="20" unbalanced="0"/>
    <cacheHierarchy uniqueName="[play_by_play_2026].[qtr]" caption="qtr" attribute="1" defaultMemberUniqueName="[play_by_play_2026].[qtr].[All]" allUniqueName="[play_by_play_2026].[qtr].[All]" dimensionUniqueName="[play_by_play_2026]" displayFolder="" count="2" memberValueDatatype="20" unbalanced="0"/>
    <cacheHierarchy uniqueName="[play_by_play_2026].[down]" caption="down" attribute="1" defaultMemberUniqueName="[play_by_play_2026].[down].[All]" allUniqueName="[play_by_play_2026].[down].[All]" dimensionUniqueName="[play_by_play_2026]" displayFolder="" count="2" memberValueDatatype="20" unbalanced="0"/>
    <cacheHierarchy uniqueName="[play_by_play_2026].[goal_to_go]" caption="goal_to_go" attribute="1" defaultMemberUniqueName="[play_by_play_2026].[goal_to_go].[All]" allUniqueName="[play_by_play_2026].[goal_to_go].[All]" dimensionUniqueName="[play_by_play_2026]" displayFolder="" count="2" memberValueDatatype="20" unbalanced="0"/>
    <cacheHierarchy uniqueName="[play_by_play_2026].[time]" caption="time" attribute="1" time="1" defaultMemberUniqueName="[play_by_play_2026].[time].[All]" allUniqueName="[play_by_play_2026].[time].[All]" dimensionUniqueName="[play_by_play_2026]" displayFolder="" count="2" memberValueDatatype="7" unbalanced="0"/>
    <cacheHierarchy uniqueName="[play_by_play_2026].[yrdln]" caption="yrdln" attribute="1" defaultMemberUniqueName="[play_by_play_2026].[yrdln].[All]" allUniqueName="[play_by_play_2026].[yrdln].[All]" dimensionUniqueName="[play_by_play_2026]" displayFolder="" count="2" memberValueDatatype="130" unbalanced="0"/>
    <cacheHierarchy uniqueName="[play_by_play_2026].[ydstogo]" caption="ydstogo" attribute="1" defaultMemberUniqueName="[play_by_play_2026].[ydstogo].[All]" allUniqueName="[play_by_play_2026].[ydstogo].[All]" dimensionUniqueName="[play_by_play_2026]" displayFolder="" count="2" memberValueDatatype="20" unbalanced="0"/>
    <cacheHierarchy uniqueName="[play_by_play_2026].[ydsnet]" caption="ydsnet" attribute="1" defaultMemberUniqueName="[play_by_play_2026].[ydsnet].[All]" allUniqueName="[play_by_play_2026].[ydsnet].[All]" dimensionUniqueName="[play_by_play_2026]" displayFolder="" count="2" memberValueDatatype="20" unbalanced="0"/>
    <cacheHierarchy uniqueName="[play_by_play_2026].[desc]" caption="desc" attribute="1" defaultMemberUniqueName="[play_by_play_2026].[desc].[All]" allUniqueName="[play_by_play_2026].[desc].[All]" dimensionUniqueName="[play_by_play_2026]" displayFolder="" count="2" memberValueDatatype="130" unbalanced="0"/>
    <cacheHierarchy uniqueName="[play_by_play_2026].[play_type]" caption="play_type" attribute="1" defaultMemberUniqueName="[play_by_play_2026].[play_type].[All]" allUniqueName="[play_by_play_2026].[play_type].[All]" dimensionUniqueName="[play_by_play_2026]" displayFolder="" count="2"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2" memberValueDatatype="20" unbalanced="0"/>
    <cacheHierarchy uniqueName="[play_by_play_2026].[shotgun]" caption="shotgun" attribute="1" defaultMemberUniqueName="[play_by_play_2026].[shotgun].[All]" allUniqueName="[play_by_play_2026].[shotgun].[All]" dimensionUniqueName="[play_by_play_2026]" displayFolder="" count="2" memberValueDatatype="20" unbalanced="0"/>
    <cacheHierarchy uniqueName="[play_by_play_2026].[no_huddle]" caption="no_huddle" attribute="1" defaultMemberUniqueName="[play_by_play_2026].[no_huddle].[All]" allUniqueName="[play_by_play_2026].[no_huddle].[All]" dimensionUniqueName="[play_by_play_2026]" displayFolder="" count="2" memberValueDatatype="20" unbalanced="0"/>
    <cacheHierarchy uniqueName="[play_by_play_2026].[qb_dropback]" caption="qb_dropback" attribute="1" defaultMemberUniqueName="[play_by_play_2026].[qb_dropback].[All]" allUniqueName="[play_by_play_2026].[qb_dropback].[All]" dimensionUniqueName="[play_by_play_2026]" displayFolder="" count="2" memberValueDatatype="20" unbalanced="0"/>
    <cacheHierarchy uniqueName="[play_by_play_2026].[qb_kneel]" caption="qb_kneel" attribute="1" defaultMemberUniqueName="[play_by_play_2026].[qb_kneel].[All]" allUniqueName="[play_by_play_2026].[qb_kneel].[All]" dimensionUniqueName="[play_by_play_2026]" displayFolder="" count="2" memberValueDatatype="20" unbalanced="0"/>
    <cacheHierarchy uniqueName="[play_by_play_2026].[qb_spike]" caption="qb_spike" attribute="1" defaultMemberUniqueName="[play_by_play_2026].[qb_spike].[All]" allUniqueName="[play_by_play_2026].[qb_spike].[All]" dimensionUniqueName="[play_by_play_2026]" displayFolder="" count="2" memberValueDatatype="20" unbalanced="0"/>
    <cacheHierarchy uniqueName="[play_by_play_2026].[qb_scramble]" caption="qb_scramble" attribute="1" defaultMemberUniqueName="[play_by_play_2026].[qb_scramble].[All]" allUniqueName="[play_by_play_2026].[qb_scramble].[All]" dimensionUniqueName="[play_by_play_2026]" displayFolder="" count="2" memberValueDatatype="20" unbalanced="0"/>
    <cacheHierarchy uniqueName="[play_by_play_2026].[pass_length]" caption="pass_length" attribute="1" defaultMemberUniqueName="[play_by_play_2026].[pass_length].[All]" allUniqueName="[play_by_play_2026].[pass_length].[All]" dimensionUniqueName="[play_by_play_2026]" displayFolder="" count="2"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2" memberValueDatatype="130" unbalanced="0"/>
    <cacheHierarchy uniqueName="[play_by_play_2026].[air_yards]" caption="air_yards" attribute="1" defaultMemberUniqueName="[play_by_play_2026].[air_yards].[All]" allUniqueName="[play_by_play_2026].[air_yards].[All]" dimensionUniqueName="[play_by_play_2026]" displayFolder="" count="2"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2" memberValueDatatype="20" unbalanced="0"/>
    <cacheHierarchy uniqueName="[play_by_play_2026].[run_location]" caption="run_location" attribute="1" defaultMemberUniqueName="[play_by_play_2026].[run_location].[All]" allUniqueName="[play_by_play_2026].[run_location].[All]" dimensionUniqueName="[play_by_play_2026]" displayFolder="" count="2" memberValueDatatype="130" unbalanced="0"/>
    <cacheHierarchy uniqueName="[play_by_play_2026].[run_gap]" caption="run_gap" attribute="1" defaultMemberUniqueName="[play_by_play_2026].[run_gap].[All]" allUniqueName="[play_by_play_2026].[run_gap].[All]" dimensionUniqueName="[play_by_play_2026]" displayFolder="" count="2"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2"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2"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2"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2"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2"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2" memberValueDatatype="20" unbalanced="0"/>
    <cacheHierarchy uniqueName="[play_by_play_2026].[timeout]" caption="timeout" attribute="1" defaultMemberUniqueName="[play_by_play_2026].[timeout].[All]" allUniqueName="[play_by_play_2026].[timeout].[All]" dimensionUniqueName="[play_by_play_2026]" displayFolder="" count="2" memberValueDatatype="20" unbalanced="0"/>
    <cacheHierarchy uniqueName="[play_by_play_2026].[timeout_team]" caption="timeout_team" attribute="1" defaultMemberUniqueName="[play_by_play_2026].[timeout_team].[All]" allUniqueName="[play_by_play_2026].[timeout_team].[All]" dimensionUniqueName="[play_by_play_2026]" displayFolder="" count="2" memberValueDatatype="130" unbalanced="0"/>
    <cacheHierarchy uniqueName="[play_by_play_2026].[td_team]" caption="td_team" attribute="1" defaultMemberUniqueName="[play_by_play_2026].[td_team].[All]" allUniqueName="[play_by_play_2026].[td_team].[All]" dimensionUniqueName="[play_by_play_2026]" displayFolder="" count="2"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2"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2"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2"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2"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2"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2"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2"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2"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2"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2"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2"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2"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2" memberValueDatatype="5" unbalanced="0"/>
    <cacheHierarchy uniqueName="[play_by_play_2026].[opp_fg_prob]" caption="opp_fg_prob" attribute="1" defaultMemberUniqueName="[play_by_play_2026].[opp_fg_prob].[All]" allUniqueName="[play_by_play_2026].[opp_fg_prob].[All]" dimensionUniqueName="[play_by_play_2026]" displayFolder="" count="2"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2" memberValueDatatype="5" unbalanced="0"/>
    <cacheHierarchy uniqueName="[play_by_play_2026].[opp_td_prob]" caption="opp_td_prob" attribute="1" defaultMemberUniqueName="[play_by_play_2026].[opp_td_prob].[All]" allUniqueName="[play_by_play_2026].[opp_td_prob].[All]" dimensionUniqueName="[play_by_play_2026]" displayFolder="" count="2" memberValueDatatype="5" unbalanced="0"/>
    <cacheHierarchy uniqueName="[play_by_play_2026].[fg_prob]" caption="fg_prob" attribute="1" defaultMemberUniqueName="[play_by_play_2026].[fg_prob].[All]" allUniqueName="[play_by_play_2026].[fg_prob].[All]" dimensionUniqueName="[play_by_play_2026]" displayFolder="" count="2" memberValueDatatype="5" unbalanced="0"/>
    <cacheHierarchy uniqueName="[play_by_play_2026].[safety_prob]" caption="safety_prob" attribute="1" defaultMemberUniqueName="[play_by_play_2026].[safety_prob].[All]" allUniqueName="[play_by_play_2026].[safety_prob].[All]" dimensionUniqueName="[play_by_play_2026]" displayFolder="" count="2" memberValueDatatype="5" unbalanced="0"/>
    <cacheHierarchy uniqueName="[play_by_play_2026].[td_prob]" caption="td_prob" attribute="1" defaultMemberUniqueName="[play_by_play_2026].[td_prob].[All]" allUniqueName="[play_by_play_2026].[td_prob].[All]" dimensionUniqueName="[play_by_play_2026]" displayFolder="" count="2"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2"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2" memberValueDatatype="20" unbalanced="0"/>
    <cacheHierarchy uniqueName="[play_by_play_2026].[ep]" caption="ep" attribute="1" defaultMemberUniqueName="[play_by_play_2026].[ep].[All]" allUniqueName="[play_by_play_2026].[ep].[All]" dimensionUniqueName="[play_by_play_2026]" displayFolder="" count="2" memberValueDatatype="5" unbalanced="0"/>
    <cacheHierarchy uniqueName="[play_by_play_2026].[epa]" caption="epa" attribute="1" defaultMemberUniqueName="[play_by_play_2026].[epa].[All]" allUniqueName="[play_by_play_2026].[epa].[All]" dimensionUniqueName="[play_by_play_2026]" displayFolder="" count="2"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2"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2"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2"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2"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2"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2" memberValueDatatype="5" unbalanced="0"/>
    <cacheHierarchy uniqueName="[play_by_play_2026].[air_epa]" caption="air_epa" attribute="1" defaultMemberUniqueName="[play_by_play_2026].[air_epa].[All]" allUniqueName="[play_by_play_2026].[air_epa].[All]" dimensionUniqueName="[play_by_play_2026]" displayFolder="" count="2" memberValueDatatype="5" unbalanced="0"/>
    <cacheHierarchy uniqueName="[play_by_play_2026].[yac_epa]" caption="yac_epa" attribute="1" defaultMemberUniqueName="[play_by_play_2026].[yac_epa].[All]" allUniqueName="[play_by_play_2026].[yac_epa].[All]" dimensionUniqueName="[play_by_play_2026]" displayFolder="" count="2" memberValueDatatype="5" unbalanced="0"/>
    <cacheHierarchy uniqueName="[play_by_play_2026].[comp_air_epa]" caption="comp_air_epa" attribute="1" defaultMemberUniqueName="[play_by_play_2026].[comp_air_epa].[All]" allUniqueName="[play_by_play_2026].[comp_air_epa].[All]" dimensionUniqueName="[play_by_play_2026]" displayFolder="" count="2" memberValueDatatype="5" unbalanced="0"/>
    <cacheHierarchy uniqueName="[play_by_play_2026].[comp_yac_epa]" caption="comp_yac_epa" attribute="1" defaultMemberUniqueName="[play_by_play_2026].[comp_yac_epa].[All]" allUniqueName="[play_by_play_2026].[comp_yac_epa].[All]" dimensionUniqueName="[play_by_play_2026]" displayFolder="" count="2"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2"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2"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2"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2"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2"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2"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2"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2" memberValueDatatype="5" unbalanced="0"/>
    <cacheHierarchy uniqueName="[play_by_play_2026].[wp]" caption="wp" attribute="1" defaultMemberUniqueName="[play_by_play_2026].[wp].[All]" allUniqueName="[play_by_play_2026].[wp].[All]" dimensionUniqueName="[play_by_play_2026]" displayFolder="" count="2" memberValueDatatype="5" unbalanced="0"/>
    <cacheHierarchy uniqueName="[play_by_play_2026].[def_wp]" caption="def_wp" attribute="1" defaultMemberUniqueName="[play_by_play_2026].[def_wp].[All]" allUniqueName="[play_by_play_2026].[def_wp].[All]" dimensionUniqueName="[play_by_play_2026]" displayFolder="" count="2" memberValueDatatype="5" unbalanced="0"/>
    <cacheHierarchy uniqueName="[play_by_play_2026].[home_wp]" caption="home_wp" attribute="1" defaultMemberUniqueName="[play_by_play_2026].[home_wp].[All]" allUniqueName="[play_by_play_2026].[home_wp].[All]" dimensionUniqueName="[play_by_play_2026]" displayFolder="" count="2" memberValueDatatype="5" unbalanced="0"/>
    <cacheHierarchy uniqueName="[play_by_play_2026].[away_wp]" caption="away_wp" attribute="1" defaultMemberUniqueName="[play_by_play_2026].[away_wp].[All]" allUniqueName="[play_by_play_2026].[away_wp].[All]" dimensionUniqueName="[play_by_play_2026]" displayFolder="" count="2" memberValueDatatype="5" unbalanced="0"/>
    <cacheHierarchy uniqueName="[play_by_play_2026].[wpa]" caption="wpa" attribute="1" defaultMemberUniqueName="[play_by_play_2026].[wpa].[All]" allUniqueName="[play_by_play_2026].[wpa].[All]" dimensionUniqueName="[play_by_play_2026]" displayFolder="" count="2" memberValueDatatype="5" unbalanced="0"/>
    <cacheHierarchy uniqueName="[play_by_play_2026].[vegas_wpa]" caption="vegas_wpa" attribute="1" defaultMemberUniqueName="[play_by_play_2026].[vegas_wpa].[All]" allUniqueName="[play_by_play_2026].[vegas_wpa].[All]" dimensionUniqueName="[play_by_play_2026]" displayFolder="" count="2"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2" memberValueDatatype="5" unbalanced="0"/>
    <cacheHierarchy uniqueName="[play_by_play_2026].[home_wp_post]" caption="home_wp_post" attribute="1" defaultMemberUniqueName="[play_by_play_2026].[home_wp_post].[All]" allUniqueName="[play_by_play_2026].[home_wp_post].[All]" dimensionUniqueName="[play_by_play_2026]" displayFolder="" count="2" memberValueDatatype="5" unbalanced="0"/>
    <cacheHierarchy uniqueName="[play_by_play_2026].[away_wp_post]" caption="away_wp_post" attribute="1" defaultMemberUniqueName="[play_by_play_2026].[away_wp_post].[All]" allUniqueName="[play_by_play_2026].[away_wp_post].[All]" dimensionUniqueName="[play_by_play_2026]" displayFolder="" count="2" memberValueDatatype="5" unbalanced="0"/>
    <cacheHierarchy uniqueName="[play_by_play_2026].[vegas_wp]" caption="vegas_wp" attribute="1" defaultMemberUniqueName="[play_by_play_2026].[vegas_wp].[All]" allUniqueName="[play_by_play_2026].[vegas_wp].[All]" dimensionUniqueName="[play_by_play_2026]" displayFolder="" count="2"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2"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2"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2"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2"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2" memberValueDatatype="5" unbalanced="0"/>
    <cacheHierarchy uniqueName="[play_by_play_2026].[air_wpa]" caption="air_wpa" attribute="1" defaultMemberUniqueName="[play_by_play_2026].[air_wpa].[All]" allUniqueName="[play_by_play_2026].[air_wpa].[All]" dimensionUniqueName="[play_by_play_2026]" displayFolder="" count="2" memberValueDatatype="5" unbalanced="0"/>
    <cacheHierarchy uniqueName="[play_by_play_2026].[yac_wpa]" caption="yac_wpa" attribute="1" defaultMemberUniqueName="[play_by_play_2026].[yac_wpa].[All]" allUniqueName="[play_by_play_2026].[yac_wpa].[All]" dimensionUniqueName="[play_by_play_2026]" displayFolder="" count="2" memberValueDatatype="5" unbalanced="0"/>
    <cacheHierarchy uniqueName="[play_by_play_2026].[comp_air_wpa]" caption="comp_air_wpa" attribute="1" defaultMemberUniqueName="[play_by_play_2026].[comp_air_wpa].[All]" allUniqueName="[play_by_play_2026].[comp_air_wpa].[All]" dimensionUniqueName="[play_by_play_2026]" displayFolder="" count="2" memberValueDatatype="5" unbalanced="0"/>
    <cacheHierarchy uniqueName="[play_by_play_2026].[comp_yac_wpa]" caption="comp_yac_wpa" attribute="1" defaultMemberUniqueName="[play_by_play_2026].[comp_yac_wpa].[All]" allUniqueName="[play_by_play_2026].[comp_yac_wpa].[All]" dimensionUniqueName="[play_by_play_2026]" displayFolder="" count="2"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2"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2"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2"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2"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2"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2"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2"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2" memberValueDatatype="5" unbalanced="0"/>
    <cacheHierarchy uniqueName="[play_by_play_2026].[punt_blocked]" caption="punt_blocked" attribute="1" defaultMemberUniqueName="[play_by_play_2026].[punt_blocked].[All]" allUniqueName="[play_by_play_2026].[punt_blocked].[All]" dimensionUniqueName="[play_by_play_2026]" displayFolder="" count="2"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2"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2"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2"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2"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2"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2"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2"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2" memberValueDatatype="20" unbalanced="0"/>
    <cacheHierarchy uniqueName="[play_by_play_2026].[touchback]" caption="touchback" attribute="1" defaultMemberUniqueName="[play_by_play_2026].[touchback].[All]" allUniqueName="[play_by_play_2026].[touchback].[All]" dimensionUniqueName="[play_by_play_2026]" displayFolder="" count="2" memberValueDatatype="20" unbalanced="0"/>
    <cacheHierarchy uniqueName="[play_by_play_2026].[interception]" caption="interception" attribute="1" defaultMemberUniqueName="[play_by_play_2026].[interception].[All]" allUniqueName="[play_by_play_2026].[interception].[All]" dimensionUniqueName="[play_by_play_2026]" displayFolder="" count="2"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2"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2"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2" memberValueDatatype="20" unbalanced="0"/>
    <cacheHierarchy uniqueName="[play_by_play_2026].[punt_downed]" caption="punt_downed" attribute="1" defaultMemberUniqueName="[play_by_play_2026].[punt_downed].[All]" allUniqueName="[play_by_play_2026].[punt_downed].[All]" dimensionUniqueName="[play_by_play_2026]" displayFolder="" count="2"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2"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2"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2"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2"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2"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2"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2"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2"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2" memberValueDatatype="20" unbalanced="0"/>
    <cacheHierarchy uniqueName="[play_by_play_2026].[solo_tackle]" caption="solo_tackle" attribute="1" defaultMemberUniqueName="[play_by_play_2026].[solo_tackle].[All]" allUniqueName="[play_by_play_2026].[solo_tackle].[All]" dimensionUniqueName="[play_by_play_2026]" displayFolder="" count="2" memberValueDatatype="20" unbalanced="0"/>
    <cacheHierarchy uniqueName="[play_by_play_2026].[safety]" caption="safety" attribute="1" defaultMemberUniqueName="[play_by_play_2026].[safety].[All]" allUniqueName="[play_by_play_2026].[safety].[All]" dimensionUniqueName="[play_by_play_2026]" displayFolder="" count="2" memberValueDatatype="20" unbalanced="0"/>
    <cacheHierarchy uniqueName="[play_by_play_2026].[penalty]" caption="penalty" attribute="1" defaultMemberUniqueName="[play_by_play_2026].[penalty].[All]" allUniqueName="[play_by_play_2026].[penalty].[All]" dimensionUniqueName="[play_by_play_2026]" displayFolder="" count="2"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2" memberValueDatatype="20" unbalanced="0"/>
    <cacheHierarchy uniqueName="[play_by_play_2026].[fumble_lost]" caption="fumble_lost" attribute="1" defaultMemberUniqueName="[play_by_play_2026].[fumble_lost].[All]" allUniqueName="[play_by_play_2026].[fumble_lost].[All]" dimensionUniqueName="[play_by_play_2026]" displayFolder="" count="2"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2"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2" memberValueDatatype="20" unbalanced="0"/>
    <cacheHierarchy uniqueName="[play_by_play_2026].[qb_hit]" caption="qb_hit" attribute="1" defaultMemberUniqueName="[play_by_play_2026].[qb_hit].[All]" allUniqueName="[play_by_play_2026].[qb_hit].[All]" dimensionUniqueName="[play_by_play_2026]" displayFolder="" count="2" memberValueDatatype="20" unbalanced="0"/>
    <cacheHierarchy uniqueName="[play_by_play_2026].[rush_attempt]" caption="rush_attempt" attribute="1" defaultMemberUniqueName="[play_by_play_2026].[rush_attempt].[All]" allUniqueName="[play_by_play_2026].[rush_attempt].[All]" dimensionUniqueName="[play_by_play_2026]" displayFolder="" count="2" memberValueDatatype="20" unbalanced="0"/>
    <cacheHierarchy uniqueName="[play_by_play_2026].[pass_attempt]" caption="pass_attempt" attribute="1" defaultMemberUniqueName="[play_by_play_2026].[pass_attempt].[All]" allUniqueName="[play_by_play_2026].[pass_attempt].[All]" dimensionUniqueName="[play_by_play_2026]" displayFolder="" count="2" memberValueDatatype="20" unbalanced="0"/>
    <cacheHierarchy uniqueName="[play_by_play_2026].[sack]" caption="sack" attribute="1" defaultMemberUniqueName="[play_by_play_2026].[sack].[All]" allUniqueName="[play_by_play_2026].[sack].[All]" dimensionUniqueName="[play_by_play_2026]" displayFolder="" count="2" memberValueDatatype="20" unbalanced="0"/>
    <cacheHierarchy uniqueName="[play_by_play_2026].[touchdown]" caption="touchdown" attribute="1" defaultMemberUniqueName="[play_by_play_2026].[touchdown].[All]" allUniqueName="[play_by_play_2026].[touchdown].[All]" dimensionUniqueName="[play_by_play_2026]" displayFolder="" count="2"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2"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2"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2"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2"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2"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2"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2" memberValueDatatype="20" unbalanced="0"/>
    <cacheHierarchy uniqueName="[play_by_play_2026].[punt_attempt]" caption="punt_attempt" attribute="1" defaultMemberUniqueName="[play_by_play_2026].[punt_attempt].[All]" allUniqueName="[play_by_play_2026].[punt_attempt].[All]" dimensionUniqueName="[play_by_play_2026]" displayFolder="" count="2" memberValueDatatype="20" unbalanced="0"/>
    <cacheHierarchy uniqueName="[play_by_play_2026].[fumble]" caption="fumble" attribute="1" defaultMemberUniqueName="[play_by_play_2026].[fumble].[All]" allUniqueName="[play_by_play_2026].[fumble].[All]" dimensionUniqueName="[play_by_play_2026]" displayFolder="" count="2"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2"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2"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2" memberValueDatatype="20" unbalanced="0"/>
    <cacheHierarchy uniqueName="[play_by_play_2026].[lateral_rush]" caption="lateral_rush" attribute="1" defaultMemberUniqueName="[play_by_play_2026].[lateral_rush].[All]" allUniqueName="[play_by_play_2026].[lateral_rush].[All]" dimensionUniqueName="[play_by_play_2026]" displayFolder="" count="2"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2"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2"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2"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2"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2"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2"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2"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2"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2"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2"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2"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2"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2"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2"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2"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2"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2"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2"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2"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2"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2"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2"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2"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2"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2"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2"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2"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2"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2"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2"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2"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2"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2"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2"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2"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2"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2"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2"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2"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2"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2"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2"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2"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2"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2"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2"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2"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2"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2"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2"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2"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2"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2"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2"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2"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2"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2"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2"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2"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2"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2"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2"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2"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2"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2"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2"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2"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2"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2"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2"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2"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2"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2"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2"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2"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2"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2"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2"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2"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2"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2"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2"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2"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2"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2"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2"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2"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2"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2"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2"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2"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2"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2"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2"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2"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2"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2"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2"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2"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2"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2"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2" memberValueDatatype="130" unbalanced="0"/>
    <cacheHierarchy uniqueName="[play_by_play_2026].[return_team]" caption="return_team" attribute="1" defaultMemberUniqueName="[play_by_play_2026].[return_team].[All]" allUniqueName="[play_by_play_2026].[return_team].[All]" dimensionUniqueName="[play_by_play_2026]" displayFolder="" count="2"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2" memberValueDatatype="20" unbalanced="0"/>
    <cacheHierarchy uniqueName="[play_by_play_2026].[penalty_team]" caption="penalty_team" attribute="1" defaultMemberUniqueName="[play_by_play_2026].[penalty_team].[All]" allUniqueName="[play_by_play_2026].[penalty_team].[All]" dimensionUniqueName="[play_by_play_2026]" displayFolder="" count="2"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2"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2"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2"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2"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2"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2"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2"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2"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2"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2"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2"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2" memberValueDatatype="130" unbalanced="0"/>
    <cacheHierarchy uniqueName="[play_by_play_2026].[season]" caption="season" attribute="1" defaultMemberUniqueName="[play_by_play_2026].[season].[All]" allUniqueName="[play_by_play_2026].[season].[All]" dimensionUniqueName="[play_by_play_2026]" displayFolder="" count="2" memberValueDatatype="20" unbalanced="0"/>
    <cacheHierarchy uniqueName="[play_by_play_2026].[cp]" caption="cp" attribute="1" defaultMemberUniqueName="[play_by_play_2026].[cp].[All]" allUniqueName="[play_by_play_2026].[cp].[All]" dimensionUniqueName="[play_by_play_2026]" displayFolder="" count="2" memberValueDatatype="5" unbalanced="0"/>
    <cacheHierarchy uniqueName="[play_by_play_2026].[cpoe]" caption="cpoe" attribute="1" defaultMemberUniqueName="[play_by_play_2026].[cpoe].[All]" allUniqueName="[play_by_play_2026].[cpoe].[All]" dimensionUniqueName="[play_by_play_2026]" displayFolder="" count="2" memberValueDatatype="5" unbalanced="0"/>
    <cacheHierarchy uniqueName="[play_by_play_2026].[series]" caption="series" attribute="1" defaultMemberUniqueName="[play_by_play_2026].[series].[All]" allUniqueName="[play_by_play_2026].[series].[All]" dimensionUniqueName="[play_by_play_2026]" displayFolder="" count="2"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2"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2"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2" memberValueDatatype="20" unbalanced="0"/>
    <cacheHierarchy uniqueName="[play_by_play_2026].[start_time]" caption="start_time" attribute="1" time="1" defaultMemberUniqueName="[play_by_play_2026].[start_time].[All]" allUniqueName="[play_by_play_2026].[start_time].[All]" dimensionUniqueName="[play_by_play_2026]" displayFolder="" count="2"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2" memberValueDatatype="7" unbalanced="0"/>
    <cacheHierarchy uniqueName="[play_by_play_2026].[stadium]" caption="stadium" attribute="1" defaultMemberUniqueName="[play_by_play_2026].[stadium].[All]" allUniqueName="[play_by_play_2026].[stadium].[All]" dimensionUniqueName="[play_by_play_2026]" displayFolder="" count="2" memberValueDatatype="130" unbalanced="0"/>
    <cacheHierarchy uniqueName="[play_by_play_2026].[weather]" caption="weather" attribute="1" defaultMemberUniqueName="[play_by_play_2026].[weather].[All]" allUniqueName="[play_by_play_2026].[weather].[All]" dimensionUniqueName="[play_by_play_2026]" displayFolder="" count="2" memberValueDatatype="130" unbalanced="0"/>
    <cacheHierarchy uniqueName="[play_by_play_2026].[nfl_api_id]" caption="nfl_api_id" attribute="1" defaultMemberUniqueName="[play_by_play_2026].[nfl_api_id].[All]" allUniqueName="[play_by_play_2026].[nfl_api_id].[All]" dimensionUniqueName="[play_by_play_2026]" displayFolder="" count="2" memberValueDatatype="130" unbalanced="0"/>
    <cacheHierarchy uniqueName="[play_by_play_2026].[play_clock]" caption="play_clock" attribute="1" defaultMemberUniqueName="[play_by_play_2026].[play_clock].[All]" allUniqueName="[play_by_play_2026].[play_clock].[All]" dimensionUniqueName="[play_by_play_2026]" displayFolder="" count="2" memberValueDatatype="20" unbalanced="0"/>
    <cacheHierarchy uniqueName="[play_by_play_2026].[play_deleted]" caption="play_deleted" attribute="1" defaultMemberUniqueName="[play_by_play_2026].[play_deleted].[All]" allUniqueName="[play_by_play_2026].[play_deleted].[All]" dimensionUniqueName="[play_by_play_2026]" displayFolder="" count="2"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2"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2" memberValueDatatype="20" unbalanced="0"/>
    <cacheHierarchy uniqueName="[play_by_play_2026].[st_play_type]" caption="st_play_type" attribute="1" defaultMemberUniqueName="[play_by_play_2026].[st_play_type].[All]" allUniqueName="[play_by_play_2026].[st_play_type].[All]" dimensionUniqueName="[play_by_play_2026]" displayFolder="" count="2"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2"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2" memberValueDatatype="130" unbalanced="0"/>
    <cacheHierarchy uniqueName="[play_by_play_2026].[fixed_drive]" caption="fixed_drive" attribute="1" defaultMemberUniqueName="[play_by_play_2026].[fixed_drive].[All]" allUniqueName="[play_by_play_2026].[fixed_drive].[All]" dimensionUniqueName="[play_by_play_2026]" displayFolder="" count="2"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2"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2"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2"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2"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2"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2"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2"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2"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2"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2"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2"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2"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2"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2"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2"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2"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2"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2" memberValueDatatype="20" unbalanced="0"/>
    <cacheHierarchy uniqueName="[play_by_play_2026].[away_score]" caption="away_score" attribute="1" defaultMemberUniqueName="[play_by_play_2026].[away_score].[All]" allUniqueName="[play_by_play_2026].[away_score].[All]" dimensionUniqueName="[play_by_play_2026]" displayFolder="" count="2" memberValueDatatype="20" unbalanced="0"/>
    <cacheHierarchy uniqueName="[play_by_play_2026].[home_score]" caption="home_score" attribute="1" defaultMemberUniqueName="[play_by_play_2026].[home_score].[All]" allUniqueName="[play_by_play_2026].[home_score].[All]" dimensionUniqueName="[play_by_play_2026]" displayFolder="" count="2" memberValueDatatype="20" unbalanced="0"/>
    <cacheHierarchy uniqueName="[play_by_play_2026].[location]" caption="location" attribute="1" defaultMemberUniqueName="[play_by_play_2026].[location].[All]" allUniqueName="[play_by_play_2026].[location].[All]" dimensionUniqueName="[play_by_play_2026]" displayFolder="" count="2" memberValueDatatype="130" unbalanced="0"/>
    <cacheHierarchy uniqueName="[play_by_play_2026].[result]" caption="result" attribute="1" defaultMemberUniqueName="[play_by_play_2026].[result].[All]" allUniqueName="[play_by_play_2026].[result].[All]" dimensionUniqueName="[play_by_play_2026]" displayFolder="" count="2" memberValueDatatype="20" unbalanced="0"/>
    <cacheHierarchy uniqueName="[play_by_play_2026].[total]" caption="total" attribute="1" defaultMemberUniqueName="[play_by_play_2026].[total].[All]" allUniqueName="[play_by_play_2026].[total].[All]" dimensionUniqueName="[play_by_play_2026]" displayFolder="" count="2" memberValueDatatype="20" unbalanced="0"/>
    <cacheHierarchy uniqueName="[play_by_play_2026].[spread_line]" caption="spread_line" attribute="1" defaultMemberUniqueName="[play_by_play_2026].[spread_line].[All]" allUniqueName="[play_by_play_2026].[spread_line].[All]" dimensionUniqueName="[play_by_play_2026]" displayFolder="" count="2" memberValueDatatype="5" unbalanced="0"/>
    <cacheHierarchy uniqueName="[play_by_play_2026].[total_line]" caption="total_line" attribute="1" defaultMemberUniqueName="[play_by_play_2026].[total_line].[All]" allUniqueName="[play_by_play_2026].[total_line].[All]" dimensionUniqueName="[play_by_play_2026]" displayFolder="" count="2" memberValueDatatype="5" unbalanced="0"/>
    <cacheHierarchy uniqueName="[play_by_play_2026].[div_game]" caption="div_game" attribute="1" defaultMemberUniqueName="[play_by_play_2026].[div_game].[All]" allUniqueName="[play_by_play_2026].[div_game].[All]" dimensionUniqueName="[play_by_play_2026]" displayFolder="" count="2" memberValueDatatype="20" unbalanced="0"/>
    <cacheHierarchy uniqueName="[play_by_play_2026].[roof]" caption="roof" attribute="1" defaultMemberUniqueName="[play_by_play_2026].[roof].[All]" allUniqueName="[play_by_play_2026].[roof].[All]" dimensionUniqueName="[play_by_play_2026]" displayFolder="" count="2" memberValueDatatype="130" unbalanced="0"/>
    <cacheHierarchy uniqueName="[play_by_play_2026].[surface]" caption="surface" attribute="1" defaultMemberUniqueName="[play_by_play_2026].[surface].[All]" allUniqueName="[play_by_play_2026].[surface].[All]" dimensionUniqueName="[play_by_play_2026]" displayFolder="" count="2" memberValueDatatype="130" unbalanced="0"/>
    <cacheHierarchy uniqueName="[play_by_play_2026].[temp]" caption="temp" attribute="1" defaultMemberUniqueName="[play_by_play_2026].[temp].[All]" allUniqueName="[play_by_play_2026].[temp].[All]" dimensionUniqueName="[play_by_play_2026]" displayFolder="" count="2" memberValueDatatype="20" unbalanced="0"/>
    <cacheHierarchy uniqueName="[play_by_play_2026].[wind]" caption="wind" attribute="1" defaultMemberUniqueName="[play_by_play_2026].[wind].[All]" allUniqueName="[play_by_play_2026].[wind].[All]" dimensionUniqueName="[play_by_play_2026]" displayFolder="" count="2" memberValueDatatype="20" unbalanced="0"/>
    <cacheHierarchy uniqueName="[play_by_play_2026].[home_coach]" caption="home_coach" attribute="1" defaultMemberUniqueName="[play_by_play_2026].[home_coach].[All]" allUniqueName="[play_by_play_2026].[home_coach].[All]" dimensionUniqueName="[play_by_play_2026]" displayFolder="" count="2" memberValueDatatype="130" unbalanced="0"/>
    <cacheHierarchy uniqueName="[play_by_play_2026].[away_coach]" caption="away_coach" attribute="1" defaultMemberUniqueName="[play_by_play_2026].[away_coach].[All]" allUniqueName="[play_by_play_2026].[away_coach].[All]" dimensionUniqueName="[play_by_play_2026]" displayFolder="" count="2" memberValueDatatype="130" unbalanced="0"/>
    <cacheHierarchy uniqueName="[play_by_play_2026].[stadium_id]" caption="stadium_id" attribute="1" defaultMemberUniqueName="[play_by_play_2026].[stadium_id].[All]" allUniqueName="[play_by_play_2026].[stadium_id].[All]" dimensionUniqueName="[play_by_play_2026]" displayFolder="" count="2"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2"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2" memberValueDatatype="20" unbalanced="0"/>
    <cacheHierarchy uniqueName="[play_by_play_2026].[success]" caption="success" attribute="1" defaultMemberUniqueName="[play_by_play_2026].[success].[All]" allUniqueName="[play_by_play_2026].[success].[All]" dimensionUniqueName="[play_by_play_2026]" displayFolder="" count="2" memberValueDatatype="20" unbalanced="0"/>
    <cacheHierarchy uniqueName="[play_by_play_2026].[passer]" caption="passer" attribute="1" defaultMemberUniqueName="[play_by_play_2026].[passer].[All]" allUniqueName="[play_by_play_2026].[passer].[All]" dimensionUniqueName="[play_by_play_2026]" displayFolder="" count="2"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2" memberValueDatatype="20" unbalanced="0"/>
    <cacheHierarchy uniqueName="[play_by_play_2026].[rusher]" caption="rusher" attribute="1" defaultMemberUniqueName="[play_by_play_2026].[rusher].[All]" allUniqueName="[play_by_play_2026].[rusher].[All]" dimensionUniqueName="[play_by_play_2026]" displayFolder="" count="2"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2" memberValueDatatype="20" unbalanced="0"/>
    <cacheHierarchy uniqueName="[play_by_play_2026].[receiver]" caption="receiver" attribute="1" defaultMemberUniqueName="[play_by_play_2026].[receiver].[All]" allUniqueName="[play_by_play_2026].[receiver].[All]" dimensionUniqueName="[play_by_play_2026]" displayFolder="" count="2"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2" memberValueDatatype="20" unbalanced="0"/>
    <cacheHierarchy uniqueName="[play_by_play_2026].[pass]" caption="pass" attribute="1" defaultMemberUniqueName="[play_by_play_2026].[pass].[All]" allUniqueName="[play_by_play_2026].[pass].[All]" dimensionUniqueName="[play_by_play_2026]" displayFolder="" count="2" memberValueDatatype="20" unbalanced="0"/>
    <cacheHierarchy uniqueName="[play_by_play_2026].[rush]" caption="rush" attribute="1" defaultMemberUniqueName="[play_by_play_2026].[rush].[All]" allUniqueName="[play_by_play_2026].[rush].[All]" dimensionUniqueName="[play_by_play_2026]" displayFolder="" count="2" memberValueDatatype="20" unbalanced="0"/>
    <cacheHierarchy uniqueName="[play_by_play_2026].[first_down]" caption="first_down" attribute="1" defaultMemberUniqueName="[play_by_play_2026].[first_down].[All]" allUniqueName="[play_by_play_2026].[first_down].[All]" dimensionUniqueName="[play_by_play_2026]" displayFolder="" count="2" memberValueDatatype="20" unbalanced="0"/>
    <cacheHierarchy uniqueName="[play_by_play_2026].[special]" caption="special" attribute="1" defaultMemberUniqueName="[play_by_play_2026].[special].[All]" allUniqueName="[play_by_play_2026].[special].[All]" dimensionUniqueName="[play_by_play_2026]" displayFolder="" count="2" memberValueDatatype="20" unbalanced="0"/>
    <cacheHierarchy uniqueName="[play_by_play_2026].[play]" caption="play" attribute="1" defaultMemberUniqueName="[play_by_play_2026].[play].[All]" allUniqueName="[play_by_play_2026].[play].[All]" dimensionUniqueName="[play_by_play_2026]" displayFolder="" count="2" memberValueDatatype="20" unbalanced="0"/>
    <cacheHierarchy uniqueName="[play_by_play_2026].[passer_id]" caption="passer_id" attribute="1" defaultMemberUniqueName="[play_by_play_2026].[passer_id].[All]" allUniqueName="[play_by_play_2026].[passer_id].[All]" dimensionUniqueName="[play_by_play_2026]" displayFolder="" count="2" memberValueDatatype="130" unbalanced="0"/>
    <cacheHierarchy uniqueName="[play_by_play_2026].[rusher_id]" caption="rusher_id" attribute="1" defaultMemberUniqueName="[play_by_play_2026].[rusher_id].[All]" allUniqueName="[play_by_play_2026].[rusher_id].[All]" dimensionUniqueName="[play_by_play_2026]" displayFolder="" count="2" memberValueDatatype="130" unbalanced="0"/>
    <cacheHierarchy uniqueName="[play_by_play_2026].[receiver_id]" caption="receiver_id" attribute="1" defaultMemberUniqueName="[play_by_play_2026].[receiver_id].[All]" allUniqueName="[play_by_play_2026].[receiver_id].[All]" dimensionUniqueName="[play_by_play_2026]" displayFolder="" count="2" memberValueDatatype="130" unbalanced="0"/>
    <cacheHierarchy uniqueName="[play_by_play_2026].[name]" caption="name" attribute="1" defaultMemberUniqueName="[play_by_play_2026].[name].[All]" allUniqueName="[play_by_play_2026].[name].[All]" dimensionUniqueName="[play_by_play_2026]" displayFolder="" count="2"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2" memberValueDatatype="20" unbalanced="0"/>
    <cacheHierarchy uniqueName="[play_by_play_2026].[id]" caption="id" attribute="1" defaultMemberUniqueName="[play_by_play_2026].[id].[All]" allUniqueName="[play_by_play_2026].[id].[All]" dimensionUniqueName="[play_by_play_2026]" displayFolder="" count="2"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2"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2" memberValueDatatype="130" unbalanced="0"/>
    <cacheHierarchy uniqueName="[play_by_play_2026].[fantasy]" caption="fantasy" attribute="1" defaultMemberUniqueName="[play_by_play_2026].[fantasy].[All]" allUniqueName="[play_by_play_2026].[fantasy].[All]" dimensionUniqueName="[play_by_play_2026]" displayFolder="" count="2" memberValueDatatype="130" unbalanced="0"/>
    <cacheHierarchy uniqueName="[play_by_play_2026].[fantasy_id]" caption="fantasy_id" attribute="1" defaultMemberUniqueName="[play_by_play_2026].[fantasy_id].[All]" allUniqueName="[play_by_play_2026].[fantasy_id].[All]" dimensionUniqueName="[play_by_play_2026]" displayFolder="" count="2"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2"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2" memberValueDatatype="20" unbalanced="0"/>
    <cacheHierarchy uniqueName="[play_by_play_2026].[qb_epa]" caption="qb_epa" attribute="1" defaultMemberUniqueName="[play_by_play_2026].[qb_epa].[All]" allUniqueName="[play_by_play_2026].[qb_epa].[All]" dimensionUniqueName="[play_by_play_2026]" displayFolder="" count="2" memberValueDatatype="5" unbalanced="0"/>
    <cacheHierarchy uniqueName="[play_by_play_2026].[xyac_epa]" caption="xyac_epa" attribute="1" defaultMemberUniqueName="[play_by_play_2026].[xyac_epa].[All]" allUniqueName="[play_by_play_2026].[xyac_epa].[All]" dimensionUniqueName="[play_by_play_2026]" displayFolder="" count="2"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2"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2" memberValueDatatype="20" unbalanced="0"/>
    <cacheHierarchy uniqueName="[play_by_play_2026].[xyac_success]" caption="xyac_success" attribute="1" defaultMemberUniqueName="[play_by_play_2026].[xyac_success].[All]" allUniqueName="[play_by_play_2026].[xyac_success].[All]" dimensionUniqueName="[play_by_play_2026]" displayFolder="" count="2" memberValueDatatype="5" unbalanced="0"/>
    <cacheHierarchy uniqueName="[play_by_play_2026].[xyac_fd]" caption="xyac_fd" attribute="1" defaultMemberUniqueName="[play_by_play_2026].[xyac_fd].[All]" allUniqueName="[play_by_play_2026].[xyac_fd].[All]" dimensionUniqueName="[play_by_play_2026]" displayFolder="" count="2" memberValueDatatype="5" unbalanced="0"/>
    <cacheHierarchy uniqueName="[play_by_play_2026].[xpass]" caption="xpass" attribute="1" defaultMemberUniqueName="[play_by_play_2026].[xpass].[All]" allUniqueName="[play_by_play_2026].[xpass].[All]" dimensionUniqueName="[play_by_play_2026]" displayFolder="" count="2" memberValueDatatype="5" unbalanced="0"/>
    <cacheHierarchy uniqueName="[play_by_play_2026].[pass_oe]" caption="pass_oe" attribute="1" defaultMemberUniqueName="[play_by_play_2026].[pass_oe].[All]" allUniqueName="[play_by_play_2026].[pass_oe].[All]" dimensionUniqueName="[play_by_play_2026]" displayFolder="" count="2" memberValueDatatype="5" unbalanced="0"/>
    <cacheHierarchy uniqueName="[play_by_play_2026].[play_key]" caption="play_key" attribute="1" defaultMemberUniqueName="[play_by_play_2026].[play_key].[All]" allUniqueName="[play_by_play_2026].[play_key].[All]" dimensionUniqueName="[play_by_play_2026]" displayFolder="" count="2" memberValueDatatype="130" unbalanced="0"/>
    <cacheHierarchy uniqueName="[play_by_play_2026].[season_week]" caption="season_week" attribute="1" defaultMemberUniqueName="[play_by_play_2026].[season_week].[All]" allUniqueName="[play_by_play_2026].[season_week].[All]" dimensionUniqueName="[play_by_play_2026]" displayFolder="" count="2" memberValueDatatype="130" unbalanced="0"/>
    <cacheHierarchy uniqueName="[schedules].[game_id]" caption="game_id" attribute="1" defaultMemberUniqueName="[schedules].[game_id].[All]" allUniqueName="[schedules].[game_id].[All]" dimensionUniqueName="[schedules]" displayFolder="" count="2" memberValueDatatype="130" unbalanced="0"/>
    <cacheHierarchy uniqueName="[schedules].[week]" caption="week" attribute="1" defaultMemberUniqueName="[schedules].[week].[All]" allUniqueName="[schedules].[week].[All]" dimensionUniqueName="[schedules]" displayFolder="" count="2" memberValueDatatype="20" unbalanced="0"/>
    <cacheHierarchy uniqueName="[schedules].[gameday]" caption="gameday" attribute="1" time="1" defaultMemberUniqueName="[schedules].[gameday].[All]" allUniqueName="[schedules].[gameday].[All]" dimensionUniqueName="[schedules]" displayFolder="" count="2" memberValueDatatype="7" unbalanced="0"/>
    <cacheHierarchy uniqueName="[schedules].[away_team]" caption="away_team" attribute="1" defaultMemberUniqueName="[schedules].[away_team].[All]" allUniqueName="[schedules].[away_team].[All]" dimensionUniqueName="[schedules]" displayFolder="" count="2" memberValueDatatype="130" unbalanced="0"/>
    <cacheHierarchy uniqueName="[schedules].[away_score]" caption="away_score" attribute="1" defaultMemberUniqueName="[schedules].[away_score].[All]" allUniqueName="[schedules].[away_score].[All]" dimensionUniqueName="[schedules]" displayFolder="" count="2" memberValueDatatype="20" unbalanced="0"/>
    <cacheHierarchy uniqueName="[schedules].[home_team]" caption="home_team" attribute="1" defaultMemberUniqueName="[schedules].[home_team].[All]" allUniqueName="[schedules].[home_team].[All]" dimensionUniqueName="[schedules]" displayFolder="" count="2" memberValueDatatype="130" unbalanced="0"/>
    <cacheHierarchy uniqueName="[schedules].[home_score]" caption="home_score" attribute="1" defaultMemberUniqueName="[schedules].[home_score].[All]" allUniqueName="[schedules].[home_score].[All]" dimensionUniqueName="[schedules]" displayFolder="" count="2" memberValueDatatype="20" unbalanced="0"/>
    <cacheHierarchy uniqueName="[schedules].[location]" caption="location" attribute="1" defaultMemberUniqueName="[schedules].[location].[All]" allUniqueName="[schedules].[location].[All]" dimensionUniqueName="[schedules]" displayFolder="" count="2" memberValueDatatype="130" unbalanced="0"/>
    <cacheHierarchy uniqueName="[schedules].[div_game]" caption="div_game" attribute="1" defaultMemberUniqueName="[schedules].[div_game].[All]" allUniqueName="[schedules].[div_game].[All]" dimensionUniqueName="[schedules]" displayFolder="" count="2" memberValueDatatype="20" unbalanced="0"/>
    <cacheHierarchy uniqueName="[schedules].[roof]" caption="roof" attribute="1" defaultMemberUniqueName="[schedules].[roof].[All]" allUniqueName="[schedules].[roof].[All]" dimensionUniqueName="[schedules]" displayFolder="" count="2" memberValueDatatype="130" unbalanced="0"/>
    <cacheHierarchy uniqueName="[snap_counts_2026].[game_id]" caption="game_id" attribute="1" defaultMemberUniqueName="[snap_counts_2026].[game_id].[All]" allUniqueName="[snap_counts_2026].[game_id].[All]" dimensionUniqueName="[snap_counts_2026]" displayFolder="" count="2" memberValueDatatype="130" unbalanced="0"/>
    <cacheHierarchy uniqueName="[snap_counts_2026].[pfr_game_id]" caption="pfr_game_id" attribute="1" defaultMemberUniqueName="[snap_counts_2026].[pfr_game_id].[All]" allUniqueName="[snap_counts_2026].[pfr_game_id].[All]" dimensionUniqueName="[snap_counts_2026]" displayFolder="" count="2" memberValueDatatype="130" unbalanced="0"/>
    <cacheHierarchy uniqueName="[snap_counts_2026].[season]" caption="season" attribute="1" defaultMemberUniqueName="[snap_counts_2026].[season].[All]" allUniqueName="[snap_counts_2026].[season].[All]" dimensionUniqueName="[snap_counts_2026]" displayFolder="" count="2" memberValueDatatype="20" unbalanced="0"/>
    <cacheHierarchy uniqueName="[snap_counts_2026].[game_type]" caption="game_type" attribute="1" defaultMemberUniqueName="[snap_counts_2026].[game_type].[All]" allUniqueName="[snap_counts_2026].[game_type].[All]" dimensionUniqueName="[snap_counts_2026]" displayFolder="" count="2" memberValueDatatype="130" unbalanced="0"/>
    <cacheHierarchy uniqueName="[snap_counts_2026].[week]" caption="week" attribute="1" defaultMemberUniqueName="[snap_counts_2026].[week].[All]" allUniqueName="[snap_counts_2026].[week].[All]" dimensionUniqueName="[snap_counts_2026]" displayFolder="" count="2" memberValueDatatype="20" unbalanced="0"/>
    <cacheHierarchy uniqueName="[snap_counts_2026].[player]" caption="player" attribute="1" defaultMemberUniqueName="[snap_counts_2026].[player].[All]" allUniqueName="[snap_counts_2026].[player].[All]" dimensionUniqueName="[snap_counts_2026]" displayFolder="" count="2"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2" memberValueDatatype="130" unbalanced="0"/>
    <cacheHierarchy uniqueName="[snap_counts_2026].[position]" caption="position" attribute="1" defaultMemberUniqueName="[snap_counts_2026].[position].[All]" allUniqueName="[snap_counts_2026].[position].[All]" dimensionUniqueName="[snap_counts_2026]" displayFolder="" count="2" memberValueDatatype="130" unbalanced="0"/>
    <cacheHierarchy uniqueName="[snap_counts_2026].[team]" caption="team" attribute="1" defaultMemberUniqueName="[snap_counts_2026].[team].[All]" allUniqueName="[snap_counts_2026].[team].[All]" dimensionUniqueName="[snap_counts_2026]" displayFolder="" count="2" memberValueDatatype="130" unbalanced="0"/>
    <cacheHierarchy uniqueName="[snap_counts_2026].[opponent]" caption="opponent" attribute="1" defaultMemberUniqueName="[snap_counts_2026].[opponent].[All]" allUniqueName="[snap_counts_2026].[opponent].[All]" dimensionUniqueName="[snap_counts_2026]" displayFolder="" count="2"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2" memberValueDatatype="20" unbalanced="0"/>
    <cacheHierarchy uniqueName="[snap_counts_2026].[offense_pct]" caption="offense_pct" attribute="1" defaultMemberUniqueName="[snap_counts_2026].[offense_pct].[All]" allUniqueName="[snap_counts_2026].[offense_pct].[All]" dimensionUniqueName="[snap_counts_2026]" displayFolder="" count="2" memberValueDatatype="5" unbalanced="0"/>
    <cacheHierarchy uniqueName="[snap_counts_2026].[defense_snaps]" caption="defense_snaps" attribute="1" defaultMemberUniqueName="[snap_counts_2026].[defense_snaps].[All]" allUniqueName="[snap_counts_2026].[defense_snaps].[All]" dimensionUniqueName="[snap_counts_2026]" displayFolder="" count="2" memberValueDatatype="20" unbalanced="0"/>
    <cacheHierarchy uniqueName="[snap_counts_2026].[defense_pct]" caption="defense_pct" attribute="1" defaultMemberUniqueName="[snap_counts_2026].[defense_pct].[All]" allUniqueName="[snap_counts_2026].[defense_pct].[All]" dimensionUniqueName="[snap_counts_2026]" displayFolder="" count="2" memberValueDatatype="5" unbalanced="0"/>
    <cacheHierarchy uniqueName="[snap_counts_2026].[st_snaps]" caption="st_snaps" attribute="1" defaultMemberUniqueName="[snap_counts_2026].[st_snaps].[All]" allUniqueName="[snap_counts_2026].[st_snaps].[All]" dimensionUniqueName="[snap_counts_2026]" displayFolder="" count="2" memberValueDatatype="20" unbalanced="0"/>
    <cacheHierarchy uniqueName="[snap_counts_2026].[st_pct]" caption="st_pct" attribute="1" defaultMemberUniqueName="[snap_counts_2026].[st_pct].[All]" allUniqueName="[snap_counts_2026].[st_pct].[All]" dimensionUniqueName="[snap_counts_2026]" displayFolder="" count="2" memberValueDatatype="5" unbalanced="0"/>
    <cacheHierarchy uniqueName="[snap_counts_2026].[gsis_id]" caption="gsis_id" attribute="1" defaultMemberUniqueName="[snap_counts_2026].[gsis_id].[All]" allUniqueName="[snap_counts_2026].[gsis_id].[All]" dimensionUniqueName="[snap_counts_2026]" displayFolder="" count="2" memberValueDatatype="130" unbalanced="0"/>
    <cacheHierarchy uniqueName="[snap_counts_2026].[season_week]" caption="season_week" attribute="1" defaultMemberUniqueName="[snap_counts_2026].[season_week].[All]" allUniqueName="[snap_counts_2026].[season_week].[All]" dimensionUniqueName="[snap_counts_2026]" displayFolder="" count="2"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2"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2"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2"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2"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2"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2" memberValueDatatype="130" unbalanced="0"/>
    <cacheHierarchy uniqueName="[stats_player_week_2026].[season]" caption="season" attribute="1" defaultMemberUniqueName="[stats_player_week_2026].[season].[All]" allUniqueName="[stats_player_week_2026].[season].[All]" dimensionUniqueName="[stats_player_week_2026]" displayFolder="" count="2" memberValueDatatype="20" unbalanced="0"/>
    <cacheHierarchy uniqueName="[stats_player_week_2026].[week]" caption="week" attribute="1" defaultMemberUniqueName="[stats_player_week_2026].[week].[All]" allUniqueName="[stats_player_week_2026].[week].[All]" dimensionUniqueName="[stats_player_week_2026]" displayFolder="" count="2"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2"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2" memberValueDatatype="130" unbalanced="0"/>
    <cacheHierarchy uniqueName="[stats_player_week_2026].[team]" caption="team" attribute="1" defaultMemberUniqueName="[stats_player_week_2026].[team].[All]" allUniqueName="[stats_player_week_2026].[team].[All]" dimensionUniqueName="[stats_player_week_2026]" displayFolder="" count="2"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2"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2"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2"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2"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2"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2"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2"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2"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2"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2"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2"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2"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2"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2"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2"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2" memberValueDatatype="20" unbalanced="0"/>
    <cacheHierarchy uniqueName="[stats_player_week_2026].[pacr]" caption="pacr" attribute="1" defaultMemberUniqueName="[stats_player_week_2026].[pacr].[All]" allUniqueName="[stats_player_week_2026].[pacr].[All]" dimensionUniqueName="[stats_player_week_2026]" displayFolder="" count="2"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2"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2"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2"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2" memberValueDatatype="20" unbalanced="0"/>
    <cacheHierarchy uniqueName="[stats_player_week_2026].[carries]" caption="carries" attribute="1" defaultMemberUniqueName="[stats_player_week_2026].[carries].[All]" allUniqueName="[stats_player_week_2026].[carries].[All]" dimensionUniqueName="[stats_player_week_2026]" displayFolder="" count="2"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2"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2"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2"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2"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2"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2"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2"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2"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2"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2"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2"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2" memberValueDatatype="20" unbalanced="0"/>
    <cacheHierarchy uniqueName="[stats_player_week_2026].[targets]" caption="targets" attribute="1" defaultMemberUniqueName="[stats_player_week_2026].[targets].[All]" allUniqueName="[stats_player_week_2026].[targets].[All]" dimensionUniqueName="[stats_player_week_2026]" displayFolder="" count="2"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2"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2"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2"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2"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2"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2"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2"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2"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2"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2"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2"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2"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2" memberValueDatatype="20" unbalanced="0"/>
    <cacheHierarchy uniqueName="[stats_player_week_2026].[racr]" caption="racr" attribute="1" defaultMemberUniqueName="[stats_player_week_2026].[racr].[All]" allUniqueName="[stats_player_week_2026].[racr].[All]" dimensionUniqueName="[stats_player_week_2026]" displayFolder="" count="2"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2"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2" memberValueDatatype="5" unbalanced="0"/>
    <cacheHierarchy uniqueName="[stats_player_week_2026].[wopr]" caption="wopr" attribute="1" defaultMemberUniqueName="[stats_player_week_2026].[wopr].[All]" allUniqueName="[stats_player_week_2026].[wopr].[All]" dimensionUniqueName="[stats_player_week_2026]" displayFolder="" count="2"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2"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2"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2"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2"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2"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2"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2"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2"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2"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2"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2"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2"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2" memberValueDatatype="20" unbalanced="0"/>
    <cacheHierarchy uniqueName="[stats_player_week_2026].[def_tds]" caption="def_tds" attribute="1" defaultMemberUniqueName="[stats_player_week_2026].[def_tds].[All]" allUniqueName="[stats_player_week_2026].[def_tds].[All]" dimensionUniqueName="[stats_player_week_2026]" displayFolder="" count="2"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2"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2"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2"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2"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2"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2"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2"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2"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2"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2"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2"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2"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2"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2"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2"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2"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2"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2"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2"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2"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2"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2"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2"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2" memberValueDatatype="20" unbalanced="0"/>
    <cacheHierarchy uniqueName="[stats_player_week_2026].[fg_made]" caption="fg_made" attribute="1" defaultMemberUniqueName="[stats_player_week_2026].[fg_made].[All]" allUniqueName="[stats_player_week_2026].[fg_made].[All]" dimensionUniqueName="[stats_player_week_2026]" displayFolder="" count="2" memberValueDatatype="20" unbalanced="0"/>
    <cacheHierarchy uniqueName="[stats_player_week_2026].[fg_att]" caption="fg_att" attribute="1" defaultMemberUniqueName="[stats_player_week_2026].[fg_att].[All]" allUniqueName="[stats_player_week_2026].[fg_att].[All]" dimensionUniqueName="[stats_player_week_2026]" displayFolder="" count="2"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2"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2" memberValueDatatype="20" unbalanced="0"/>
    <cacheHierarchy uniqueName="[stats_player_week_2026].[fg_long]" caption="fg_long" attribute="1" defaultMemberUniqueName="[stats_player_week_2026].[fg_long].[All]" allUniqueName="[stats_player_week_2026].[fg_long].[All]" dimensionUniqueName="[stats_player_week_2026]" displayFolder="" count="2" memberValueDatatype="20" unbalanced="0"/>
    <cacheHierarchy uniqueName="[stats_player_week_2026].[fg_pct]" caption="fg_pct" attribute="1" defaultMemberUniqueName="[stats_player_week_2026].[fg_pct].[All]" allUniqueName="[stats_player_week_2026].[fg_pct].[All]" dimensionUniqueName="[stats_player_week_2026]" displayFolder="" count="2"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2"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2"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2"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2"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2"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2"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2"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2"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2"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2"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2"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2"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2"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2"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2"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2"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2"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2"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2" memberValueDatatype="20" unbalanced="0"/>
    <cacheHierarchy uniqueName="[stats_player_week_2026].[pat_att]" caption="pat_att" attribute="1" defaultMemberUniqueName="[stats_player_week_2026].[pat_att].[All]" allUniqueName="[stats_player_week_2026].[pat_att].[All]" dimensionUniqueName="[stats_player_week_2026]" displayFolder="" count="2"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2"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2" memberValueDatatype="20" unbalanced="0"/>
    <cacheHierarchy uniqueName="[stats_player_week_2026].[pat_pct]" caption="pat_pct" attribute="1" defaultMemberUniqueName="[stats_player_week_2026].[pat_pct].[All]" allUniqueName="[stats_player_week_2026].[pat_pct].[All]" dimensionUniqueName="[stats_player_week_2026]" displayFolder="" count="2"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2"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2"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2"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2"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2" memberValueDatatype="20" unbalanced="0"/>
    <cacheHierarchy uniqueName="[stats_player_week_2026].[pt_att]" caption="pt_att" attribute="1" defaultMemberUniqueName="[stats_player_week_2026].[pt_att].[All]" allUniqueName="[stats_player_week_2026].[pt_att].[All]" dimensionUniqueName="[stats_player_week_2026]" displayFolder="" count="2"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2" memberValueDatatype="20" unbalanced="0"/>
    <cacheHierarchy uniqueName="[stats_player_week_2026].[pt_long]" caption="pt_long" attribute="1" defaultMemberUniqueName="[stats_player_week_2026].[pt_long].[All]" allUniqueName="[stats_player_week_2026].[pt_long].[All]" dimensionUniqueName="[stats_player_week_2026]" displayFolder="" count="2"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2"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2"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2"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2"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2"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2"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2"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2"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2"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2"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2"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2"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2" memberValueDatatype="130" unbalanced="0"/>
    <cacheHierarchy uniqueName="[stats_team_reg_2026].[season]" caption="season" attribute="1" defaultMemberUniqueName="[stats_team_reg_2026].[season].[All]" allUniqueName="[stats_team_reg_2026].[season].[All]" dimensionUniqueName="[stats_team_reg_2026]" displayFolder="" count="2" memberValueDatatype="20" unbalanced="0"/>
    <cacheHierarchy uniqueName="[stats_team_reg_2026].[team]" caption="team" attribute="1" defaultMemberUniqueName="[stats_team_reg_2026].[team].[All]" allUniqueName="[stats_team_reg_2026].[team].[All]" dimensionUniqueName="[stats_team_reg_2026]" displayFolder="" count="2"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2" memberValueDatatype="130" unbalanced="0"/>
    <cacheHierarchy uniqueName="[stats_team_reg_2026].[games]" caption="games" attribute="1" defaultMemberUniqueName="[stats_team_reg_2026].[games].[All]" allUniqueName="[stats_team_reg_2026].[games].[All]" dimensionUniqueName="[stats_team_reg_2026]" displayFolder="" count="2"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2" memberValueDatatype="20" unbalanced="0"/>
    <cacheHierarchy uniqueName="[stats_team_reg_2026].[attempts]" caption="attempts" attribute="1" defaultMemberUniqueName="[stats_team_reg_2026].[attempts].[All]" allUniqueName="[stats_team_reg_2026].[attempts].[All]" dimensionUniqueName="[stats_team_reg_2026]" displayFolder="" count="2"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2"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2"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2"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2"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2"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2"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2"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2"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2"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2"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2"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2"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2" memberValueDatatype="20" unbalanced="0"/>
    <cacheHierarchy uniqueName="[stats_team_reg_2026].[passing_10]" caption="passing_10" attribute="1" defaultMemberUniqueName="[stats_team_reg_2026].[passing_10].[All]" allUniqueName="[stats_team_reg_2026].[passing_10].[All]" dimensionUniqueName="[stats_team_reg_2026]" displayFolder="" count="2" memberValueDatatype="20" unbalanced="0"/>
    <cacheHierarchy uniqueName="[stats_team_reg_2026].[passing_16]" caption="passing_16" attribute="1" defaultMemberUniqueName="[stats_team_reg_2026].[passing_16].[All]" allUniqueName="[stats_team_reg_2026].[passing_16].[All]" dimensionUniqueName="[stats_team_reg_2026]" displayFolder="" count="2" memberValueDatatype="20" unbalanced="0"/>
    <cacheHierarchy uniqueName="[stats_team_reg_2026].[passing_20]" caption="passing_20" attribute="1" defaultMemberUniqueName="[stats_team_reg_2026].[passing_20].[All]" allUniqueName="[stats_team_reg_2026].[passing_20].[All]" dimensionUniqueName="[stats_team_reg_2026]" displayFolder="" count="2" memberValueDatatype="20" unbalanced="0"/>
    <cacheHierarchy uniqueName="[stats_team_reg_2026].[passing_40]" caption="passing_40" attribute="1" defaultMemberUniqueName="[stats_team_reg_2026].[passing_40].[All]" allUniqueName="[stats_team_reg_2026].[passing_40].[All]" dimensionUniqueName="[stats_team_reg_2026]" displayFolder="" count="2" memberValueDatatype="20" unbalanced="0"/>
    <cacheHierarchy uniqueName="[stats_team_reg_2026].[carries]" caption="carries" attribute="1" defaultMemberUniqueName="[stats_team_reg_2026].[carries].[All]" allUniqueName="[stats_team_reg_2026].[carries].[All]" dimensionUniqueName="[stats_team_reg_2026]" displayFolder="" count="2"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2"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2"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2"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2"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2"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2"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2" memberValueDatatype="20" unbalanced="0"/>
    <cacheHierarchy uniqueName="[stats_team_reg_2026].[rushing_10]" caption="rushing_10" attribute="1" defaultMemberUniqueName="[stats_team_reg_2026].[rushing_10].[All]" allUniqueName="[stats_team_reg_2026].[rushing_10].[All]" dimensionUniqueName="[stats_team_reg_2026]" displayFolder="" count="2" memberValueDatatype="20" unbalanced="0"/>
    <cacheHierarchy uniqueName="[stats_team_reg_2026].[rushing_12]" caption="rushing_12" attribute="1" defaultMemberUniqueName="[stats_team_reg_2026].[rushing_12].[All]" allUniqueName="[stats_team_reg_2026].[rushing_12].[All]" dimensionUniqueName="[stats_team_reg_2026]" displayFolder="" count="2" memberValueDatatype="20" unbalanced="0"/>
    <cacheHierarchy uniqueName="[stats_team_reg_2026].[rushing_20]" caption="rushing_20" attribute="1" defaultMemberUniqueName="[stats_team_reg_2026].[rushing_20].[All]" allUniqueName="[stats_team_reg_2026].[rushing_20].[All]" dimensionUniqueName="[stats_team_reg_2026]" displayFolder="" count="2" memberValueDatatype="20" unbalanced="0"/>
    <cacheHierarchy uniqueName="[stats_team_reg_2026].[rushing_40]" caption="rushing_40" attribute="1" defaultMemberUniqueName="[stats_team_reg_2026].[rushing_40].[All]" allUniqueName="[stats_team_reg_2026].[rushing_40].[All]" dimensionUniqueName="[stats_team_reg_2026]" displayFolder="" count="2" memberValueDatatype="20" unbalanced="0"/>
    <cacheHierarchy uniqueName="[stats_team_reg_2026].[receptions]" caption="receptions" attribute="1" defaultMemberUniqueName="[stats_team_reg_2026].[receptions].[All]" allUniqueName="[stats_team_reg_2026].[receptions].[All]" dimensionUniqueName="[stats_team_reg_2026]" displayFolder="" count="2" memberValueDatatype="20" unbalanced="0"/>
    <cacheHierarchy uniqueName="[stats_team_reg_2026].[targets]" caption="targets" attribute="1" defaultMemberUniqueName="[stats_team_reg_2026].[targets].[All]" allUniqueName="[stats_team_reg_2026].[targets].[All]" dimensionUniqueName="[stats_team_reg_2026]" displayFolder="" count="2"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2"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2"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2"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2"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2"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2"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2"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2"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2"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2"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2"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2"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2"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2"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2"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2"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2"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2"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2"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2" memberValueDatatype="20" unbalanced="0"/>
    <cacheHierarchy uniqueName="[stats_team_reg_2026].[def_sacks]" caption="def_sacks" attribute="1" defaultMemberUniqueName="[stats_team_reg_2026].[def_sacks].[All]" allUniqueName="[stats_team_reg_2026].[def_sacks].[All]" dimensionUniqueName="[stats_team_reg_2026]" displayFolder="" count="2"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2"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2"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2"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2"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2" memberValueDatatype="20" unbalanced="0"/>
    <cacheHierarchy uniqueName="[stats_team_reg_2026].[def_tds]" caption="def_tds" attribute="1" defaultMemberUniqueName="[stats_team_reg_2026].[def_tds].[All]" allUniqueName="[stats_team_reg_2026].[def_tds].[All]" dimensionUniqueName="[stats_team_reg_2026]" displayFolder="" count="2"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2"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2"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2"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2"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2"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2"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2" memberValueDatatype="20" unbalanced="0"/>
    <cacheHierarchy uniqueName="[stats_team_reg_2026].[misc_yards]" caption="misc_yards" attribute="1" defaultMemberUniqueName="[stats_team_reg_2026].[misc_yards].[All]" allUniqueName="[stats_team_reg_2026].[misc_yards].[All]" dimensionUniqueName="[stats_team_reg_2026]" displayFolder="" count="2"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2"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2"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2"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2"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2" memberValueDatatype="20" unbalanced="0"/>
    <cacheHierarchy uniqueName="[stats_team_reg_2026].[penalties]" caption="penalties" attribute="1" defaultMemberUniqueName="[stats_team_reg_2026].[penalties].[All]" allUniqueName="[stats_team_reg_2026].[penalties].[All]" dimensionUniqueName="[stats_team_reg_2026]" displayFolder="" count="2"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2" memberValueDatatype="20" unbalanced="0"/>
    <cacheHierarchy uniqueName="[stats_team_reg_2026].[timeouts]" caption="timeouts" attribute="1" defaultMemberUniqueName="[stats_team_reg_2026].[timeouts].[All]" allUniqueName="[stats_team_reg_2026].[timeouts].[All]" dimensionUniqueName="[stats_team_reg_2026]" displayFolder="" count="2"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2"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2"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2"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2"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2"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2"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2"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2"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2" memberValueDatatype="20" unbalanced="0"/>
    <cacheHierarchy uniqueName="[stats_team_reg_2026].[fg_made]" caption="fg_made" attribute="1" defaultMemberUniqueName="[stats_team_reg_2026].[fg_made].[All]" allUniqueName="[stats_team_reg_2026].[fg_made].[All]" dimensionUniqueName="[stats_team_reg_2026]" displayFolder="" count="2" memberValueDatatype="20" unbalanced="0"/>
    <cacheHierarchy uniqueName="[stats_team_reg_2026].[fg_att]" caption="fg_att" attribute="1" defaultMemberUniqueName="[stats_team_reg_2026].[fg_att].[All]" allUniqueName="[stats_team_reg_2026].[fg_att].[All]" dimensionUniqueName="[stats_team_reg_2026]" displayFolder="" count="2" memberValueDatatype="20" unbalanced="0"/>
    <cacheHierarchy uniqueName="[stats_team_reg_2026].[fg_missed]" caption="fg_missed" attribute="1" defaultMemberUniqueName="[stats_team_reg_2026].[fg_missed].[All]" allUniqueName="[stats_team_reg_2026].[fg_missed].[All]" dimensionUniqueName="[stats_team_reg_2026]" displayFolder="" count="2" memberValueDatatype="20" unbalanced="0"/>
    <cacheHierarchy uniqueName="[stats_team_reg_2026].[fg_blocked]" caption="fg_blocked" attribute="1" defaultMemberUniqueName="[stats_team_reg_2026].[fg_blocked].[All]" allUniqueName="[stats_team_reg_2026].[fg_blocked].[All]" dimensionUniqueName="[stats_team_reg_2026]" displayFolder="" count="2" memberValueDatatype="20" unbalanced="0"/>
    <cacheHierarchy uniqueName="[stats_team_reg_2026].[fg_long]" caption="fg_long" attribute="1" defaultMemberUniqueName="[stats_team_reg_2026].[fg_long].[All]" allUniqueName="[stats_team_reg_2026].[fg_long].[All]" dimensionUniqueName="[stats_team_reg_2026]" displayFolder="" count="2" memberValueDatatype="20" unbalanced="0"/>
    <cacheHierarchy uniqueName="[stats_team_reg_2026].[fg_pct]" caption="fg_pct" attribute="1" defaultMemberUniqueName="[stats_team_reg_2026].[fg_pct].[All]" allUniqueName="[stats_team_reg_2026].[fg_pct].[All]" dimensionUniqueName="[stats_team_reg_2026]" displayFolder="" count="2"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2"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2"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2"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2"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2"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2"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2"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2"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2"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2"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2"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2"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2"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2"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2"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2"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2"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2" memberValueDatatype="20" unbalanced="0"/>
    <cacheHierarchy uniqueName="[stats_team_reg_2026].[pat_made]" caption="pat_made" attribute="1" defaultMemberUniqueName="[stats_team_reg_2026].[pat_made].[All]" allUniqueName="[stats_team_reg_2026].[pat_made].[All]" dimensionUniqueName="[stats_team_reg_2026]" displayFolder="" count="2" memberValueDatatype="20" unbalanced="0"/>
    <cacheHierarchy uniqueName="[stats_team_reg_2026].[pat_att]" caption="pat_att" attribute="1" defaultMemberUniqueName="[stats_team_reg_2026].[pat_att].[All]" allUniqueName="[stats_team_reg_2026].[pat_att].[All]" dimensionUniqueName="[stats_team_reg_2026]" displayFolder="" count="2" memberValueDatatype="20" unbalanced="0"/>
    <cacheHierarchy uniqueName="[stats_team_reg_2026].[pat_missed]" caption="pat_missed" attribute="1" defaultMemberUniqueName="[stats_team_reg_2026].[pat_missed].[All]" allUniqueName="[stats_team_reg_2026].[pat_missed].[All]" dimensionUniqueName="[stats_team_reg_2026]" displayFolder="" count="2"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2" memberValueDatatype="20" unbalanced="0"/>
    <cacheHierarchy uniqueName="[stats_team_reg_2026].[pat_pct]" caption="pat_pct" attribute="1" defaultMemberUniqueName="[stats_team_reg_2026].[pat_pct].[All]" allUniqueName="[stats_team_reg_2026].[pat_pct].[All]" dimensionUniqueName="[stats_team_reg_2026]" displayFolder="" count="2" memberValueDatatype="5" unbalanced="0"/>
    <cacheHierarchy uniqueName="[stats_team_reg_2026].[gwfg_made]" caption="gwfg_made" attribute="1" defaultMemberUniqueName="[stats_team_reg_2026].[gwfg_made].[All]" allUniqueName="[stats_team_reg_2026].[gwfg_made].[All]" dimensionUniqueName="[stats_team_reg_2026]" displayFolder="" count="2" memberValueDatatype="20" unbalanced="0"/>
    <cacheHierarchy uniqueName="[stats_team_reg_2026].[gwfg_att]" caption="gwfg_att" attribute="1" defaultMemberUniqueName="[stats_team_reg_2026].[gwfg_att].[All]" allUniqueName="[stats_team_reg_2026].[gwfg_att].[All]" dimensionUniqueName="[stats_team_reg_2026]" displayFolder="" count="2"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2"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2"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2" memberValueDatatype="20" unbalanced="0"/>
    <cacheHierarchy uniqueName="[stats_team_reg_2026].[pt_att]" caption="pt_att" attribute="1" defaultMemberUniqueName="[stats_team_reg_2026].[pt_att].[All]" allUniqueName="[stats_team_reg_2026].[pt_att].[All]" dimensionUniqueName="[stats_team_reg_2026]" displayFolder="" count="2" memberValueDatatype="20" unbalanced="0"/>
    <cacheHierarchy uniqueName="[stats_team_reg_2026].[pt_blocked]" caption="pt_blocked" attribute="1" defaultMemberUniqueName="[stats_team_reg_2026].[pt_blocked].[All]" allUniqueName="[stats_team_reg_2026].[pt_blocked].[All]" dimensionUniqueName="[stats_team_reg_2026]" displayFolder="" count="2" memberValueDatatype="20" unbalanced="0"/>
    <cacheHierarchy uniqueName="[stats_team_reg_2026].[pt_long]" caption="pt_long" attribute="1" defaultMemberUniqueName="[stats_team_reg_2026].[pt_long].[All]" allUniqueName="[stats_team_reg_2026].[pt_long].[All]" dimensionUniqueName="[stats_team_reg_2026]" displayFolder="" count="2" memberValueDatatype="20" unbalanced="0"/>
    <cacheHierarchy uniqueName="[stats_team_reg_2026].[pt_yards]" caption="pt_yards" attribute="1" defaultMemberUniqueName="[stats_team_reg_2026].[pt_yards].[All]" allUniqueName="[stats_team_reg_2026].[pt_yards].[All]" dimensionUniqueName="[stats_team_reg_2026]" displayFolder="" count="2"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2"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2" memberValueDatatype="20" unbalanced="0"/>
    <cacheHierarchy uniqueName="[stats_team_reg_2026].[pt_downed]" caption="pt_downed" attribute="1" defaultMemberUniqueName="[stats_team_reg_2026].[pt_downed].[All]" allUniqueName="[stats_team_reg_2026].[pt_downed].[All]" dimensionUniqueName="[stats_team_reg_2026]" displayFolder="" count="2"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2"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2"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2"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2"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2"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2" memberValueDatatype="20" unbalanced="0"/>
    <cacheHierarchy uniqueName="[stats_team_week_2026].[season]" caption="season" attribute="1" defaultMemberUniqueName="[stats_team_week_2026].[season].[All]" allUniqueName="[stats_team_week_2026].[season].[All]" dimensionUniqueName="[stats_team_week_2026]" displayFolder="" count="2" memberValueDatatype="20" unbalanced="0"/>
    <cacheHierarchy uniqueName="[stats_team_week_2026].[week]" caption="week" attribute="1" defaultMemberUniqueName="[stats_team_week_2026].[week].[All]" allUniqueName="[stats_team_week_2026].[week].[All]" dimensionUniqueName="[stats_team_week_2026]" displayFolder="" count="2" memberValueDatatype="20" unbalanced="0"/>
    <cacheHierarchy uniqueName="[stats_team_week_2026].[team]" caption="team" attribute="1" defaultMemberUniqueName="[stats_team_week_2026].[team].[All]" allUniqueName="[stats_team_week_2026].[team].[All]" dimensionUniqueName="[stats_team_week_2026]" displayFolder="" count="2"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2" memberValueDatatype="130" unbalanced="0"/>
    <cacheHierarchy uniqueName="[stats_team_week_2026].[game_id]" caption="game_id" attribute="1" defaultMemberUniqueName="[stats_team_week_2026].[game_id].[All]" allUniqueName="[stats_team_week_2026].[game_id].[All]" dimensionUniqueName="[stats_team_week_2026]" displayFolder="" count="2"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2"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2" memberValueDatatype="20" unbalanced="0"/>
    <cacheHierarchy uniqueName="[stats_team_week_2026].[attempts]" caption="attempts" attribute="1" defaultMemberUniqueName="[stats_team_week_2026].[attempts].[All]" allUniqueName="[stats_team_week_2026].[attempts].[All]" dimensionUniqueName="[stats_team_week_2026]" displayFolder="" count="2"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2"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2"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2"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2"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2"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2"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2"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2"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2"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2"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2"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2"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2"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2"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2"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2"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2" memberValueDatatype="20" unbalanced="0"/>
    <cacheHierarchy uniqueName="[stats_team_week_2026].[carries]" caption="carries" attribute="1" defaultMemberUniqueName="[stats_team_week_2026].[carries].[All]" allUniqueName="[stats_team_week_2026].[carries].[All]" dimensionUniqueName="[stats_team_week_2026]" displayFolder="" count="2"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2"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2"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2"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2"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2"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2"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2"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2"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2"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2"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2"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2" memberValueDatatype="20" unbalanced="0"/>
    <cacheHierarchy uniqueName="[stats_team_week_2026].[targets]" caption="targets" attribute="1" defaultMemberUniqueName="[stats_team_week_2026].[targets].[All]" allUniqueName="[stats_team_week_2026].[targets].[All]" dimensionUniqueName="[stats_team_week_2026]" displayFolder="" count="2"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2"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2"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2"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2"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2"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2"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2"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2"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2"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2"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2"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2"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2"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2"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2"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2"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2"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2"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2"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2" memberValueDatatype="20" unbalanced="0"/>
    <cacheHierarchy uniqueName="[stats_team_week_2026].[def_sacks]" caption="def_sacks" attribute="1" defaultMemberUniqueName="[stats_team_week_2026].[def_sacks].[All]" allUniqueName="[stats_team_week_2026].[def_sacks].[All]" dimensionUniqueName="[stats_team_week_2026]" displayFolder="" count="2"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2"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2"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2"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2"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2" memberValueDatatype="20" unbalanced="0"/>
    <cacheHierarchy uniqueName="[stats_team_week_2026].[def_tds]" caption="def_tds" attribute="1" defaultMemberUniqueName="[stats_team_week_2026].[def_tds].[All]" allUniqueName="[stats_team_week_2026].[def_tds].[All]" dimensionUniqueName="[stats_team_week_2026]" displayFolder="" count="2"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2"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2"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2"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2"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2"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2"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2"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2"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2"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2"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2"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2"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2" memberValueDatatype="20" unbalanced="0"/>
    <cacheHierarchy uniqueName="[stats_team_week_2026].[penalties]" caption="penalties" attribute="1" defaultMemberUniqueName="[stats_team_week_2026].[penalties].[All]" allUniqueName="[stats_team_week_2026].[penalties].[All]" dimensionUniqueName="[stats_team_week_2026]" displayFolder="" count="2"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2" memberValueDatatype="20" unbalanced="0"/>
    <cacheHierarchy uniqueName="[stats_team_week_2026].[timeouts]" caption="timeouts" attribute="1" defaultMemberUniqueName="[stats_team_week_2026].[timeouts].[All]" allUniqueName="[stats_team_week_2026].[timeouts].[All]" dimensionUniqueName="[stats_team_week_2026]" displayFolder="" count="2"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2"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2"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2"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2"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2"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2"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2"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2"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2" memberValueDatatype="20" unbalanced="0"/>
    <cacheHierarchy uniqueName="[stats_team_week_2026].[fg_made]" caption="fg_made" attribute="1" defaultMemberUniqueName="[stats_team_week_2026].[fg_made].[All]" allUniqueName="[stats_team_week_2026].[fg_made].[All]" dimensionUniqueName="[stats_team_week_2026]" displayFolder="" count="2" memberValueDatatype="20" unbalanced="0"/>
    <cacheHierarchy uniqueName="[stats_team_week_2026].[fg_att]" caption="fg_att" attribute="1" defaultMemberUniqueName="[stats_team_week_2026].[fg_att].[All]" allUniqueName="[stats_team_week_2026].[fg_att].[All]" dimensionUniqueName="[stats_team_week_2026]" displayFolder="" count="2" memberValueDatatype="20" unbalanced="0"/>
    <cacheHierarchy uniqueName="[stats_team_week_2026].[fg_missed]" caption="fg_missed" attribute="1" defaultMemberUniqueName="[stats_team_week_2026].[fg_missed].[All]" allUniqueName="[stats_team_week_2026].[fg_missed].[All]" dimensionUniqueName="[stats_team_week_2026]" displayFolder="" count="2"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2" memberValueDatatype="20" unbalanced="0"/>
    <cacheHierarchy uniqueName="[stats_team_week_2026].[fg_long]" caption="fg_long" attribute="1" defaultMemberUniqueName="[stats_team_week_2026].[fg_long].[All]" allUniqueName="[stats_team_week_2026].[fg_long].[All]" dimensionUniqueName="[stats_team_week_2026]" displayFolder="" count="2" memberValueDatatype="20" unbalanced="0"/>
    <cacheHierarchy uniqueName="[stats_team_week_2026].[fg_pct]" caption="fg_pct" attribute="1" defaultMemberUniqueName="[stats_team_week_2026].[fg_pct].[All]" allUniqueName="[stats_team_week_2026].[fg_pct].[All]" dimensionUniqueName="[stats_team_week_2026]" displayFolder="" count="2"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2"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2"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2"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2"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2"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2"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2"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2"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2"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2"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2"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2"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2"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2"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2"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2"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2"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2" memberValueDatatype="20" unbalanced="0"/>
    <cacheHierarchy uniqueName="[stats_team_week_2026].[pat_made]" caption="pat_made" attribute="1" defaultMemberUniqueName="[stats_team_week_2026].[pat_made].[All]" allUniqueName="[stats_team_week_2026].[pat_made].[All]" dimensionUniqueName="[stats_team_week_2026]" displayFolder="" count="2" memberValueDatatype="20" unbalanced="0"/>
    <cacheHierarchy uniqueName="[stats_team_week_2026].[pat_att]" caption="pat_att" attribute="1" defaultMemberUniqueName="[stats_team_week_2026].[pat_att].[All]" allUniqueName="[stats_team_week_2026].[pat_att].[All]" dimensionUniqueName="[stats_team_week_2026]" displayFolder="" count="2"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2"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2" memberValueDatatype="20" unbalanced="0"/>
    <cacheHierarchy uniqueName="[stats_team_week_2026].[pat_pct]" caption="pat_pct" attribute="1" defaultMemberUniqueName="[stats_team_week_2026].[pat_pct].[All]" allUniqueName="[stats_team_week_2026].[pat_pct].[All]" dimensionUniqueName="[stats_team_week_2026]" displayFolder="" count="2" memberValueDatatype="5" unbalanced="0"/>
    <cacheHierarchy uniqueName="[stats_team_week_2026].[gwfg_made]" caption="gwfg_made" attribute="1" defaultMemberUniqueName="[stats_team_week_2026].[gwfg_made].[All]" allUniqueName="[stats_team_week_2026].[gwfg_made].[All]" dimensionUniqueName="[stats_team_week_2026]" displayFolder="" count="2" memberValueDatatype="20" unbalanced="0"/>
    <cacheHierarchy uniqueName="[stats_team_week_2026].[gwfg_att]" caption="gwfg_att" attribute="1" defaultMemberUniqueName="[stats_team_week_2026].[gwfg_att].[All]" allUniqueName="[stats_team_week_2026].[gwfg_att].[All]" dimensionUniqueName="[stats_team_week_2026]" displayFolder="" count="2"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2"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2"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2" memberValueDatatype="20" unbalanced="0"/>
    <cacheHierarchy uniqueName="[stats_team_week_2026].[pt_att]" caption="pt_att" attribute="1" defaultMemberUniqueName="[stats_team_week_2026].[pt_att].[All]" allUniqueName="[stats_team_week_2026].[pt_att].[All]" dimensionUniqueName="[stats_team_week_2026]" displayFolder="" count="2"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2" memberValueDatatype="20" unbalanced="0"/>
    <cacheHierarchy uniqueName="[stats_team_week_2026].[pt_long]" caption="pt_long" attribute="1" defaultMemberUniqueName="[stats_team_week_2026].[pt_long].[All]" allUniqueName="[stats_team_week_2026].[pt_long].[All]" dimensionUniqueName="[stats_team_week_2026]" displayFolder="" count="2" memberValueDatatype="20" unbalanced="0"/>
    <cacheHierarchy uniqueName="[stats_team_week_2026].[pt_yards]" caption="pt_yards" attribute="1" defaultMemberUniqueName="[stats_team_week_2026].[pt_yards].[All]" allUniqueName="[stats_team_week_2026].[pt_yards].[All]" dimensionUniqueName="[stats_team_week_2026]" displayFolder="" count="2"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2"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2" memberValueDatatype="20" unbalanced="0"/>
    <cacheHierarchy uniqueName="[stats_team_week_2026].[pt_downed]" caption="pt_downed" attribute="1" defaultMemberUniqueName="[stats_team_week_2026].[pt_downed].[All]" allUniqueName="[stats_team_week_2026].[pt_downed].[All]" dimensionUniqueName="[stats_team_week_2026]" displayFolder="" count="2"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2"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2"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2"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2"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2"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2"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60"/>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4"/>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3"/>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8"/>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1"/>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6"/>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8"/>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7"/>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5"/>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9"/>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8"/>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8"/>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6"/>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8"/>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1"/>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6"/>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7"/>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7"/>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4"/>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9"/>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6"/>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6"/>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9"/>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tupleCache>
    <entries count="1">
      <n v="6" in="0">
        <tpls c="1">
          <tpl fld="0" item="0"/>
        </tpls>
      </n>
    </entries>
    <queryCache count="1">
      <query mdx="[Measures].[Latest Week]">
        <tpls c="1">
          <tpl fld="0" item="0"/>
        </tpls>
      </query>
    </queryCache>
    <serverFormats count="1">
      <serverFormat forma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77662036" backgroundQuery="1" createdVersion="8" refreshedVersion="8" minRefreshableVersion="3" recordCount="0" supportSubquery="1" supportAdvancedDrill="1" xr:uid="{17F2FBAB-6B08-4665-A588-B1B23EB10081}">
  <cacheSource type="external" connectionId="29"/>
  <cacheFields count="4">
    <cacheField name="[DimPlayer].[display_name].[display_name]" caption="display_name" numFmtId="0" hierarchy="151" level="1">
      <sharedItems count="1">
        <s v="Isaiah Likely"/>
      </sharedItems>
    </cacheField>
    <cacheField name="[DimTeam].[team_name].[team_name]" caption="team_name" numFmtId="0" hierarchy="170" level="1">
      <sharedItems count="1">
        <s v="New York Giants"/>
      </sharedItems>
    </cacheField>
    <cacheField name="[Measures].[Sum of receiving_yards]" caption="Sum of receiving_yards" numFmtId="0" hierarchy="1150" level="32767"/>
    <cacheField name="[DimPlayer].[position].[position]" caption="position" numFmtId="0" hierarchy="154" level="1">
      <sharedItems containsSemiMixedTypes="0" containsNonDate="0" containsString="0"/>
    </cacheField>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3"/>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2"/>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79050929" backgroundQuery="1" createdVersion="8" refreshedVersion="8" minRefreshableVersion="3" recordCount="0" supportSubquery="1" supportAdvancedDrill="1" xr:uid="{CAC56EE2-FBDE-41F1-9F23-2870354D7303}">
  <cacheSource type="external" connectionId="29"/>
  <cacheFields count="3">
    <cacheField name="[DimPlayer].[display_name].[display_name]" caption="display_name" numFmtId="0" hierarchy="151" level="1">
      <sharedItems count="1">
        <s v="Jaxon Smith-Njigba"/>
      </sharedItems>
    </cacheField>
    <cacheField name="[DimTeam].[team_name].[team_name]" caption="team_name" numFmtId="0" hierarchy="170" level="1">
      <sharedItems count="1">
        <s v="Seattle Seahawks"/>
      </sharedItems>
    </cacheField>
    <cacheField name="[Measures].[Sum of receiving_yards]" caption="Sum of receiving_yards" numFmtId="0" hierarchy="1150" level="32767"/>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2"/>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80555553" backgroundQuery="1" createdVersion="8" refreshedVersion="8" minRefreshableVersion="3" recordCount="0" supportSubquery="1" supportAdvancedDrill="1" xr:uid="{33BC402A-861F-4E9F-90E3-5F624C2BC987}">
  <cacheSource type="external" connectionId="29"/>
  <cacheFields count="3">
    <cacheField name="[DimPlayer].[display_name].[display_name]" caption="display_name" numFmtId="0" hierarchy="151" level="1">
      <sharedItems count="1">
        <s v="Kenneth Walker III"/>
      </sharedItems>
    </cacheField>
    <cacheField name="[DimTeam].[team_name].[team_name]" caption="team_name" numFmtId="0" hierarchy="170" level="1">
      <sharedItems count="1">
        <s v="Kansas City Chiefs"/>
      </sharedItems>
    </cacheField>
    <cacheField name="[Measures].[Sum of rushing_yards]" caption="Sum of rushing_yards" numFmtId="0" hierarchy="1145" level="32767"/>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2"/>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85185187" backgroundQuery="1" createdVersion="8" refreshedVersion="8" minRefreshableVersion="3" recordCount="0" supportSubquery="1" supportAdvancedDrill="1" xr:uid="{AA91CB0D-96CD-4D42-817F-CDE606D112E8}">
  <cacheSource type="external" connectionId="29"/>
  <cacheFields count="10">
    <cacheField name="[stats_team_week_2026].[team].[team]" caption="team" numFmtId="0" hierarchy="999" level="1">
      <sharedItems count="32">
        <s v="ARI"/>
        <s v="ATL"/>
        <s v="BAL"/>
        <s v="BUF"/>
        <s v="CAR"/>
        <s v="CHI"/>
        <s v="CIN"/>
        <s v="CLE"/>
        <s v="DAL"/>
        <s v="DEN"/>
        <s v="DET"/>
        <s v="GB"/>
        <s v="HOU"/>
        <s v="IND"/>
        <s v="JAX"/>
        <s v="KC"/>
        <s v="LA"/>
        <s v="LAC"/>
        <s v="LV"/>
        <s v="MIA"/>
        <s v="MIN"/>
        <s v="NE"/>
        <s v="NO"/>
        <s v="NYG"/>
        <s v="NYJ"/>
        <s v="PHI"/>
        <s v="PIT"/>
        <s v="SEA"/>
        <s v="SF"/>
        <s v="TB"/>
        <s v="TEN"/>
        <s v="WAS"/>
      </sharedItems>
    </cacheField>
    <cacheField name="[Measures].[Sum of passing_yards 3]" caption="Sum of passing_yards 3" numFmtId="0" hierarchy="1156" level="32767"/>
    <cacheField name="[Measures].[Sum of rushing_yards 3]" caption="Sum of rushing_yards 3" numFmtId="0" hierarchy="1159" level="32767"/>
    <cacheField name="[Measures].[Sum of rushing_epa 2]" caption="Sum of rushing_epa 2" numFmtId="0" hierarchy="1160" level="32767"/>
    <cacheField name="[Measures].[Sum of passing_epa 2]" caption="Sum of passing_epa 2" numFmtId="0" hierarchy="1161" level="32767"/>
    <cacheField name="[Measures].[Total Offensive Yards]" caption="Total Offensive Yards" numFmtId="0" hierarchy="1175" level="32767"/>
    <cacheField name="[DimTeam].[team_abbr].[team_abbr]" caption="team_abbr" numFmtId="0" hierarchy="169" level="1">
      <sharedItems count="32">
        <s v="ARI"/>
        <s v="ATL"/>
        <s v="BAL"/>
        <s v="BUF"/>
        <s v="CAR"/>
        <s v="CHI"/>
        <s v="CIN"/>
        <s v="CLE"/>
        <s v="DAL"/>
        <s v="DEN"/>
        <s v="DET"/>
        <s v="GB"/>
        <s v="HOU"/>
        <s v="IND"/>
        <s v="JAX"/>
        <s v="KC"/>
        <s v="LA"/>
        <s v="LAC"/>
        <s v="LV"/>
        <s v="MIA"/>
        <s v="MIN"/>
        <s v="NE"/>
        <s v="NO"/>
        <s v="NYG"/>
        <s v="NYJ"/>
        <s v="PHI"/>
        <s v="PIT"/>
        <s v="SEA"/>
        <s v="SF"/>
        <s v="TB"/>
        <s v="TEN"/>
        <s v="WAS"/>
      </sharedItems>
    </cacheField>
    <cacheField name="[DimWeek].[week].[week]" caption="week" numFmtId="0" hierarchy="182" level="1">
      <sharedItems containsSemiMixedTypes="0" containsNonDate="0" containsString="0"/>
    </cacheField>
    <cacheField name="[Measures].[EPA per Play]" caption="EPA per Play" numFmtId="0" hierarchy="1177" level="32767"/>
    <cacheField name="[Measures].[Success Rate]" caption="Success Rate" numFmtId="0" hierarchy="1178" level="32767"/>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6"/>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7"/>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2" memberValueDatatype="130" unbalanced="0">
      <fieldsUsage count="2">
        <fieldUsage x="-1"/>
        <fieldUsage x="0"/>
      </fieldsUsage>
    </cacheHierarchy>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oneField="1">
      <fieldsUsage count="1">
        <fieldUsage x="1"/>
      </fieldsUsage>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oneField="1">
      <fieldsUsage count="1">
        <fieldUsage x="2"/>
      </fieldsUsage>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oneField="1">
      <fieldsUsage count="1">
        <fieldUsage x="3"/>
      </fieldsUsage>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oneField="1">
      <fieldsUsage count="1">
        <fieldUsage x="4"/>
      </fieldsUsage>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oneField="1">
      <fieldsUsage count="1">
        <fieldUsage x="5"/>
      </fieldsUsage>
    </cacheHierarchy>
    <cacheHierarchy uniqueName="[Measures].[Total Yards Allowed]" caption="Total Yards Allowed" measure="1" displayFolder="" measureGroup="Defense_Weekly" count="0"/>
    <cacheHierarchy uniqueName="[Measures].[EPA per Play]" caption="EPA per Play" measure="1" displayFolder="" measureGroup="play_by_play_2026" count="0" oneField="1">
      <fieldsUsage count="1">
        <fieldUsage x="8"/>
      </fieldsUsage>
    </cacheHierarchy>
    <cacheHierarchy uniqueName="[Measures].[Success Rate]" caption="Success Rate" measure="1" displayFolder="" measureGroup="play_by_play_2026" count="0" oneField="1">
      <fieldsUsage count="1">
        <fieldUsage x="9"/>
      </fieldsUsage>
    </cacheHierarchy>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92708331" backgroundQuery="1" createdVersion="8" refreshedVersion="8" minRefreshableVersion="3" recordCount="0" supportSubquery="1" supportAdvancedDrill="1" xr:uid="{668A8051-93C0-4FAA-9409-3AFB7F7F36E3}">
  <cacheSource type="external" connectionId="29"/>
  <cacheFields count="17">
    <cacheField name="[DimPlayer].[display_name].[display_name]" caption="display_name" numFmtId="0" hierarchy="151" level="1">
      <sharedItems count="128">
        <s v="Aaron Jones"/>
        <s v="AJ Dillon"/>
        <s v="Alvin Kamara"/>
        <s v="Ameer Abdullah"/>
        <s v="Anthony Tyus III"/>
        <s v="Ashton Jeanty"/>
        <s v="Audric EstimÃ©"/>
        <s v="Austin Ekeler"/>
        <s v="Bam Knight"/>
        <s v="Ben VanSumeren"/>
        <s v="Bhayshul Tuten"/>
        <s v="Bijan Robinson"/>
        <s v="Blake Corum"/>
        <s v="Brady Russell"/>
        <s v="Braelon Allen"/>
        <s v="Brashard Smith"/>
        <s v="Breece Hall"/>
        <s v="Brian Robinson"/>
        <s v="British Brooks"/>
        <s v="Bucky Irving"/>
        <s v="Cam Skattebo"/>
        <s v="Carson Steele"/>
        <s v="Chase Brown"/>
        <s v="Chris Brooks"/>
        <s v="Chris Rodriguez Jr."/>
        <s v="Christian McCaffrey"/>
        <s v="Chuba Hubbard"/>
        <s v="CJ Donaldson"/>
        <s v="Corey Kiner"/>
        <s v="Craig Reynolds"/>
        <s v="Dameon Pierce"/>
        <s v="D'Andre Swift"/>
        <s v="Dare Ogunbowale"/>
        <s v="David Montgomery"/>
        <s v="Dean Connors"/>
        <s v="DeeJay Dallas"/>
        <s v="Demond Claiborne"/>
        <s v="Derrick Henry"/>
        <s v="Devin Singletary"/>
        <s v="De'Von Achane"/>
        <s v="DJ Herman"/>
        <s v="Dylan Laube"/>
        <s v="Dylan Sampson"/>
        <s v="Eli Heidenreich"/>
        <s v="Emanuel Wilson"/>
        <s v="Emari Demercado"/>
        <s v="Emmett Johnson"/>
        <s v="Frank Gore Jr."/>
        <s v="George Holani"/>
        <s v="Hunter Luepke"/>
        <s v="Isaiah Davis"/>
        <s v="J.K. Dobbins"/>
        <s v="Jacob Saylors"/>
        <s v="Jacory Croskey-Merritt"/>
        <s v="Jadarian Price"/>
        <s v="Jahmyr Gibbs"/>
        <s v="Jaleel McLaughlin"/>
        <s v="James Cook"/>
        <s v="Javonte Williams"/>
        <s v="Jawhar Jordan"/>
        <s v="Jaylen Warren"/>
        <s v="Jaylen Wright"/>
        <s v="Jeremiyah Love"/>
        <s v="Jonah Coleman"/>
        <s v="Jonathan Taylor"/>
        <s v="Jonathon Brooks"/>
        <s v="Jordan James"/>
        <s v="Jordan Mason"/>
        <s v="Josh Williams"/>
        <s v="Julius Chestnut"/>
        <s v="Justice Hill"/>
        <s v="Kaelon Black"/>
        <s v="Kaleb Johnson"/>
        <s v="Kalel Mullings"/>
        <s v="Kaytron Allen"/>
        <s v="Keaton Mitchell"/>
        <s v="Kendre Miller"/>
        <s v="Kene Nwangwu"/>
        <s v="Kenneth Walker III"/>
        <s v="Kenny Gainwell"/>
        <s v="Kimani Vidal"/>
        <s v="Kyle Monangai"/>
        <s v="Kyren Williams"/>
        <s v="Lan Larison"/>
        <s v="LeQuint Allen Jr."/>
        <s v="Lew Nichols III"/>
        <s v="MarShawn Lloyd"/>
        <s v="Max Bredeson"/>
        <s v="Mike Washington Jr."/>
        <s v="Najee Harris"/>
        <s v="Nicholas Singleton"/>
        <s v="Ollie Gordon II"/>
        <s v="Omarion Hampton"/>
        <s v="Patrick Ricard"/>
        <s v="Pierre Strong"/>
        <s v="Quinshon Judkins"/>
        <s v="Rachaad White"/>
        <s v="Raheim Sanders"/>
        <s v="Rasheen Ali"/>
        <s v="Ray Davis"/>
        <s v="Reggie Gilliam"/>
        <s v="Rhamondre Stevenson"/>
        <s v="Rico Dowdle"/>
        <s v="RJ Harvey"/>
        <s v="Ronnie Rivers"/>
        <s v="Roschon Johnson"/>
        <s v="Samaje Perine"/>
        <s v="Saquon Barkley"/>
        <s v="Sean Tucker"/>
        <s v="Seth McGowan"/>
        <s v="Sione Vaki"/>
        <s v="Tahj Brooks"/>
        <s v="Tank Bigsby"/>
        <s v="Tony Pollard"/>
        <s v="Travis Etienne"/>
        <s v="Travis Homer"/>
        <s v="TreVeyon Henderson"/>
        <s v="Trevor Etienne"/>
        <s v="Ty Johnson"/>
        <s v="Tyjae Spears"/>
        <s v="Tyler Allgeier"/>
        <s v="Tyler Badie"/>
        <s v="Tyler Goodson"/>
        <s v="Tyrone Tracy Jr."/>
        <s v="Velus Jones Jr."/>
        <s v="Will Shipley"/>
        <s v="Woody Marks"/>
        <s v="Zavier Scott"/>
      </sharedItems>
    </cacheField>
    <cacheField name="[DimTeam].[team_name].[team_name]" caption="team_name" numFmtId="0" hierarchy="170" level="1">
      <sharedItems count="32">
        <s v="Minnesota Vikings"/>
        <s v="Carolina Panthers"/>
        <s v="New Orleans Saints"/>
        <s v="Jacksonville Jaguars"/>
        <s v="Las Vegas Raiders"/>
        <s v="Cleveland Browns"/>
        <s v="Washington Commanders"/>
        <s v="Arizona Cardinals"/>
        <s v="Kansas City Chiefs"/>
        <s v="Atlanta Falcons"/>
        <s v="Los Angeles Rams"/>
        <s v="Seattle Seahawks"/>
        <s v="New York Jets"/>
        <s v="Houston Texans"/>
        <s v="Tampa Bay Buccaneers"/>
        <s v="New York Giants"/>
        <s v="Philadelphia Eagles"/>
        <s v="Cincinnati Bengals"/>
        <s v="Green Bay Packers"/>
        <s v="San Francisco 49ers"/>
        <s v="New England Patriots"/>
        <s v="Chicago Bears"/>
        <s v="Baltimore Ravens"/>
        <s v="Miami Dolphins"/>
        <s v="Pittsburgh Steelers"/>
        <s v="Dallas Cowboys"/>
        <s v="Buffalo Bills"/>
        <s v="Denver Broncos"/>
        <s v="Detroit Lions"/>
        <s v="Indianapolis Colts"/>
        <s v="Tennessee Titans"/>
        <s v="Los Angeles Chargers"/>
      </sharedItems>
    </cacheField>
    <cacheField name="[DimPlayer].[position].[position]" caption="position" numFmtId="0" hierarchy="154" level="1">
      <sharedItems containsSemiMixedTypes="0" containsNonDate="0" containsString="0"/>
    </cacheField>
    <cacheField name="[Measures].[Games Played]" caption="Games Played" numFmtId="0" hierarchy="1170" level="32767"/>
    <cacheField name="[Measures].[Sum of carries]" caption="Sum of carries" numFmtId="0" hierarchy="1144" level="32767"/>
    <cacheField name="[Measures].[Sum of rushing_yards]" caption="Sum of rushing_yards" numFmtId="0" hierarchy="1145" level="32767"/>
    <cacheField name="[Measures].[Sum of rushing_tds]" caption="Sum of rushing_tds" numFmtId="0" hierarchy="1146" level="32767"/>
    <cacheField name="[Measures].[Sum of fantasy_points]" caption="Sum of fantasy_points" numFmtId="0" hierarchy="1147" level="32767"/>
    <cacheField name="[Measures].[Fantasy Points Per Game]" caption="Fantasy Points Per Game" numFmtId="0" hierarchy="1171" level="32767"/>
    <cacheField name="[Measures].[Sum of targets]" caption="Sum of targets" numFmtId="0" hierarchy="1148" level="32767"/>
    <cacheField name="[Measures].[Sum of receptions]" caption="Sum of receptions" numFmtId="0" hierarchy="1149" level="32767"/>
    <cacheField name="[Measures].[Sum of receiving_yards]" caption="Sum of receiving_yards" numFmtId="0" hierarchy="1150" level="32767"/>
    <cacheField name="[Measures].[Sum of receiving_tds]" caption="Sum of receiving_tds" numFmtId="0" hierarchy="1151" level="32767"/>
    <cacheField name="[Measures].[Yards Per Carry]" caption="Yards Per Carry" numFmtId="0" hierarchy="1172" level="32767"/>
    <cacheField name="[DimWeek].[week].[week]" caption="week" numFmtId="0" hierarchy="182" level="1">
      <sharedItems containsSemiMixedTypes="0" containsNonDate="0" containsString="0"/>
    </cacheField>
    <cacheField name="[DimTeam].[team_abbr].[team_abbr]" caption="team_abbr" numFmtId="0" hierarchy="169" level="1">
      <sharedItems containsSemiMixedTypes="0" containsNonDate="0" containsString="0"/>
    </cacheField>
    <cacheField name="[DimWeek].[season].[season]" caption="season" numFmtId="0" hierarchy="181" level="1">
      <sharedItems containsSemiMixedTypes="0" containsNonDate="0" containsString="0"/>
    </cacheField>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15"/>
      </fieldsUsage>
    </cacheHierarchy>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fieldsUsage count="2">
        <fieldUsage x="-1"/>
        <fieldUsage x="16"/>
      </fieldsUsage>
    </cacheHierarchy>
    <cacheHierarchy uniqueName="[DimWeek].[week]" caption="week" attribute="1" defaultMemberUniqueName="[DimWeek].[week].[All]" allUniqueName="[DimWeek].[week].[All]" dimensionUniqueName="[DimWeek]" displayFolder="" count="2" memberValueDatatype="20" unbalanced="0">
      <fieldsUsage count="2">
        <fieldUsage x="-1"/>
        <fieldUsage x="14"/>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oneField="1">
      <fieldsUsage count="1">
        <fieldUsage x="13"/>
      </fieldsUsage>
    </cacheHierarchy>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99537035" backgroundQuery="1" createdVersion="8" refreshedVersion="8" minRefreshableVersion="3" recordCount="0" supportSubquery="1" supportAdvancedDrill="1" xr:uid="{28352A11-9C7E-4DA8-80BA-AB007179E3B0}">
  <cacheSource type="external" connectionId="29"/>
  <cacheFields count="18">
    <cacheField name="[DimPlayer].[display_name].[display_name]" caption="display_name" numFmtId="0" hierarchy="151" level="1">
      <sharedItems count="211">
        <s v="A.J. Brown"/>
        <s v="Adonai Mitchell"/>
        <s v="Alec Pierce"/>
        <s v="Alex Bachman"/>
        <s v="Amon-Ra St. Brown"/>
        <s v="Andrei Iosivas"/>
        <s v="Andrew Armstrong"/>
        <s v="Anthony Gould"/>
        <s v="Antonio Williams"/>
        <s v="Arian Smith"/>
        <s v="Ashton Dulin"/>
        <s v="Barion Brown"/>
        <s v="Ben Skowronek"/>
        <s v="Bo Melton"/>
        <s v="Brandin Cooks"/>
        <s v="Brandon Smith"/>
        <s v="Braxton Berrios"/>
        <s v="Brenen Thompson"/>
        <s v="Brian Thomas Jr."/>
        <s v="Britain Covey"/>
        <s v="Bryce Lance"/>
        <s v="Brycen Tremayne"/>
        <s v="Caleb Douglas"/>
        <s v="Calvin Ridley"/>
        <s v="Carnell Tate"/>
        <s v="CeeDee Lamb"/>
        <s v="Charlie Jones"/>
        <s v="Chimere Dike"/>
        <s v="Chris Bell"/>
        <s v="Chris Blair"/>
        <s v="Chris Godwin Jr."/>
        <s v="Chris Moore"/>
        <s v="Chris Olave"/>
        <s v="Christian Watson"/>
        <s v="Cody White"/>
        <s v="Colbie Young"/>
        <s v="Coleman Owen"/>
        <s v="Cooper Kupp"/>
        <s v="Courtland Sutton"/>
        <s v="Cyrus Allen"/>
        <s v="Dalen Cambre"/>
        <s v="Dareke Young"/>
        <s v="Darius Cooper"/>
        <s v="Darnell Mooney"/>
        <s v="Davante Adams"/>
        <s v="David Moore"/>
        <s v="Deebo Samuel Sr."/>
        <s v="Deion Burks"/>
        <s v="Demarcus Robinson"/>
        <s v="DeMario Douglas"/>
        <s v="Denzel Boston"/>
        <s v="Derius Davis"/>
        <s v="Devaughn Vele"/>
        <s v="Deven Thompkins"/>
        <s v="Devin Duvernay"/>
        <s v="DeVonta Smith"/>
        <s v="Devontez Walker"/>
        <s v="DJ Moore"/>
        <s v="DK Metcalf"/>
        <s v="Dohnte Meyers"/>
        <s v="Dontayvion Wicks"/>
        <s v="Drake London"/>
        <s v="Dyami Brown"/>
        <s v="Efton Chism III"/>
        <s v="Elic Ayomanor"/>
        <s v="Elijah Moore"/>
        <s v="Elijah Sarratt"/>
        <s v="Emeka Egbuka"/>
        <s v="Garrett Wilson"/>
        <s v="George Pickens"/>
        <s v="Germie Bernard"/>
        <s v="Greg Dortch"/>
        <s v="Irvin Charles"/>
        <s v="Isaac TeSlaa"/>
        <s v="Isaiah Bond"/>
        <s v="Isaiah Williams"/>
        <s v="J. Michael Sturdivant"/>
        <s v="Jack Bech"/>
        <s v="Jackson Meeks"/>
        <s v="Jacob Cowing"/>
        <s v="Jahan Dotson"/>
        <s v="Jahdae Walker"/>
        <s v="Ja'Kobi Lane"/>
        <s v="Jakobi Meyers"/>
        <s v="Jalen Brooks"/>
        <s v="Jalen Coker"/>
        <s v="Jalen Cropper"/>
        <s v="Jalen McMillan"/>
        <s v="Jalen Nailor"/>
        <s v="Jalen Royals"/>
        <s v="Jalen Tolbert"/>
        <s v="Jamaal Pritchett"/>
        <s v="Ja'Marr Chase"/>
        <s v="Jameson Williams"/>
        <s v="Jared Wayne"/>
        <s v="Ja'Seem Reed"/>
        <s v="Jauan Jennings"/>
        <s v="Jaxon Smith-Njigba"/>
        <s v="Jayden Reed"/>
        <s v="Jaylen Waddle"/>
        <s v="Jaylin Lane"/>
        <s v="Jaylin Noel"/>
        <s v="Jerry Jeudy"/>
        <s v="Jeshaun Jones"/>
        <s v="Jimmy Horn Jr."/>
        <s v="John Metchie III"/>
        <s v="Jonathan Mingo"/>
        <s v="Jordan Addison"/>
        <s v="Jordan Watkins"/>
        <s v="Jordan Whittington"/>
        <s v="Josh Cameron"/>
        <s v="Josh Downs"/>
        <s v="Josh Palmer"/>
        <s v="Justin Jefferson"/>
        <s v="Kaden Davis"/>
        <s v="Kaden Wetjen"/>
        <s v="Kalif Raymond"/>
        <s v="Kameron Johnson"/>
        <s v="KaVontae Turpin"/>
        <s v="Kayshon Boutte"/>
        <s v="KC Concepcion"/>
        <s v="KeAndre Lambert-Smith"/>
        <s v="Keenan Allen"/>
        <s v="Kendrick Bourne"/>
        <s v="Keon Coleman"/>
        <s v="Ke'Shawn Williams"/>
        <s v="Kevin Austin Jr."/>
        <s v="Kevin Coleman Jr."/>
        <s v="KhaDarel Hodge"/>
        <s v="Khalil Shakir"/>
        <s v="Kolbe Katsis"/>
        <s v="Konata Mumpfield"/>
        <s v="Kyle Williams"/>
        <s v="Ladd McConkey"/>
        <s v="LaJohntay Wester"/>
        <s v="Laquon Treadwell"/>
        <s v="Lewis Bond"/>
        <s v="Lil'Jordan Humphrey"/>
        <s v="Luke McCaffrey"/>
        <s v="Luther Burden III"/>
        <s v="Mack Hollins"/>
        <s v="Makai Lemon"/>
        <s v="Malachi Corley"/>
        <s v="Malachi Fields"/>
        <s v="Malik Benson"/>
        <s v="Malik McClain"/>
        <s v="Malik Nabers"/>
        <s v="Malik Washington"/>
        <s v="Marquez Valdes-Scantling"/>
        <s v="Marquise Brown"/>
        <s v="Marvin Harrison Jr."/>
        <s v="Marvin Mims Jr."/>
        <s v="Matthew Golden"/>
        <s v="Michael Pittman"/>
        <s v="Michael Wilson"/>
        <s v="Mike Evans"/>
        <s v="Mitchell Tinsley"/>
        <s v="Montorie Foster Jr"/>
        <s v="Myles Price"/>
        <s v="Nick Westbrook-Ikhine"/>
        <s v="Nico Collins"/>
        <s v="Nikko Remigio"/>
        <s v="Odell Beckham Jr."/>
        <s v="Olamide Zaccheaus"/>
        <s v="Omar Cooper Jr."/>
        <s v="Parker Washington"/>
        <s v="Pat Bryant"/>
        <s v="Puka Nacua"/>
        <s v="Quentin Johnston"/>
        <s v="Rashee Rice"/>
        <s v="Rashid Shaheed"/>
        <s v="Rashod Bateman"/>
        <s v="Reggie Virgil"/>
        <s v="Roman Wilson"/>
        <s v="Rome Odunze"/>
        <s v="Romeo Doubs"/>
        <s v="Ryan Flournoy"/>
        <s v="Ryan Miller"/>
        <s v="Savion Williams"/>
        <s v="Simi Fehoko"/>
        <s v="Skyler Bell"/>
        <s v="Skyy Moore"/>
        <s v="Stefon Diggs"/>
        <s v="Sterling Shepard"/>
        <s v="Tai Felton"/>
        <s v="Tay Martin"/>
        <s v="Ted Hurst III"/>
        <s v="Tee Higgins"/>
        <s v="Terry McLaurin"/>
        <s v="Tetairoa McMillan"/>
        <s v="Tez Johnson"/>
        <s v="Theo Wease Jr."/>
        <s v="Tim Patrick"/>
        <s v="Tom Kennedy"/>
        <s v="Tory Horton"/>
        <s v="Tre Harris"/>
        <s v="Tre Tucker"/>
        <s v="Trent Sherfield"/>
        <s v="Treylon Burks"/>
        <s v="Troy Franklin"/>
        <s v="Tutu Atwell"/>
        <s v="Tylan Wallace"/>
        <s v="Tyquan Thornton"/>
        <s v="Wan'Dale Robinson"/>
        <s v="Xavier Hutchinson"/>
        <s v="Xavier Legette"/>
        <s v="Xavier Smith"/>
        <s v="Xavier Worthy"/>
        <s v="Zachariah Branch"/>
        <s v="Zavion Thomas"/>
        <s v="Zay Flowers"/>
      </sharedItems>
    </cacheField>
    <cacheField name="[DimTeam].[team_name].[team_name]" caption="team_name" numFmtId="0" hierarchy="170" level="1">
      <sharedItems count="32">
        <s v="New England Patriots"/>
        <s v="New York Jets"/>
        <s v="Indianapolis Colts"/>
        <s v="Los Angeles Rams"/>
        <s v="Detroit Lions"/>
        <s v="Cincinnati Bengals"/>
        <s v="Kansas City Chiefs"/>
        <s v="Washington Commanders"/>
        <s v="New Orleans Saints"/>
        <s v="Pittsburgh Steelers"/>
        <s v="Green Bay Packers"/>
        <s v="San Francisco 49ers"/>
        <s v="New York Giants"/>
        <s v="Los Angeles Chargers"/>
        <s v="Jacksonville Jaguars"/>
        <s v="Philadelphia Eagles"/>
        <s v="Carolina Panthers"/>
        <s v="Miami Dolphins"/>
        <s v="Tennessee Titans"/>
        <s v="Dallas Cowboys"/>
        <s v="Atlanta Falcons"/>
        <s v="Tampa Bay Buccaneers"/>
        <s v="Baltimore Ravens"/>
        <s v="Las Vegas Raiders"/>
        <s v="Seattle Seahawks"/>
        <s v="Denver Broncos"/>
        <s v="Cleveland Browns"/>
        <s v="Arizona Cardinals"/>
        <s v="Buffalo Bills"/>
        <s v="Chicago Bears"/>
        <s v="Houston Texans"/>
        <s v="Minnesota Vikings"/>
      </sharedItems>
    </cacheField>
    <cacheField name="[DimPlayer].[position].[position]" caption="position" numFmtId="0" hierarchy="154" level="1">
      <sharedItems containsSemiMixedTypes="0" containsNonDate="0" containsString="0"/>
    </cacheField>
    <cacheField name="[Measures].[Games Played]" caption="Games Played" numFmtId="0" hierarchy="1170" level="32767"/>
    <cacheField name="[Measures].[Sum of carries]" caption="Sum of carries" numFmtId="0" hierarchy="1144" level="32767"/>
    <cacheField name="[Measures].[Sum of rushing_yards]" caption="Sum of rushing_yards" numFmtId="0" hierarchy="1145" level="32767"/>
    <cacheField name="[Measures].[Sum of rushing_tds]" caption="Sum of rushing_tds" numFmtId="0" hierarchy="1146" level="32767"/>
    <cacheField name="[Measures].[Sum of fantasy_points]" caption="Sum of fantasy_points" numFmtId="0" hierarchy="1147" level="32767"/>
    <cacheField name="[Measures].[Fantasy Points Per Game]" caption="Fantasy Points Per Game" numFmtId="0" hierarchy="1171" level="32767"/>
    <cacheField name="[Measures].[Sum of targets]" caption="Sum of targets" numFmtId="0" hierarchy="1148" level="32767"/>
    <cacheField name="[Measures].[Sum of receptions]" caption="Sum of receptions" numFmtId="0" hierarchy="1149" level="32767"/>
    <cacheField name="[Measures].[Sum of receiving_yards]" caption="Sum of receiving_yards" numFmtId="0" hierarchy="1150" level="32767"/>
    <cacheField name="[Measures].[Sum of receiving_tds]" caption="Sum of receiving_tds" numFmtId="0" hierarchy="1151" level="32767"/>
    <cacheField name="[Measures].[Catch Percentage]" caption="Catch Percentage" numFmtId="0" hierarchy="1173" level="32767"/>
    <cacheField name="[Measures].[Yards Per Reception]" caption="Yards Per Reception" numFmtId="0" hierarchy="1174" level="32767"/>
    <cacheField name="[DimWeek].[week].[week]" caption="week" numFmtId="0" hierarchy="182" level="1">
      <sharedItems containsSemiMixedTypes="0" containsNonDate="0" containsString="0"/>
    </cacheField>
    <cacheField name="[DimTeam].[team_abbr].[team_abbr]" caption="team_abbr" numFmtId="0" hierarchy="169" level="1">
      <sharedItems containsSemiMixedTypes="0" containsNonDate="0" containsString="0"/>
    </cacheField>
    <cacheField name="[DimWeek].[season].[season]" caption="season" numFmtId="0" hierarchy="181" level="1">
      <sharedItems containsSemiMixedTypes="0" containsNonDate="0" containsString="0"/>
    </cacheField>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16"/>
      </fieldsUsage>
    </cacheHierarchy>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fieldsUsage count="2">
        <fieldUsage x="-1"/>
        <fieldUsage x="17"/>
      </fieldsUsage>
    </cacheHierarchy>
    <cacheHierarchy uniqueName="[DimWeek].[week]" caption="week" attribute="1" defaultMemberUniqueName="[DimWeek].[week].[All]" allUniqueName="[DimWeek].[week].[All]" dimensionUniqueName="[DimWeek]" displayFolder="" count="2" memberValueDatatype="20" unbalanced="0">
      <fieldsUsage count="2">
        <fieldUsage x="-1"/>
        <fieldUsage x="15"/>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oneField="1">
      <fieldsUsage count="1">
        <fieldUsage x="13"/>
      </fieldsUsage>
    </cacheHierarchy>
    <cacheHierarchy uniqueName="[Measures].[Yards Per Reception]" caption="Yards Per Reception" measure="1" displayFolder="" measureGroup="stats_player_week_2026" count="0" oneField="1">
      <fieldsUsage count="1">
        <fieldUsage x="14"/>
      </fieldsUsage>
    </cacheHierarchy>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609490742" backgroundQuery="1" createdVersion="8" refreshedVersion="8" minRefreshableVersion="3" recordCount="0" supportSubquery="1" supportAdvancedDrill="1" xr:uid="{1A8864CA-16AF-4646-95EE-28CF205B8D14}">
  <cacheSource type="external" connectionId="29"/>
  <cacheFields count="18">
    <cacheField name="[DimPlayer].[display_name].[display_name]" caption="display_name" numFmtId="0" hierarchy="151" level="1">
      <sharedItems count="116">
        <s v="Adam Trautman"/>
        <s v="AJ Barner"/>
        <s v="Andrew Ogletree"/>
        <s v="Austin Hooper"/>
        <s v="Bauer Sharp"/>
        <s v="Ben Sinnott"/>
        <s v="Ben Yurosek"/>
        <s v="Blake Whiteheart"/>
        <s v="Brayden Willis"/>
        <s v="Brenton Strange"/>
        <s v="Brevin Jordan"/>
        <s v="Brevyn Spann-Ford"/>
        <s v="Brock Bowers"/>
        <s v="Brock Wright"/>
        <s v="Cade Otton"/>
        <s v="Cade Stover"/>
        <s v="Cameron Latu"/>
        <s v="Carsen Ryan"/>
        <s v="Charlie Kolar"/>
        <s v="Charlie Woerner"/>
        <s v="Chig Okonkwo"/>
        <s v="Chris Manhertz"/>
        <s v="Colby Parkinson"/>
        <s v="Cole Kmet"/>
        <s v="Colson Yankoff"/>
        <s v="Colston Loveland"/>
        <s v="Dallas Goedert"/>
        <s v="Dalton Kincaid"/>
        <s v="Dalton Schultz"/>
        <s v="Daniel Bellinger"/>
        <s v="Darnell Washington"/>
        <s v="Darren Waller"/>
        <s v="David Njoku"/>
        <s v="Davis Allen"/>
        <s v="Dawson Knox"/>
        <s v="Drew Sample"/>
        <s v="Durham Smythe"/>
        <s v="E.J. Jenkins"/>
        <s v="Eli Raridon"/>
        <s v="Elijah Arroyo"/>
        <s v="Elijah Higgins"/>
        <s v="Eric Saubert"/>
        <s v="Erick All"/>
        <s v="Evan Engram"/>
        <s v="Feleipe Franks"/>
        <s v="Foster Moreau"/>
        <s v="Gavin Bartholomew"/>
        <s v="George Kittle"/>
        <s v="Greg Dulcich"/>
        <s v="Gunnar Helm"/>
        <s v="Harold Fannin Jr."/>
        <s v="Hayden Rucci"/>
        <s v="Hunter Henry"/>
        <s v="Hunter Long"/>
        <s v="Ian Thomas"/>
        <s v="Isaiah Likely"/>
        <s v="Jackson Hawes"/>
        <s v="Jake Briningstool"/>
        <s v="Jake Ferguson"/>
        <s v="Jelani Woods"/>
        <s v="Jeremy Ruckert"/>
        <s v="John Bates"/>
        <s v="Johnny Mundt"/>
        <s v="Jonnu Smith"/>
        <s v="Josh Cuevas"/>
        <s v="Josh Oliver"/>
        <s v="Juwan Johnson"/>
        <s v="Keleki Latu"/>
        <s v="Kenyon Sadiq"/>
        <s v="Ko Kieft"/>
        <s v="Kyle Pitts"/>
        <s v="Kylen Granson"/>
        <s v="Luke Farrell"/>
        <s v="Luke Schoonmaker"/>
        <s v="Mark Andrews"/>
        <s v="Mark Redman"/>
        <s v="Marlin Klein"/>
        <s v="Mason Taylor"/>
        <s v="Matthew Hibner"/>
        <s v="Michael Mayer"/>
        <s v="Mike Gesicki"/>
        <s v="Mitchell Evans"/>
        <s v="Mo Alie-Cox"/>
        <s v="Nate Adkins"/>
        <s v="Nate Boerkircher"/>
        <s v="Nick Muse"/>
        <s v="Noah Fant"/>
        <s v="Noah Gray"/>
        <s v="Oronde Gadsden II"/>
        <s v="Oscar Delp"/>
        <s v="Pat Freiermuth"/>
        <s v="Patrick Herbert"/>
        <s v="Payne Durham"/>
        <s v="Pharaoh Brown"/>
        <s v="Quintin Morris"/>
        <s v="Robert Tonyan"/>
        <s v="Sam LaPorta"/>
        <s v="Sam Roush"/>
        <s v="Seydou Traore"/>
        <s v="T.J. Hockenson"/>
        <s v="Tanner Arkin"/>
        <s v="Tanner Hudson"/>
        <s v="Teagan Quitoriano"/>
        <s v="Terrance Ferguson"/>
        <s v="Theo Johnson"/>
        <s v="Thomas Fidone II"/>
        <s v="Tommy Tremble"/>
        <s v="Travis Kelce"/>
        <s v="Trey McBride"/>
        <s v="Treyton Welch"/>
        <s v="Tucker Kraft"/>
        <s v="Tyler Higbee"/>
        <s v="Tyler Warren"/>
        <s v="Will Kacmarek"/>
        <s v="Will Mallory"/>
        <s v="Zach Ertz"/>
      </sharedItems>
    </cacheField>
    <cacheField name="[DimTeam].[team_name].[team_name]" caption="team_name" numFmtId="0" hierarchy="170" level="1">
      <sharedItems count="32">
        <s v="Denver Broncos"/>
        <s v="Seattle Seahawks"/>
        <s v="Indianapolis Colts"/>
        <s v="Atlanta Falcons"/>
        <s v="Tampa Bay Buccaneers"/>
        <s v="Washington Commanders"/>
        <s v="Minnesota Vikings"/>
        <s v="Cleveland Browns"/>
        <s v="San Francisco 49ers"/>
        <s v="Jacksonville Jaguars"/>
        <s v="Houston Texans"/>
        <s v="Dallas Cowboys"/>
        <s v="Las Vegas Raiders"/>
        <s v="Detroit Lions"/>
        <s v="New England Patriots"/>
        <s v="Los Angeles Chargers"/>
        <s v="New York Giants"/>
        <s v="Los Angeles Rams"/>
        <s v="Chicago Bears"/>
        <s v="Philadelphia Eagles"/>
        <s v="Buffalo Bills"/>
        <s v="Tennessee Titans"/>
        <s v="Pittsburgh Steelers"/>
        <s v="Carolina Panthers"/>
        <s v="Cincinnati Bengals"/>
        <s v="Baltimore Ravens"/>
        <s v="Arizona Cardinals"/>
        <s v="Miami Dolphins"/>
        <s v="Kansas City Chiefs"/>
        <s v="New York Jets"/>
        <s v="Green Bay Packers"/>
        <s v="New Orleans Saints"/>
      </sharedItems>
    </cacheField>
    <cacheField name="[DimPlayer].[position].[position]" caption="position" numFmtId="0" hierarchy="154" level="1">
      <sharedItems containsSemiMixedTypes="0" containsNonDate="0" containsString="0"/>
    </cacheField>
    <cacheField name="[Measures].[Games Played]" caption="Games Played" numFmtId="0" hierarchy="1170" level="32767"/>
    <cacheField name="[Measures].[Sum of carries]" caption="Sum of carries" numFmtId="0" hierarchy="1144" level="32767"/>
    <cacheField name="[Measures].[Sum of rushing_yards]" caption="Sum of rushing_yards" numFmtId="0" hierarchy="1145" level="32767"/>
    <cacheField name="[Measures].[Sum of rushing_tds]" caption="Sum of rushing_tds" numFmtId="0" hierarchy="1146" level="32767"/>
    <cacheField name="[Measures].[Sum of fantasy_points]" caption="Sum of fantasy_points" numFmtId="0" hierarchy="1147" level="32767"/>
    <cacheField name="[Measures].[Fantasy Points Per Game]" caption="Fantasy Points Per Game" numFmtId="0" hierarchy="1171" level="32767"/>
    <cacheField name="[Measures].[Sum of targets]" caption="Sum of targets" numFmtId="0" hierarchy="1148" level="32767"/>
    <cacheField name="[Measures].[Sum of receptions]" caption="Sum of receptions" numFmtId="0" hierarchy="1149" level="32767"/>
    <cacheField name="[Measures].[Sum of receiving_yards]" caption="Sum of receiving_yards" numFmtId="0" hierarchy="1150" level="32767"/>
    <cacheField name="[Measures].[Sum of receiving_tds]" caption="Sum of receiving_tds" numFmtId="0" hierarchy="1151" level="32767"/>
    <cacheField name="[Measures].[Catch Percentage]" caption="Catch Percentage" numFmtId="0" hierarchy="1173" level="32767"/>
    <cacheField name="[Measures].[Yards Per Reception]" caption="Yards Per Reception" numFmtId="0" hierarchy="1174" level="32767"/>
    <cacheField name="[DimWeek].[week].[week]" caption="week" numFmtId="0" hierarchy="182" level="1">
      <sharedItems containsSemiMixedTypes="0" containsNonDate="0" containsString="0"/>
    </cacheField>
    <cacheField name="[DimTeam].[team_abbr].[team_abbr]" caption="team_abbr" numFmtId="0" hierarchy="169" level="1">
      <sharedItems containsSemiMixedTypes="0" containsNonDate="0" containsString="0"/>
    </cacheField>
    <cacheField name="[DimWeek].[season].[season]" caption="season" numFmtId="0" hierarchy="181" level="1">
      <sharedItems containsSemiMixedTypes="0" containsNonDate="0" containsString="0"/>
    </cacheField>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16"/>
      </fieldsUsage>
    </cacheHierarchy>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fieldsUsage count="2">
        <fieldUsage x="-1"/>
        <fieldUsage x="17"/>
      </fieldsUsage>
    </cacheHierarchy>
    <cacheHierarchy uniqueName="[DimWeek].[week]" caption="week" attribute="1" defaultMemberUniqueName="[DimWeek].[week].[All]" allUniqueName="[DimWeek].[week].[All]" dimensionUniqueName="[DimWeek]" displayFolder="" count="2" memberValueDatatype="20" unbalanced="0">
      <fieldsUsage count="2">
        <fieldUsage x="-1"/>
        <fieldUsage x="15"/>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oneField="1">
      <fieldsUsage count="1">
        <fieldUsage x="13"/>
      </fieldsUsage>
    </cacheHierarchy>
    <cacheHierarchy uniqueName="[Measures].[Yards Per Reception]" caption="Yards Per Reception" measure="1" displayFolder="" measureGroup="stats_player_week_2026" count="0" oneField="1">
      <fieldsUsage count="1">
        <fieldUsage x="14"/>
      </fieldsUsage>
    </cacheHierarchy>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614120368" backgroundQuery="1" createdVersion="8" refreshedVersion="8" minRefreshableVersion="3" recordCount="0" supportSubquery="1" supportAdvancedDrill="1" xr:uid="{07C8E4A4-F22C-414E-9201-2031BAB3B73F}">
  <cacheSource type="external" connectionId="29"/>
  <cacheFields count="3">
    <cacheField name="[DimPlayer].[display_name].[display_name]" caption="display_name" numFmtId="0" hierarchy="151" level="1">
      <sharedItems count="1">
        <s v="Matthew Stafford"/>
      </sharedItems>
    </cacheField>
    <cacheField name="[DimTeam].[team_name].[team_name]" caption="team_name" numFmtId="0" hierarchy="170" level="1">
      <sharedItems count="1">
        <s v="Los Angeles Rams"/>
      </sharedItems>
    </cacheField>
    <cacheField name="[Measures].[Sum of passing_yards]" caption="Sum of passing_yards" numFmtId="0" hierarchy="1135" level="32767"/>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oneField="1">
      <fieldsUsage count="1">
        <fieldUsage x="2"/>
      </fieldsUsage>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6.156893402775" backgroundQuery="1" createdVersion="8" refreshedVersion="8" minRefreshableVersion="3" recordCount="0" supportSubquery="1" supportAdvancedDrill="1" xr:uid="{BD5137C3-ED6B-414C-ACE7-1A79FA1E8C6A}">
  <cacheSource type="external" connectionId="29"/>
  <cacheFields count="17">
    <cacheField name="[DimPlayer].[display_name].[display_name]" caption="display_name" numFmtId="0" hierarchy="151" level="1">
      <sharedItems count="27">
        <s v="Aaron Rodgers"/>
        <s v="Bo Nix"/>
        <s v="Bryce Young"/>
        <s v="C.J. Stroud"/>
        <s v="Caleb Williams"/>
        <s v="Cam Ward"/>
        <s v="Dak Prescott"/>
        <s v="Daniel Jones"/>
        <s v="Deshaun Watson"/>
        <s v="Drake Maye"/>
        <s v="Geno Smith"/>
        <s v="J.J. McCarthy"/>
        <s v="Jacoby Brissett"/>
        <s v="Jalon Daniels"/>
        <s v="Jameis Winston"/>
        <s v="Jordan Love"/>
        <s v="Josh Allen"/>
        <s v="Justin Herbert"/>
        <s v="Kirk Cousins"/>
        <s v="Matthew Stafford"/>
        <s v="Michael Penix Jr."/>
        <s v="Patrick Mahomes"/>
        <s v="Sam Darnold"/>
        <s v="Tanner McKee"/>
        <s v="Trevor Lawrence"/>
        <s v="Tyler Huntley"/>
        <s v="Tyler Shough"/>
      </sharedItems>
    </cacheField>
    <cacheField name="[DimTeam].[team_name].[team_name]" caption="team_name" numFmtId="0" hierarchy="170" level="1">
      <sharedItems count="26">
        <s v="Pittsburgh Steelers"/>
        <s v="Denver Broncos"/>
        <s v="Carolina Panthers"/>
        <s v="Houston Texans"/>
        <s v="Chicago Bears"/>
        <s v="Tennessee Titans"/>
        <s v="Dallas Cowboys"/>
        <s v="Indianapolis Colts"/>
        <s v="Cleveland Browns"/>
        <s v="New England Patriots"/>
        <s v="New York Jets"/>
        <s v="New York Giants"/>
        <s v="Arizona Cardinals"/>
        <s v="Tampa Bay Buccaneers"/>
        <s v="Green Bay Packers"/>
        <s v="Buffalo Bills"/>
        <s v="Los Angeles Chargers"/>
        <s v="Las Vegas Raiders"/>
        <s v="Los Angeles Rams"/>
        <s v="Atlanta Falcons"/>
        <s v="Kansas City Chiefs"/>
        <s v="Seattle Seahawks"/>
        <s v="Philadelphia Eagles"/>
        <s v="Jacksonville Jaguars"/>
        <s v="Baltimore Ravens"/>
        <s v="New Orleans Saints"/>
      </sharedItems>
    </cacheField>
    <cacheField name="[Measures].[Sum of passing_yards]" caption="Sum of passing_yards" numFmtId="0" hierarchy="1135" level="32767"/>
    <cacheField name="[DimPlayer].[position].[position]" caption="position" numFmtId="0" hierarchy="154" level="1">
      <sharedItems containsSemiMixedTypes="0" containsNonDate="0" containsString="0"/>
    </cacheField>
    <cacheField name="[Measures].[Sum of attempts]" caption="Sum of attempts" numFmtId="0" hierarchy="1137" level="32767"/>
    <cacheField name="[Measures].[Sum of completions]" caption="Sum of completions" numFmtId="0" hierarchy="1138" level="32767"/>
    <cacheField name="[Measures].[Completion %]" caption="Completion %" numFmtId="0" hierarchy="1168" level="32767"/>
    <cacheField name="[Measures].[Yards Per Attempt]" caption="Yards Per Attempt" numFmtId="0" hierarchy="1169" level="32767"/>
    <cacheField name="[Measures].[Sum of passing_tds]" caption="Sum of passing_tds" numFmtId="0" hierarchy="1141" level="32767"/>
    <cacheField name="[Measures].[Sum of passing_interceptions]" caption="Sum of passing_interceptions" numFmtId="0" hierarchy="1143" level="32767"/>
    <cacheField name="[Measures].[Games Played]" caption="Games Played" numFmtId="0" hierarchy="1170" level="32767"/>
    <cacheField name="[Measures].[Sum of carries]" caption="Sum of carries" numFmtId="0" hierarchy="1144" level="32767"/>
    <cacheField name="[Measures].[Sum of rushing_yards]" caption="Sum of rushing_yards" numFmtId="0" hierarchy="1145" level="32767"/>
    <cacheField name="[Measures].[Sum of rushing_tds]" caption="Sum of rushing_tds" numFmtId="0" hierarchy="1146" level="32767"/>
    <cacheField name="[Measures].[Sum of fantasy_points]" caption="Sum of fantasy_points" numFmtId="0" hierarchy="1147" level="32767"/>
    <cacheField name="[Measures].[Fantasy Points Per Game]" caption="Fantasy Points Per Game" numFmtId="0" hierarchy="1171" level="32767"/>
    <cacheField name="[DimWeek].[week].[week]" caption="week" numFmtId="0" hierarchy="182" level="1">
      <sharedItems containsSemiMixedTypes="0" containsNonDate="0" containsString="0"/>
    </cacheField>
  </cacheFields>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3"/>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16"/>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oneField="1">
      <fieldsUsage count="1">
        <fieldUsage x="2"/>
      </fieldsUsage>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oneField="1">
      <fieldsUsage count="1">
        <fieldUsage x="4"/>
      </fieldsUsage>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oneField="1">
      <fieldsUsage count="1">
        <fieldUsage x="5"/>
      </fieldsUsage>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oneField="1">
      <fieldsUsage count="1">
        <fieldUsage x="8"/>
      </fieldsUsage>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oneField="1">
      <fieldsUsage count="1">
        <fieldUsage x="9"/>
      </fieldsUsage>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11"/>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12"/>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13"/>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14"/>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oneField="1">
      <fieldsUsage count="1">
        <fieldUsage x="6"/>
      </fieldsUsage>
    </cacheHierarchy>
    <cacheHierarchy uniqueName="[Measures].[Yards Per Attempt]" caption="Yards Per Attempt" measure="1" displayFolder="" measureGroup="stats_player_week_2026" count="0" oneField="1">
      <fieldsUsage count="1">
        <fieldUsage x="7"/>
      </fieldsUsage>
    </cacheHierarchy>
    <cacheHierarchy uniqueName="[Measures].[Games Played]" caption="Games Played" measure="1" displayFolder="" measureGroup="stats_player_week_2026" count="0" oneField="1">
      <fieldsUsage count="1">
        <fieldUsage x="10"/>
      </fieldsUsage>
    </cacheHierarchy>
    <cacheHierarchy uniqueName="[Measures].[Fantasy Points Per Game]" caption="Fantasy Points Per Game" measure="1" displayFolder="" measureGroup="stats_player_week_2026" count="0" oneField="1">
      <fieldsUsage count="1">
        <fieldUsage x="15"/>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dimensions count="17">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s>
  <measureGroups count="16">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s>
  <maps count="42">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6597222" backgroundQuery="1" createdVersion="3" refreshedVersion="8" minRefreshableVersion="3" recordCount="0" supportSubquery="1" supportAdvancedDrill="1" xr:uid="{C3EA047A-4CE7-4DD0-8A9C-B0662DF08BB6}">
  <cacheSource type="external" connectionId="29">
    <extLst>
      <ext xmlns:x14="http://schemas.microsoft.com/office/spreadsheetml/2009/9/main" uri="{F057638F-6D5F-4e77-A914-E7F072B9BCA8}">
        <x14:sourceConnection name="ThisWorkbookDataModel"/>
      </ext>
    </extLst>
  </cacheSource>
  <cacheFields count="0"/>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58195112"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Josh Williams" refreshedDate="46314.524581712962" backgroundQuery="1" createdVersion="3" refreshedVersion="8" minRefreshableVersion="3" recordCount="0" supportSubquery="1" supportAdvancedDrill="1" xr:uid="{3CB21FA7-7EF6-4B3B-8038-2204934D3302}">
  <cacheSource type="external" connectionId="29">
    <extLst>
      <ext xmlns:x14="http://schemas.microsoft.com/office/spreadsheetml/2009/9/main" uri="{F057638F-6D5F-4e77-A914-E7F072B9BCA8}">
        <x14:sourceConnection name="ThisWorkbookDataModel"/>
      </ext>
    </extLst>
  </cacheSource>
  <cacheFields count="0"/>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69796178"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87499996" backgroundQuery="1" createdVersion="3" refreshedVersion="8" minRefreshableVersion="3" recordCount="0" supportSubquery="1" supportAdvancedDrill="1" xr:uid="{03197321-8C29-4CA8-A557-E3862AA469D6}">
  <cacheSource type="external" connectionId="29">
    <extLst>
      <ext xmlns:x14="http://schemas.microsoft.com/office/spreadsheetml/2009/9/main" uri="{F057638F-6D5F-4e77-A914-E7F072B9BCA8}">
        <x14:sourceConnection name="ThisWorkbookDataModel"/>
      </ext>
    </extLst>
  </cacheSource>
  <cacheFields count="0"/>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11302887"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59710648" backgroundQuery="1" createdVersion="3" refreshedVersion="8" minRefreshableVersion="3" recordCount="0" supportSubquery="1" supportAdvancedDrill="1" xr:uid="{2EA2DA26-4B71-424B-B20B-1ECBC92126E1}">
  <cacheSource type="external" connectionId="29">
    <extLst>
      <ext xmlns:x14="http://schemas.microsoft.com/office/spreadsheetml/2009/9/main" uri="{F057638F-6D5F-4e77-A914-E7F072B9BCA8}">
        <x14:sourceConnection name="ThisWorkbookDataModel"/>
      </ext>
    </extLst>
  </cacheSource>
  <cacheFields count="0"/>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04553740"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14.524603935184" backgroundQuery="1" createdVersion="3" refreshedVersion="8" minRefreshableVersion="3" recordCount="0" supportSubquery="1" supportAdvancedDrill="1" xr:uid="{46EC16C6-B19C-44BF-9647-26363DF92643}">
  <cacheSource type="external" connectionId="29">
    <extLst>
      <ext xmlns:x14="http://schemas.microsoft.com/office/spreadsheetml/2009/9/main" uri="{F057638F-6D5F-4e77-A914-E7F072B9BCA8}">
        <x14:sourceConnection name="ThisWorkbookDataModel"/>
      </ext>
    </extLst>
  </cacheSource>
  <cacheFields count="0"/>
  <cacheHierarchies count="119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7671299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393AD5-AA2F-4FAC-B53C-923A073A718A}" name="PivotTable4" cacheId="8" applyNumberFormats="0" applyBorderFormats="0" applyFontFormats="0" applyPatternFormats="0" applyAlignmentFormats="0" applyWidthHeightFormats="1" dataCaption="Values" tag="d4e7e418-a764-4f3d-b86c-4fc52befbb09" updatedVersion="8" minRefreshableVersion="3" useAutoFormatting="1" itemPrintTitles="1" createdVersion="8" indent="0" compact="0" compactData="0" multipleFieldFilters="0">
  <location ref="D2:F4"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passing_yards" fld="2"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135">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59660-768D-43BA-9FED-F2C78E8B6D45}" name="PivotTable7" cacheId="2" applyNumberFormats="0" applyBorderFormats="0" applyFontFormats="0" applyPatternFormats="0" applyAlignmentFormats="0" applyWidthHeightFormats="1" dataCaption="Values" tag="e1da87b7-826a-4711-94f1-f2aba638e107" updatedVersion="8" minRefreshableVersion="3" useAutoFormatting="1" itemPrintTitles="1" createdVersion="8" indent="0" compact="0" compactData="0" multipleFieldFilters="0">
  <location ref="D6:F8"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receiving_yards" fld="2"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50">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1823318-B973-4A39-A47C-582E1EC699C3}" name="PivotTable6" cacheId="1" applyNumberFormats="0" applyBorderFormats="0" applyFontFormats="0" applyPatternFormats="0" applyAlignmentFormats="0" applyWidthHeightFormats="1" dataCaption="Values" tag="54a7a6c2-5dd2-4032-add2-461fd4ac0033" updatedVersion="8" minRefreshableVersion="3" itemPrintTitles="1" createdVersion="8" indent="0" compact="0" compactData="0" multipleFieldFilters="0">
  <location ref="L8:N10" firstHeaderRow="1" firstDataRow="1" firstDataCol="2" rowPageCount="1" colPageCount="1"/>
  <pivotFields count="4">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 axis="axisPage" compact="0" allDrilled="1" outline="0" subtotalTop="0" showAll="0" dataSourceSort="1" defaultSubtotal="0" defaultAttributeDrillState="1"/>
  </pivotFields>
  <rowFields count="2">
    <field x="0"/>
    <field x="1"/>
  </rowFields>
  <rowItems count="2">
    <i>
      <x/>
      <x/>
    </i>
    <i t="grand">
      <x/>
    </i>
  </rowItems>
  <colItems count="1">
    <i/>
  </colItems>
  <pageFields count="1">
    <pageField fld="3" hier="154" name="[DimPlayer].[position].&amp;[TE]" cap="TE"/>
  </pageFields>
  <dataFields count="1">
    <dataField name="Sum of receiving_yards" fld="2"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Player].[position].&amp;[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50">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F57952-1C9E-4D45-93C5-83ABDD305CA0}" name="PivotTable5" cacheId="3" applyNumberFormats="0" applyBorderFormats="0" applyFontFormats="0" applyPatternFormats="0" applyAlignmentFormats="0" applyWidthHeightFormats="1" dataCaption="Values" tag="3146ee6d-b4d0-4c82-83e5-fe009eda00be" updatedVersion="8" minRefreshableVersion="3" subtotalHiddenItems="1" itemPrintTitles="1" createdVersion="8" indent="0" compact="0" compactData="0" multipleFieldFilters="0">
  <location ref="H2:J4"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rushing_yards" fld="2"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45">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15CDA70-0C26-459C-B6BD-730A2C26370A}" name="Pivot_Offense" cacheId="4" applyNumberFormats="0" applyBorderFormats="0" applyFontFormats="0" applyPatternFormats="0" applyAlignmentFormats="0" applyWidthHeightFormats="1" dataCaption="Values" tag="9b3affa7-ccce-4d84-8ccb-be3d79011806" updatedVersion="8" minRefreshableVersion="3" useAutoFormatting="1" subtotalHiddenItems="1" itemPrintTitles="1" createdVersion="8" indent="0" outline="1" outlineData="1" multipleFieldFilters="0">
  <location ref="B18:I51" firstHeaderRow="0" firstDataRow="1" firstDataCol="1"/>
  <pivotFields count="10">
    <pivotField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 dataField="1" subtotalTop="0" showAll="0" defaultSubtotal="0"/>
  </pivotFields>
  <rowFields count="1">
    <field x="6"/>
  </rowFields>
  <rowItems count="33">
    <i>
      <x v="16"/>
    </i>
    <i>
      <x v="5"/>
    </i>
    <i>
      <x v="3"/>
    </i>
    <i>
      <x v="2"/>
    </i>
    <i>
      <x v="21"/>
    </i>
    <i>
      <x v="12"/>
    </i>
    <i>
      <x v="1"/>
    </i>
    <i>
      <x v="14"/>
    </i>
    <i>
      <x v="27"/>
    </i>
    <i>
      <x v="15"/>
    </i>
    <i>
      <x v="18"/>
    </i>
    <i>
      <x v="8"/>
    </i>
    <i>
      <x v="4"/>
    </i>
    <i>
      <x v="26"/>
    </i>
    <i>
      <x v="23"/>
    </i>
    <i>
      <x v="10"/>
    </i>
    <i>
      <x v="11"/>
    </i>
    <i>
      <x v="22"/>
    </i>
    <i>
      <x v="13"/>
    </i>
    <i>
      <x/>
    </i>
    <i>
      <x v="24"/>
    </i>
    <i>
      <x v="29"/>
    </i>
    <i>
      <x v="17"/>
    </i>
    <i>
      <x v="28"/>
    </i>
    <i>
      <x v="6"/>
    </i>
    <i>
      <x v="7"/>
    </i>
    <i>
      <x v="31"/>
    </i>
    <i>
      <x v="25"/>
    </i>
    <i>
      <x v="9"/>
    </i>
    <i>
      <x v="20"/>
    </i>
    <i>
      <x v="30"/>
    </i>
    <i>
      <x v="19"/>
    </i>
    <i t="grand">
      <x/>
    </i>
  </rowItems>
  <colFields count="1">
    <field x="-2"/>
  </colFields>
  <colItems count="7">
    <i>
      <x/>
    </i>
    <i i="1">
      <x v="1"/>
    </i>
    <i i="2">
      <x v="2"/>
    </i>
    <i i="3">
      <x v="3"/>
    </i>
    <i i="4">
      <x v="4"/>
    </i>
    <i i="5">
      <x v="5"/>
    </i>
    <i i="6">
      <x v="6"/>
    </i>
  </colItems>
  <dataFields count="7">
    <dataField fld="5" subtotal="count" baseField="0" baseItem="0"/>
    <dataField name="Sum of passing_yards" fld="1" baseField="0" baseItem="0"/>
    <dataField name="Sum of rushing_yards" fld="2" baseField="0" baseItem="0"/>
    <dataField name="Sum of passing_epa" fld="4" baseField="0" baseItem="0" numFmtId="2"/>
    <dataField name="Sum of rushing_epa" fld="3" baseField="0" baseItem="0" numFmtId="2"/>
    <dataField fld="8" subtotal="count" baseField="0" baseItem="0"/>
    <dataField fld="9" subtotal="count" baseField="0" baseItem="0"/>
  </dataFields>
  <formats count="6">
    <format dxfId="6">
      <pivotArea type="all" dataOnly="0" outline="0" fieldPosition="0"/>
    </format>
    <format dxfId="7">
      <pivotArea outline="0" collapsedLevelsAreSubtotals="1" fieldPosition="0"/>
    </format>
    <format dxfId="8">
      <pivotArea field="6" type="button" dataOnly="0" labelOnly="1" outline="0" axis="axisRow" fieldPosition="0"/>
    </format>
    <format dxfId="9">
      <pivotArea dataOnly="0" labelOnly="1" fieldPosition="0">
        <references count="1">
          <reference field="6" count="0"/>
        </references>
      </pivotArea>
    </format>
    <format dxfId="10">
      <pivotArea dataOnly="0" labelOnly="1" grandRow="1" outline="0" fieldPosition="0"/>
    </format>
    <format dxfId="11">
      <pivotArea dataOnly="0" labelOnly="1" outline="0" fieldPosition="0">
        <references count="1">
          <reference field="4294967294" count="7">
            <x v="0"/>
            <x v="1"/>
            <x v="2"/>
            <x v="3"/>
            <x v="4"/>
            <x v="5"/>
            <x v="6"/>
          </reference>
        </references>
      </pivotArea>
    </format>
  </format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stats_team_reg_2026]"/>
        <x15:activeTabTopLevelEntity name="[stats_team_week_2026]"/>
        <x15:activeTabTopLevelEntity name="[DimWeek]"/>
        <x15:activeTabTopLevelEntity name="[play_by_play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C7DC8C-C4A4-4342-B9DB-651069D68BEF}" name="Pivot_QB" cacheId="9" applyNumberFormats="0" applyBorderFormats="0" applyFontFormats="0" applyPatternFormats="0" applyAlignmentFormats="0" applyWidthHeightFormats="1" dataCaption="Values" tag="0150b329-b4e9-4c6f-b682-ccc6d7efc05f" updatedVersion="8" minRefreshableVersion="3" useAutoFormatting="1" itemPrintTitles="1" createdVersion="8" indent="0" compact="0" compactData="0" multipleFieldFilters="0">
  <location ref="A21:O49" firstHeaderRow="0" firstDataRow="1" firstDataCol="2" rowPageCount="1" colPageCount="1"/>
  <pivotFields count="17">
    <pivotField name="Player" axis="axisRow" compact="0" allDrilled="1" outline="0" subtotalTop="0" showAll="0" sortType="descending"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autoSortScope>
        <pivotArea dataOnly="0" outline="0" fieldPosition="0">
          <references count="1">
            <reference field="4294967294" count="1" selected="0">
              <x v="3"/>
            </reference>
          </references>
        </pivotArea>
      </autoSortScope>
    </pivotField>
    <pivotField name="TEAM" axis="axisRow" compact="0" allDrilled="1" outline="0" subtotalTop="0" showAll="0" sortType="descending"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autoSortScope>
        <pivotArea dataOnly="0" outline="0" fieldPosition="0">
          <references count="1">
            <reference field="4294967294" count="1" selected="0">
              <x v="3"/>
            </reference>
          </references>
        </pivotArea>
      </autoSortScope>
    </pivotField>
    <pivotField dataField="1" compact="0" outline="0" subtotalTop="0" showAll="0" defaultSubtotal="0"/>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2">
    <field x="0"/>
    <field x="1"/>
  </rowFields>
  <rowItems count="28">
    <i>
      <x v="18"/>
      <x v="17"/>
    </i>
    <i>
      <x v="3"/>
      <x v="3"/>
    </i>
    <i>
      <x v="24"/>
      <x v="23"/>
    </i>
    <i>
      <x v="4"/>
      <x v="4"/>
    </i>
    <i>
      <x v="2"/>
      <x v="2"/>
    </i>
    <i>
      <x v="22"/>
      <x v="21"/>
    </i>
    <i>
      <x v="15"/>
      <x v="14"/>
    </i>
    <i>
      <x v="21"/>
      <x v="20"/>
    </i>
    <i>
      <x v="7"/>
      <x v="7"/>
    </i>
    <i>
      <x v="6"/>
      <x v="6"/>
    </i>
    <i>
      <x v="16"/>
      <x v="15"/>
    </i>
    <i>
      <x/>
      <x/>
    </i>
    <i>
      <x v="10"/>
      <x v="10"/>
    </i>
    <i>
      <x v="11"/>
      <x v="11"/>
    </i>
    <i>
      <x v="9"/>
      <x v="9"/>
    </i>
    <i>
      <x v="20"/>
      <x v="19"/>
    </i>
    <i>
      <x v="19"/>
      <x v="18"/>
    </i>
    <i>
      <x v="12"/>
      <x v="12"/>
    </i>
    <i>
      <x v="23"/>
      <x v="22"/>
    </i>
    <i>
      <x v="17"/>
      <x v="16"/>
    </i>
    <i>
      <x v="25"/>
      <x v="24"/>
    </i>
    <i>
      <x v="8"/>
      <x v="8"/>
    </i>
    <i>
      <x v="13"/>
      <x v="13"/>
    </i>
    <i>
      <x v="14"/>
      <x v="11"/>
    </i>
    <i>
      <x v="26"/>
      <x v="25"/>
    </i>
    <i>
      <x v="1"/>
      <x v="1"/>
    </i>
    <i>
      <x v="5"/>
      <x v="5"/>
    </i>
    <i t="grand">
      <x/>
    </i>
  </rowItems>
  <colFields count="1">
    <field x="-2"/>
  </colFields>
  <colItems count="13">
    <i>
      <x/>
    </i>
    <i i="1">
      <x v="1"/>
    </i>
    <i i="2">
      <x v="2"/>
    </i>
    <i i="3">
      <x v="3"/>
    </i>
    <i i="4">
      <x v="4"/>
    </i>
    <i i="5">
      <x v="5"/>
    </i>
    <i i="6">
      <x v="6"/>
    </i>
    <i i="7">
      <x v="7"/>
    </i>
    <i i="8">
      <x v="8"/>
    </i>
    <i i="9">
      <x v="9"/>
    </i>
    <i i="10">
      <x v="10"/>
    </i>
    <i i="11">
      <x v="11"/>
    </i>
    <i i="12">
      <x v="12"/>
    </i>
  </colItems>
  <pageFields count="1">
    <pageField fld="3" hier="154" name="[DimPlayer].[position].&amp;[QB]" cap="QB"/>
  </pageFields>
  <dataFields count="13">
    <dataField name="CMP" fld="5" baseField="0" baseItem="0"/>
    <dataField name="ATT" fld="4" baseField="0" baseItem="0"/>
    <dataField name="CMP%" fld="6" subtotal="count" baseField="0" baseItem="0"/>
    <dataField name="YDS" fld="2" baseField="0" baseItem="0"/>
    <dataField name="Y/A" fld="7" subtotal="count" baseField="0" baseItem="0"/>
    <dataField name="TD" fld="8" baseField="0" baseItem="0"/>
    <dataField name="INT" fld="9" baseField="0" baseItem="0"/>
    <dataField name="R ATT" fld="11" baseField="0" baseItem="0"/>
    <dataField name="R YDS" fld="12" baseField="0" baseItem="0"/>
    <dataField name="R TD" fld="13" baseField="0" baseItem="0"/>
    <dataField name="G" fld="10" subtotal="count" baseField="0" baseItem="0"/>
    <dataField name="FPTS" fld="14" baseField="0" baseItem="0"/>
    <dataField name="FPTS/G" fld="15" subtotal="count"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Player].[position].&amp;[QB]"/>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Week].[week].&amp;[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D19956A-8214-49B9-B0C3-852E4F684F17}" name="Pivot_RB" cacheId="5" applyNumberFormats="0" applyBorderFormats="0" applyFontFormats="0" applyPatternFormats="0" applyAlignmentFormats="0" applyWidthHeightFormats="1" dataCaption="Values" tag="31f8ac2f-9706-4bb8-8c7f-06d6f4395e58" updatedVersion="8" minRefreshableVersion="3" useAutoFormatting="1" itemPrintTitles="1" createdVersion="8" indent="0" compact="0" compactData="0" multipleFieldFilters="0">
  <location ref="A21:M150" firstHeaderRow="0" firstDataRow="1" firstDataCol="2" rowPageCount="1" colPageCount="1"/>
  <pivotFields count="17">
    <pivotField name="Player" axis="axisRow" compact="0" allDrilled="1" outline="0" subtotalTop="0" showAll="0" sortType="descending" defaultSubtotal="0" defaultAttributeDrillState="1">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autoSortScope>
        <pivotArea dataOnly="0" outline="0" fieldPosition="0">
          <references count="1">
            <reference field="4294967294" count="1" selected="0">
              <x v="1"/>
            </reference>
          </references>
        </pivotArea>
      </autoSortScope>
    </pivotField>
    <pivotField name="TEAM" axis="axisRow" compact="0" allDrilled="1" outline="0" subtotalTop="0" showAll="0" defaultSubtotal="0" defaultAttributeDrillState="1">
      <items count="32">
        <item x="0"/>
        <item x="2"/>
        <item x="3"/>
        <item x="4"/>
        <item x="6"/>
        <item x="7"/>
        <item x="9"/>
        <item x="11"/>
        <item x="12"/>
        <item x="13"/>
        <item x="14"/>
        <item x="15"/>
        <item x="17"/>
        <item x="18"/>
        <item x="19"/>
        <item x="20"/>
        <item x="21"/>
        <item x="22"/>
        <item x="23"/>
        <item x="5"/>
        <item x="24"/>
        <item x="25"/>
        <item x="27"/>
        <item x="28"/>
        <item x="29"/>
        <item x="30"/>
        <item x="31"/>
        <item x="16"/>
        <item x="1"/>
        <item x="8"/>
        <item x="10"/>
        <item x="26"/>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129">
    <i>
      <x v="78"/>
      <x v="29"/>
    </i>
    <i>
      <x v="11"/>
      <x v="6"/>
    </i>
    <i>
      <x v="57"/>
      <x v="31"/>
    </i>
    <i>
      <x v="37"/>
      <x v="17"/>
    </i>
    <i>
      <x v="55"/>
      <x v="23"/>
    </i>
    <i>
      <x v="64"/>
      <x v="24"/>
    </i>
    <i>
      <x v="60"/>
      <x v="20"/>
    </i>
    <i>
      <x v="19"/>
      <x v="10"/>
    </i>
    <i>
      <x v="26"/>
      <x v="28"/>
    </i>
    <i>
      <x/>
      <x/>
    </i>
    <i>
      <x v="31"/>
      <x v="16"/>
    </i>
    <i>
      <x v="82"/>
      <x v="30"/>
    </i>
    <i>
      <x v="10"/>
      <x v="2"/>
    </i>
    <i>
      <x v="113"/>
      <x v="25"/>
    </i>
    <i>
      <x v="81"/>
      <x v="16"/>
    </i>
    <i>
      <x v="58"/>
      <x v="21"/>
    </i>
    <i>
      <x v="14"/>
      <x v="8"/>
    </i>
    <i>
      <x v="5"/>
      <x v="3"/>
    </i>
    <i>
      <x v="44"/>
      <x v="7"/>
    </i>
    <i>
      <x v="20"/>
      <x v="11"/>
    </i>
    <i>
      <x v="92"/>
      <x v="26"/>
    </i>
    <i>
      <x v="25"/>
      <x v="14"/>
    </i>
    <i>
      <x v="51"/>
      <x v="22"/>
    </i>
    <i>
      <x v="101"/>
      <x v="15"/>
    </i>
    <i>
      <x v="22"/>
      <x v="12"/>
    </i>
    <i>
      <x v="62"/>
      <x v="5"/>
    </i>
    <i>
      <x v="53"/>
      <x v="4"/>
    </i>
    <i>
      <x v="91"/>
      <x v="18"/>
    </i>
    <i>
      <x v="12"/>
      <x v="30"/>
    </i>
    <i>
      <x v="95"/>
      <x v="19"/>
    </i>
    <i>
      <x v="17"/>
      <x v="6"/>
    </i>
    <i>
      <x v="126"/>
      <x v="9"/>
    </i>
    <i>
      <x v="116"/>
      <x v="15"/>
    </i>
    <i>
      <x v="107"/>
      <x v="27"/>
    </i>
    <i>
      <x v="24"/>
      <x v="2"/>
    </i>
    <i>
      <x v="88"/>
      <x v="3"/>
    </i>
    <i>
      <x v="16"/>
      <x v="8"/>
    </i>
    <i>
      <x v="120"/>
      <x v="5"/>
    </i>
    <i>
      <x v="76"/>
      <x v="1"/>
    </i>
    <i>
      <x v="75"/>
      <x v="26"/>
    </i>
    <i>
      <x v="28"/>
      <x v="15"/>
    </i>
    <i>
      <x v="33"/>
      <x v="9"/>
    </i>
    <i>
      <x v="71"/>
      <x v="14"/>
    </i>
    <i>
      <x v="70"/>
      <x v="17"/>
    </i>
    <i>
      <x v="114"/>
      <x v="1"/>
    </i>
    <i>
      <x v="39"/>
      <x v="18"/>
    </i>
    <i>
      <x v="86"/>
      <x v="13"/>
    </i>
    <i>
      <x v="2"/>
      <x v="1"/>
    </i>
    <i>
      <x v="54"/>
      <x v="7"/>
    </i>
    <i>
      <x v="96"/>
      <x v="4"/>
    </i>
    <i>
      <x v="8"/>
      <x v="5"/>
    </i>
    <i>
      <x v="106"/>
      <x v="12"/>
    </i>
    <i>
      <x v="80"/>
      <x v="26"/>
    </i>
    <i>
      <x v="72"/>
      <x v="13"/>
    </i>
    <i>
      <x v="89"/>
      <x v="11"/>
    </i>
    <i>
      <x v="48"/>
      <x v="7"/>
    </i>
    <i>
      <x v="112"/>
      <x v="27"/>
    </i>
    <i>
      <x v="109"/>
      <x v="24"/>
    </i>
    <i>
      <x v="103"/>
      <x v="22"/>
    </i>
    <i>
      <x v="27"/>
      <x v="1"/>
    </i>
    <i>
      <x v="102"/>
      <x v="20"/>
    </i>
    <i>
      <x v="105"/>
      <x v="16"/>
    </i>
    <i>
      <x v="56"/>
      <x v="19"/>
    </i>
    <i>
      <x v="23"/>
      <x v="13"/>
    </i>
    <i>
      <x v="119"/>
      <x v="25"/>
    </i>
    <i>
      <x v="46"/>
      <x v="29"/>
    </i>
    <i>
      <x v="79"/>
      <x v="10"/>
    </i>
    <i>
      <x v="67"/>
      <x/>
    </i>
    <i>
      <x v="125"/>
      <x v="27"/>
    </i>
    <i>
      <x v="110"/>
      <x v="23"/>
    </i>
    <i>
      <x v="30"/>
      <x v="27"/>
    </i>
    <i>
      <x v="3"/>
      <x v="2"/>
    </i>
    <i>
      <x v="97"/>
      <x v="19"/>
    </i>
    <i>
      <x v="1"/>
      <x v="28"/>
    </i>
    <i>
      <x v="59"/>
      <x v="9"/>
    </i>
    <i>
      <x v="74"/>
      <x v="4"/>
    </i>
    <i>
      <x v="123"/>
      <x v="11"/>
    </i>
    <i>
      <x v="38"/>
      <x v="11"/>
    </i>
    <i>
      <x v="63"/>
      <x v="22"/>
    </i>
    <i>
      <x v="94"/>
      <x v="13"/>
    </i>
    <i>
      <x v="122"/>
      <x v="21"/>
    </i>
    <i>
      <x v="65"/>
      <x v="28"/>
    </i>
    <i>
      <x v="108"/>
      <x v="10"/>
    </i>
    <i>
      <x v="61"/>
      <x v="18"/>
    </i>
    <i>
      <x v="7"/>
      <x v="4"/>
    </i>
    <i>
      <x v="50"/>
      <x v="8"/>
    </i>
    <i>
      <x v="121"/>
      <x v="22"/>
    </i>
    <i>
      <x v="124"/>
      <x v="7"/>
    </i>
    <i>
      <x v="104"/>
      <x v="30"/>
    </i>
    <i>
      <x v="6"/>
      <x v="19"/>
    </i>
    <i>
      <x v="45"/>
      <x v="21"/>
    </i>
    <i>
      <x v="115"/>
      <x v="20"/>
    </i>
    <i>
      <x v="66"/>
      <x v="14"/>
    </i>
    <i>
      <x v="49"/>
      <x v="21"/>
    </i>
    <i>
      <x v="36"/>
      <x/>
    </i>
    <i>
      <x v="99"/>
      <x v="31"/>
    </i>
    <i>
      <x v="90"/>
      <x v="25"/>
    </i>
    <i>
      <x v="35"/>
      <x/>
    </i>
    <i>
      <x v="41"/>
      <x v="3"/>
    </i>
    <i>
      <x v="118"/>
      <x v="31"/>
    </i>
    <i>
      <x v="85"/>
      <x v="20"/>
    </i>
    <i>
      <x v="29"/>
      <x v="4"/>
    </i>
    <i>
      <x v="47"/>
      <x v="31"/>
    </i>
    <i>
      <x v="73"/>
      <x v="25"/>
    </i>
    <i>
      <x v="84"/>
      <x v="2"/>
    </i>
    <i>
      <x v="127"/>
      <x v="16"/>
    </i>
    <i>
      <x v="34"/>
      <x v="30"/>
    </i>
    <i>
      <x v="93"/>
      <x v="11"/>
    </i>
    <i>
      <x v="52"/>
      <x v="23"/>
    </i>
    <i>
      <x v="21"/>
      <x v="27"/>
    </i>
    <i>
      <x v="42"/>
      <x v="19"/>
    </i>
    <i>
      <x v="87"/>
      <x/>
    </i>
    <i>
      <x v="9"/>
      <x v="29"/>
    </i>
    <i>
      <x v="83"/>
      <x v="15"/>
    </i>
    <i>
      <x v="13"/>
      <x v="7"/>
    </i>
    <i>
      <x v="100"/>
      <x v="15"/>
    </i>
    <i>
      <x v="15"/>
      <x v="29"/>
    </i>
    <i>
      <x v="77"/>
      <x v="8"/>
    </i>
    <i>
      <x v="40"/>
      <x v="18"/>
    </i>
    <i>
      <x v="18"/>
      <x v="9"/>
    </i>
    <i>
      <x v="68"/>
      <x v="10"/>
    </i>
    <i>
      <x v="32"/>
      <x v="9"/>
    </i>
    <i>
      <x v="69"/>
      <x v="25"/>
    </i>
    <i>
      <x v="98"/>
      <x v="17"/>
    </i>
    <i>
      <x v="111"/>
      <x v="12"/>
    </i>
    <i>
      <x v="43"/>
      <x v="20"/>
    </i>
    <i>
      <x v="4"/>
      <x v="28"/>
    </i>
    <i>
      <x v="117"/>
      <x v="28"/>
    </i>
    <i t="grand">
      <x/>
    </i>
  </rowItems>
  <colFields count="1">
    <field x="-2"/>
  </colFields>
  <colItems count="11">
    <i>
      <x/>
    </i>
    <i i="1">
      <x v="1"/>
    </i>
    <i i="2">
      <x v="2"/>
    </i>
    <i i="3">
      <x v="3"/>
    </i>
    <i i="4">
      <x v="4"/>
    </i>
    <i i="5">
      <x v="5"/>
    </i>
    <i i="6">
      <x v="6"/>
    </i>
    <i i="7">
      <x v="7"/>
    </i>
    <i i="8">
      <x v="8"/>
    </i>
    <i i="9">
      <x v="9"/>
    </i>
    <i i="10">
      <x v="10"/>
    </i>
  </colItems>
  <pageFields count="1">
    <pageField fld="2" hier="154" name="[DimPlayer].[position].&amp;[RB]" cap="RB"/>
  </pageFields>
  <dataFields count="11">
    <dataField name="R ATT" fld="4" baseField="0" baseItem="0"/>
    <dataField name="R YDS" fld="5" baseField="0" baseItem="0"/>
    <dataField name="YPC" fld="13" subtotal="count" baseField="0" baseItem="0"/>
    <dataField name="R TD" fld="6" baseField="0" baseItem="0"/>
    <dataField name="TGT" fld="9" baseField="0" baseItem="0"/>
    <dataField name="REC" fld="10" baseField="0" baseItem="0"/>
    <dataField name="REC YDS" fld="11" baseField="0" baseItem="0"/>
    <dataField name="REC TD" fld="12" baseField="0" baseItem="0"/>
    <dataField name="G" fld="3" subtotal="count" baseField="0" baseItem="0"/>
    <dataField name="FPTS" fld="7" baseField="0" baseItem="0"/>
    <dataField name="FPTS/G" fld="8" subtotal="count"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RB]"/>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CB6BFED-97EF-4B80-A0CC-E14ABFE82064}" name="Pivot_WR" cacheId="6" applyNumberFormats="0" applyBorderFormats="0" applyFontFormats="0" applyPatternFormats="0" applyAlignmentFormats="0" applyWidthHeightFormats="1" dataCaption="Values" tag="bf29fe9f-102e-49d0-8c52-73d84661521e" updatedVersion="8" minRefreshableVersion="3" useAutoFormatting="1" itemPrintTitles="1" createdVersion="8" indent="0" compact="0" compactData="0" multipleFieldFilters="0">
  <location ref="A21:N234" firstHeaderRow="0" firstDataRow="1" firstDataCol="2" rowPageCount="1" colPageCount="1"/>
  <pivotFields count="18">
    <pivotField name="Player" axis="axisRow" compact="0" allDrilled="1" outline="0" subtotalTop="0" showAll="0" sortType="descending" defaultSubtotal="0" defaultAttributeDrillState="1">
      <items count="2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s>
      <autoSortScope>
        <pivotArea dataOnly="0" outline="0" fieldPosition="0">
          <references count="1">
            <reference field="4294967294" count="1" selected="0">
              <x v="3"/>
            </reference>
          </references>
        </pivotArea>
      </autoSortScope>
    </pivotField>
    <pivotField name="TEAM" axis="axisRow" compact="0" allDrilled="1" outline="0" subtotalTop="0" showAll="0" defaultSubtotal="0" defaultAttributeDrillState="1">
      <items count="32">
        <item x="31"/>
        <item x="16"/>
        <item x="8"/>
        <item x="14"/>
        <item x="23"/>
        <item x="7"/>
        <item x="27"/>
        <item x="6"/>
        <item x="20"/>
        <item x="3"/>
        <item x="24"/>
        <item x="1"/>
        <item x="30"/>
        <item x="21"/>
        <item x="12"/>
        <item x="5"/>
        <item x="10"/>
        <item x="11"/>
        <item x="0"/>
        <item x="29"/>
        <item x="22"/>
        <item x="17"/>
        <item x="26"/>
        <item x="9"/>
        <item x="19"/>
        <item x="28"/>
        <item x="25"/>
        <item x="4"/>
        <item x="2"/>
        <item x="18"/>
        <item x="13"/>
        <item x="15"/>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213">
    <i>
      <x v="97"/>
      <x v="10"/>
    </i>
    <i>
      <x v="32"/>
      <x v="2"/>
    </i>
    <i>
      <x v="25"/>
      <x v="24"/>
    </i>
    <i>
      <x v="61"/>
      <x v="8"/>
    </i>
    <i>
      <x v="33"/>
      <x v="16"/>
    </i>
    <i>
      <x v="152"/>
      <x v="16"/>
    </i>
    <i>
      <x v="146"/>
      <x v="14"/>
    </i>
    <i>
      <x v="44"/>
      <x v="9"/>
    </i>
    <i>
      <x v="189"/>
      <x v="1"/>
    </i>
    <i>
      <x v="210"/>
      <x v="20"/>
    </i>
    <i>
      <x v="69"/>
      <x v="24"/>
    </i>
    <i>
      <x v="187"/>
      <x v="15"/>
    </i>
    <i>
      <x v="68"/>
      <x v="11"/>
    </i>
    <i>
      <x v="167"/>
      <x v="9"/>
    </i>
    <i>
      <x v="165"/>
      <x v="3"/>
    </i>
    <i>
      <x v="4"/>
      <x v="27"/>
    </i>
    <i>
      <x v="196"/>
      <x v="4"/>
    </i>
    <i>
      <x v="139"/>
      <x v="19"/>
    </i>
    <i>
      <x v="50"/>
      <x v="22"/>
    </i>
    <i>
      <x v="24"/>
      <x v="29"/>
    </i>
    <i>
      <x v="101"/>
      <x v="12"/>
    </i>
    <i>
      <x v="155"/>
      <x v="17"/>
    </i>
    <i>
      <x v="160"/>
      <x v="12"/>
    </i>
    <i>
      <x v="154"/>
      <x v="6"/>
    </i>
    <i>
      <x v="85"/>
      <x v="1"/>
    </i>
    <i>
      <x v="58"/>
      <x v="23"/>
    </i>
    <i>
      <x v="174"/>
      <x v="19"/>
    </i>
    <i>
      <x v="55"/>
      <x v="31"/>
    </i>
    <i>
      <x v="52"/>
      <x v="2"/>
    </i>
    <i>
      <x v="129"/>
      <x v="25"/>
    </i>
    <i>
      <x v="111"/>
      <x v="28"/>
    </i>
    <i>
      <x v="92"/>
      <x v="15"/>
    </i>
    <i>
      <x v="83"/>
      <x v="3"/>
    </i>
    <i>
      <x v="60"/>
      <x v="31"/>
    </i>
    <i>
      <x v="124"/>
      <x v="25"/>
    </i>
    <i>
      <x v="93"/>
      <x v="27"/>
    </i>
    <i>
      <x v="147"/>
      <x v="21"/>
    </i>
    <i>
      <x v="175"/>
      <x v="18"/>
    </i>
    <i>
      <x v="113"/>
      <x/>
    </i>
    <i>
      <x v="116"/>
      <x v="19"/>
    </i>
    <i>
      <x v="204"/>
      <x v="12"/>
    </i>
    <i>
      <x v="67"/>
      <x v="13"/>
    </i>
    <i>
      <x v="80"/>
      <x v="8"/>
    </i>
    <i>
      <x v="176"/>
      <x v="24"/>
    </i>
    <i>
      <x v="171"/>
      <x v="20"/>
    </i>
    <i>
      <x v="49"/>
      <x v="18"/>
    </i>
    <i>
      <x v="99"/>
      <x v="26"/>
    </i>
    <i>
      <x v="70"/>
      <x v="23"/>
    </i>
    <i>
      <x v="122"/>
      <x v="28"/>
    </i>
    <i>
      <x v="195"/>
      <x v="30"/>
    </i>
    <i>
      <x v="123"/>
      <x v="6"/>
    </i>
    <i>
      <x v="202"/>
      <x v="7"/>
    </i>
    <i>
      <x v="30"/>
      <x v="13"/>
    </i>
    <i>
      <x v="140"/>
      <x v="18"/>
    </i>
    <i>
      <x v="207"/>
      <x v="7"/>
    </i>
    <i>
      <x v="46"/>
      <x v="17"/>
    </i>
    <i>
      <x v="188"/>
      <x v="5"/>
    </i>
    <i>
      <x v="133"/>
      <x v="30"/>
    </i>
    <i>
      <x v="203"/>
      <x v="29"/>
    </i>
    <i>
      <x v="169"/>
      <x v="7"/>
    </i>
    <i>
      <x v="173"/>
      <x v="23"/>
    </i>
    <i>
      <x v="73"/>
      <x v="27"/>
    </i>
    <i>
      <x v="120"/>
      <x v="22"/>
    </i>
    <i>
      <x v="37"/>
      <x v="10"/>
    </i>
    <i>
      <x v="57"/>
      <x v="25"/>
    </i>
    <i>
      <x v="135"/>
      <x v="28"/>
    </i>
    <i>
      <x v="182"/>
      <x v="5"/>
    </i>
    <i>
      <x v="119"/>
      <x v="12"/>
    </i>
    <i>
      <x v="186"/>
      <x v="13"/>
    </i>
    <i>
      <x v="168"/>
      <x v="30"/>
    </i>
    <i>
      <x v="143"/>
      <x v="14"/>
    </i>
    <i>
      <x v="107"/>
      <x/>
    </i>
    <i>
      <x v="170"/>
      <x v="10"/>
    </i>
    <i>
      <x v="8"/>
      <x v="5"/>
    </i>
    <i>
      <x v="75"/>
      <x v="11"/>
    </i>
    <i>
      <x v="102"/>
      <x v="22"/>
    </i>
    <i>
      <x v="132"/>
      <x v="18"/>
    </i>
    <i>
      <x v="190"/>
      <x v="13"/>
    </i>
    <i>
      <x v="59"/>
      <x v="15"/>
    </i>
    <i>
      <x v="42"/>
      <x v="31"/>
    </i>
    <i>
      <x v="164"/>
      <x v="11"/>
    </i>
    <i>
      <x v="166"/>
      <x v="26"/>
    </i>
    <i>
      <x v="64"/>
      <x v="29"/>
    </i>
    <i>
      <x v="131"/>
      <x v="9"/>
    </i>
    <i>
      <x v="141"/>
      <x v="31"/>
    </i>
    <i>
      <x v="38"/>
      <x v="26"/>
    </i>
    <i>
      <x v="1"/>
      <x v="11"/>
    </i>
    <i>
      <x v="150"/>
      <x v="6"/>
    </i>
    <i r="1">
      <x v="12"/>
    </i>
    <i>
      <x v="112"/>
      <x v="25"/>
    </i>
    <i>
      <x v="110"/>
      <x v="3"/>
    </i>
    <i>
      <x v="21"/>
      <x v="1"/>
    </i>
    <i>
      <x v="22"/>
      <x v="21"/>
    </i>
    <i>
      <x v="43"/>
      <x v="14"/>
    </i>
    <i>
      <x v="34"/>
      <x v="4"/>
    </i>
    <i>
      <x v="18"/>
      <x v="3"/>
    </i>
    <i>
      <x v="63"/>
      <x v="18"/>
    </i>
    <i>
      <x v="28"/>
      <x v="21"/>
    </i>
    <i>
      <x v="177"/>
      <x v="21"/>
    </i>
    <i>
      <x v="153"/>
      <x v="23"/>
    </i>
    <i>
      <x v="62"/>
      <x v="5"/>
    </i>
    <i>
      <x v="74"/>
      <x v="22"/>
    </i>
    <i>
      <x v="198"/>
      <x v="5"/>
    </i>
    <i>
      <x v="48"/>
      <x v="17"/>
    </i>
    <i>
      <x v="23"/>
      <x v="29"/>
    </i>
    <i>
      <x v="105"/>
      <x v="1"/>
    </i>
    <i>
      <x v="56"/>
      <x v="20"/>
    </i>
    <i>
      <x v="2"/>
      <x v="28"/>
    </i>
    <i>
      <x v="194"/>
      <x v="10"/>
    </i>
    <i>
      <x v="20"/>
      <x v="2"/>
    </i>
    <i>
      <x v="199"/>
      <x v="26"/>
    </i>
    <i>
      <x v="26"/>
      <x v="14"/>
    </i>
    <i>
      <x v="94"/>
      <x v="12"/>
    </i>
    <i>
      <x v="205"/>
      <x v="1"/>
    </i>
    <i>
      <x v="31"/>
      <x v="20"/>
    </i>
    <i>
      <x v="88"/>
      <x v="4"/>
    </i>
    <i>
      <x v="108"/>
      <x v="17"/>
    </i>
    <i>
      <x v="208"/>
      <x v="8"/>
    </i>
    <i>
      <x v="27"/>
      <x v="29"/>
    </i>
    <i>
      <x/>
      <x v="18"/>
    </i>
    <i>
      <x v="82"/>
      <x v="20"/>
    </i>
    <i>
      <x v="156"/>
      <x v="15"/>
    </i>
    <i>
      <x v="77"/>
      <x v="4"/>
    </i>
    <i>
      <x v="47"/>
      <x v="28"/>
    </i>
    <i>
      <x v="84"/>
      <x v="6"/>
    </i>
    <i>
      <x v="89"/>
      <x v="7"/>
    </i>
    <i>
      <x v="192"/>
      <x v="11"/>
    </i>
    <i>
      <x v="184"/>
      <x/>
    </i>
    <i>
      <x v="118"/>
      <x v="24"/>
    </i>
    <i>
      <x v="209"/>
      <x v="19"/>
    </i>
    <i>
      <x v="191"/>
      <x v="30"/>
    </i>
    <i>
      <x v="127"/>
      <x v="21"/>
    </i>
    <i>
      <x v="41"/>
      <x v="4"/>
    </i>
    <i>
      <x v="181"/>
      <x v="16"/>
    </i>
    <i>
      <x v="178"/>
      <x v="16"/>
    </i>
    <i>
      <x v="103"/>
      <x/>
    </i>
    <i>
      <x v="121"/>
      <x v="30"/>
    </i>
    <i>
      <x v="12"/>
      <x v="23"/>
    </i>
    <i>
      <x v="200"/>
      <x v="9"/>
    </i>
    <i>
      <x v="13"/>
      <x v="16"/>
    </i>
    <i>
      <x v="106"/>
      <x v="24"/>
    </i>
    <i>
      <x v="10"/>
      <x v="28"/>
    </i>
    <i>
      <x v="134"/>
      <x v="20"/>
    </i>
    <i>
      <x v="151"/>
      <x v="26"/>
    </i>
    <i>
      <x v="172"/>
      <x v="6"/>
    </i>
    <i>
      <x v="45"/>
      <x v="1"/>
    </i>
    <i>
      <x v="39"/>
      <x v="7"/>
    </i>
    <i>
      <x v="158"/>
      <x/>
    </i>
    <i>
      <x v="100"/>
      <x v="5"/>
    </i>
    <i>
      <x v="98"/>
      <x v="16"/>
    </i>
    <i>
      <x v="76"/>
      <x v="16"/>
    </i>
    <i>
      <x v="148"/>
      <x v="30"/>
    </i>
    <i>
      <x v="90"/>
      <x v="21"/>
    </i>
    <i>
      <x v="5"/>
      <x v="15"/>
    </i>
    <i>
      <x v="128"/>
      <x v="17"/>
    </i>
    <i>
      <x v="163"/>
      <x v="8"/>
    </i>
    <i>
      <x v="6"/>
      <x v="7"/>
    </i>
    <i>
      <x v="66"/>
      <x v="20"/>
    </i>
    <i>
      <x v="17"/>
      <x v="30"/>
    </i>
    <i>
      <x v="109"/>
      <x v="9"/>
    </i>
    <i>
      <x v="144"/>
      <x v="4"/>
    </i>
    <i>
      <x v="201"/>
      <x v="22"/>
    </i>
    <i>
      <x v="35"/>
      <x v="15"/>
    </i>
    <i>
      <x v="79"/>
      <x v="17"/>
    </i>
    <i>
      <x v="96"/>
      <x/>
    </i>
    <i>
      <x v="137"/>
      <x v="26"/>
    </i>
    <i>
      <x v="53"/>
      <x v="4"/>
    </i>
    <i>
      <x v="78"/>
      <x v="27"/>
    </i>
    <i>
      <x v="14"/>
      <x v="17"/>
    </i>
    <i>
      <x v="126"/>
      <x v="2"/>
    </i>
    <i>
      <x v="51"/>
      <x v="30"/>
    </i>
    <i>
      <x v="29"/>
      <x v="8"/>
    </i>
    <i>
      <x v="11"/>
      <x v="2"/>
    </i>
    <i>
      <x v="65"/>
      <x v="31"/>
    </i>
    <i>
      <x v="183"/>
      <x v="11"/>
    </i>
    <i>
      <x v="117"/>
      <x v="13"/>
    </i>
    <i>
      <x v="81"/>
      <x v="19"/>
    </i>
    <i>
      <x v="136"/>
      <x v="12"/>
    </i>
    <i>
      <x v="9"/>
      <x v="11"/>
    </i>
    <i>
      <x v="115"/>
      <x v="23"/>
    </i>
    <i>
      <x v="149"/>
      <x v="31"/>
    </i>
    <i>
      <x v="162"/>
      <x v="14"/>
    </i>
    <i>
      <x v="72"/>
      <x v="10"/>
    </i>
    <i>
      <x v="193"/>
      <x v="27"/>
    </i>
    <i>
      <x v="179"/>
      <x v="6"/>
    </i>
    <i>
      <x v="197"/>
      <x v="25"/>
    </i>
    <i>
      <x v="180"/>
      <x v="25"/>
    </i>
    <i>
      <x v="130"/>
      <x v="26"/>
    </i>
    <i>
      <x v="125"/>
      <x v="15"/>
    </i>
    <i>
      <x v="36"/>
      <x v="16"/>
    </i>
    <i>
      <x v="91"/>
      <x v="11"/>
    </i>
    <i>
      <x v="145"/>
      <x v="11"/>
    </i>
    <i>
      <x v="87"/>
      <x v="13"/>
    </i>
    <i>
      <x v="114"/>
      <x v="19"/>
    </i>
    <i>
      <x v="16"/>
      <x v="14"/>
    </i>
    <i>
      <x v="104"/>
      <x v="1"/>
    </i>
    <i>
      <x v="185"/>
      <x v="27"/>
    </i>
    <i>
      <x v="138"/>
      <x v="5"/>
    </i>
    <i>
      <x v="19"/>
      <x v="31"/>
    </i>
    <i>
      <x v="159"/>
      <x v="28"/>
    </i>
    <i>
      <x v="142"/>
      <x v="22"/>
    </i>
    <i>
      <x v="161"/>
      <x v="7"/>
    </i>
    <i>
      <x v="71"/>
      <x v="25"/>
    </i>
    <i>
      <x v="3"/>
      <x v="9"/>
    </i>
    <i>
      <x v="206"/>
      <x v="9"/>
    </i>
    <i>
      <x v="15"/>
      <x v="23"/>
    </i>
    <i>
      <x v="7"/>
      <x v="28"/>
    </i>
    <i>
      <x v="95"/>
      <x v="1"/>
    </i>
    <i>
      <x v="86"/>
      <x v="2"/>
    </i>
    <i>
      <x v="40"/>
      <x v="14"/>
    </i>
    <i>
      <x v="54"/>
      <x v="6"/>
    </i>
    <i>
      <x v="157"/>
      <x v="10"/>
    </i>
    <i t="grand">
      <x/>
    </i>
  </rowItems>
  <colFields count="1">
    <field x="-2"/>
  </colFields>
  <colItems count="12">
    <i>
      <x/>
    </i>
    <i i="1">
      <x v="1"/>
    </i>
    <i i="2">
      <x v="2"/>
    </i>
    <i i="3">
      <x v="3"/>
    </i>
    <i i="4">
      <x v="4"/>
    </i>
    <i i="5">
      <x v="5"/>
    </i>
    <i i="6">
      <x v="6"/>
    </i>
    <i i="7">
      <x v="7"/>
    </i>
    <i i="8">
      <x v="8"/>
    </i>
    <i i="9">
      <x v="9"/>
    </i>
    <i i="10">
      <x v="10"/>
    </i>
    <i i="11">
      <x v="11"/>
    </i>
  </colItems>
  <pageFields count="1">
    <pageField fld="2" hier="154" name="[DimPlayer].[position].&amp;[WR]" cap="WR"/>
  </pageFields>
  <dataFields count="12">
    <dataField name="TGT" fld="9" baseField="0" baseItem="0"/>
    <dataField name="REC" fld="10" baseField="0" baseItem="0"/>
    <dataField name="CATCH%" fld="13" subtotal="count" baseField="0" baseItem="0"/>
    <dataField name="REC YDS" fld="11" baseField="0" baseItem="0"/>
    <dataField name="Y/R" fld="14" subtotal="count" baseField="0" baseItem="0"/>
    <dataField name="REC TD" fld="12" baseField="0" baseItem="0"/>
    <dataField name="R ATT" fld="4" baseField="0" baseItem="0"/>
    <dataField name="R YDS" fld="5" baseField="0" baseItem="0"/>
    <dataField name="R TD" fld="6" baseField="0" baseItem="0"/>
    <dataField name="G" fld="3" subtotal="count" baseField="0" baseItem="0"/>
    <dataField name="FPTS" fld="7" baseField="0" baseItem="0"/>
    <dataField name="FPTS/G" fld="8" subtotal="count"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W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caption="CATCH%"/>
    <pivotHierarchy dragToRow="0" dragToCol="0" dragToPage="0" dragToData="1" caption="Y/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1A698F6-645D-4D69-87C6-378C43416F6C}" name="Pivot_TE" cacheId="7" applyNumberFormats="0" applyBorderFormats="0" applyFontFormats="0" applyPatternFormats="0" applyAlignmentFormats="0" applyWidthHeightFormats="1" dataCaption="Values" tag="42be03db-de8f-424c-82fd-1368f554476c" updatedVersion="8" minRefreshableVersion="3" useAutoFormatting="1" itemPrintTitles="1" createdVersion="8" indent="0" compact="0" compactData="0" multipleFieldFilters="0">
  <location ref="A21:N138" firstHeaderRow="0" firstDataRow="1" firstDataCol="2" rowPageCount="1" colPageCount="1"/>
  <pivotFields count="18">
    <pivotField name="Player" axis="axisRow" compact="0" allDrilled="1" outline="0" subtotalTop="0" showAll="0" sortType="descending" defaultSubtotal="0" defaultAttributeDrillState="1">
      <items count="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s>
      <autoSortScope>
        <pivotArea dataOnly="0" outline="0" fieldPosition="0">
          <references count="1">
            <reference field="4294967294" count="1" selected="0">
              <x v="3"/>
            </reference>
          </references>
        </pivotArea>
      </autoSortScope>
    </pivotField>
    <pivotField name="TEAM" axis="axisRow" compact="0" allDrilled="1" outline="0" subtotalTop="0" showAll="0" defaultSubtotal="0" defaultAttributeDrillState="1">
      <items count="32">
        <item x="6"/>
        <item x="23"/>
        <item x="31"/>
        <item x="9"/>
        <item x="12"/>
        <item x="5"/>
        <item x="26"/>
        <item x="28"/>
        <item x="3"/>
        <item x="17"/>
        <item x="1"/>
        <item x="29"/>
        <item x="10"/>
        <item x="4"/>
        <item x="16"/>
        <item x="24"/>
        <item x="30"/>
        <item x="8"/>
        <item x="14"/>
        <item x="18"/>
        <item x="25"/>
        <item x="27"/>
        <item x="7"/>
        <item x="22"/>
        <item x="11"/>
        <item x="20"/>
        <item x="0"/>
        <item x="13"/>
        <item x="2"/>
        <item x="21"/>
        <item x="15"/>
        <item x="19"/>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117">
    <i>
      <x v="55"/>
      <x v="14"/>
    </i>
    <i>
      <x v="12"/>
      <x v="4"/>
    </i>
    <i>
      <x v="108"/>
      <x v="6"/>
    </i>
    <i>
      <x v="96"/>
      <x v="27"/>
    </i>
    <i>
      <x v="27"/>
      <x v="25"/>
    </i>
    <i>
      <x v="107"/>
      <x v="7"/>
    </i>
    <i>
      <x v="9"/>
      <x v="3"/>
    </i>
    <i>
      <x v="28"/>
      <x v="12"/>
    </i>
    <i>
      <x v="47"/>
      <x v="17"/>
    </i>
    <i>
      <x v="79"/>
      <x v="4"/>
    </i>
    <i>
      <x v="110"/>
      <x v="16"/>
    </i>
    <i>
      <x v="66"/>
      <x v="2"/>
    </i>
    <i>
      <x v="111"/>
      <x v="9"/>
    </i>
    <i>
      <x v="52"/>
      <x v="18"/>
    </i>
    <i>
      <x v="112"/>
      <x v="28"/>
    </i>
    <i>
      <x v="99"/>
      <x/>
    </i>
    <i>
      <x v="14"/>
      <x v="13"/>
    </i>
    <i>
      <x v="74"/>
      <x v="20"/>
    </i>
    <i>
      <x v="26"/>
      <x v="31"/>
    </i>
    <i>
      <x v="90"/>
      <x v="23"/>
    </i>
    <i>
      <x v="25"/>
      <x v="19"/>
    </i>
    <i>
      <x v="70"/>
      <x v="8"/>
    </i>
    <i>
      <x v="50"/>
      <x v="22"/>
    </i>
    <i>
      <x v="80"/>
      <x v="15"/>
    </i>
    <i>
      <x v="68"/>
      <x v="11"/>
    </i>
    <i>
      <x v="30"/>
      <x v="23"/>
    </i>
    <i>
      <x v="31"/>
      <x v="1"/>
    </i>
    <i>
      <x v="1"/>
      <x v="10"/>
    </i>
    <i>
      <x v="43"/>
      <x v="26"/>
    </i>
    <i>
      <x v="106"/>
      <x v="1"/>
    </i>
    <i>
      <x v="48"/>
      <x v="21"/>
    </i>
    <i>
      <x v="40"/>
      <x v="6"/>
    </i>
    <i>
      <x v="58"/>
      <x v="24"/>
    </i>
    <i>
      <x v="87"/>
      <x v="7"/>
    </i>
    <i>
      <x v="38"/>
      <x v="18"/>
    </i>
    <i>
      <x v="88"/>
      <x v="30"/>
    </i>
    <i>
      <x v="63"/>
      <x v="16"/>
    </i>
    <i>
      <x v="64"/>
      <x v="20"/>
    </i>
    <i>
      <x v="20"/>
      <x v="5"/>
    </i>
    <i>
      <x v="18"/>
      <x v="30"/>
    </i>
    <i>
      <x v="86"/>
      <x v="2"/>
    </i>
    <i>
      <x v="45"/>
      <x v="12"/>
    </i>
    <i>
      <x v="78"/>
      <x v="20"/>
    </i>
    <i>
      <x v="11"/>
      <x v="24"/>
    </i>
    <i>
      <x v="32"/>
      <x v="30"/>
    </i>
    <i>
      <x v="81"/>
      <x v="1"/>
    </i>
    <i>
      <x v="103"/>
      <x v="9"/>
    </i>
    <i>
      <x v="33"/>
      <x v="9"/>
    </i>
    <i>
      <x v="49"/>
      <x v="29"/>
    </i>
    <i>
      <x v="23"/>
      <x v="19"/>
    </i>
    <i>
      <x v="104"/>
      <x v="14"/>
    </i>
    <i>
      <x v="77"/>
      <x v="11"/>
    </i>
    <i>
      <x v="22"/>
      <x v="9"/>
    </i>
    <i>
      <x v="84"/>
      <x v="3"/>
    </i>
    <i>
      <x v="54"/>
      <x v="4"/>
    </i>
    <i>
      <x v="60"/>
      <x v="11"/>
    </i>
    <i>
      <x v="65"/>
      <x/>
    </i>
    <i>
      <x v="3"/>
      <x v="8"/>
    </i>
    <i>
      <x v="59"/>
      <x v="11"/>
    </i>
    <i>
      <x v="83"/>
      <x v="26"/>
    </i>
    <i>
      <x v="7"/>
      <x v="22"/>
    </i>
    <i>
      <x v="46"/>
      <x/>
    </i>
    <i>
      <x v="34"/>
      <x v="25"/>
    </i>
    <i>
      <x v="101"/>
      <x v="15"/>
    </i>
    <i>
      <x v="97"/>
      <x v="19"/>
    </i>
    <i>
      <x v="82"/>
      <x v="28"/>
    </i>
    <i>
      <x v="13"/>
      <x v="27"/>
    </i>
    <i>
      <x v="42"/>
      <x v="15"/>
    </i>
    <i>
      <x v="73"/>
      <x v="24"/>
    </i>
    <i>
      <x v="29"/>
      <x v="29"/>
    </i>
    <i>
      <x v="75"/>
      <x v="16"/>
    </i>
    <i>
      <x v="113"/>
      <x v="21"/>
    </i>
    <i>
      <x v="35"/>
      <x v="15"/>
    </i>
    <i>
      <x v="61"/>
      <x v="5"/>
    </i>
    <i>
      <x v="115"/>
      <x v="31"/>
    </i>
    <i>
      <x v="4"/>
      <x v="13"/>
    </i>
    <i>
      <x v="114"/>
      <x v="28"/>
    </i>
    <i>
      <x v="72"/>
      <x v="17"/>
    </i>
    <i>
      <x v="89"/>
      <x v="2"/>
    </i>
    <i>
      <x v="15"/>
      <x v="12"/>
    </i>
    <i>
      <x v="39"/>
      <x v="10"/>
    </i>
    <i>
      <x v="76"/>
      <x v="12"/>
    </i>
    <i>
      <x v="62"/>
      <x v="31"/>
    </i>
    <i>
      <x v="24"/>
      <x v="5"/>
    </i>
    <i>
      <x v="102"/>
      <x v="6"/>
    </i>
    <i>
      <x v="53"/>
      <x v="6"/>
    </i>
    <i>
      <x v="19"/>
      <x v="8"/>
    </i>
    <i>
      <x v="10"/>
      <x v="12"/>
    </i>
    <i>
      <x v="6"/>
      <x/>
    </i>
    <i>
      <x/>
      <x v="26"/>
    </i>
    <i>
      <x v="57"/>
      <x v="7"/>
    </i>
    <i>
      <x v="93"/>
      <x v="28"/>
    </i>
    <i>
      <x v="51"/>
      <x v="30"/>
    </i>
    <i>
      <x v="94"/>
      <x v="3"/>
    </i>
    <i>
      <x v="5"/>
      <x v="5"/>
    </i>
    <i>
      <x v="92"/>
      <x v="13"/>
    </i>
    <i>
      <x v="36"/>
      <x v="20"/>
    </i>
    <i>
      <x v="2"/>
      <x v="28"/>
    </i>
    <i>
      <x v="41"/>
      <x v="10"/>
    </i>
    <i>
      <x v="95"/>
      <x v="23"/>
    </i>
    <i>
      <x v="44"/>
      <x v="1"/>
    </i>
    <i>
      <x v="56"/>
      <x v="25"/>
    </i>
    <i>
      <x v="109"/>
      <x v="2"/>
    </i>
    <i>
      <x v="8"/>
      <x v="17"/>
    </i>
    <i>
      <x v="17"/>
      <x v="22"/>
    </i>
    <i>
      <x v="37"/>
      <x v="31"/>
    </i>
    <i>
      <x v="69"/>
      <x v="13"/>
    </i>
    <i>
      <x v="91"/>
      <x v="30"/>
    </i>
    <i>
      <x v="85"/>
      <x v="8"/>
    </i>
    <i>
      <x v="16"/>
      <x v="18"/>
    </i>
    <i>
      <x v="71"/>
      <x v="29"/>
    </i>
    <i>
      <x v="105"/>
      <x v="14"/>
    </i>
    <i>
      <x v="100"/>
      <x v="18"/>
    </i>
    <i>
      <x v="98"/>
      <x v="21"/>
    </i>
    <i>
      <x v="67"/>
      <x v="25"/>
    </i>
    <i>
      <x v="21"/>
      <x v="14"/>
    </i>
    <i t="grand">
      <x/>
    </i>
  </rowItems>
  <colFields count="1">
    <field x="-2"/>
  </colFields>
  <colItems count="12">
    <i>
      <x/>
    </i>
    <i i="1">
      <x v="1"/>
    </i>
    <i i="2">
      <x v="2"/>
    </i>
    <i i="3">
      <x v="3"/>
    </i>
    <i i="4">
      <x v="4"/>
    </i>
    <i i="5">
      <x v="5"/>
    </i>
    <i i="6">
      <x v="6"/>
    </i>
    <i i="7">
      <x v="7"/>
    </i>
    <i i="8">
      <x v="8"/>
    </i>
    <i i="9">
      <x v="9"/>
    </i>
    <i i="10">
      <x v="10"/>
    </i>
    <i i="11">
      <x v="11"/>
    </i>
  </colItems>
  <pageFields count="1">
    <pageField fld="2" hier="154" name="[DimPlayer].[position].&amp;[TE]" cap="TE"/>
  </pageFields>
  <dataFields count="12">
    <dataField name="TGT" fld="9" baseField="0" baseItem="0"/>
    <dataField name="REC" fld="10" baseField="0" baseItem="0"/>
    <dataField name="CATCH%" fld="13" subtotal="count" baseField="0" baseItem="0"/>
    <dataField name="REC YDS" fld="11" baseField="0" baseItem="0"/>
    <dataField name="Y/R" fld="14" subtotal="count" baseField="0" baseItem="0"/>
    <dataField name="REC TD" fld="12" baseField="0" baseItem="0"/>
    <dataField name="R ATT" fld="4" baseField="0" baseItem="0"/>
    <dataField name="R YDS" fld="5" baseField="0" baseItem="0"/>
    <dataField name="R TD" fld="6" baseField="0" baseItem="0"/>
    <dataField name="G" fld="3" subtotal="count" baseField="0" baseItem="0"/>
    <dataField name="FPTS" fld="7" baseField="0" baseItem="0"/>
    <dataField name="FPTS/G" fld="8" subtotal="count" baseField="0" baseItem="0"/>
  </dataFields>
  <pivotHierarchies count="1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caption="CATCH%"/>
    <pivotHierarchy dragToRow="0" dragToCol="0" dragToPage="0" dragToData="1" caption="Y/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CCFA4D04-1D68-43BC-B0EE-464063FE387B}" sourceName="[DimWeek].[week]">
  <pivotTables>
    <pivotTable tabId="1" name="Pivot_QB"/>
  </pivotTables>
  <data>
    <olap pivotCacheId="2058195112">
      <levels count="2">
        <level uniqueName="[DimWeek].[week].[(All)]" sourceCaption="(All)" count="0"/>
        <level uniqueName="[DimWeek].[week].[week]" sourceCaption="week" count="7">
          <ranges>
            <range startItem="0">
              <i n="[DimWeek].[week].&amp;[1]" c="1"/>
              <i n="[DimWeek].[week].&amp;[2]" c="2"/>
              <i n="[DimWeek].[week].&amp;[3]" c="3"/>
              <i n="[DimWeek].[week].&amp;[4]" c="4"/>
              <i n="[DimWeek].[week].&amp;[5]" c="5"/>
              <i n="[DimWeek].[week].&amp;[6]" c="6"/>
              <i n="[DimWeek].[week].&amp;" c="(blank)" nd="1"/>
            </range>
          </ranges>
        </level>
      </levels>
      <selections count="1">
        <selection n="[DimWeek].[week].&amp;[6]"/>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 xr10:uid="{1761DA75-C407-453D-9C53-00E35D6F76BA}" sourceName="[DimTeam].[team_abbr]">
  <pivotTables>
    <pivotTable tabId="1" name="Pivot_QB"/>
  </pivotTables>
  <data>
    <olap pivotCacheId="2058195112">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LE]" c="CLE"/>
              <i n="[DimTeam].[team_abbr].&amp;[DAL]" c="DAL"/>
              <i n="[DimTeam].[team_abbr].&amp;[DEN]" c="DEN"/>
              <i n="[DimTeam].[team_abbr].&amp;[GB]" c="GB"/>
              <i n="[DimTeam].[team_abbr].&amp;[HOU]" c="HOU"/>
              <i n="[DimTeam].[team_abbr].&amp;[IND]" c="IND"/>
              <i n="[DimTeam].[team_abbr].&amp;[JAX]" c="JAX"/>
              <i n="[DimTeam].[team_abbr].&amp;[KC]" c="KC"/>
              <i n="[DimTeam].[team_abbr].&amp;[LA]" c="LA"/>
              <i n="[DimTeam].[team_abbr].&amp;[LAC]" c="LAC"/>
              <i n="[DimTeam].[team_abbr].&amp;[LV]" c="LV"/>
              <i n="[DimTeam].[team_abbr].&amp;[NE]" c="NE"/>
              <i n="[DimTeam].[team_abbr].&amp;[NO]" c="NO"/>
              <i n="[DimTeam].[team_abbr].&amp;[NYG]" c="NYG"/>
              <i n="[DimTeam].[team_abbr].&amp;[NYJ]" c="NYJ"/>
              <i n="[DimTeam].[team_abbr].&amp;[PHI]" c="PHI"/>
              <i n="[DimTeam].[team_abbr].&amp;[PIT]" c="PIT"/>
              <i n="[DimTeam].[team_abbr].&amp;[SEA]" c="SEA"/>
              <i n="[DimTeam].[team_abbr].&amp;[TB]" c="TB"/>
              <i n="[DimTeam].[team_abbr].&amp;[TEN]" c="TEN"/>
              <i n="[DimTeam].[team_abbr].&amp;[CIN]" c="CIN" nd="1"/>
              <i n="[DimTeam].[team_abbr].&amp;[DET]" c="DET" nd="1"/>
              <i n="[DimTeam].[team_abbr].&amp;[LAR]" c="LAR" nd="1"/>
              <i n="[DimTeam].[team_abbr].&amp;[MIA]" c="MIA" nd="1"/>
              <i n="[DimTeam].[team_abbr].&amp;[MIN]" c="MIN" nd="1"/>
              <i n="[DimTeam].[team_abbr].&amp;[OAK]" c="OAK" nd="1"/>
              <i n="[DimTeam].[team_abbr].&amp;[SD]" c="SD" nd="1"/>
              <i n="[DimTeam].[team_abbr].&amp;[SF]" c="SF" nd="1"/>
              <i n="[DimTeam].[team_abbr].&amp;[STL]" c="STL" nd="1"/>
              <i n="[DimTeam].[team_abbr].&amp;[WAS]" c="WAS"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1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51834B86-F3CE-48AE-8018-670346FD9FB1}" sourceName="[DimWeek].[season]">
  <pivotTables>
    <pivotTable tabId="1" name="Pivot_QB"/>
  </pivotTables>
  <data>
    <olap pivotCacheId="2058195112">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6BF85DEE-67FE-4012-98DD-CFC9D82AC93F}" sourceName="[DimWeek].[week]">
  <pivotTables>
    <pivotTable tabId="3" name="Pivot_RB"/>
  </pivotTables>
  <data>
    <olap pivotCacheId="1011302887">
      <levels count="2">
        <level uniqueName="[DimWeek].[week].[(All)]" sourceCaption="(All)" count="0"/>
        <level uniqueName="[DimWeek].[week].[week]" sourceCaption="week" count="7">
          <ranges>
            <range startItem="0">
              <i n="[DimWeek].[week].&amp;[1]" c="1"/>
              <i n="[DimWeek].[week].&amp;[2]" c="2"/>
              <i n="[DimWeek].[week].&amp;[3]" c="3"/>
              <i n="[DimWeek].[week].&amp;[4]" c="4"/>
              <i n="[DimWeek].[week].&amp;[5]" c="5"/>
              <i n="[DimWeek].[week].&amp;[6]" c="6"/>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 xr10:uid="{5D74F642-90A9-4885-BD0C-DD22B0B02F23}" sourceName="[DimTeam].[team_abbr]">
  <pivotTables>
    <pivotTable tabId="3" name="Pivot_RB"/>
  </pivotTables>
  <data>
    <olap pivotCacheId="1011302887">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43B7149E-BF0B-4961-9C32-8EE562C466E7}" sourceName="[DimWeek].[season]">
  <pivotTables>
    <pivotTable tabId="3" name="Pivot_RB"/>
  </pivotTables>
  <data>
    <olap pivotCacheId="1011302887">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1" xr10:uid="{98C9A231-E440-4C9F-A40C-FF92810D8F77}" sourceName="[DimWeek].[week]">
  <pivotTables>
    <pivotTable tabId="5" name="Pivot_WR"/>
  </pivotTables>
  <data>
    <olap pivotCacheId="1204553740">
      <levels count="2">
        <level uniqueName="[DimWeek].[week].[(All)]" sourceCaption="(All)" count="0"/>
        <level uniqueName="[DimWeek].[week].[week]" sourceCaption="week" count="7">
          <ranges>
            <range startItem="0">
              <i n="[DimWeek].[week].&amp;[1]" c="1"/>
              <i n="[DimWeek].[week].&amp;[2]" c="2"/>
              <i n="[DimWeek].[week].&amp;[3]" c="3"/>
              <i n="[DimWeek].[week].&amp;[4]" c="4"/>
              <i n="[DimWeek].[week].&amp;[5]" c="5"/>
              <i n="[DimWeek].[week].&amp;[6]" c="6"/>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1" xr10:uid="{7CC8994D-09D4-41CF-8F21-42D2D73FC866}" sourceName="[DimTeam].[team_abbr]">
  <pivotTables>
    <pivotTable tabId="5" name="Pivot_WR"/>
  </pivotTables>
  <data>
    <olap pivotCacheId="1204553740">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1" xr10:uid="{3CAB1D3E-7D17-4581-A53F-1C174B8FA4B4}" sourceName="[DimWeek].[season]">
  <pivotTables>
    <pivotTable tabId="5" name="Pivot_WR"/>
  </pivotTables>
  <data>
    <olap pivotCacheId="1204553740">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11" xr10:uid="{D519CA75-692F-40DC-B60B-00A7F3609D1F}" sourceName="[DimWeek].[week]">
  <pivotTables>
    <pivotTable tabId="6" name="Pivot_TE"/>
  </pivotTables>
  <data>
    <olap pivotCacheId="1276712996">
      <levels count="2">
        <level uniqueName="[DimWeek].[week].[(All)]" sourceCaption="(All)" count="0"/>
        <level uniqueName="[DimWeek].[week].[week]" sourceCaption="week" count="7">
          <ranges>
            <range startItem="0">
              <i n="[DimWeek].[week].&amp;[1]" c="1"/>
              <i n="[DimWeek].[week].&amp;[2]" c="2"/>
              <i n="[DimWeek].[week].&amp;[3]" c="3"/>
              <i n="[DimWeek].[week].&amp;[4]" c="4"/>
              <i n="[DimWeek].[week].&amp;[5]" c="5"/>
              <i n="[DimWeek].[week].&amp;[6]" c="6"/>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11" xr10:uid="{86C08331-4B33-4CB5-9631-BA8B6BCB29BF}" sourceName="[DimTeam].[team_abbr]">
  <pivotTables>
    <pivotTable tabId="6" name="Pivot_TE"/>
  </pivotTables>
  <data>
    <olap pivotCacheId="1276712996">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11" xr10:uid="{471087F7-5A19-4055-89F6-702B456380E8}" sourceName="[DimWeek].[season]">
  <pivotTables>
    <pivotTable tabId="6" name="Pivot_TE"/>
  </pivotTables>
  <data>
    <olap pivotCacheId="1276712996">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771631BE-BF4D-4922-9111-0366B3251B83}" sourceName="[DimWeek].[week]">
  <pivotTables>
    <pivotTable tabId="8" name="Pivot_Offense"/>
  </pivotTables>
  <data>
    <olap pivotCacheId="1969796178">
      <levels count="2">
        <level uniqueName="[DimWeek].[week].[(All)]" sourceCaption="(All)" count="0"/>
        <level uniqueName="[DimWeek].[week].[week]" sourceCaption="week" count="7">
          <ranges>
            <range startItem="0">
              <i n="[DimWeek].[week].&amp;[1]" c="1"/>
              <i n="[DimWeek].[week].&amp;[2]" c="2"/>
              <i n="[DimWeek].[week].&amp;[3]" c="3"/>
              <i n="[DimWeek].[week].&amp;[4]" c="4"/>
              <i n="[DimWeek].[week].&amp;[5]" c="5"/>
              <i n="[DimWeek].[week].&amp;[6]" c="6"/>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4" xr10:uid="{D10B5A1F-84BE-40CC-BEFD-5FDFBCFA5289}" cache="Slicer_week2" caption="week" columnCount="8" level="1" style="SlicerStyleOther2"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xr10:uid="{2C0398FA-B8FE-4E25-A82A-75D7CB805CED}" cache="Slicer_week" caption="WEEK" columnCount="4" level="1" rowHeight="251883"/>
  <slicer name="team_abbr" xr10:uid="{9EB99B11-86F6-4A30-A6F0-947555AAB9A5}" cache="Slicer_team_abbr" caption="TEAM" columnCount="8" level="1" rowHeight="251883"/>
  <slicer name="season" xr10:uid="{3D43DB38-4365-4D1C-AFA8-9677EFE5D779}" cache="Slicer_season" caption="SEASON" level="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1" xr10:uid="{D8818000-F45B-43AC-B968-2FB83F0C84F5}" cache="Slicer_week1" caption="WEEK" columnCount="4" level="1" rowHeight="251883"/>
  <slicer name="team_abbr 1" xr10:uid="{26F1AEF2-9360-41FE-935F-F6345DDBF5F0}" cache="Slicer_team_abbr1" caption="TEAM" columnCount="8" level="1" rowHeight="251883"/>
  <slicer name="season 1" xr10:uid="{23B2DA1A-6A2B-47DE-A40C-3A3D41F99BE4}" cache="Slicer_season1" caption="SEASON" level="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2" xr10:uid="{2A3DEC9C-F54B-455E-8C45-E9D03BC2E7B9}" cache="Slicer_week11" caption="WEEK" columnCount="4" level="1" rowHeight="251883"/>
  <slicer name="team_abbr 2" xr10:uid="{7A871C11-B719-4C83-86E7-7CE9F5F0E970}" cache="Slicer_team_abbr11" caption="TEAM" columnCount="8" level="1" rowHeight="251883"/>
  <slicer name="season 2" xr10:uid="{53EA091C-4016-416A-9C48-F48375477A41}" cache="Slicer_season11" caption="SEASON" level="1"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3" xr10:uid="{60C8787B-E6ED-4438-8BA8-3FBC789CDB84}" cache="Slicer_week111" caption="WEEK" columnCount="4" level="1" rowHeight="251883"/>
  <slicer name="team_abbr 3" xr10:uid="{75CC39C9-1200-474C-85C8-2EA8F299238B}" cache="Slicer_team_abbr111" caption="TEAM" columnCount="8" level="1" rowHeight="251883"/>
  <slicer name="season 3" xr10:uid="{75C4CF43-69F4-400A-8D4F-B7A55F8974F3}" cache="Slicer_season111" caption="SEASON" level="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ivotTable" Target="../pivotTables/pivotTable6.xml"/><Relationship Id="rId5" Type="http://schemas.microsoft.com/office/2007/relationships/slicer" Target="../slicers/slicer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ivotTable" Target="../pivotTables/pivotTable7.xml"/><Relationship Id="rId5" Type="http://schemas.microsoft.com/office/2007/relationships/slicer" Target="../slicers/slicer3.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ivotTable" Target="../pivotTables/pivotTable8.xml"/><Relationship Id="rId5" Type="http://schemas.microsoft.com/office/2007/relationships/slicer" Target="../slicers/slicer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ivotTable" Target="../pivotTables/pivotTable9.xml"/><Relationship Id="rId5" Type="http://schemas.microsoft.com/office/2007/relationships/slicer" Target="../slicers/slicer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96B17-00F9-45AA-AECF-0D7D07248F2E}">
  <dimension ref="B2:BS27"/>
  <sheetViews>
    <sheetView showGridLines="0" topLeftCell="A5" workbookViewId="0">
      <selection activeCell="AP12" sqref="AP12"/>
    </sheetView>
  </sheetViews>
  <sheetFormatPr defaultColWidth="3.6328125" defaultRowHeight="18" customHeight="1" x14ac:dyDescent="0.35"/>
  <cols>
    <col min="1" max="2" width="3.6328125" style="4"/>
    <col min="3" max="3" width="17.26953125" style="4" bestFit="1" customWidth="1"/>
    <col min="4" max="15" width="3.6328125" style="4"/>
    <col min="16" max="16" width="15" style="4" bestFit="1" customWidth="1"/>
    <col min="17" max="28" width="3.6328125" style="4"/>
    <col min="29" max="29" width="14" style="4" bestFit="1" customWidth="1"/>
    <col min="30" max="41" width="3.6328125" style="4"/>
    <col min="42" max="42" width="14" style="4" bestFit="1" customWidth="1"/>
    <col min="43" max="16384" width="3.6328125" style="4"/>
  </cols>
  <sheetData>
    <row r="2" spans="2:71" ht="40" customHeight="1" x14ac:dyDescent="0.35">
      <c r="B2" s="6" t="s">
        <v>534</v>
      </c>
    </row>
    <row r="3" spans="2:71" ht="18" customHeight="1" x14ac:dyDescent="0.4">
      <c r="B3" s="15" t="str">
        <f>"2026 regular season · Data through Week "&amp;Calc!B2</f>
        <v>2026 regular season · Data through Week 6</v>
      </c>
    </row>
    <row r="4" spans="2:71" ht="18" customHeight="1" x14ac:dyDescent="0.3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P4" s="5"/>
      <c r="BQ4" s="5"/>
      <c r="BR4" s="5"/>
      <c r="BS4" s="5"/>
    </row>
    <row r="6" spans="2:71" ht="18" customHeight="1" thickBot="1" x14ac:dyDescent="0.4">
      <c r="B6" s="10" t="s">
        <v>580</v>
      </c>
    </row>
    <row r="7" spans="2:71" ht="22" customHeight="1" thickTop="1" x14ac:dyDescent="0.35">
      <c r="B7" s="8"/>
      <c r="C7" s="11" t="s">
        <v>573</v>
      </c>
      <c r="D7" s="9"/>
      <c r="E7" s="9"/>
      <c r="F7" s="9"/>
      <c r="G7" s="9"/>
      <c r="H7" s="8"/>
      <c r="I7" s="9"/>
      <c r="J7" s="9"/>
      <c r="K7" s="9"/>
      <c r="L7" s="9"/>
      <c r="M7" s="9"/>
      <c r="O7" s="8"/>
      <c r="P7" s="11" t="s">
        <v>574</v>
      </c>
      <c r="Q7" s="9"/>
      <c r="R7" s="9"/>
      <c r="S7" s="9"/>
      <c r="T7" s="9"/>
      <c r="U7" s="8"/>
      <c r="V7" s="9"/>
      <c r="W7" s="9"/>
      <c r="X7" s="9"/>
      <c r="Y7" s="9"/>
      <c r="Z7" s="9"/>
      <c r="AB7" s="8"/>
      <c r="AC7" s="11" t="s">
        <v>575</v>
      </c>
      <c r="AD7" s="9"/>
      <c r="AE7" s="9"/>
      <c r="AF7" s="9"/>
      <c r="AG7" s="9"/>
      <c r="AH7" s="8"/>
      <c r="AI7" s="9"/>
      <c r="AJ7" s="9"/>
      <c r="AK7" s="9"/>
      <c r="AL7" s="9"/>
      <c r="AM7" s="9"/>
      <c r="AO7" s="8"/>
      <c r="AP7" s="11" t="s">
        <v>576</v>
      </c>
      <c r="AQ7" s="9"/>
      <c r="AR7" s="9"/>
      <c r="AS7" s="9"/>
      <c r="AT7" s="9"/>
      <c r="AU7" s="8"/>
      <c r="AV7" s="9"/>
      <c r="AW7" s="9"/>
      <c r="AX7" s="9"/>
      <c r="AY7" s="9"/>
      <c r="AZ7" s="9"/>
    </row>
    <row r="8" spans="2:71" ht="4" customHeight="1" x14ac:dyDescent="0.35">
      <c r="B8" s="7"/>
      <c r="C8" s="7"/>
      <c r="D8" s="7"/>
      <c r="E8" s="7"/>
      <c r="F8" s="7"/>
      <c r="G8" s="7"/>
      <c r="H8" s="7"/>
      <c r="I8" s="7"/>
      <c r="J8" s="7"/>
      <c r="K8" s="7"/>
      <c r="L8" s="7"/>
      <c r="M8" s="7"/>
      <c r="O8" s="7"/>
      <c r="P8" s="7"/>
      <c r="Q8" s="7"/>
      <c r="R8" s="7"/>
      <c r="S8" s="7"/>
      <c r="T8" s="7"/>
      <c r="U8" s="7"/>
      <c r="V8" s="7"/>
      <c r="W8" s="7"/>
      <c r="X8" s="7"/>
      <c r="Y8" s="7"/>
      <c r="Z8" s="7"/>
      <c r="AB8" s="7"/>
      <c r="AC8" s="7"/>
      <c r="AD8" s="7"/>
      <c r="AE8" s="7"/>
      <c r="AF8" s="7"/>
      <c r="AG8" s="7"/>
      <c r="AH8" s="7"/>
      <c r="AI8" s="7"/>
      <c r="AJ8" s="7"/>
      <c r="AK8" s="7"/>
      <c r="AL8" s="7"/>
      <c r="AM8" s="7"/>
      <c r="AO8" s="7"/>
      <c r="AP8" s="7"/>
      <c r="AQ8" s="7"/>
      <c r="AR8" s="7"/>
      <c r="AS8" s="7"/>
      <c r="AT8" s="7"/>
      <c r="AU8" s="7"/>
      <c r="AV8" s="7"/>
      <c r="AW8" s="7"/>
      <c r="AX8" s="7"/>
      <c r="AY8" s="7"/>
      <c r="AZ8" s="7"/>
    </row>
    <row r="9" spans="2:71" ht="24" customHeight="1" x14ac:dyDescent="0.5">
      <c r="B9" s="7"/>
      <c r="C9" s="12" t="str">
        <f>Calc!D3</f>
        <v>Matthew Stafford</v>
      </c>
      <c r="D9" s="7"/>
      <c r="E9" s="7"/>
      <c r="F9" s="7"/>
      <c r="G9" s="7"/>
      <c r="H9" s="7"/>
      <c r="I9" s="7"/>
      <c r="J9" s="7"/>
      <c r="K9" s="7"/>
      <c r="L9" s="7"/>
      <c r="M9" s="7"/>
      <c r="O9" s="7"/>
      <c r="P9" s="12" t="str">
        <f>Calc!H3</f>
        <v>Kenneth Walker III</v>
      </c>
      <c r="Q9" s="7"/>
      <c r="R9" s="7"/>
      <c r="S9" s="7"/>
      <c r="T9" s="7"/>
      <c r="U9" s="7"/>
      <c r="V9" s="7"/>
      <c r="W9" s="7"/>
      <c r="X9" s="7"/>
      <c r="Y9" s="7"/>
      <c r="Z9" s="7"/>
      <c r="AB9" s="7"/>
      <c r="AC9" s="12" t="str">
        <f>Calc!D7</f>
        <v>Jaxon Smith-Njigba</v>
      </c>
      <c r="AD9" s="7"/>
      <c r="AE9" s="7"/>
      <c r="AF9" s="7"/>
      <c r="AG9" s="7"/>
      <c r="AH9" s="7"/>
      <c r="AI9" s="7"/>
      <c r="AJ9" s="7"/>
      <c r="AK9" s="7"/>
      <c r="AL9" s="7"/>
      <c r="AM9" s="7"/>
      <c r="AO9" s="7"/>
      <c r="AP9" s="12" t="str">
        <f>Calc!L9</f>
        <v>Isaiah Likely</v>
      </c>
      <c r="AQ9" s="7"/>
      <c r="AR9" s="7"/>
      <c r="AS9" s="7"/>
      <c r="AT9" s="7"/>
      <c r="AU9" s="7"/>
      <c r="AV9" s="7"/>
      <c r="AW9" s="7"/>
      <c r="AX9" s="7"/>
      <c r="AY9" s="7"/>
      <c r="AZ9" s="7"/>
    </row>
    <row r="10" spans="2:71" ht="18" customHeight="1" x14ac:dyDescent="0.35">
      <c r="B10" s="7"/>
      <c r="C10" s="13" t="str">
        <f>Calc!E3</f>
        <v>Los Angeles Rams</v>
      </c>
      <c r="D10" s="7"/>
      <c r="E10" s="7"/>
      <c r="F10" s="7"/>
      <c r="G10" s="7"/>
      <c r="H10" s="7"/>
      <c r="I10" s="7"/>
      <c r="J10" s="7"/>
      <c r="K10" s="7"/>
      <c r="L10" s="7"/>
      <c r="M10" s="7"/>
      <c r="O10" s="7"/>
      <c r="P10" s="13" t="str">
        <f>Calc!I3</f>
        <v>Kansas City Chiefs</v>
      </c>
      <c r="Q10" s="7"/>
      <c r="R10" s="7"/>
      <c r="S10" s="7"/>
      <c r="T10" s="7"/>
      <c r="U10" s="7"/>
      <c r="V10" s="7"/>
      <c r="W10" s="7"/>
      <c r="X10" s="7"/>
      <c r="Y10" s="7"/>
      <c r="Z10" s="7"/>
      <c r="AB10" s="7"/>
      <c r="AC10" s="13" t="str">
        <f>Calc!E7</f>
        <v>Seattle Seahawks</v>
      </c>
      <c r="AD10" s="7"/>
      <c r="AE10" s="7"/>
      <c r="AF10" s="7"/>
      <c r="AG10" s="7"/>
      <c r="AH10" s="7"/>
      <c r="AI10" s="7"/>
      <c r="AJ10" s="7"/>
      <c r="AK10" s="7"/>
      <c r="AL10" s="7"/>
      <c r="AM10" s="7"/>
      <c r="AO10" s="7"/>
      <c r="AP10" s="13" t="str">
        <f>Calc!M9</f>
        <v>New York Giants</v>
      </c>
      <c r="AQ10" s="7"/>
      <c r="AR10" s="7"/>
      <c r="AS10" s="7"/>
      <c r="AT10" s="7"/>
      <c r="AU10" s="7"/>
      <c r="AV10" s="7"/>
      <c r="AW10" s="7"/>
      <c r="AX10" s="7"/>
      <c r="AY10" s="7"/>
      <c r="AZ10" s="7"/>
    </row>
    <row r="11" spans="2:71" ht="8" customHeight="1" x14ac:dyDescent="0.35">
      <c r="B11" s="7"/>
      <c r="C11" s="13"/>
      <c r="D11" s="7"/>
      <c r="E11" s="7"/>
      <c r="F11" s="7"/>
      <c r="G11" s="7"/>
      <c r="H11" s="7"/>
      <c r="I11" s="7"/>
      <c r="J11" s="7"/>
      <c r="K11" s="7"/>
      <c r="L11" s="7"/>
      <c r="M11" s="7"/>
      <c r="O11" s="7"/>
      <c r="P11" s="13"/>
      <c r="Q11" s="7"/>
      <c r="R11" s="7"/>
      <c r="S11" s="7"/>
      <c r="T11" s="7"/>
      <c r="U11" s="7"/>
      <c r="V11" s="7"/>
      <c r="W11" s="7"/>
      <c r="X11" s="7"/>
      <c r="Y11" s="7"/>
      <c r="Z11" s="7"/>
      <c r="AB11" s="7"/>
      <c r="AC11" s="13"/>
      <c r="AD11" s="7"/>
      <c r="AE11" s="7"/>
      <c r="AF11" s="7"/>
      <c r="AG11" s="7"/>
      <c r="AH11" s="7"/>
      <c r="AI11" s="7"/>
      <c r="AJ11" s="7"/>
      <c r="AK11" s="7"/>
      <c r="AL11" s="7"/>
      <c r="AM11" s="7"/>
      <c r="AO11" s="7"/>
      <c r="AP11" s="13"/>
      <c r="AQ11" s="7"/>
      <c r="AR11" s="7"/>
      <c r="AS11" s="7"/>
      <c r="AT11" s="7"/>
      <c r="AU11" s="7"/>
      <c r="AV11" s="7"/>
      <c r="AW11" s="7"/>
      <c r="AX11" s="7"/>
      <c r="AY11" s="7"/>
      <c r="AZ11" s="7"/>
    </row>
    <row r="12" spans="2:71" ht="34" customHeight="1" x14ac:dyDescent="0.35">
      <c r="B12" s="7"/>
      <c r="C12" s="14">
        <f>Calc!F3</f>
        <v>1794</v>
      </c>
      <c r="D12" s="7"/>
      <c r="E12" s="7"/>
      <c r="F12" s="7"/>
      <c r="G12" s="7"/>
      <c r="H12" s="7"/>
      <c r="I12" s="7"/>
      <c r="J12" s="7"/>
      <c r="K12" s="7"/>
      <c r="L12" s="7"/>
      <c r="M12" s="7"/>
      <c r="O12" s="7"/>
      <c r="P12" s="14">
        <f>Calc!J3</f>
        <v>665</v>
      </c>
      <c r="Q12" s="7"/>
      <c r="R12" s="7"/>
      <c r="S12" s="7"/>
      <c r="T12" s="7"/>
      <c r="U12" s="7"/>
      <c r="V12" s="7"/>
      <c r="W12" s="7"/>
      <c r="X12" s="7"/>
      <c r="Y12" s="7"/>
      <c r="Z12" s="7"/>
      <c r="AB12" s="7"/>
      <c r="AC12" s="14">
        <f>Calc!F7</f>
        <v>717</v>
      </c>
      <c r="AD12" s="7"/>
      <c r="AE12" s="7"/>
      <c r="AF12" s="7"/>
      <c r="AG12" s="7"/>
      <c r="AH12" s="7"/>
      <c r="AI12" s="7"/>
      <c r="AJ12" s="7"/>
      <c r="AK12" s="7"/>
      <c r="AL12" s="7"/>
      <c r="AM12" s="7"/>
      <c r="AO12" s="7"/>
      <c r="AP12" s="14">
        <f>Calc!N9</f>
        <v>383</v>
      </c>
      <c r="AQ12" s="7"/>
      <c r="AR12" s="7"/>
      <c r="AS12" s="7"/>
      <c r="AT12" s="7"/>
      <c r="AU12" s="7"/>
      <c r="AV12" s="7"/>
      <c r="AW12" s="7"/>
      <c r="AX12" s="7"/>
      <c r="AY12" s="7"/>
      <c r="AZ12" s="7"/>
    </row>
    <row r="13" spans="2:71" ht="10" customHeight="1" x14ac:dyDescent="0.35">
      <c r="B13" s="7"/>
      <c r="C13" s="7"/>
      <c r="D13" s="7"/>
      <c r="E13" s="7"/>
      <c r="F13" s="7"/>
      <c r="G13" s="7"/>
      <c r="H13" s="7"/>
      <c r="I13" s="7"/>
      <c r="J13" s="7"/>
      <c r="K13" s="7"/>
      <c r="L13" s="7"/>
      <c r="M13" s="7"/>
      <c r="O13" s="7"/>
      <c r="P13" s="7"/>
      <c r="Q13" s="7"/>
      <c r="R13" s="7"/>
      <c r="S13" s="7"/>
      <c r="T13" s="7"/>
      <c r="U13" s="7"/>
      <c r="V13" s="7"/>
      <c r="W13" s="7"/>
      <c r="X13" s="7"/>
      <c r="Y13" s="7"/>
      <c r="Z13" s="7"/>
      <c r="AB13" s="7"/>
      <c r="AC13" s="7"/>
      <c r="AD13" s="7"/>
      <c r="AE13" s="7"/>
      <c r="AF13" s="7"/>
      <c r="AG13" s="7"/>
      <c r="AH13" s="7"/>
      <c r="AI13" s="7"/>
      <c r="AJ13" s="7"/>
      <c r="AK13" s="7"/>
      <c r="AL13" s="7"/>
      <c r="AM13" s="7"/>
      <c r="AO13" s="7"/>
      <c r="AP13" s="7"/>
      <c r="AQ13" s="7"/>
      <c r="AR13" s="7"/>
      <c r="AS13" s="7"/>
      <c r="AT13" s="7"/>
      <c r="AU13" s="7"/>
      <c r="AV13" s="7"/>
      <c r="AW13" s="7"/>
      <c r="AX13" s="7"/>
      <c r="AY13" s="7"/>
      <c r="AZ13" s="7"/>
    </row>
    <row r="15" spans="2:71" ht="18" customHeight="1" x14ac:dyDescent="0.35">
      <c r="B15" s="10" t="s">
        <v>577</v>
      </c>
    </row>
    <row r="21" spans="2:2" ht="18" customHeight="1" x14ac:dyDescent="0.35">
      <c r="B21" s="10" t="s">
        <v>578</v>
      </c>
    </row>
    <row r="27" spans="2:2" ht="18" customHeight="1" x14ac:dyDescent="0.35">
      <c r="B27" s="10" t="s">
        <v>579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2A067-EFAC-4E12-A165-8EC6AD491E75}">
  <dimension ref="A2:N10"/>
  <sheetViews>
    <sheetView workbookViewId="0">
      <selection activeCell="N9" sqref="N9"/>
    </sheetView>
  </sheetViews>
  <sheetFormatPr defaultRowHeight="14.5" x14ac:dyDescent="0.35"/>
  <cols>
    <col min="1" max="1" width="10.81640625" bestFit="1" customWidth="1"/>
    <col min="4" max="4" width="19.90625" bestFit="1" customWidth="1"/>
    <col min="5" max="5" width="15.36328125" bestFit="1" customWidth="1"/>
    <col min="6" max="6" width="19" bestFit="1" customWidth="1"/>
    <col min="7" max="7" width="19.453125" bestFit="1" customWidth="1"/>
    <col min="9" max="9" width="15.54296875" bestFit="1" customWidth="1"/>
    <col min="10" max="10" width="21.08984375" bestFit="1" customWidth="1"/>
  </cols>
  <sheetData>
    <row r="2" spans="1:14" x14ac:dyDescent="0.35">
      <c r="A2" t="s">
        <v>572</v>
      </c>
      <c r="B2" vm="5">
        <f>CUBEVALUE("ThisWorkbookDataModel","[Measures].[Latest Week]")</f>
        <v>6</v>
      </c>
      <c r="D2" s="1" t="s">
        <v>501</v>
      </c>
      <c r="E2" s="1" t="s">
        <v>502</v>
      </c>
      <c r="F2" t="s">
        <v>498</v>
      </c>
      <c r="H2" s="1" t="s">
        <v>501</v>
      </c>
      <c r="I2" s="1" t="s">
        <v>502</v>
      </c>
      <c r="J2" t="s">
        <v>513</v>
      </c>
    </row>
    <row r="3" spans="1:14" x14ac:dyDescent="0.35">
      <c r="D3" t="s">
        <v>361</v>
      </c>
      <c r="E3" t="s">
        <v>484</v>
      </c>
      <c r="F3">
        <v>1794</v>
      </c>
      <c r="H3" t="s">
        <v>399</v>
      </c>
      <c r="I3" t="s">
        <v>481</v>
      </c>
      <c r="J3">
        <v>665</v>
      </c>
    </row>
    <row r="4" spans="1:14" x14ac:dyDescent="0.35">
      <c r="D4" t="s">
        <v>446</v>
      </c>
      <c r="F4">
        <v>1794</v>
      </c>
      <c r="H4" t="s">
        <v>446</v>
      </c>
      <c r="J4">
        <v>665</v>
      </c>
    </row>
    <row r="6" spans="1:14" x14ac:dyDescent="0.35">
      <c r="D6" s="1" t="s">
        <v>501</v>
      </c>
      <c r="E6" s="1" t="s">
        <v>502</v>
      </c>
      <c r="F6" t="s">
        <v>523</v>
      </c>
      <c r="L6" s="1" t="s">
        <v>499</v>
      </c>
      <c r="M6" t="s" vm="4">
        <v>533</v>
      </c>
    </row>
    <row r="7" spans="1:14" x14ac:dyDescent="0.35">
      <c r="D7" t="s">
        <v>356</v>
      </c>
      <c r="E7" t="s">
        <v>494</v>
      </c>
      <c r="F7">
        <v>717</v>
      </c>
    </row>
    <row r="8" spans="1:14" x14ac:dyDescent="0.35">
      <c r="D8" t="s">
        <v>446</v>
      </c>
      <c r="F8">
        <v>717</v>
      </c>
      <c r="L8" s="1" t="s">
        <v>501</v>
      </c>
      <c r="M8" s="1" t="s">
        <v>502</v>
      </c>
      <c r="N8" t="s">
        <v>523</v>
      </c>
    </row>
    <row r="9" spans="1:14" x14ac:dyDescent="0.35">
      <c r="L9" t="s">
        <v>231</v>
      </c>
      <c r="M9" t="s">
        <v>489</v>
      </c>
      <c r="N9">
        <v>383</v>
      </c>
    </row>
    <row r="10" spans="1:14" x14ac:dyDescent="0.35">
      <c r="L10" t="s">
        <v>446</v>
      </c>
      <c r="N10">
        <v>383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A2884-1ED6-4B4F-8E8A-0931E4758C19}">
  <dimension ref="B2:I51"/>
  <sheetViews>
    <sheetView showGridLines="0" tabSelected="1" topLeftCell="A14" zoomScale="88" workbookViewId="0">
      <selection activeCell="F19" sqref="F19"/>
    </sheetView>
  </sheetViews>
  <sheetFormatPr defaultRowHeight="14.5" x14ac:dyDescent="0.35"/>
  <cols>
    <col min="1" max="1" width="3.6328125" style="4" customWidth="1"/>
    <col min="2" max="2" width="18.54296875" style="4" bestFit="1" customWidth="1"/>
    <col min="3" max="3" width="19" style="4" bestFit="1" customWidth="1"/>
    <col min="4" max="4" width="18.81640625" style="4" bestFit="1" customWidth="1"/>
    <col min="5" max="5" width="17.54296875" style="4" bestFit="1" customWidth="1"/>
    <col min="6" max="6" width="17.36328125" style="4" bestFit="1" customWidth="1"/>
    <col min="7" max="7" width="11" style="4" bestFit="1" customWidth="1"/>
    <col min="8" max="8" width="12" style="4" bestFit="1" customWidth="1"/>
    <col min="9" max="9" width="17.81640625" style="4" bestFit="1" customWidth="1"/>
    <col min="10" max="10" width="13.08984375" style="4" bestFit="1" customWidth="1"/>
    <col min="11" max="11" width="17.54296875" style="4" bestFit="1" customWidth="1"/>
    <col min="12" max="12" width="26.7265625" style="4" bestFit="1" customWidth="1"/>
    <col min="13" max="13" width="26.54296875" style="4" bestFit="1" customWidth="1"/>
    <col min="14" max="14" width="25.36328125" style="4" bestFit="1" customWidth="1"/>
    <col min="15" max="15" width="25.1796875" style="4" bestFit="1" customWidth="1"/>
    <col min="16" max="16" width="18.90625" style="4" bestFit="1" customWidth="1"/>
    <col min="17" max="17" width="19.6328125" style="4" bestFit="1" customWidth="1"/>
    <col min="18" max="16384" width="8.7265625" style="4"/>
  </cols>
  <sheetData>
    <row r="2" spans="2:2" ht="37" x14ac:dyDescent="0.85">
      <c r="B2" s="20" t="s">
        <v>599</v>
      </c>
    </row>
    <row r="18" spans="2:9" x14ac:dyDescent="0.35">
      <c r="B18" s="4" t="s">
        <v>445</v>
      </c>
      <c r="C18" s="4" t="s">
        <v>569</v>
      </c>
      <c r="D18" s="4" t="s">
        <v>498</v>
      </c>
      <c r="E18" s="4" t="s">
        <v>513</v>
      </c>
      <c r="F18" s="4" t="s">
        <v>567</v>
      </c>
      <c r="G18" s="4" t="s">
        <v>568</v>
      </c>
      <c r="H18" s="4" t="s">
        <v>570</v>
      </c>
      <c r="I18" s="4" t="s">
        <v>571</v>
      </c>
    </row>
    <row r="19" spans="2:9" x14ac:dyDescent="0.35">
      <c r="B19" s="17" t="s">
        <v>551</v>
      </c>
      <c r="C19" s="4">
        <v>2483</v>
      </c>
      <c r="D19" s="4">
        <v>1807</v>
      </c>
      <c r="E19" s="4">
        <v>676</v>
      </c>
      <c r="F19" s="18">
        <v>29.537919451888158</v>
      </c>
      <c r="G19" s="18">
        <v>-9.6987846006563583</v>
      </c>
      <c r="H19" s="19">
        <v>4.0615637378412152E-2</v>
      </c>
      <c r="I19" s="19">
        <v>0.47277227722772275</v>
      </c>
    </row>
    <row r="20" spans="2:9" x14ac:dyDescent="0.35">
      <c r="B20" s="17" t="s">
        <v>540</v>
      </c>
      <c r="C20" s="4">
        <v>2440</v>
      </c>
      <c r="D20" s="4">
        <v>1476</v>
      </c>
      <c r="E20" s="4">
        <v>964</v>
      </c>
      <c r="F20" s="18">
        <v>23.74872290556533</v>
      </c>
      <c r="G20" s="18">
        <v>-16.203493194999147</v>
      </c>
      <c r="H20" s="19">
        <v>2.5078605883479783E-2</v>
      </c>
      <c r="I20" s="19">
        <v>0.46759259259259262</v>
      </c>
    </row>
    <row r="21" spans="2:9" x14ac:dyDescent="0.35">
      <c r="B21" s="17" t="s">
        <v>538</v>
      </c>
      <c r="C21" s="4">
        <v>2397</v>
      </c>
      <c r="D21" s="4">
        <v>1504</v>
      </c>
      <c r="E21" s="4">
        <v>893</v>
      </c>
      <c r="F21" s="18">
        <v>52.992121671098197</v>
      </c>
      <c r="G21" s="18">
        <v>20.33116922123563</v>
      </c>
      <c r="H21" s="19">
        <v>0.20370244932045492</v>
      </c>
      <c r="I21" s="19">
        <v>0.48870056497175141</v>
      </c>
    </row>
    <row r="22" spans="2:9" x14ac:dyDescent="0.35">
      <c r="B22" s="17" t="s">
        <v>537</v>
      </c>
      <c r="C22" s="4">
        <v>2305</v>
      </c>
      <c r="D22" s="4">
        <v>1396</v>
      </c>
      <c r="E22" s="4">
        <v>909</v>
      </c>
      <c r="F22" s="18">
        <v>44.893762775091233</v>
      </c>
      <c r="G22" s="18">
        <v>-0.89212064563488891</v>
      </c>
      <c r="H22" s="19">
        <v>0.11265958797754519</v>
      </c>
      <c r="I22" s="19">
        <v>0.47922437673130192</v>
      </c>
    </row>
    <row r="23" spans="2:9" x14ac:dyDescent="0.35">
      <c r="B23" s="17" t="s">
        <v>556</v>
      </c>
      <c r="C23" s="4">
        <v>2293</v>
      </c>
      <c r="D23" s="4">
        <v>1509</v>
      </c>
      <c r="E23" s="4">
        <v>784</v>
      </c>
      <c r="F23" s="18">
        <v>33.298400357855158</v>
      </c>
      <c r="G23" s="18">
        <v>-9.3546968133887312</v>
      </c>
      <c r="H23" s="19">
        <v>3.9955190602312021E-2</v>
      </c>
      <c r="I23" s="19">
        <v>0.45</v>
      </c>
    </row>
    <row r="24" spans="2:9" x14ac:dyDescent="0.35">
      <c r="B24" s="17" t="s">
        <v>547</v>
      </c>
      <c r="C24" s="4">
        <v>2223</v>
      </c>
      <c r="D24" s="4">
        <v>1714</v>
      </c>
      <c r="E24" s="4">
        <v>509</v>
      </c>
      <c r="F24" s="18">
        <v>28.323875340188142</v>
      </c>
      <c r="G24" s="18">
        <v>-16.098663038924116</v>
      </c>
      <c r="H24" s="19">
        <v>3.9886152678537588E-2</v>
      </c>
      <c r="I24" s="19">
        <v>0.43243243243243246</v>
      </c>
    </row>
    <row r="25" spans="2:9" x14ac:dyDescent="0.35">
      <c r="B25" s="17" t="s">
        <v>536</v>
      </c>
      <c r="C25" s="4">
        <v>2163</v>
      </c>
      <c r="D25" s="4">
        <v>1266</v>
      </c>
      <c r="E25" s="4">
        <v>897</v>
      </c>
      <c r="F25" s="18">
        <v>-24.341637859793611</v>
      </c>
      <c r="G25" s="18">
        <v>3.9213373060781702</v>
      </c>
      <c r="H25" s="19">
        <v>-5.6881060038204506E-2</v>
      </c>
      <c r="I25" s="19">
        <v>0.44289693593314761</v>
      </c>
    </row>
    <row r="26" spans="2:9" x14ac:dyDescent="0.35">
      <c r="B26" s="17" t="s">
        <v>549</v>
      </c>
      <c r="C26" s="4">
        <v>2157</v>
      </c>
      <c r="D26" s="4">
        <v>1480</v>
      </c>
      <c r="E26" s="4">
        <v>677</v>
      </c>
      <c r="F26" s="18">
        <v>53.314705978062882</v>
      </c>
      <c r="G26" s="18">
        <v>1.7237322430703923</v>
      </c>
      <c r="H26" s="19">
        <v>0.15526898675118395</v>
      </c>
      <c r="I26" s="19">
        <v>0.47887323943661969</v>
      </c>
    </row>
    <row r="27" spans="2:9" x14ac:dyDescent="0.35">
      <c r="B27" s="17" t="s">
        <v>562</v>
      </c>
      <c r="C27" s="4">
        <v>2112</v>
      </c>
      <c r="D27" s="4">
        <v>1469</v>
      </c>
      <c r="E27" s="4">
        <v>643</v>
      </c>
      <c r="F27" s="18">
        <v>1.5057482829094884</v>
      </c>
      <c r="G27" s="18">
        <v>-33.809654989600205</v>
      </c>
      <c r="H27" s="19">
        <v>-7.5841943883350652E-2</v>
      </c>
      <c r="I27" s="19">
        <v>0.41066666666666668</v>
      </c>
    </row>
    <row r="28" spans="2:9" x14ac:dyDescent="0.35">
      <c r="B28" s="17" t="s">
        <v>550</v>
      </c>
      <c r="C28" s="4">
        <v>2108</v>
      </c>
      <c r="D28" s="4">
        <v>1309</v>
      </c>
      <c r="E28" s="4">
        <v>799</v>
      </c>
      <c r="F28" s="18">
        <v>28.55774915827741</v>
      </c>
      <c r="G28" s="18">
        <v>14.32844834588678</v>
      </c>
      <c r="H28" s="19">
        <v>0.15517050785116107</v>
      </c>
      <c r="I28" s="19">
        <v>0.49342105263157893</v>
      </c>
    </row>
    <row r="29" spans="2:9" x14ac:dyDescent="0.35">
      <c r="B29" s="17" t="s">
        <v>553</v>
      </c>
      <c r="C29" s="4">
        <v>2105</v>
      </c>
      <c r="D29" s="4">
        <v>1630</v>
      </c>
      <c r="E29" s="4">
        <v>475</v>
      </c>
      <c r="F29" s="18">
        <v>47.081422060592644</v>
      </c>
      <c r="G29" s="18">
        <v>-41.051741620811043</v>
      </c>
      <c r="H29" s="19">
        <v>1.8660908343291469E-2</v>
      </c>
      <c r="I29" s="19">
        <v>0.42592592592592593</v>
      </c>
    </row>
    <row r="30" spans="2:9" x14ac:dyDescent="0.35">
      <c r="B30" s="17" t="s">
        <v>543</v>
      </c>
      <c r="C30" s="4">
        <v>2095</v>
      </c>
      <c r="D30" s="4">
        <v>1639</v>
      </c>
      <c r="E30" s="4">
        <v>456</v>
      </c>
      <c r="F30" s="18">
        <v>36.991556988624296</v>
      </c>
      <c r="G30" s="18">
        <v>-2.4425388884556032</v>
      </c>
      <c r="H30" s="19">
        <v>7.8415216827016507E-2</v>
      </c>
      <c r="I30" s="19">
        <v>0.46825396825396826</v>
      </c>
    </row>
    <row r="31" spans="2:9" x14ac:dyDescent="0.35">
      <c r="B31" s="17" t="s">
        <v>539</v>
      </c>
      <c r="C31" s="4">
        <v>2093</v>
      </c>
      <c r="D31" s="4">
        <v>1549</v>
      </c>
      <c r="E31" s="4">
        <v>544</v>
      </c>
      <c r="F31" s="18">
        <v>44.818205829652364</v>
      </c>
      <c r="G31" s="18">
        <v>-11.51570689885123</v>
      </c>
      <c r="H31" s="19">
        <v>0.11593569202892831</v>
      </c>
      <c r="I31" s="19">
        <v>0.44082840236686388</v>
      </c>
    </row>
    <row r="32" spans="2:9" x14ac:dyDescent="0.35">
      <c r="B32" s="17" t="s">
        <v>561</v>
      </c>
      <c r="C32" s="4">
        <v>2082</v>
      </c>
      <c r="D32" s="4">
        <v>1487</v>
      </c>
      <c r="E32" s="4">
        <v>595</v>
      </c>
      <c r="F32" s="18">
        <v>-29.829951606485018</v>
      </c>
      <c r="G32" s="18">
        <v>1.4112523868671107</v>
      </c>
      <c r="H32" s="19">
        <v>-7.5779358242970218E-2</v>
      </c>
      <c r="I32" s="19">
        <v>0.40799999999999997</v>
      </c>
    </row>
    <row r="33" spans="2:9" x14ac:dyDescent="0.35">
      <c r="B33" s="17" t="s">
        <v>558</v>
      </c>
      <c r="C33" s="4">
        <v>2079</v>
      </c>
      <c r="D33" s="4">
        <v>1450</v>
      </c>
      <c r="E33" s="4">
        <v>629</v>
      </c>
      <c r="F33" s="18">
        <v>5.6023405708236602</v>
      </c>
      <c r="G33" s="18">
        <v>-19.947644181089839</v>
      </c>
      <c r="H33" s="19">
        <v>-2.4726171090780239E-2</v>
      </c>
      <c r="I33" s="19">
        <v>0.42346938775510207</v>
      </c>
    </row>
    <row r="34" spans="2:9" x14ac:dyDescent="0.35">
      <c r="B34" s="17" t="s">
        <v>545</v>
      </c>
      <c r="C34" s="4">
        <v>2056</v>
      </c>
      <c r="D34" s="4">
        <v>1485</v>
      </c>
      <c r="E34" s="4">
        <v>571</v>
      </c>
      <c r="F34" s="18">
        <v>65.250781413278361</v>
      </c>
      <c r="G34" s="18">
        <v>-2.2289290680845029</v>
      </c>
      <c r="H34" s="19">
        <v>0.18016660018012548</v>
      </c>
      <c r="I34" s="19">
        <v>0.49090909090909091</v>
      </c>
    </row>
    <row r="35" spans="2:9" x14ac:dyDescent="0.35">
      <c r="B35" s="17" t="s">
        <v>546</v>
      </c>
      <c r="C35" s="4">
        <v>2043</v>
      </c>
      <c r="D35" s="4">
        <v>1684</v>
      </c>
      <c r="E35" s="4">
        <v>359</v>
      </c>
      <c r="F35" s="18">
        <v>27.574318020746496</v>
      </c>
      <c r="G35" s="18">
        <v>-34.074208996200483</v>
      </c>
      <c r="H35" s="19">
        <v>-1.0255652360739297E-2</v>
      </c>
      <c r="I35" s="19">
        <v>0.4022346368715084</v>
      </c>
    </row>
    <row r="36" spans="2:9" x14ac:dyDescent="0.35">
      <c r="B36" s="17" t="s">
        <v>557</v>
      </c>
      <c r="C36" s="4">
        <v>2027</v>
      </c>
      <c r="D36" s="4">
        <v>1443</v>
      </c>
      <c r="E36" s="4">
        <v>584</v>
      </c>
      <c r="F36" s="18">
        <v>-5.4740664792324623</v>
      </c>
      <c r="G36" s="18">
        <v>-11.289117438209509</v>
      </c>
      <c r="H36" s="19">
        <v>-5.0397373786707313E-2</v>
      </c>
      <c r="I36" s="19">
        <v>0.41645885286783041</v>
      </c>
    </row>
    <row r="37" spans="2:9" x14ac:dyDescent="0.35">
      <c r="B37" s="17" t="s">
        <v>548</v>
      </c>
      <c r="C37" s="4">
        <v>1959</v>
      </c>
      <c r="D37" s="4">
        <v>1290</v>
      </c>
      <c r="E37" s="4">
        <v>669</v>
      </c>
      <c r="F37" s="18">
        <v>-28.299887580259416</v>
      </c>
      <c r="G37" s="18">
        <v>9.3038208907068611</v>
      </c>
      <c r="H37" s="19">
        <v>-6.1543225260460216E-2</v>
      </c>
      <c r="I37" s="19">
        <v>0.42065491183879095</v>
      </c>
    </row>
    <row r="38" spans="2:9" x14ac:dyDescent="0.35">
      <c r="B38" s="17" t="s">
        <v>535</v>
      </c>
      <c r="C38" s="4">
        <v>1913</v>
      </c>
      <c r="D38" s="4">
        <v>1335</v>
      </c>
      <c r="E38" s="4">
        <v>578</v>
      </c>
      <c r="F38" s="18">
        <v>0.10844428319024924</v>
      </c>
      <c r="G38" s="18">
        <v>-10.32900492087731</v>
      </c>
      <c r="H38" s="19">
        <v>-1.8740310323745721E-2</v>
      </c>
      <c r="I38" s="19">
        <v>0.46365914786967416</v>
      </c>
    </row>
    <row r="39" spans="2:9" x14ac:dyDescent="0.35">
      <c r="B39" s="17" t="s">
        <v>559</v>
      </c>
      <c r="C39" s="4">
        <v>1903</v>
      </c>
      <c r="D39" s="4">
        <v>1336</v>
      </c>
      <c r="E39" s="4">
        <v>567</v>
      </c>
      <c r="F39" s="18">
        <v>14.625061642164109</v>
      </c>
      <c r="G39" s="18">
        <v>-27.174560787542177</v>
      </c>
      <c r="H39" s="19">
        <v>-2.6614169281593852E-2</v>
      </c>
      <c r="I39" s="19">
        <v>0.43839541547277938</v>
      </c>
    </row>
    <row r="40" spans="2:9" x14ac:dyDescent="0.35">
      <c r="B40" s="17" t="s">
        <v>564</v>
      </c>
      <c r="C40" s="4">
        <v>1883</v>
      </c>
      <c r="D40" s="4">
        <v>1116</v>
      </c>
      <c r="E40" s="4">
        <v>767</v>
      </c>
      <c r="F40" s="18">
        <v>-50.530673117078209</v>
      </c>
      <c r="G40" s="18">
        <v>4.4814372778055329</v>
      </c>
      <c r="H40" s="19">
        <v>-0.12981545236420336</v>
      </c>
      <c r="I40" s="19">
        <v>0.38770053475935828</v>
      </c>
    </row>
    <row r="41" spans="2:9" x14ac:dyDescent="0.35">
      <c r="B41" s="17" t="s">
        <v>552</v>
      </c>
      <c r="C41" s="4">
        <v>1855</v>
      </c>
      <c r="D41" s="4">
        <v>1141</v>
      </c>
      <c r="E41" s="4">
        <v>714</v>
      </c>
      <c r="F41" s="18">
        <v>-45.425339048691718</v>
      </c>
      <c r="G41" s="18">
        <v>-29.368879415156574</v>
      </c>
      <c r="H41" s="19">
        <v>-0.22479433605794008</v>
      </c>
      <c r="I41" s="19">
        <v>0.35945945945945945</v>
      </c>
    </row>
    <row r="42" spans="2:9" x14ac:dyDescent="0.35">
      <c r="B42" s="17" t="s">
        <v>563</v>
      </c>
      <c r="C42" s="4">
        <v>1839</v>
      </c>
      <c r="D42" s="4">
        <v>1196</v>
      </c>
      <c r="E42" s="4">
        <v>643</v>
      </c>
      <c r="F42" s="18">
        <v>57.569180493923561</v>
      </c>
      <c r="G42" s="18">
        <v>-0.56815023931334085</v>
      </c>
      <c r="H42" s="19">
        <v>0.20948635073604754</v>
      </c>
      <c r="I42" s="19">
        <v>0.52707581227436828</v>
      </c>
    </row>
    <row r="43" spans="2:9" x14ac:dyDescent="0.35">
      <c r="B43" s="17" t="s">
        <v>541</v>
      </c>
      <c r="C43" s="4">
        <v>1775</v>
      </c>
      <c r="D43" s="4">
        <v>1361</v>
      </c>
      <c r="E43" s="4">
        <v>414</v>
      </c>
      <c r="F43" s="18">
        <v>32.808920506731432</v>
      </c>
      <c r="G43" s="18">
        <v>-9.7677133881573877</v>
      </c>
      <c r="H43" s="19">
        <v>7.2136107022492707E-2</v>
      </c>
      <c r="I43" s="19">
        <v>0.4707792207792208</v>
      </c>
    </row>
    <row r="44" spans="2:9" x14ac:dyDescent="0.35">
      <c r="B44" s="17" t="s">
        <v>542</v>
      </c>
      <c r="C44" s="4">
        <v>1738</v>
      </c>
      <c r="D44" s="4">
        <v>1174</v>
      </c>
      <c r="E44" s="4">
        <v>564</v>
      </c>
      <c r="F44" s="18">
        <v>-3.2143656418221109</v>
      </c>
      <c r="G44" s="18">
        <v>-22.764489152789032</v>
      </c>
      <c r="H44" s="19">
        <v>-8.6687003383351474E-2</v>
      </c>
      <c r="I44" s="19">
        <v>0.39828080229226359</v>
      </c>
    </row>
    <row r="45" spans="2:9" x14ac:dyDescent="0.35">
      <c r="B45" s="17" t="s">
        <v>566</v>
      </c>
      <c r="C45" s="4">
        <v>1683</v>
      </c>
      <c r="D45" s="4">
        <v>985</v>
      </c>
      <c r="E45" s="4">
        <v>698</v>
      </c>
      <c r="F45" s="18">
        <v>1.7767568055174698</v>
      </c>
      <c r="G45" s="18">
        <v>-3.6604783668534502</v>
      </c>
      <c r="H45" s="19">
        <v>-1.5462647296430765E-2</v>
      </c>
      <c r="I45" s="19">
        <v>0.39811912225705332</v>
      </c>
    </row>
    <row r="46" spans="2:9" x14ac:dyDescent="0.35">
      <c r="B46" s="17" t="s">
        <v>560</v>
      </c>
      <c r="C46" s="4">
        <v>1641</v>
      </c>
      <c r="D46" s="4">
        <v>1148</v>
      </c>
      <c r="E46" s="4">
        <v>493</v>
      </c>
      <c r="F46" s="18">
        <v>-23.88924960482467</v>
      </c>
      <c r="G46" s="18">
        <v>-19.435639937118371</v>
      </c>
      <c r="H46" s="19">
        <v>-0.13480840622539625</v>
      </c>
      <c r="I46" s="19">
        <v>0.36494252873563221</v>
      </c>
    </row>
    <row r="47" spans="2:9" x14ac:dyDescent="0.35">
      <c r="B47" s="17" t="s">
        <v>544</v>
      </c>
      <c r="C47" s="4">
        <v>1554</v>
      </c>
      <c r="D47" s="4">
        <v>1049</v>
      </c>
      <c r="E47" s="4">
        <v>505</v>
      </c>
      <c r="F47" s="18">
        <v>-14.90222060794898</v>
      </c>
      <c r="G47" s="18">
        <v>-15.480178650412702</v>
      </c>
      <c r="H47" s="19">
        <v>-7.9082932263769404E-2</v>
      </c>
      <c r="I47" s="19">
        <v>0.38011695906432746</v>
      </c>
    </row>
    <row r="48" spans="2:9" x14ac:dyDescent="0.35">
      <c r="B48" s="17" t="s">
        <v>555</v>
      </c>
      <c r="C48" s="4">
        <v>1518</v>
      </c>
      <c r="D48" s="4">
        <v>938</v>
      </c>
      <c r="E48" s="4">
        <v>580</v>
      </c>
      <c r="F48" s="18">
        <v>-2.8276148899736118</v>
      </c>
      <c r="G48" s="18">
        <v>-24.19999732969875</v>
      </c>
      <c r="H48" s="19">
        <v>-9.9083391407447277E-2</v>
      </c>
      <c r="I48" s="19">
        <v>0.35906040268456374</v>
      </c>
    </row>
    <row r="49" spans="2:9" x14ac:dyDescent="0.35">
      <c r="B49" s="17" t="s">
        <v>565</v>
      </c>
      <c r="C49" s="4">
        <v>1495</v>
      </c>
      <c r="D49" s="4">
        <v>998</v>
      </c>
      <c r="E49" s="4">
        <v>497</v>
      </c>
      <c r="F49" s="18">
        <v>-34.00604283898997</v>
      </c>
      <c r="G49" s="18">
        <v>-10.132047754396051</v>
      </c>
      <c r="H49" s="19">
        <v>-0.14908611810465836</v>
      </c>
      <c r="I49" s="19">
        <v>0.40251572327044027</v>
      </c>
    </row>
    <row r="50" spans="2:9" x14ac:dyDescent="0.35">
      <c r="B50" s="17" t="s">
        <v>554</v>
      </c>
      <c r="C50" s="4">
        <v>1482</v>
      </c>
      <c r="D50" s="4">
        <v>849</v>
      </c>
      <c r="E50" s="4">
        <v>633</v>
      </c>
      <c r="F50" s="18">
        <v>-28.89391875252932</v>
      </c>
      <c r="G50" s="18">
        <v>0.69655540205176969</v>
      </c>
      <c r="H50" s="19">
        <v>-0.11548461524910718</v>
      </c>
      <c r="I50" s="19">
        <v>0.37591240875912407</v>
      </c>
    </row>
    <row r="51" spans="2:9" x14ac:dyDescent="0.35">
      <c r="B51" s="17" t="s">
        <v>446</v>
      </c>
      <c r="C51" s="4">
        <v>63499</v>
      </c>
      <c r="D51" s="4">
        <v>43213</v>
      </c>
      <c r="E51" s="4">
        <v>20286</v>
      </c>
      <c r="F51" s="18">
        <v>338.74502650855163</v>
      </c>
      <c r="G51" s="18">
        <v>-325.29068724351856</v>
      </c>
      <c r="H51" s="19">
        <v>-1.2019940425036005E-3</v>
      </c>
      <c r="I51" s="19">
        <v>0.43260601794826675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7BB0F-82DE-40CC-815D-9061B9A52020}">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8DEA8-0D76-40B2-AC9A-C7F9C29A7B1D}">
  <dimension ref="A1"/>
  <sheetViews>
    <sheetView workbookViewId="0"/>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EEE0F-3A2C-4B77-A2F8-06C53C31972D}">
  <dimension ref="A1"/>
  <sheetViews>
    <sheetView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0DCD7-2811-4278-8992-985C8E08D279}">
  <sheetPr codeName="Sheet1"/>
  <dimension ref="A19:O49"/>
  <sheetViews>
    <sheetView showGridLines="0" topLeftCell="A4" workbookViewId="0">
      <selection activeCell="F22" sqref="F22"/>
    </sheetView>
  </sheetViews>
  <sheetFormatPr defaultRowHeight="14.5" x14ac:dyDescent="0.35"/>
  <cols>
    <col min="1" max="1" width="25.26953125" bestFit="1" customWidth="1"/>
    <col min="2" max="2" width="19.7265625" bestFit="1" customWidth="1"/>
    <col min="3" max="3" width="4.6328125" bestFit="1" customWidth="1"/>
    <col min="4" max="4" width="3.81640625" bestFit="1" customWidth="1"/>
    <col min="5" max="5" width="6.1796875" bestFit="1" customWidth="1"/>
    <col min="6" max="6" width="4.81640625" bestFit="1" customWidth="1"/>
    <col min="7" max="7" width="4.36328125" bestFit="1" customWidth="1"/>
    <col min="8" max="8" width="3" bestFit="1" customWidth="1"/>
    <col min="9" max="9" width="3.54296875" bestFit="1" customWidth="1"/>
    <col min="10" max="10" width="5.26953125" bestFit="1" customWidth="1"/>
    <col min="11" max="11" width="5.81640625" bestFit="1" customWidth="1"/>
    <col min="12" max="12" width="4.54296875" bestFit="1" customWidth="1"/>
    <col min="13" max="13" width="2.81640625" bestFit="1" customWidth="1"/>
    <col min="14" max="14" width="5.81640625" bestFit="1" customWidth="1"/>
    <col min="15" max="15" width="6.9062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5" x14ac:dyDescent="0.35">
      <c r="A19" s="1" t="s">
        <v>499</v>
      </c>
      <c r="B19" t="s" vm="1">
        <v>500</v>
      </c>
    </row>
    <row r="20" spans="1:15" x14ac:dyDescent="0.35">
      <c r="C20" s="16" t="s">
        <v>519</v>
      </c>
      <c r="D20" s="16"/>
      <c r="E20" s="16"/>
      <c r="F20" s="16"/>
      <c r="G20" s="16"/>
      <c r="H20" s="16"/>
      <c r="I20" s="16"/>
      <c r="J20" s="16" t="s">
        <v>520</v>
      </c>
      <c r="K20" s="16"/>
      <c r="L20" s="16"/>
      <c r="M20" s="16" t="s">
        <v>521</v>
      </c>
      <c r="N20" s="16"/>
      <c r="O20" s="16"/>
    </row>
    <row r="21" spans="1:15" x14ac:dyDescent="0.35">
      <c r="A21" s="1" t="s">
        <v>510</v>
      </c>
      <c r="B21" s="1" t="s">
        <v>511</v>
      </c>
      <c r="C21" t="s">
        <v>503</v>
      </c>
      <c r="D21" t="s">
        <v>504</v>
      </c>
      <c r="E21" t="s">
        <v>505</v>
      </c>
      <c r="F21" t="s">
        <v>506</v>
      </c>
      <c r="G21" t="s">
        <v>507</v>
      </c>
      <c r="H21" t="s">
        <v>508</v>
      </c>
      <c r="I21" t="s">
        <v>509</v>
      </c>
      <c r="J21" t="s">
        <v>514</v>
      </c>
      <c r="K21" t="s">
        <v>515</v>
      </c>
      <c r="L21" t="s">
        <v>516</v>
      </c>
      <c r="M21" t="s">
        <v>512</v>
      </c>
      <c r="N21" t="s">
        <v>517</v>
      </c>
      <c r="O21" t="s">
        <v>518</v>
      </c>
    </row>
    <row r="22" spans="1:15" x14ac:dyDescent="0.35">
      <c r="A22" t="s">
        <v>81</v>
      </c>
      <c r="B22" t="s">
        <v>482</v>
      </c>
      <c r="C22">
        <v>23</v>
      </c>
      <c r="D22">
        <v>41</v>
      </c>
      <c r="E22" s="2">
        <v>0.56097560975609762</v>
      </c>
      <c r="F22">
        <v>313</v>
      </c>
      <c r="G22" s="3">
        <v>7.6341463414634143</v>
      </c>
      <c r="H22">
        <v>2</v>
      </c>
      <c r="I22">
        <v>1</v>
      </c>
      <c r="J22">
        <v>0</v>
      </c>
      <c r="K22">
        <v>0</v>
      </c>
      <c r="L22">
        <v>0</v>
      </c>
      <c r="M22">
        <v>1</v>
      </c>
      <c r="N22">
        <v>18.52</v>
      </c>
      <c r="O22" s="3">
        <v>18.52</v>
      </c>
    </row>
    <row r="23" spans="1:15" x14ac:dyDescent="0.35">
      <c r="A23" t="s">
        <v>365</v>
      </c>
      <c r="B23" t="s">
        <v>478</v>
      </c>
      <c r="C23">
        <v>24</v>
      </c>
      <c r="D23">
        <v>34</v>
      </c>
      <c r="E23" s="2">
        <v>0.70588235294117652</v>
      </c>
      <c r="F23">
        <v>312</v>
      </c>
      <c r="G23" s="3">
        <v>9.1764705882352935</v>
      </c>
      <c r="H23">
        <v>3</v>
      </c>
      <c r="I23">
        <v>1</v>
      </c>
      <c r="J23">
        <v>1</v>
      </c>
      <c r="K23">
        <v>5</v>
      </c>
      <c r="L23">
        <v>0</v>
      </c>
      <c r="M23">
        <v>1</v>
      </c>
      <c r="N23">
        <v>22.98</v>
      </c>
      <c r="O23" s="3">
        <v>22.98</v>
      </c>
    </row>
    <row r="24" spans="1:15" x14ac:dyDescent="0.35">
      <c r="A24" t="s">
        <v>228</v>
      </c>
      <c r="B24" t="s">
        <v>480</v>
      </c>
      <c r="C24">
        <v>24</v>
      </c>
      <c r="D24">
        <v>41</v>
      </c>
      <c r="E24" s="2">
        <v>0.58536585365853655</v>
      </c>
      <c r="F24">
        <v>306</v>
      </c>
      <c r="G24" s="3">
        <v>7.4634146341463419</v>
      </c>
      <c r="H24">
        <v>4</v>
      </c>
      <c r="I24">
        <v>1</v>
      </c>
      <c r="J24">
        <v>3</v>
      </c>
      <c r="K24">
        <v>11</v>
      </c>
      <c r="L24">
        <v>0</v>
      </c>
      <c r="M24">
        <v>1</v>
      </c>
      <c r="N24">
        <v>27.34</v>
      </c>
      <c r="O24" s="3">
        <v>27.34</v>
      </c>
    </row>
    <row r="25" spans="1:15" x14ac:dyDescent="0.35">
      <c r="A25" t="s">
        <v>595</v>
      </c>
      <c r="B25" t="s">
        <v>471</v>
      </c>
      <c r="C25">
        <v>30</v>
      </c>
      <c r="D25">
        <v>36</v>
      </c>
      <c r="E25" s="2">
        <v>0.83333333333333337</v>
      </c>
      <c r="F25">
        <v>305</v>
      </c>
      <c r="G25" s="3">
        <v>8.4722222222222214</v>
      </c>
      <c r="H25">
        <v>1</v>
      </c>
      <c r="I25">
        <v>0</v>
      </c>
      <c r="J25">
        <v>4</v>
      </c>
      <c r="K25">
        <v>3</v>
      </c>
      <c r="L25">
        <v>0</v>
      </c>
      <c r="M25">
        <v>1</v>
      </c>
      <c r="N25">
        <v>16.5</v>
      </c>
      <c r="O25" s="3">
        <v>16.5</v>
      </c>
    </row>
    <row r="26" spans="1:15" x14ac:dyDescent="0.35">
      <c r="A26" t="s">
        <v>596</v>
      </c>
      <c r="B26" t="s">
        <v>470</v>
      </c>
      <c r="C26">
        <v>20</v>
      </c>
      <c r="D26">
        <v>39</v>
      </c>
      <c r="E26" s="2">
        <v>0.51282051282051277</v>
      </c>
      <c r="F26">
        <v>281</v>
      </c>
      <c r="G26" s="3">
        <v>7.2051282051282053</v>
      </c>
      <c r="H26">
        <v>2</v>
      </c>
      <c r="I26">
        <v>0</v>
      </c>
      <c r="J26">
        <v>3</v>
      </c>
      <c r="K26">
        <v>6</v>
      </c>
      <c r="L26">
        <v>0</v>
      </c>
      <c r="M26">
        <v>1</v>
      </c>
      <c r="N26">
        <v>19.84</v>
      </c>
      <c r="O26" s="3">
        <v>19.84</v>
      </c>
    </row>
    <row r="27" spans="1:15" x14ac:dyDescent="0.35">
      <c r="A27" t="s">
        <v>89</v>
      </c>
      <c r="B27" t="s">
        <v>494</v>
      </c>
      <c r="C27">
        <v>27</v>
      </c>
      <c r="D27">
        <v>51</v>
      </c>
      <c r="E27" s="2">
        <v>0.52941176470588236</v>
      </c>
      <c r="F27">
        <v>278</v>
      </c>
      <c r="G27" s="3">
        <v>5.4509803921568629</v>
      </c>
      <c r="H27">
        <v>0</v>
      </c>
      <c r="I27">
        <v>2</v>
      </c>
      <c r="J27">
        <v>2</v>
      </c>
      <c r="K27">
        <v>19</v>
      </c>
      <c r="L27">
        <v>0</v>
      </c>
      <c r="M27">
        <v>1</v>
      </c>
      <c r="N27">
        <v>11.02</v>
      </c>
      <c r="O27" s="3">
        <v>11.02</v>
      </c>
    </row>
    <row r="28" spans="1:15" x14ac:dyDescent="0.35">
      <c r="A28" t="s">
        <v>236</v>
      </c>
      <c r="B28" t="s">
        <v>477</v>
      </c>
      <c r="C28">
        <v>23</v>
      </c>
      <c r="D28">
        <v>41</v>
      </c>
      <c r="E28" s="2">
        <v>0.56097560975609762</v>
      </c>
      <c r="F28">
        <v>276</v>
      </c>
      <c r="G28" s="3">
        <v>6.7317073170731705</v>
      </c>
      <c r="H28">
        <v>1</v>
      </c>
      <c r="I28">
        <v>1</v>
      </c>
      <c r="J28">
        <v>4</v>
      </c>
      <c r="K28">
        <v>12</v>
      </c>
      <c r="L28">
        <v>1</v>
      </c>
      <c r="M28">
        <v>1</v>
      </c>
      <c r="N28">
        <v>20.239999999999998</v>
      </c>
      <c r="O28" s="3">
        <v>20.239999999999998</v>
      </c>
    </row>
    <row r="29" spans="1:15" x14ac:dyDescent="0.35">
      <c r="A29" t="s">
        <v>597</v>
      </c>
      <c r="B29" t="s">
        <v>481</v>
      </c>
      <c r="C29">
        <v>23</v>
      </c>
      <c r="D29">
        <v>30</v>
      </c>
      <c r="E29" s="2">
        <v>0.76666666666666672</v>
      </c>
      <c r="F29">
        <v>272</v>
      </c>
      <c r="G29" s="3">
        <v>9.0666666666666664</v>
      </c>
      <c r="H29">
        <v>0</v>
      </c>
      <c r="I29">
        <v>1</v>
      </c>
      <c r="J29">
        <v>5</v>
      </c>
      <c r="K29">
        <v>16</v>
      </c>
      <c r="L29">
        <v>0</v>
      </c>
      <c r="M29">
        <v>1</v>
      </c>
      <c r="N29">
        <v>10.48</v>
      </c>
      <c r="O29" s="3">
        <v>10.48</v>
      </c>
    </row>
    <row r="30" spans="1:15" x14ac:dyDescent="0.35">
      <c r="A30" t="s">
        <v>199</v>
      </c>
      <c r="B30" t="s">
        <v>479</v>
      </c>
      <c r="C30">
        <v>22</v>
      </c>
      <c r="D30">
        <v>42</v>
      </c>
      <c r="E30" s="2">
        <v>0.52380952380952384</v>
      </c>
      <c r="F30">
        <v>269</v>
      </c>
      <c r="G30" s="3">
        <v>6.4047619047619051</v>
      </c>
      <c r="H30">
        <v>1</v>
      </c>
      <c r="I30">
        <v>2</v>
      </c>
      <c r="J30">
        <v>3</v>
      </c>
      <c r="K30">
        <v>30</v>
      </c>
      <c r="L30">
        <v>0</v>
      </c>
      <c r="M30">
        <v>1</v>
      </c>
      <c r="N30">
        <v>13.76</v>
      </c>
      <c r="O30" s="3">
        <v>13.76</v>
      </c>
    </row>
    <row r="31" spans="1:15" x14ac:dyDescent="0.35">
      <c r="A31" t="s">
        <v>302</v>
      </c>
      <c r="B31" t="s">
        <v>474</v>
      </c>
      <c r="C31">
        <v>34</v>
      </c>
      <c r="D31">
        <v>54</v>
      </c>
      <c r="E31" s="2">
        <v>0.62962962962962965</v>
      </c>
      <c r="F31">
        <v>258</v>
      </c>
      <c r="G31" s="3">
        <v>4.7777777777777777</v>
      </c>
      <c r="H31">
        <v>1</v>
      </c>
      <c r="I31">
        <v>2</v>
      </c>
      <c r="J31">
        <v>2</v>
      </c>
      <c r="K31">
        <v>7</v>
      </c>
      <c r="L31">
        <v>0</v>
      </c>
      <c r="M31">
        <v>1</v>
      </c>
      <c r="N31">
        <v>11.02</v>
      </c>
      <c r="O31" s="3">
        <v>11.02</v>
      </c>
    </row>
    <row r="32" spans="1:15" x14ac:dyDescent="0.35">
      <c r="A32" t="s">
        <v>11</v>
      </c>
      <c r="B32" t="s">
        <v>469</v>
      </c>
      <c r="C32">
        <v>23</v>
      </c>
      <c r="D32">
        <v>33</v>
      </c>
      <c r="E32" s="2">
        <v>0.69696969696969702</v>
      </c>
      <c r="F32">
        <v>255</v>
      </c>
      <c r="G32" s="3">
        <v>7.7272727272727275</v>
      </c>
      <c r="H32">
        <v>2</v>
      </c>
      <c r="I32">
        <v>0</v>
      </c>
      <c r="J32">
        <v>5</v>
      </c>
      <c r="K32">
        <v>1</v>
      </c>
      <c r="L32">
        <v>0</v>
      </c>
      <c r="M32">
        <v>1</v>
      </c>
      <c r="N32">
        <v>18.3</v>
      </c>
      <c r="O32" s="3">
        <v>18.3</v>
      </c>
    </row>
    <row r="33" spans="1:15" x14ac:dyDescent="0.35">
      <c r="A33" t="s">
        <v>321</v>
      </c>
      <c r="B33" t="s">
        <v>492</v>
      </c>
      <c r="C33">
        <v>33</v>
      </c>
      <c r="D33">
        <v>49</v>
      </c>
      <c r="E33" s="2">
        <v>0.67346938775510201</v>
      </c>
      <c r="F33">
        <v>253</v>
      </c>
      <c r="G33" s="3">
        <v>5.1632653061224492</v>
      </c>
      <c r="H33">
        <v>2</v>
      </c>
      <c r="I33">
        <v>1</v>
      </c>
      <c r="J33">
        <v>1</v>
      </c>
      <c r="K33">
        <v>-1</v>
      </c>
      <c r="L33">
        <v>0</v>
      </c>
      <c r="M33">
        <v>1</v>
      </c>
      <c r="N33">
        <v>16.02</v>
      </c>
      <c r="O33" s="3">
        <v>16.02</v>
      </c>
    </row>
    <row r="34" spans="1:15" x14ac:dyDescent="0.35">
      <c r="A34" t="s">
        <v>353</v>
      </c>
      <c r="B34" t="s">
        <v>490</v>
      </c>
      <c r="C34">
        <v>20</v>
      </c>
      <c r="D34">
        <v>30</v>
      </c>
      <c r="E34" s="2">
        <v>0.66666666666666663</v>
      </c>
      <c r="F34">
        <v>252</v>
      </c>
      <c r="G34" s="3">
        <v>8.4</v>
      </c>
      <c r="H34">
        <v>1</v>
      </c>
      <c r="I34">
        <v>1</v>
      </c>
      <c r="J34">
        <v>2</v>
      </c>
      <c r="K34">
        <v>-1</v>
      </c>
      <c r="L34">
        <v>0</v>
      </c>
      <c r="M34">
        <v>1</v>
      </c>
      <c r="N34">
        <v>11.98</v>
      </c>
      <c r="O34" s="3">
        <v>11.98</v>
      </c>
    </row>
    <row r="35" spans="1:15" x14ac:dyDescent="0.35">
      <c r="A35" t="s">
        <v>452</v>
      </c>
      <c r="B35" t="s">
        <v>489</v>
      </c>
      <c r="C35">
        <v>11</v>
      </c>
      <c r="D35">
        <v>21</v>
      </c>
      <c r="E35" s="2">
        <v>0.52380952380952384</v>
      </c>
      <c r="F35">
        <v>243</v>
      </c>
      <c r="G35" s="3">
        <v>11.571428571428571</v>
      </c>
      <c r="H35">
        <v>1</v>
      </c>
      <c r="I35">
        <v>1</v>
      </c>
      <c r="J35">
        <v>2</v>
      </c>
      <c r="K35">
        <v>26</v>
      </c>
      <c r="L35">
        <v>0</v>
      </c>
      <c r="M35">
        <v>1</v>
      </c>
      <c r="N35">
        <v>16.32</v>
      </c>
      <c r="O35" s="3">
        <v>16.32</v>
      </c>
    </row>
    <row r="36" spans="1:15" x14ac:dyDescent="0.35">
      <c r="A36" t="s">
        <v>243</v>
      </c>
      <c r="B36" t="s">
        <v>487</v>
      </c>
      <c r="C36">
        <v>18</v>
      </c>
      <c r="D36">
        <v>32</v>
      </c>
      <c r="E36" s="2">
        <v>0.5625</v>
      </c>
      <c r="F36">
        <v>235</v>
      </c>
      <c r="G36" s="3">
        <v>7.34375</v>
      </c>
      <c r="H36">
        <v>3</v>
      </c>
      <c r="I36">
        <v>0</v>
      </c>
      <c r="J36">
        <v>4</v>
      </c>
      <c r="K36">
        <v>24</v>
      </c>
      <c r="L36">
        <v>0</v>
      </c>
      <c r="M36">
        <v>1</v>
      </c>
      <c r="N36">
        <v>23.8</v>
      </c>
      <c r="O36" s="3">
        <v>23.8</v>
      </c>
    </row>
    <row r="37" spans="1:15" x14ac:dyDescent="0.35">
      <c r="A37" t="s">
        <v>295</v>
      </c>
      <c r="B37" t="s">
        <v>467</v>
      </c>
      <c r="C37">
        <v>19</v>
      </c>
      <c r="D37">
        <v>33</v>
      </c>
      <c r="E37" s="2">
        <v>0.5757575757575758</v>
      </c>
      <c r="F37">
        <v>225</v>
      </c>
      <c r="G37" s="3">
        <v>6.8181818181818183</v>
      </c>
      <c r="H37">
        <v>3</v>
      </c>
      <c r="I37">
        <v>0</v>
      </c>
      <c r="J37">
        <v>1</v>
      </c>
      <c r="K37">
        <v>1</v>
      </c>
      <c r="L37">
        <v>0</v>
      </c>
      <c r="M37">
        <v>1</v>
      </c>
      <c r="N37">
        <v>23.1</v>
      </c>
      <c r="O37" s="3">
        <v>23.1</v>
      </c>
    </row>
    <row r="38" spans="1:15" x14ac:dyDescent="0.35">
      <c r="A38" t="s">
        <v>361</v>
      </c>
      <c r="B38" t="s">
        <v>484</v>
      </c>
      <c r="C38">
        <v>25</v>
      </c>
      <c r="D38">
        <v>33</v>
      </c>
      <c r="E38" s="2">
        <v>0.75757575757575757</v>
      </c>
      <c r="F38">
        <v>222</v>
      </c>
      <c r="G38" s="3">
        <v>6.7272727272727275</v>
      </c>
      <c r="H38">
        <v>2</v>
      </c>
      <c r="I38">
        <v>0</v>
      </c>
      <c r="J38">
        <v>0</v>
      </c>
      <c r="K38">
        <v>0</v>
      </c>
      <c r="L38">
        <v>0</v>
      </c>
      <c r="M38">
        <v>1</v>
      </c>
      <c r="N38">
        <v>16.88</v>
      </c>
      <c r="O38" s="3">
        <v>16.88</v>
      </c>
    </row>
    <row r="39" spans="1:15" x14ac:dyDescent="0.35">
      <c r="A39" t="s">
        <v>48</v>
      </c>
      <c r="B39" t="s">
        <v>466</v>
      </c>
      <c r="C39">
        <v>24</v>
      </c>
      <c r="D39">
        <v>35</v>
      </c>
      <c r="E39" s="2">
        <v>0.68571428571428572</v>
      </c>
      <c r="F39">
        <v>218</v>
      </c>
      <c r="G39" s="3">
        <v>6.2285714285714286</v>
      </c>
      <c r="H39">
        <v>0</v>
      </c>
      <c r="I39">
        <v>1</v>
      </c>
      <c r="J39">
        <v>2</v>
      </c>
      <c r="K39">
        <v>2</v>
      </c>
      <c r="L39">
        <v>0</v>
      </c>
      <c r="M39">
        <v>1</v>
      </c>
      <c r="N39">
        <v>6.92</v>
      </c>
      <c r="O39" s="3">
        <v>6.92</v>
      </c>
    </row>
    <row r="40" spans="1:15" x14ac:dyDescent="0.35">
      <c r="A40" t="s">
        <v>598</v>
      </c>
      <c r="B40" t="s">
        <v>491</v>
      </c>
      <c r="C40">
        <v>26</v>
      </c>
      <c r="D40">
        <v>45</v>
      </c>
      <c r="E40" s="2">
        <v>0.57777777777777772</v>
      </c>
      <c r="F40">
        <v>215</v>
      </c>
      <c r="G40" s="3">
        <v>4.7777777777777777</v>
      </c>
      <c r="H40">
        <v>1</v>
      </c>
      <c r="I40">
        <v>0</v>
      </c>
      <c r="J40">
        <v>1</v>
      </c>
      <c r="K40">
        <v>0</v>
      </c>
      <c r="L40">
        <v>0</v>
      </c>
      <c r="M40">
        <v>1</v>
      </c>
      <c r="N40">
        <v>12.6</v>
      </c>
      <c r="O40" s="3">
        <v>12.6</v>
      </c>
    </row>
    <row r="41" spans="1:15" x14ac:dyDescent="0.35">
      <c r="A41" t="s">
        <v>158</v>
      </c>
      <c r="B41" t="s">
        <v>483</v>
      </c>
      <c r="C41">
        <v>22</v>
      </c>
      <c r="D41">
        <v>37</v>
      </c>
      <c r="E41" s="2">
        <v>0.59459459459459463</v>
      </c>
      <c r="F41">
        <v>204</v>
      </c>
      <c r="G41" s="3">
        <v>5.5135135135135132</v>
      </c>
      <c r="H41">
        <v>0</v>
      </c>
      <c r="I41">
        <v>1</v>
      </c>
      <c r="J41">
        <v>5</v>
      </c>
      <c r="K41">
        <v>26</v>
      </c>
      <c r="L41">
        <v>0</v>
      </c>
      <c r="M41">
        <v>1</v>
      </c>
      <c r="N41">
        <v>8.76</v>
      </c>
      <c r="O41" s="3">
        <v>8.76</v>
      </c>
    </row>
    <row r="42" spans="1:15" x14ac:dyDescent="0.35">
      <c r="A42" t="s">
        <v>177</v>
      </c>
      <c r="B42" t="s">
        <v>468</v>
      </c>
      <c r="C42">
        <v>19</v>
      </c>
      <c r="D42">
        <v>31</v>
      </c>
      <c r="E42" s="2">
        <v>0.61290322580645162</v>
      </c>
      <c r="F42">
        <v>165</v>
      </c>
      <c r="G42" s="3">
        <v>5.32258064516129</v>
      </c>
      <c r="H42">
        <v>1</v>
      </c>
      <c r="I42">
        <v>0</v>
      </c>
      <c r="J42">
        <v>5</v>
      </c>
      <c r="K42">
        <v>28</v>
      </c>
      <c r="L42">
        <v>0</v>
      </c>
      <c r="M42">
        <v>1</v>
      </c>
      <c r="N42">
        <v>13.4</v>
      </c>
      <c r="O42" s="3">
        <v>13.4</v>
      </c>
    </row>
    <row r="43" spans="1:15" x14ac:dyDescent="0.35">
      <c r="A43" t="s">
        <v>411</v>
      </c>
      <c r="B43" t="s">
        <v>473</v>
      </c>
      <c r="C43">
        <v>16</v>
      </c>
      <c r="D43">
        <v>26</v>
      </c>
      <c r="E43" s="2">
        <v>0.61538461538461542</v>
      </c>
      <c r="F43">
        <v>164</v>
      </c>
      <c r="G43" s="3">
        <v>6.3076923076923075</v>
      </c>
      <c r="H43">
        <v>0</v>
      </c>
      <c r="I43">
        <v>0</v>
      </c>
      <c r="J43">
        <v>8</v>
      </c>
      <c r="K43">
        <v>29</v>
      </c>
      <c r="L43">
        <v>0</v>
      </c>
      <c r="M43">
        <v>1</v>
      </c>
      <c r="N43">
        <v>9.4600000000000009</v>
      </c>
      <c r="O43" s="3">
        <v>9.4600000000000009</v>
      </c>
    </row>
    <row r="44" spans="1:15" x14ac:dyDescent="0.35">
      <c r="A44" t="s">
        <v>88</v>
      </c>
      <c r="B44" t="s">
        <v>495</v>
      </c>
      <c r="C44">
        <v>22</v>
      </c>
      <c r="D44">
        <v>43</v>
      </c>
      <c r="E44" s="2">
        <v>0.51162790697674421</v>
      </c>
      <c r="F44">
        <v>164</v>
      </c>
      <c r="G44" s="3">
        <v>3.8139534883720931</v>
      </c>
      <c r="H44">
        <v>1</v>
      </c>
      <c r="I44">
        <v>2</v>
      </c>
      <c r="J44">
        <v>4</v>
      </c>
      <c r="K44">
        <v>39</v>
      </c>
      <c r="L44">
        <v>0</v>
      </c>
      <c r="M44">
        <v>1</v>
      </c>
      <c r="N44">
        <v>10.16</v>
      </c>
      <c r="O44" s="3">
        <v>10.16</v>
      </c>
    </row>
    <row r="45" spans="1:15" x14ac:dyDescent="0.35">
      <c r="A45" t="s">
        <v>435</v>
      </c>
      <c r="B45" t="s">
        <v>489</v>
      </c>
      <c r="C45">
        <v>14</v>
      </c>
      <c r="D45">
        <v>26</v>
      </c>
      <c r="E45" s="2">
        <v>0.53846153846153844</v>
      </c>
      <c r="F45">
        <v>152</v>
      </c>
      <c r="G45" s="3">
        <v>5.8461538461538458</v>
      </c>
      <c r="H45">
        <v>1</v>
      </c>
      <c r="I45">
        <v>2</v>
      </c>
      <c r="J45">
        <v>3</v>
      </c>
      <c r="K45">
        <v>4</v>
      </c>
      <c r="L45">
        <v>0</v>
      </c>
      <c r="M45">
        <v>1</v>
      </c>
      <c r="N45">
        <v>6.48</v>
      </c>
      <c r="O45" s="3">
        <v>6.48</v>
      </c>
    </row>
    <row r="46" spans="1:15" x14ac:dyDescent="0.35">
      <c r="A46" t="s">
        <v>344</v>
      </c>
      <c r="B46" t="s">
        <v>488</v>
      </c>
      <c r="C46">
        <v>16</v>
      </c>
      <c r="D46">
        <v>30</v>
      </c>
      <c r="E46" s="2">
        <v>0.53333333333333333</v>
      </c>
      <c r="F46">
        <v>144</v>
      </c>
      <c r="G46" s="3">
        <v>4.8</v>
      </c>
      <c r="H46">
        <v>3</v>
      </c>
      <c r="I46">
        <v>0</v>
      </c>
      <c r="J46">
        <v>5</v>
      </c>
      <c r="K46">
        <v>32</v>
      </c>
      <c r="L46">
        <v>1</v>
      </c>
      <c r="M46">
        <v>1</v>
      </c>
      <c r="N46">
        <v>26.96</v>
      </c>
      <c r="O46" s="3">
        <v>26.96</v>
      </c>
    </row>
    <row r="47" spans="1:15" x14ac:dyDescent="0.35">
      <c r="A47" t="s">
        <v>283</v>
      </c>
      <c r="B47" t="s">
        <v>475</v>
      </c>
      <c r="C47">
        <v>17</v>
      </c>
      <c r="D47">
        <v>27</v>
      </c>
      <c r="E47" s="2">
        <v>0.62962962962962965</v>
      </c>
      <c r="F47">
        <v>107</v>
      </c>
      <c r="G47" s="3">
        <v>3.9629629629629628</v>
      </c>
      <c r="H47">
        <v>0</v>
      </c>
      <c r="I47">
        <v>0</v>
      </c>
      <c r="J47">
        <v>4</v>
      </c>
      <c r="K47">
        <v>2</v>
      </c>
      <c r="L47">
        <v>0</v>
      </c>
      <c r="M47">
        <v>1</v>
      </c>
      <c r="N47">
        <v>4.4800000000000004</v>
      </c>
      <c r="O47" s="3">
        <v>4.4800000000000004</v>
      </c>
    </row>
    <row r="48" spans="1:15" x14ac:dyDescent="0.35">
      <c r="A48" t="s">
        <v>402</v>
      </c>
      <c r="B48" t="s">
        <v>496</v>
      </c>
      <c r="C48">
        <v>11</v>
      </c>
      <c r="D48">
        <v>22</v>
      </c>
      <c r="E48" s="2">
        <v>0.5</v>
      </c>
      <c r="F48">
        <v>102</v>
      </c>
      <c r="G48" s="3">
        <v>4.6363636363636367</v>
      </c>
      <c r="H48">
        <v>1</v>
      </c>
      <c r="I48">
        <v>1</v>
      </c>
      <c r="J48">
        <v>3</v>
      </c>
      <c r="K48">
        <v>7</v>
      </c>
      <c r="L48">
        <v>0</v>
      </c>
      <c r="M48">
        <v>1</v>
      </c>
      <c r="N48">
        <v>6.78</v>
      </c>
      <c r="O48" s="3">
        <v>6.78</v>
      </c>
    </row>
    <row r="49" spans="1:15" x14ac:dyDescent="0.35">
      <c r="A49" t="s">
        <v>446</v>
      </c>
      <c r="C49">
        <v>586</v>
      </c>
      <c r="D49">
        <v>962</v>
      </c>
      <c r="E49" s="2">
        <v>0.60914760914760913</v>
      </c>
      <c r="F49">
        <v>6190</v>
      </c>
      <c r="G49" s="3">
        <v>6.4345114345114345</v>
      </c>
      <c r="H49">
        <v>37</v>
      </c>
      <c r="I49">
        <v>21</v>
      </c>
      <c r="J49">
        <v>82</v>
      </c>
      <c r="K49">
        <v>328</v>
      </c>
      <c r="L49">
        <v>2</v>
      </c>
      <c r="M49">
        <v>13</v>
      </c>
      <c r="N49">
        <v>404.1</v>
      </c>
      <c r="O49" s="3">
        <v>31.084615384615386</v>
      </c>
    </row>
  </sheetData>
  <mergeCells count="3">
    <mergeCell ref="C20:I20"/>
    <mergeCell ref="J20:L20"/>
    <mergeCell ref="M20:O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53EF5-1DD5-4186-AD5F-15CBA211E22F}">
  <sheetPr codeName="Sheet2"/>
  <dimension ref="A19:M150"/>
  <sheetViews>
    <sheetView showGridLines="0" workbookViewId="0">
      <selection activeCell="N6" sqref="N6"/>
    </sheetView>
  </sheetViews>
  <sheetFormatPr defaultRowHeight="14.5" x14ac:dyDescent="0.35"/>
  <cols>
    <col min="1" max="1" width="25.26953125" bestFit="1" customWidth="1"/>
    <col min="2" max="2" width="21.90625" bestFit="1" customWidth="1"/>
    <col min="3" max="3" width="5.26953125" bestFit="1" customWidth="1"/>
    <col min="4" max="4" width="5.81640625" bestFit="1" customWidth="1"/>
    <col min="5" max="5" width="4.26953125" bestFit="1" customWidth="1"/>
    <col min="6" max="6" width="4.54296875" bestFit="1" customWidth="1"/>
    <col min="7" max="7" width="4.81640625" bestFit="1" customWidth="1"/>
    <col min="8" max="8" width="4.26953125" bestFit="1" customWidth="1"/>
    <col min="9" max="9" width="8.08984375" bestFit="1" customWidth="1"/>
    <col min="10" max="10" width="6.81640625" bestFit="1" customWidth="1"/>
    <col min="11" max="11" width="2.81640625" bestFit="1" customWidth="1"/>
    <col min="12" max="12" width="6.81640625" bestFit="1" customWidth="1"/>
    <col min="13" max="13" width="6.90625" bestFit="1" customWidth="1"/>
    <col min="14" max="15" width="7.0898437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3" x14ac:dyDescent="0.35">
      <c r="A19" s="1" t="s">
        <v>499</v>
      </c>
      <c r="B19" t="s" vm="2">
        <v>522</v>
      </c>
    </row>
    <row r="20" spans="1:13" x14ac:dyDescent="0.35">
      <c r="C20" s="16" t="s">
        <v>520</v>
      </c>
      <c r="D20" s="16"/>
      <c r="E20" s="16"/>
      <c r="F20" s="16"/>
      <c r="G20" s="16" t="s">
        <v>528</v>
      </c>
      <c r="H20" s="16"/>
      <c r="I20" s="16"/>
      <c r="J20" s="16"/>
      <c r="K20" s="16" t="s">
        <v>521</v>
      </c>
      <c r="L20" s="16"/>
      <c r="M20" s="16"/>
    </row>
    <row r="21" spans="1:13" x14ac:dyDescent="0.35">
      <c r="A21" s="1" t="s">
        <v>510</v>
      </c>
      <c r="B21" s="1" t="s">
        <v>511</v>
      </c>
      <c r="C21" t="s">
        <v>514</v>
      </c>
      <c r="D21" t="s">
        <v>515</v>
      </c>
      <c r="E21" t="s">
        <v>527</v>
      </c>
      <c r="F21" t="s">
        <v>516</v>
      </c>
      <c r="G21" t="s">
        <v>524</v>
      </c>
      <c r="H21" t="s">
        <v>525</v>
      </c>
      <c r="I21" t="s">
        <v>526</v>
      </c>
      <c r="J21" t="s">
        <v>529</v>
      </c>
      <c r="K21" t="s">
        <v>512</v>
      </c>
      <c r="L21" t="s">
        <v>517</v>
      </c>
      <c r="M21" t="s">
        <v>518</v>
      </c>
    </row>
    <row r="22" spans="1:13" x14ac:dyDescent="0.35">
      <c r="A22" t="s">
        <v>399</v>
      </c>
      <c r="B22" t="s">
        <v>481</v>
      </c>
      <c r="C22">
        <v>106</v>
      </c>
      <c r="D22">
        <v>665</v>
      </c>
      <c r="E22" s="3">
        <v>6.2735849056603774</v>
      </c>
      <c r="F22">
        <v>6</v>
      </c>
      <c r="G22">
        <v>22</v>
      </c>
      <c r="H22">
        <v>14</v>
      </c>
      <c r="I22">
        <v>95</v>
      </c>
      <c r="J22">
        <v>2</v>
      </c>
      <c r="K22">
        <v>5</v>
      </c>
      <c r="L22">
        <v>124</v>
      </c>
      <c r="M22" s="3">
        <v>24.8</v>
      </c>
    </row>
    <row r="23" spans="1:13" x14ac:dyDescent="0.35">
      <c r="A23" t="s">
        <v>317</v>
      </c>
      <c r="B23" t="s">
        <v>467</v>
      </c>
      <c r="C23">
        <v>111</v>
      </c>
      <c r="D23">
        <v>641</v>
      </c>
      <c r="E23" s="3">
        <v>5.7747747747747749</v>
      </c>
      <c r="F23">
        <v>4</v>
      </c>
      <c r="G23">
        <v>27</v>
      </c>
      <c r="H23">
        <v>20</v>
      </c>
      <c r="I23">
        <v>144</v>
      </c>
      <c r="J23">
        <v>1</v>
      </c>
      <c r="K23">
        <v>6</v>
      </c>
      <c r="L23">
        <v>108.49999999999999</v>
      </c>
      <c r="M23" s="3">
        <v>18.083333333333332</v>
      </c>
    </row>
    <row r="24" spans="1:13" x14ac:dyDescent="0.35">
      <c r="A24" t="s">
        <v>75</v>
      </c>
      <c r="B24" t="s">
        <v>469</v>
      </c>
      <c r="C24">
        <v>117</v>
      </c>
      <c r="D24">
        <v>627</v>
      </c>
      <c r="E24" s="3">
        <v>5.3589743589743586</v>
      </c>
      <c r="F24">
        <v>6</v>
      </c>
      <c r="G24">
        <v>14</v>
      </c>
      <c r="H24">
        <v>10</v>
      </c>
      <c r="I24">
        <v>89</v>
      </c>
      <c r="J24">
        <v>0</v>
      </c>
      <c r="K24">
        <v>6</v>
      </c>
      <c r="L24">
        <v>103.6</v>
      </c>
      <c r="M24" s="3">
        <v>17.266666666666666</v>
      </c>
    </row>
    <row r="25" spans="1:13" x14ac:dyDescent="0.35">
      <c r="A25" t="s">
        <v>156</v>
      </c>
      <c r="B25" t="s">
        <v>468</v>
      </c>
      <c r="C25">
        <v>130</v>
      </c>
      <c r="D25">
        <v>534</v>
      </c>
      <c r="E25" s="3">
        <v>4.1076923076923073</v>
      </c>
      <c r="F25">
        <v>7</v>
      </c>
      <c r="G25">
        <v>10</v>
      </c>
      <c r="H25">
        <v>9</v>
      </c>
      <c r="I25">
        <v>64</v>
      </c>
      <c r="J25">
        <v>1</v>
      </c>
      <c r="K25">
        <v>6</v>
      </c>
      <c r="L25">
        <v>107.80000000000001</v>
      </c>
      <c r="M25" s="3">
        <v>17.966666666666669</v>
      </c>
    </row>
    <row r="26" spans="1:13" x14ac:dyDescent="0.35">
      <c r="A26" t="s">
        <v>136</v>
      </c>
      <c r="B26" t="s">
        <v>476</v>
      </c>
      <c r="C26">
        <v>105</v>
      </c>
      <c r="D26">
        <v>504</v>
      </c>
      <c r="E26" s="3">
        <v>4.8</v>
      </c>
      <c r="F26">
        <v>7</v>
      </c>
      <c r="G26">
        <v>34</v>
      </c>
      <c r="H26">
        <v>27</v>
      </c>
      <c r="I26">
        <v>243</v>
      </c>
      <c r="J26">
        <v>2</v>
      </c>
      <c r="K26">
        <v>5</v>
      </c>
      <c r="L26">
        <v>126.70000000000002</v>
      </c>
      <c r="M26" s="3">
        <v>25.340000000000003</v>
      </c>
    </row>
    <row r="27" spans="1:13" x14ac:dyDescent="0.35">
      <c r="A27" t="s">
        <v>370</v>
      </c>
      <c r="B27" t="s">
        <v>479</v>
      </c>
      <c r="C27">
        <v>122</v>
      </c>
      <c r="D27">
        <v>492</v>
      </c>
      <c r="E27" s="3">
        <v>4.0327868852459012</v>
      </c>
      <c r="F27">
        <v>7</v>
      </c>
      <c r="G27">
        <v>23</v>
      </c>
      <c r="H27">
        <v>15</v>
      </c>
      <c r="I27">
        <v>163</v>
      </c>
      <c r="J27">
        <v>0</v>
      </c>
      <c r="K27">
        <v>6</v>
      </c>
      <c r="L27">
        <v>103.5</v>
      </c>
      <c r="M27" s="3">
        <v>17.25</v>
      </c>
    </row>
    <row r="28" spans="1:13" x14ac:dyDescent="0.35">
      <c r="A28" t="s">
        <v>403</v>
      </c>
      <c r="B28" t="s">
        <v>492</v>
      </c>
      <c r="C28">
        <v>84</v>
      </c>
      <c r="D28">
        <v>460</v>
      </c>
      <c r="E28" s="3">
        <v>5.4761904761904763</v>
      </c>
      <c r="F28">
        <v>1</v>
      </c>
      <c r="G28">
        <v>30</v>
      </c>
      <c r="H28">
        <v>21</v>
      </c>
      <c r="I28">
        <v>258</v>
      </c>
      <c r="J28">
        <v>1</v>
      </c>
      <c r="K28">
        <v>6</v>
      </c>
      <c r="L28">
        <v>81.8</v>
      </c>
      <c r="M28" s="3">
        <v>13.633333333333333</v>
      </c>
    </row>
    <row r="29" spans="1:13" x14ac:dyDescent="0.35">
      <c r="A29" t="s">
        <v>181</v>
      </c>
      <c r="B29" t="s">
        <v>495</v>
      </c>
      <c r="C29">
        <v>96</v>
      </c>
      <c r="D29">
        <v>452</v>
      </c>
      <c r="E29" s="3">
        <v>4.708333333333333</v>
      </c>
      <c r="F29">
        <v>2</v>
      </c>
      <c r="G29">
        <v>21</v>
      </c>
      <c r="H29">
        <v>17</v>
      </c>
      <c r="I29">
        <v>74</v>
      </c>
      <c r="J29">
        <v>1</v>
      </c>
      <c r="K29">
        <v>6</v>
      </c>
      <c r="L29">
        <v>68.600000000000009</v>
      </c>
      <c r="M29" s="3">
        <v>11.433333333333335</v>
      </c>
    </row>
    <row r="30" spans="1:13" x14ac:dyDescent="0.35">
      <c r="A30" t="s">
        <v>174</v>
      </c>
      <c r="B30" t="s">
        <v>470</v>
      </c>
      <c r="C30">
        <v>89</v>
      </c>
      <c r="D30">
        <v>426</v>
      </c>
      <c r="E30" s="3">
        <v>4.786516853932584</v>
      </c>
      <c r="F30">
        <v>4</v>
      </c>
      <c r="G30">
        <v>13</v>
      </c>
      <c r="H30">
        <v>11</v>
      </c>
      <c r="I30">
        <v>85</v>
      </c>
      <c r="J30">
        <v>2</v>
      </c>
      <c r="K30">
        <v>5</v>
      </c>
      <c r="L30">
        <v>87.1</v>
      </c>
      <c r="M30" s="3">
        <v>17.419999999999998</v>
      </c>
    </row>
    <row r="31" spans="1:13" x14ac:dyDescent="0.35">
      <c r="A31" t="s">
        <v>197</v>
      </c>
      <c r="B31" t="s">
        <v>486</v>
      </c>
      <c r="C31">
        <v>97</v>
      </c>
      <c r="D31">
        <v>410</v>
      </c>
      <c r="E31" s="3">
        <v>4.2268041237113403</v>
      </c>
      <c r="F31">
        <v>2</v>
      </c>
      <c r="G31">
        <v>18</v>
      </c>
      <c r="H31">
        <v>12</v>
      </c>
      <c r="I31">
        <v>72</v>
      </c>
      <c r="J31">
        <v>0</v>
      </c>
      <c r="K31">
        <v>5</v>
      </c>
      <c r="L31">
        <v>58.2</v>
      </c>
      <c r="M31" s="3">
        <v>11.64</v>
      </c>
    </row>
    <row r="32" spans="1:13" x14ac:dyDescent="0.35">
      <c r="A32" t="s">
        <v>368</v>
      </c>
      <c r="B32" t="s">
        <v>471</v>
      </c>
      <c r="C32">
        <v>94</v>
      </c>
      <c r="D32">
        <v>398</v>
      </c>
      <c r="E32" s="3">
        <v>4.2340425531914896</v>
      </c>
      <c r="F32">
        <v>6</v>
      </c>
      <c r="G32">
        <v>21</v>
      </c>
      <c r="H32">
        <v>18</v>
      </c>
      <c r="I32">
        <v>140</v>
      </c>
      <c r="J32">
        <v>0</v>
      </c>
      <c r="K32">
        <v>6</v>
      </c>
      <c r="L32">
        <v>85.8</v>
      </c>
      <c r="M32" s="3">
        <v>14.299999999999999</v>
      </c>
    </row>
    <row r="33" spans="1:13" x14ac:dyDescent="0.35">
      <c r="A33" t="s">
        <v>429</v>
      </c>
      <c r="B33" t="s">
        <v>484</v>
      </c>
      <c r="C33">
        <v>80</v>
      </c>
      <c r="D33">
        <v>393</v>
      </c>
      <c r="E33" s="3">
        <v>4.9124999999999996</v>
      </c>
      <c r="F33">
        <v>4</v>
      </c>
      <c r="G33">
        <v>39</v>
      </c>
      <c r="H33">
        <v>30</v>
      </c>
      <c r="I33">
        <v>217</v>
      </c>
      <c r="J33">
        <v>1</v>
      </c>
      <c r="K33">
        <v>6</v>
      </c>
      <c r="L33">
        <v>89</v>
      </c>
      <c r="M33" s="3">
        <v>14.833333333333334</v>
      </c>
    </row>
    <row r="34" spans="1:13" x14ac:dyDescent="0.35">
      <c r="A34" t="s">
        <v>389</v>
      </c>
      <c r="B34" t="s">
        <v>480</v>
      </c>
      <c r="C34">
        <v>94</v>
      </c>
      <c r="D34">
        <v>388</v>
      </c>
      <c r="E34" s="3">
        <v>4.1276595744680851</v>
      </c>
      <c r="F34">
        <v>2</v>
      </c>
      <c r="G34">
        <v>14</v>
      </c>
      <c r="H34">
        <v>13</v>
      </c>
      <c r="I34">
        <v>126</v>
      </c>
      <c r="J34">
        <v>2</v>
      </c>
      <c r="K34">
        <v>6</v>
      </c>
      <c r="L34">
        <v>75.400000000000006</v>
      </c>
      <c r="M34" s="3">
        <v>12.566666666666668</v>
      </c>
    </row>
    <row r="35" spans="1:13" x14ac:dyDescent="0.35">
      <c r="A35" t="s">
        <v>301</v>
      </c>
      <c r="B35" t="s">
        <v>496</v>
      </c>
      <c r="C35">
        <v>87</v>
      </c>
      <c r="D35">
        <v>349</v>
      </c>
      <c r="E35" s="3">
        <v>4.0114942528735629</v>
      </c>
      <c r="F35">
        <v>1</v>
      </c>
      <c r="G35">
        <v>13</v>
      </c>
      <c r="H35">
        <v>8</v>
      </c>
      <c r="I35">
        <v>24</v>
      </c>
      <c r="J35">
        <v>0</v>
      </c>
      <c r="K35">
        <v>6</v>
      </c>
      <c r="L35">
        <v>43.300000000000004</v>
      </c>
      <c r="M35" s="3">
        <v>7.2166666666666677</v>
      </c>
    </row>
    <row r="36" spans="1:13" x14ac:dyDescent="0.35">
      <c r="A36" t="s">
        <v>267</v>
      </c>
      <c r="B36" t="s">
        <v>471</v>
      </c>
      <c r="C36">
        <v>60</v>
      </c>
      <c r="D36">
        <v>324</v>
      </c>
      <c r="E36" s="3">
        <v>5.4</v>
      </c>
      <c r="F36">
        <v>3</v>
      </c>
      <c r="G36">
        <v>5</v>
      </c>
      <c r="H36">
        <v>5</v>
      </c>
      <c r="I36">
        <v>39</v>
      </c>
      <c r="J36">
        <v>0</v>
      </c>
      <c r="K36">
        <v>4</v>
      </c>
      <c r="L36">
        <v>54.3</v>
      </c>
      <c r="M36" s="3">
        <v>13.574999999999999</v>
      </c>
    </row>
    <row r="37" spans="1:13" x14ac:dyDescent="0.35">
      <c r="A37" t="s">
        <v>425</v>
      </c>
      <c r="B37" t="s">
        <v>474</v>
      </c>
      <c r="C37">
        <v>85</v>
      </c>
      <c r="D37">
        <v>317</v>
      </c>
      <c r="E37" s="3">
        <v>3.7294117647058824</v>
      </c>
      <c r="F37">
        <v>7</v>
      </c>
      <c r="G37">
        <v>22</v>
      </c>
      <c r="H37">
        <v>19</v>
      </c>
      <c r="I37">
        <v>103</v>
      </c>
      <c r="J37">
        <v>1</v>
      </c>
      <c r="K37">
        <v>6</v>
      </c>
      <c r="L37">
        <v>90</v>
      </c>
      <c r="M37" s="3">
        <v>15</v>
      </c>
    </row>
    <row r="38" spans="1:13" x14ac:dyDescent="0.35">
      <c r="A38" t="s">
        <v>8</v>
      </c>
      <c r="B38" t="s">
        <v>490</v>
      </c>
      <c r="C38">
        <v>74</v>
      </c>
      <c r="D38">
        <v>314</v>
      </c>
      <c r="E38" s="3">
        <v>4.243243243243243</v>
      </c>
      <c r="F38">
        <v>2</v>
      </c>
      <c r="G38">
        <v>13</v>
      </c>
      <c r="H38">
        <v>9</v>
      </c>
      <c r="I38">
        <v>45</v>
      </c>
      <c r="J38">
        <v>0</v>
      </c>
      <c r="K38">
        <v>6</v>
      </c>
      <c r="L38">
        <v>47.9</v>
      </c>
      <c r="M38" s="3">
        <v>7.9833333333333334</v>
      </c>
    </row>
    <row r="39" spans="1:13" x14ac:dyDescent="0.35">
      <c r="A39" t="s">
        <v>183</v>
      </c>
      <c r="B39" t="s">
        <v>482</v>
      </c>
      <c r="C39">
        <v>98</v>
      </c>
      <c r="D39">
        <v>313</v>
      </c>
      <c r="E39" s="3">
        <v>3.193877551020408</v>
      </c>
      <c r="F39">
        <v>1</v>
      </c>
      <c r="G39">
        <v>36</v>
      </c>
      <c r="H39">
        <v>26</v>
      </c>
      <c r="I39">
        <v>251</v>
      </c>
      <c r="J39">
        <v>2</v>
      </c>
      <c r="K39">
        <v>6</v>
      </c>
      <c r="L39">
        <v>74.400000000000006</v>
      </c>
      <c r="M39" s="3">
        <v>12.4</v>
      </c>
    </row>
    <row r="40" spans="1:13" x14ac:dyDescent="0.35">
      <c r="A40" t="s">
        <v>431</v>
      </c>
      <c r="B40" t="s">
        <v>494</v>
      </c>
      <c r="C40">
        <v>87</v>
      </c>
      <c r="D40">
        <v>303</v>
      </c>
      <c r="E40" s="3">
        <v>3.4827586206896552</v>
      </c>
      <c r="F40">
        <v>2</v>
      </c>
      <c r="G40">
        <v>8</v>
      </c>
      <c r="H40">
        <v>5</v>
      </c>
      <c r="I40">
        <v>50</v>
      </c>
      <c r="J40">
        <v>1</v>
      </c>
      <c r="K40">
        <v>6</v>
      </c>
      <c r="L40">
        <v>51.3</v>
      </c>
      <c r="M40" s="3">
        <v>8.5499999999999989</v>
      </c>
    </row>
    <row r="41" spans="1:13" x14ac:dyDescent="0.35">
      <c r="A41" t="s">
        <v>348</v>
      </c>
      <c r="B41" t="s">
        <v>489</v>
      </c>
      <c r="C41">
        <v>81</v>
      </c>
      <c r="D41">
        <v>294</v>
      </c>
      <c r="E41" s="3">
        <v>3.6296296296296298</v>
      </c>
      <c r="F41">
        <v>1</v>
      </c>
      <c r="G41">
        <v>12</v>
      </c>
      <c r="H41">
        <v>10</v>
      </c>
      <c r="I41">
        <v>79</v>
      </c>
      <c r="J41">
        <v>0</v>
      </c>
      <c r="K41">
        <v>5</v>
      </c>
      <c r="L41">
        <v>41.300000000000004</v>
      </c>
      <c r="M41" s="3">
        <v>8.2600000000000016</v>
      </c>
    </row>
    <row r="42" spans="1:13" x14ac:dyDescent="0.35">
      <c r="A42" t="s">
        <v>147</v>
      </c>
      <c r="B42" t="s">
        <v>483</v>
      </c>
      <c r="C42">
        <v>80</v>
      </c>
      <c r="D42">
        <v>289</v>
      </c>
      <c r="E42" s="3">
        <v>3.6124999999999998</v>
      </c>
      <c r="F42">
        <v>3</v>
      </c>
      <c r="G42">
        <v>10</v>
      </c>
      <c r="H42">
        <v>9</v>
      </c>
      <c r="I42">
        <v>56</v>
      </c>
      <c r="J42">
        <v>0</v>
      </c>
      <c r="K42">
        <v>6</v>
      </c>
      <c r="L42">
        <v>48.5</v>
      </c>
      <c r="M42" s="3">
        <v>8.0833333333333339</v>
      </c>
    </row>
    <row r="43" spans="1:13" x14ac:dyDescent="0.35">
      <c r="A43" t="s">
        <v>246</v>
      </c>
      <c r="B43" t="s">
        <v>493</v>
      </c>
      <c r="C43">
        <v>61</v>
      </c>
      <c r="D43">
        <v>286</v>
      </c>
      <c r="E43" s="3">
        <v>4.6885245901639347</v>
      </c>
      <c r="F43">
        <v>5</v>
      </c>
      <c r="G43">
        <v>25</v>
      </c>
      <c r="H43">
        <v>19</v>
      </c>
      <c r="I43">
        <v>137</v>
      </c>
      <c r="J43">
        <v>0</v>
      </c>
      <c r="K43">
        <v>5</v>
      </c>
      <c r="L43">
        <v>72.3</v>
      </c>
      <c r="M43" s="3">
        <v>14.459999999999999</v>
      </c>
    </row>
    <row r="44" spans="1:13" x14ac:dyDescent="0.35">
      <c r="A44" t="s">
        <v>99</v>
      </c>
      <c r="B44" t="s">
        <v>475</v>
      </c>
      <c r="C44">
        <v>81</v>
      </c>
      <c r="D44">
        <v>270</v>
      </c>
      <c r="E44" s="3">
        <v>3.3333333333333335</v>
      </c>
      <c r="F44">
        <v>2</v>
      </c>
      <c r="G44">
        <v>9</v>
      </c>
      <c r="H44">
        <v>8</v>
      </c>
      <c r="I44">
        <v>27</v>
      </c>
      <c r="J44">
        <v>0</v>
      </c>
      <c r="K44">
        <v>6</v>
      </c>
      <c r="L44">
        <v>41.7</v>
      </c>
      <c r="M44" s="3">
        <v>6.95</v>
      </c>
    </row>
    <row r="45" spans="1:13" x14ac:dyDescent="0.35">
      <c r="A45" t="s">
        <v>362</v>
      </c>
      <c r="B45" t="s">
        <v>487</v>
      </c>
      <c r="C45">
        <v>71</v>
      </c>
      <c r="D45">
        <v>263</v>
      </c>
      <c r="E45" s="3">
        <v>3.704225352112676</v>
      </c>
      <c r="F45">
        <v>2</v>
      </c>
      <c r="G45">
        <v>19</v>
      </c>
      <c r="H45">
        <v>15</v>
      </c>
      <c r="I45">
        <v>111</v>
      </c>
      <c r="J45">
        <v>0</v>
      </c>
      <c r="K45">
        <v>6</v>
      </c>
      <c r="L45">
        <v>49.4</v>
      </c>
      <c r="M45" s="3">
        <v>8.2333333333333325</v>
      </c>
    </row>
    <row r="46" spans="1:13" x14ac:dyDescent="0.35">
      <c r="A46" t="s">
        <v>56</v>
      </c>
      <c r="B46" t="s">
        <v>472</v>
      </c>
      <c r="C46">
        <v>71</v>
      </c>
      <c r="D46">
        <v>246</v>
      </c>
      <c r="E46" s="3">
        <v>3.464788732394366</v>
      </c>
      <c r="F46">
        <v>1</v>
      </c>
      <c r="G46">
        <v>28</v>
      </c>
      <c r="H46">
        <v>24</v>
      </c>
      <c r="I46">
        <v>124</v>
      </c>
      <c r="J46">
        <v>0</v>
      </c>
      <c r="K46">
        <v>5</v>
      </c>
      <c r="L46">
        <v>41</v>
      </c>
      <c r="M46" s="3">
        <v>8.1999999999999993</v>
      </c>
    </row>
    <row r="47" spans="1:13" x14ac:dyDescent="0.35">
      <c r="A47" t="s">
        <v>235</v>
      </c>
      <c r="B47" t="s">
        <v>466</v>
      </c>
      <c r="C47">
        <v>67</v>
      </c>
      <c r="D47">
        <v>245</v>
      </c>
      <c r="E47" s="3">
        <v>3.6567164179104479</v>
      </c>
      <c r="F47">
        <v>1</v>
      </c>
      <c r="G47">
        <v>14</v>
      </c>
      <c r="H47">
        <v>11</v>
      </c>
      <c r="I47">
        <v>36</v>
      </c>
      <c r="J47">
        <v>1</v>
      </c>
      <c r="K47">
        <v>5</v>
      </c>
      <c r="L47">
        <v>40.1</v>
      </c>
      <c r="M47" s="3">
        <v>8.02</v>
      </c>
    </row>
    <row r="48" spans="1:13" x14ac:dyDescent="0.35">
      <c r="A48" t="s">
        <v>85</v>
      </c>
      <c r="B48" t="s">
        <v>497</v>
      </c>
      <c r="C48">
        <v>67</v>
      </c>
      <c r="D48">
        <v>239</v>
      </c>
      <c r="E48" s="3">
        <v>3.5671641791044775</v>
      </c>
      <c r="F48">
        <v>2</v>
      </c>
      <c r="G48">
        <v>7</v>
      </c>
      <c r="H48">
        <v>5</v>
      </c>
      <c r="I48">
        <v>40</v>
      </c>
      <c r="J48">
        <v>0</v>
      </c>
      <c r="K48">
        <v>5</v>
      </c>
      <c r="L48">
        <v>39.9</v>
      </c>
      <c r="M48" s="3">
        <v>7.9799999999999995</v>
      </c>
    </row>
    <row r="49" spans="1:13" x14ac:dyDescent="0.35">
      <c r="A49" t="s">
        <v>142</v>
      </c>
      <c r="B49" t="s">
        <v>485</v>
      </c>
      <c r="C49">
        <v>47</v>
      </c>
      <c r="D49">
        <v>236</v>
      </c>
      <c r="E49" s="3">
        <v>5.0212765957446805</v>
      </c>
      <c r="F49">
        <v>3</v>
      </c>
      <c r="G49">
        <v>5</v>
      </c>
      <c r="H49">
        <v>5</v>
      </c>
      <c r="I49">
        <v>14</v>
      </c>
      <c r="J49">
        <v>0</v>
      </c>
      <c r="K49">
        <v>4</v>
      </c>
      <c r="L49">
        <v>43</v>
      </c>
      <c r="M49" s="3">
        <v>10.75</v>
      </c>
    </row>
    <row r="50" spans="1:13" x14ac:dyDescent="0.35">
      <c r="A50" t="s">
        <v>80</v>
      </c>
      <c r="B50" t="s">
        <v>484</v>
      </c>
      <c r="C50">
        <v>47</v>
      </c>
      <c r="D50">
        <v>223</v>
      </c>
      <c r="E50" s="3">
        <v>4.7446808510638299</v>
      </c>
      <c r="F50">
        <v>1</v>
      </c>
      <c r="G50">
        <v>13</v>
      </c>
      <c r="H50">
        <v>9</v>
      </c>
      <c r="I50">
        <v>91</v>
      </c>
      <c r="J50">
        <v>1</v>
      </c>
      <c r="K50">
        <v>6</v>
      </c>
      <c r="L50">
        <v>43.400000000000006</v>
      </c>
      <c r="M50" s="3">
        <v>7.2333333333333343</v>
      </c>
    </row>
    <row r="51" spans="1:13" x14ac:dyDescent="0.35">
      <c r="A51" t="s">
        <v>202</v>
      </c>
      <c r="B51" t="s">
        <v>473</v>
      </c>
      <c r="C51">
        <v>73</v>
      </c>
      <c r="D51">
        <v>221</v>
      </c>
      <c r="E51" s="3">
        <v>3.0273972602739727</v>
      </c>
      <c r="F51">
        <v>1</v>
      </c>
      <c r="G51">
        <v>20</v>
      </c>
      <c r="H51">
        <v>18</v>
      </c>
      <c r="I51">
        <v>102</v>
      </c>
      <c r="J51">
        <v>0</v>
      </c>
      <c r="K51">
        <v>5</v>
      </c>
      <c r="L51">
        <v>38.300000000000004</v>
      </c>
      <c r="M51" s="3">
        <v>7.660000000000001</v>
      </c>
    </row>
    <row r="52" spans="1:13" x14ac:dyDescent="0.35">
      <c r="A52" t="s">
        <v>318</v>
      </c>
      <c r="B52" t="s">
        <v>467</v>
      </c>
      <c r="C52">
        <v>53</v>
      </c>
      <c r="D52">
        <v>211</v>
      </c>
      <c r="E52" s="3">
        <v>3.9811320754716979</v>
      </c>
      <c r="F52">
        <v>4</v>
      </c>
      <c r="G52">
        <v>6</v>
      </c>
      <c r="H52">
        <v>5</v>
      </c>
      <c r="I52">
        <v>30</v>
      </c>
      <c r="J52">
        <v>0</v>
      </c>
      <c r="K52">
        <v>6</v>
      </c>
      <c r="L52">
        <v>48.1</v>
      </c>
      <c r="M52" s="3">
        <v>8.0166666666666675</v>
      </c>
    </row>
    <row r="53" spans="1:13" x14ac:dyDescent="0.35">
      <c r="A53" t="s">
        <v>240</v>
      </c>
      <c r="B53" t="s">
        <v>478</v>
      </c>
      <c r="C53">
        <v>58</v>
      </c>
      <c r="D53">
        <v>205</v>
      </c>
      <c r="E53" s="3">
        <v>3.5344827586206895</v>
      </c>
      <c r="F53">
        <v>2</v>
      </c>
      <c r="G53">
        <v>16</v>
      </c>
      <c r="H53">
        <v>13</v>
      </c>
      <c r="I53">
        <v>79</v>
      </c>
      <c r="J53">
        <v>0</v>
      </c>
      <c r="K53">
        <v>6</v>
      </c>
      <c r="L53">
        <v>40.4</v>
      </c>
      <c r="M53" s="3">
        <v>6.7333333333333334</v>
      </c>
    </row>
    <row r="54" spans="1:13" x14ac:dyDescent="0.35">
      <c r="A54" t="s">
        <v>155</v>
      </c>
      <c r="B54" t="s">
        <v>487</v>
      </c>
      <c r="C54">
        <v>49</v>
      </c>
      <c r="D54">
        <v>194</v>
      </c>
      <c r="E54" s="3">
        <v>3.9591836734693877</v>
      </c>
      <c r="F54">
        <v>1</v>
      </c>
      <c r="G54">
        <v>5</v>
      </c>
      <c r="H54">
        <v>3</v>
      </c>
      <c r="I54">
        <v>31</v>
      </c>
      <c r="J54">
        <v>0</v>
      </c>
      <c r="K54">
        <v>5</v>
      </c>
      <c r="L54">
        <v>26.5</v>
      </c>
      <c r="M54" s="3">
        <v>5.3</v>
      </c>
    </row>
    <row r="55" spans="1:13" x14ac:dyDescent="0.35">
      <c r="A55" t="s">
        <v>23</v>
      </c>
      <c r="B55" t="s">
        <v>491</v>
      </c>
      <c r="C55">
        <v>36</v>
      </c>
      <c r="D55">
        <v>182</v>
      </c>
      <c r="E55" s="3">
        <v>5.0555555555555554</v>
      </c>
      <c r="F55">
        <v>0</v>
      </c>
      <c r="G55">
        <v>7</v>
      </c>
      <c r="H55">
        <v>4</v>
      </c>
      <c r="I55">
        <v>8</v>
      </c>
      <c r="J55">
        <v>0</v>
      </c>
      <c r="K55">
        <v>4</v>
      </c>
      <c r="L55">
        <v>19</v>
      </c>
      <c r="M55" s="3">
        <v>4.75</v>
      </c>
    </row>
    <row r="56" spans="1:13" x14ac:dyDescent="0.35">
      <c r="A56" t="s">
        <v>322</v>
      </c>
      <c r="B56" t="s">
        <v>480</v>
      </c>
      <c r="C56">
        <v>39</v>
      </c>
      <c r="D56">
        <v>168</v>
      </c>
      <c r="E56" s="3">
        <v>4.3076923076923075</v>
      </c>
      <c r="F56">
        <v>2</v>
      </c>
      <c r="G56">
        <v>2</v>
      </c>
      <c r="H56">
        <v>1</v>
      </c>
      <c r="I56">
        <v>6</v>
      </c>
      <c r="J56">
        <v>0</v>
      </c>
      <c r="K56">
        <v>6</v>
      </c>
      <c r="L56">
        <v>29.4</v>
      </c>
      <c r="M56" s="3">
        <v>4.8999999999999995</v>
      </c>
    </row>
    <row r="57" spans="1:13" x14ac:dyDescent="0.35">
      <c r="A57" t="s">
        <v>408</v>
      </c>
      <c r="B57" t="s">
        <v>482</v>
      </c>
      <c r="C57">
        <v>34</v>
      </c>
      <c r="D57">
        <v>168</v>
      </c>
      <c r="E57" s="3">
        <v>4.9411764705882355</v>
      </c>
      <c r="F57">
        <v>1</v>
      </c>
      <c r="G57">
        <v>5</v>
      </c>
      <c r="H57">
        <v>3</v>
      </c>
      <c r="I57">
        <v>11</v>
      </c>
      <c r="J57">
        <v>0</v>
      </c>
      <c r="K57">
        <v>6</v>
      </c>
      <c r="L57">
        <v>23.9</v>
      </c>
      <c r="M57" s="3">
        <v>3.9833333333333329</v>
      </c>
    </row>
    <row r="58" spans="1:13" x14ac:dyDescent="0.35">
      <c r="A58" t="s">
        <v>146</v>
      </c>
      <c r="B58" t="s">
        <v>490</v>
      </c>
      <c r="C58">
        <v>51</v>
      </c>
      <c r="D58">
        <v>163</v>
      </c>
      <c r="E58" s="3">
        <v>3.1960784313725492</v>
      </c>
      <c r="F58">
        <v>1</v>
      </c>
      <c r="G58">
        <v>10</v>
      </c>
      <c r="H58">
        <v>10</v>
      </c>
      <c r="I58">
        <v>102</v>
      </c>
      <c r="J58">
        <v>0</v>
      </c>
      <c r="K58">
        <v>3</v>
      </c>
      <c r="L58">
        <v>32.5</v>
      </c>
      <c r="M58" s="3">
        <v>10.833333333333334</v>
      </c>
    </row>
    <row r="59" spans="1:13" x14ac:dyDescent="0.35">
      <c r="A59" t="s">
        <v>15</v>
      </c>
      <c r="B59" t="s">
        <v>466</v>
      </c>
      <c r="C59">
        <v>53</v>
      </c>
      <c r="D59">
        <v>157</v>
      </c>
      <c r="E59" s="3">
        <v>2.9622641509433962</v>
      </c>
      <c r="F59">
        <v>1</v>
      </c>
      <c r="G59">
        <v>14</v>
      </c>
      <c r="H59">
        <v>13</v>
      </c>
      <c r="I59">
        <v>54</v>
      </c>
      <c r="J59">
        <v>0</v>
      </c>
      <c r="K59">
        <v>6</v>
      </c>
      <c r="L59">
        <v>27.100000000000005</v>
      </c>
      <c r="M59" s="3">
        <v>4.5166666666666675</v>
      </c>
    </row>
    <row r="60" spans="1:13" x14ac:dyDescent="0.35">
      <c r="A60" t="s">
        <v>261</v>
      </c>
      <c r="B60" t="s">
        <v>488</v>
      </c>
      <c r="C60">
        <v>49</v>
      </c>
      <c r="D60">
        <v>153</v>
      </c>
      <c r="E60" s="3">
        <v>3.1224489795918369</v>
      </c>
      <c r="F60">
        <v>2</v>
      </c>
      <c r="G60">
        <v>8</v>
      </c>
      <c r="H60">
        <v>6</v>
      </c>
      <c r="I60">
        <v>15</v>
      </c>
      <c r="J60">
        <v>0</v>
      </c>
      <c r="K60">
        <v>5</v>
      </c>
      <c r="L60">
        <v>26.8</v>
      </c>
      <c r="M60" s="3">
        <v>5.36</v>
      </c>
    </row>
    <row r="61" spans="1:13" x14ac:dyDescent="0.35">
      <c r="A61" t="s">
        <v>266</v>
      </c>
      <c r="B61" t="s">
        <v>483</v>
      </c>
      <c r="C61">
        <v>35</v>
      </c>
      <c r="D61">
        <v>139</v>
      </c>
      <c r="E61" s="3">
        <v>3.9714285714285715</v>
      </c>
      <c r="F61">
        <v>0</v>
      </c>
      <c r="G61">
        <v>15</v>
      </c>
      <c r="H61">
        <v>12</v>
      </c>
      <c r="I61">
        <v>52</v>
      </c>
      <c r="J61">
        <v>1</v>
      </c>
      <c r="K61">
        <v>6</v>
      </c>
      <c r="L61">
        <v>25.099999999999998</v>
      </c>
      <c r="M61" s="3">
        <v>4.1833333333333327</v>
      </c>
    </row>
    <row r="62" spans="1:13" x14ac:dyDescent="0.35">
      <c r="A62" t="s">
        <v>210</v>
      </c>
      <c r="B62" t="s">
        <v>487</v>
      </c>
      <c r="C62">
        <v>31</v>
      </c>
      <c r="D62">
        <v>138</v>
      </c>
      <c r="E62" s="3">
        <v>4.4516129032258061</v>
      </c>
      <c r="F62">
        <v>0</v>
      </c>
      <c r="G62">
        <v>2</v>
      </c>
      <c r="H62">
        <v>2</v>
      </c>
      <c r="I62">
        <v>16</v>
      </c>
      <c r="J62">
        <v>0</v>
      </c>
      <c r="K62">
        <v>6</v>
      </c>
      <c r="L62">
        <v>13.4</v>
      </c>
      <c r="M62" s="3">
        <v>2.2333333333333334</v>
      </c>
    </row>
    <row r="63" spans="1:13" x14ac:dyDescent="0.35">
      <c r="A63" t="s">
        <v>268</v>
      </c>
      <c r="B63" t="s">
        <v>478</v>
      </c>
      <c r="C63">
        <v>52</v>
      </c>
      <c r="D63">
        <v>138</v>
      </c>
      <c r="E63" s="3">
        <v>2.6538461538461537</v>
      </c>
      <c r="F63">
        <v>2</v>
      </c>
      <c r="G63">
        <v>7</v>
      </c>
      <c r="H63">
        <v>7</v>
      </c>
      <c r="I63">
        <v>67</v>
      </c>
      <c r="J63">
        <v>1</v>
      </c>
      <c r="K63">
        <v>5</v>
      </c>
      <c r="L63">
        <v>38.499999999999993</v>
      </c>
      <c r="M63" s="3">
        <v>7.6999999999999984</v>
      </c>
    </row>
    <row r="64" spans="1:13" x14ac:dyDescent="0.35">
      <c r="A64" t="s">
        <v>36</v>
      </c>
      <c r="B64" t="s">
        <v>493</v>
      </c>
      <c r="C64">
        <v>37</v>
      </c>
      <c r="D64">
        <v>136</v>
      </c>
      <c r="E64" s="3">
        <v>3.6756756756756759</v>
      </c>
      <c r="F64">
        <v>0</v>
      </c>
      <c r="G64">
        <v>2</v>
      </c>
      <c r="H64">
        <v>1</v>
      </c>
      <c r="I64">
        <v>5</v>
      </c>
      <c r="J64">
        <v>0</v>
      </c>
      <c r="K64">
        <v>5</v>
      </c>
      <c r="L64">
        <v>14.1</v>
      </c>
      <c r="M64" s="3">
        <v>2.82</v>
      </c>
    </row>
    <row r="65" spans="1:13" x14ac:dyDescent="0.35">
      <c r="A65" t="s">
        <v>165</v>
      </c>
      <c r="B65" t="s">
        <v>468</v>
      </c>
      <c r="C65">
        <v>18</v>
      </c>
      <c r="D65">
        <v>133</v>
      </c>
      <c r="E65" s="3">
        <v>7.3888888888888893</v>
      </c>
      <c r="F65">
        <v>0</v>
      </c>
      <c r="G65">
        <v>13</v>
      </c>
      <c r="H65">
        <v>10</v>
      </c>
      <c r="I65">
        <v>58</v>
      </c>
      <c r="J65">
        <v>0</v>
      </c>
      <c r="K65">
        <v>6</v>
      </c>
      <c r="L65">
        <v>19.099999999999998</v>
      </c>
      <c r="M65" s="3">
        <v>3.1833333333333331</v>
      </c>
    </row>
    <row r="66" spans="1:13" x14ac:dyDescent="0.35">
      <c r="A66" t="s">
        <v>116</v>
      </c>
      <c r="B66" t="s">
        <v>488</v>
      </c>
      <c r="C66">
        <v>30</v>
      </c>
      <c r="D66">
        <v>128</v>
      </c>
      <c r="E66" s="3">
        <v>4.2666666666666666</v>
      </c>
      <c r="F66">
        <v>0</v>
      </c>
      <c r="G66">
        <v>13</v>
      </c>
      <c r="H66">
        <v>11</v>
      </c>
      <c r="I66">
        <v>51</v>
      </c>
      <c r="J66">
        <v>0</v>
      </c>
      <c r="K66">
        <v>3</v>
      </c>
      <c r="L66">
        <v>19.899999999999999</v>
      </c>
      <c r="M66" s="3">
        <v>6.6333333333333329</v>
      </c>
    </row>
    <row r="67" spans="1:13" x14ac:dyDescent="0.35">
      <c r="A67" t="s">
        <v>1</v>
      </c>
      <c r="B67" t="s">
        <v>485</v>
      </c>
      <c r="C67">
        <v>34</v>
      </c>
      <c r="D67">
        <v>127</v>
      </c>
      <c r="E67" s="3">
        <v>3.7352941176470589</v>
      </c>
      <c r="F67">
        <v>0</v>
      </c>
      <c r="G67">
        <v>12</v>
      </c>
      <c r="H67">
        <v>7</v>
      </c>
      <c r="I67">
        <v>49</v>
      </c>
      <c r="J67">
        <v>0</v>
      </c>
      <c r="K67">
        <v>3</v>
      </c>
      <c r="L67">
        <v>17.600000000000001</v>
      </c>
      <c r="M67" s="3">
        <v>5.8666666666666671</v>
      </c>
    </row>
    <row r="68" spans="1:13" x14ac:dyDescent="0.35">
      <c r="A68" t="s">
        <v>232</v>
      </c>
      <c r="B68" t="s">
        <v>477</v>
      </c>
      <c r="C68">
        <v>48</v>
      </c>
      <c r="D68">
        <v>122</v>
      </c>
      <c r="E68" s="3">
        <v>2.5416666666666665</v>
      </c>
      <c r="F68">
        <v>2</v>
      </c>
      <c r="G68">
        <v>14</v>
      </c>
      <c r="H68">
        <v>10</v>
      </c>
      <c r="I68">
        <v>55</v>
      </c>
      <c r="J68">
        <v>1</v>
      </c>
      <c r="K68">
        <v>6</v>
      </c>
      <c r="L68">
        <v>33.700000000000003</v>
      </c>
      <c r="M68" s="3">
        <v>5.6166666666666671</v>
      </c>
    </row>
    <row r="69" spans="1:13" x14ac:dyDescent="0.35">
      <c r="A69" t="s">
        <v>204</v>
      </c>
      <c r="B69" t="s">
        <v>488</v>
      </c>
      <c r="C69">
        <v>35</v>
      </c>
      <c r="D69">
        <v>120</v>
      </c>
      <c r="E69" s="3">
        <v>3.4285714285714284</v>
      </c>
      <c r="F69">
        <v>2</v>
      </c>
      <c r="G69">
        <v>20</v>
      </c>
      <c r="H69">
        <v>15</v>
      </c>
      <c r="I69">
        <v>76</v>
      </c>
      <c r="J69">
        <v>1</v>
      </c>
      <c r="K69">
        <v>5</v>
      </c>
      <c r="L69">
        <v>37.6</v>
      </c>
      <c r="M69" s="3">
        <v>7.5200000000000005</v>
      </c>
    </row>
    <row r="70" spans="1:13" x14ac:dyDescent="0.35">
      <c r="A70" t="s">
        <v>303</v>
      </c>
      <c r="B70" t="s">
        <v>494</v>
      </c>
      <c r="C70">
        <v>28</v>
      </c>
      <c r="D70">
        <v>119</v>
      </c>
      <c r="E70" s="3">
        <v>4.25</v>
      </c>
      <c r="F70">
        <v>0</v>
      </c>
      <c r="G70">
        <v>7</v>
      </c>
      <c r="H70">
        <v>4</v>
      </c>
      <c r="I70">
        <v>21</v>
      </c>
      <c r="J70">
        <v>0</v>
      </c>
      <c r="K70">
        <v>3</v>
      </c>
      <c r="L70">
        <v>10</v>
      </c>
      <c r="M70" s="3">
        <v>3.3333333333333335</v>
      </c>
    </row>
    <row r="71" spans="1:13" x14ac:dyDescent="0.35">
      <c r="A71" t="s">
        <v>418</v>
      </c>
      <c r="B71" t="s">
        <v>497</v>
      </c>
      <c r="C71">
        <v>29</v>
      </c>
      <c r="D71">
        <v>118</v>
      </c>
      <c r="E71" s="3">
        <v>4.068965517241379</v>
      </c>
      <c r="F71">
        <v>0</v>
      </c>
      <c r="G71">
        <v>10</v>
      </c>
      <c r="H71">
        <v>10</v>
      </c>
      <c r="I71">
        <v>53</v>
      </c>
      <c r="J71">
        <v>1</v>
      </c>
      <c r="K71">
        <v>4</v>
      </c>
      <c r="L71">
        <v>23.1</v>
      </c>
      <c r="M71" s="3">
        <v>5.7750000000000004</v>
      </c>
    </row>
    <row r="72" spans="1:13" x14ac:dyDescent="0.35">
      <c r="A72" t="s">
        <v>214</v>
      </c>
      <c r="B72" t="s">
        <v>466</v>
      </c>
      <c r="C72">
        <v>18</v>
      </c>
      <c r="D72">
        <v>112</v>
      </c>
      <c r="E72" s="3">
        <v>6.2222222222222223</v>
      </c>
      <c r="F72">
        <v>0</v>
      </c>
      <c r="G72">
        <v>2</v>
      </c>
      <c r="H72">
        <v>2</v>
      </c>
      <c r="I72">
        <v>18</v>
      </c>
      <c r="J72">
        <v>0</v>
      </c>
      <c r="K72">
        <v>3</v>
      </c>
      <c r="L72">
        <v>13</v>
      </c>
      <c r="M72" s="3">
        <v>4.333333333333333</v>
      </c>
    </row>
    <row r="73" spans="1:13" x14ac:dyDescent="0.35">
      <c r="A73" t="s">
        <v>296</v>
      </c>
      <c r="B73" t="s">
        <v>472</v>
      </c>
      <c r="C73">
        <v>27</v>
      </c>
      <c r="D73">
        <v>110</v>
      </c>
      <c r="E73" s="3">
        <v>4.0740740740740744</v>
      </c>
      <c r="F73">
        <v>0</v>
      </c>
      <c r="G73">
        <v>10</v>
      </c>
      <c r="H73">
        <v>7</v>
      </c>
      <c r="I73">
        <v>61</v>
      </c>
      <c r="J73">
        <v>1</v>
      </c>
      <c r="K73">
        <v>5</v>
      </c>
      <c r="L73">
        <v>23.1</v>
      </c>
      <c r="M73" s="3">
        <v>4.62</v>
      </c>
    </row>
    <row r="74" spans="1:13" x14ac:dyDescent="0.35">
      <c r="A74" t="s">
        <v>395</v>
      </c>
      <c r="B74" t="s">
        <v>483</v>
      </c>
      <c r="C74">
        <v>21</v>
      </c>
      <c r="D74">
        <v>109</v>
      </c>
      <c r="E74" s="3">
        <v>5.1904761904761907</v>
      </c>
      <c r="F74">
        <v>1</v>
      </c>
      <c r="G74">
        <v>12</v>
      </c>
      <c r="H74">
        <v>7</v>
      </c>
      <c r="I74">
        <v>43</v>
      </c>
      <c r="J74">
        <v>1</v>
      </c>
      <c r="K74">
        <v>5</v>
      </c>
      <c r="L74">
        <v>27.2</v>
      </c>
      <c r="M74" s="3">
        <v>5.4399999999999995</v>
      </c>
    </row>
    <row r="75" spans="1:13" x14ac:dyDescent="0.35">
      <c r="A75" t="s">
        <v>190</v>
      </c>
      <c r="B75" t="s">
        <v>477</v>
      </c>
      <c r="C75">
        <v>28</v>
      </c>
      <c r="D75">
        <v>104</v>
      </c>
      <c r="E75" s="3">
        <v>3.7142857142857144</v>
      </c>
      <c r="F75">
        <v>0</v>
      </c>
      <c r="G75">
        <v>3</v>
      </c>
      <c r="H75">
        <v>1</v>
      </c>
      <c r="I75">
        <v>10</v>
      </c>
      <c r="J75">
        <v>0</v>
      </c>
      <c r="K75">
        <v>6</v>
      </c>
      <c r="L75">
        <v>9.4000000000000021</v>
      </c>
      <c r="M75" s="3">
        <v>1.5666666666666671</v>
      </c>
    </row>
    <row r="76" spans="1:13" x14ac:dyDescent="0.35">
      <c r="A76" t="s">
        <v>149</v>
      </c>
      <c r="B76" t="s">
        <v>489</v>
      </c>
      <c r="C76">
        <v>31</v>
      </c>
      <c r="D76">
        <v>99</v>
      </c>
      <c r="E76" s="3">
        <v>3.193548387096774</v>
      </c>
      <c r="F76">
        <v>0</v>
      </c>
      <c r="G76">
        <v>1</v>
      </c>
      <c r="H76">
        <v>1</v>
      </c>
      <c r="I76">
        <v>5</v>
      </c>
      <c r="J76">
        <v>0</v>
      </c>
      <c r="K76">
        <v>5</v>
      </c>
      <c r="L76">
        <v>10.4</v>
      </c>
      <c r="M76" s="3">
        <v>2.08</v>
      </c>
    </row>
    <row r="77" spans="1:13" x14ac:dyDescent="0.35">
      <c r="A77" t="s">
        <v>168</v>
      </c>
      <c r="B77" t="s">
        <v>494</v>
      </c>
      <c r="C77">
        <v>31</v>
      </c>
      <c r="D77">
        <v>97</v>
      </c>
      <c r="E77" s="3">
        <v>3.129032258064516</v>
      </c>
      <c r="F77">
        <v>1</v>
      </c>
      <c r="G77">
        <v>12</v>
      </c>
      <c r="H77">
        <v>11</v>
      </c>
      <c r="I77">
        <v>76</v>
      </c>
      <c r="J77">
        <v>0</v>
      </c>
      <c r="K77">
        <v>6</v>
      </c>
      <c r="L77">
        <v>21.299999999999997</v>
      </c>
      <c r="M77" s="3">
        <v>3.5499999999999994</v>
      </c>
    </row>
    <row r="78" spans="1:13" x14ac:dyDescent="0.35">
      <c r="A78" t="s">
        <v>35</v>
      </c>
      <c r="B78" t="s">
        <v>491</v>
      </c>
      <c r="C78">
        <v>28</v>
      </c>
      <c r="D78">
        <v>91</v>
      </c>
      <c r="E78" s="3">
        <v>3.25</v>
      </c>
      <c r="F78">
        <v>1</v>
      </c>
      <c r="G78">
        <v>4</v>
      </c>
      <c r="H78">
        <v>3</v>
      </c>
      <c r="I78">
        <v>10</v>
      </c>
      <c r="J78">
        <v>0</v>
      </c>
      <c r="K78">
        <v>4</v>
      </c>
      <c r="L78">
        <v>14.100000000000001</v>
      </c>
      <c r="M78" s="3">
        <v>3.5250000000000004</v>
      </c>
    </row>
    <row r="79" spans="1:13" x14ac:dyDescent="0.35">
      <c r="A79" t="s">
        <v>250</v>
      </c>
      <c r="B79" t="s">
        <v>479</v>
      </c>
      <c r="C79">
        <v>21</v>
      </c>
      <c r="D79">
        <v>88</v>
      </c>
      <c r="E79" s="3">
        <v>4.1904761904761907</v>
      </c>
      <c r="F79">
        <v>0</v>
      </c>
      <c r="G79">
        <v>4</v>
      </c>
      <c r="H79">
        <v>3</v>
      </c>
      <c r="I79">
        <v>10</v>
      </c>
      <c r="J79">
        <v>0</v>
      </c>
      <c r="K79">
        <v>6</v>
      </c>
      <c r="L79">
        <v>9.8000000000000007</v>
      </c>
      <c r="M79" s="3">
        <v>1.6333333333333335</v>
      </c>
    </row>
    <row r="80" spans="1:13" x14ac:dyDescent="0.35">
      <c r="A80" t="s">
        <v>151</v>
      </c>
      <c r="B80" t="s">
        <v>475</v>
      </c>
      <c r="C80">
        <v>21</v>
      </c>
      <c r="D80">
        <v>81</v>
      </c>
      <c r="E80" s="3">
        <v>3.8571428571428572</v>
      </c>
      <c r="F80">
        <v>1</v>
      </c>
      <c r="G80">
        <v>26</v>
      </c>
      <c r="H80">
        <v>23</v>
      </c>
      <c r="I80">
        <v>163</v>
      </c>
      <c r="J80">
        <v>0</v>
      </c>
      <c r="K80">
        <v>5</v>
      </c>
      <c r="L80">
        <v>30.4</v>
      </c>
      <c r="M80" s="3">
        <v>6.08</v>
      </c>
    </row>
    <row r="81" spans="1:13" x14ac:dyDescent="0.35">
      <c r="A81" t="s">
        <v>100</v>
      </c>
      <c r="B81" t="s">
        <v>488</v>
      </c>
      <c r="C81">
        <v>17</v>
      </c>
      <c r="D81">
        <v>81</v>
      </c>
      <c r="E81" s="3">
        <v>4.7647058823529411</v>
      </c>
      <c r="F81">
        <v>0</v>
      </c>
      <c r="G81">
        <v>6</v>
      </c>
      <c r="H81">
        <v>4</v>
      </c>
      <c r="I81">
        <v>10</v>
      </c>
      <c r="J81">
        <v>0</v>
      </c>
      <c r="K81">
        <v>6</v>
      </c>
      <c r="L81">
        <v>7.1</v>
      </c>
      <c r="M81" s="3">
        <v>1.1833333333333333</v>
      </c>
    </row>
    <row r="82" spans="1:13" x14ac:dyDescent="0.35">
      <c r="A82" t="s">
        <v>106</v>
      </c>
      <c r="B82" t="s">
        <v>492</v>
      </c>
      <c r="C82">
        <v>22</v>
      </c>
      <c r="D82">
        <v>77</v>
      </c>
      <c r="E82" s="3">
        <v>3.5</v>
      </c>
      <c r="F82">
        <v>0</v>
      </c>
      <c r="G82">
        <v>11</v>
      </c>
      <c r="H82">
        <v>7</v>
      </c>
      <c r="I82">
        <v>37</v>
      </c>
      <c r="J82">
        <v>0</v>
      </c>
      <c r="K82">
        <v>3</v>
      </c>
      <c r="L82">
        <v>11.4</v>
      </c>
      <c r="M82" s="3">
        <v>3.8000000000000003</v>
      </c>
    </row>
    <row r="83" spans="1:13" x14ac:dyDescent="0.35">
      <c r="A83" t="s">
        <v>193</v>
      </c>
      <c r="B83" t="s">
        <v>471</v>
      </c>
      <c r="C83">
        <v>22</v>
      </c>
      <c r="D83">
        <v>73</v>
      </c>
      <c r="E83" s="3">
        <v>3.3181818181818183</v>
      </c>
      <c r="F83">
        <v>1</v>
      </c>
      <c r="G83">
        <v>10</v>
      </c>
      <c r="H83">
        <v>8</v>
      </c>
      <c r="I83">
        <v>75</v>
      </c>
      <c r="J83">
        <v>0</v>
      </c>
      <c r="K83">
        <v>4</v>
      </c>
      <c r="L83">
        <v>18.8</v>
      </c>
      <c r="M83" s="3">
        <v>4.7</v>
      </c>
    </row>
    <row r="84" spans="1:13" x14ac:dyDescent="0.35">
      <c r="A84" t="s">
        <v>251</v>
      </c>
      <c r="B84" t="s">
        <v>473</v>
      </c>
      <c r="C84">
        <v>11</v>
      </c>
      <c r="D84">
        <v>72</v>
      </c>
      <c r="E84" s="3">
        <v>6.5454545454545459</v>
      </c>
      <c r="F84">
        <v>1</v>
      </c>
      <c r="G84">
        <v>6</v>
      </c>
      <c r="H84">
        <v>4</v>
      </c>
      <c r="I84">
        <v>14</v>
      </c>
      <c r="J84">
        <v>0</v>
      </c>
      <c r="K84">
        <v>4</v>
      </c>
      <c r="L84">
        <v>14.600000000000001</v>
      </c>
      <c r="M84" s="3">
        <v>3.6500000000000004</v>
      </c>
    </row>
    <row r="85" spans="1:13" x14ac:dyDescent="0.35">
      <c r="A85" t="s">
        <v>50</v>
      </c>
      <c r="B85" t="s">
        <v>477</v>
      </c>
      <c r="C85">
        <v>15</v>
      </c>
      <c r="D85">
        <v>70</v>
      </c>
      <c r="E85" s="3">
        <v>4.666666666666667</v>
      </c>
      <c r="F85">
        <v>0</v>
      </c>
      <c r="G85">
        <v>5</v>
      </c>
      <c r="H85">
        <v>3</v>
      </c>
      <c r="I85">
        <v>24</v>
      </c>
      <c r="J85">
        <v>0</v>
      </c>
      <c r="K85">
        <v>4</v>
      </c>
      <c r="L85">
        <v>9.4</v>
      </c>
      <c r="M85" s="3">
        <v>2.35</v>
      </c>
    </row>
    <row r="86" spans="1:13" x14ac:dyDescent="0.35">
      <c r="A86" t="s">
        <v>359</v>
      </c>
      <c r="B86" t="s">
        <v>496</v>
      </c>
      <c r="C86">
        <v>18</v>
      </c>
      <c r="D86">
        <v>66</v>
      </c>
      <c r="E86" s="3">
        <v>3.6666666666666665</v>
      </c>
      <c r="F86">
        <v>0</v>
      </c>
      <c r="G86">
        <v>17</v>
      </c>
      <c r="H86">
        <v>15</v>
      </c>
      <c r="I86">
        <v>75</v>
      </c>
      <c r="J86">
        <v>0</v>
      </c>
      <c r="K86">
        <v>6</v>
      </c>
      <c r="L86">
        <v>12.100000000000001</v>
      </c>
      <c r="M86" s="3">
        <v>2.0166666666666671</v>
      </c>
    </row>
    <row r="87" spans="1:13" x14ac:dyDescent="0.35">
      <c r="A87" t="s">
        <v>188</v>
      </c>
      <c r="B87" t="s">
        <v>481</v>
      </c>
      <c r="C87">
        <v>19</v>
      </c>
      <c r="D87">
        <v>62</v>
      </c>
      <c r="E87" s="3">
        <v>3.263157894736842</v>
      </c>
      <c r="F87">
        <v>0</v>
      </c>
      <c r="G87">
        <v>8</v>
      </c>
      <c r="H87">
        <v>7</v>
      </c>
      <c r="I87">
        <v>92</v>
      </c>
      <c r="J87">
        <v>0</v>
      </c>
      <c r="K87">
        <v>5</v>
      </c>
      <c r="L87">
        <v>15.4</v>
      </c>
      <c r="M87" s="3">
        <v>3.08</v>
      </c>
    </row>
    <row r="88" spans="1:13" x14ac:dyDescent="0.35">
      <c r="A88" t="s">
        <v>134</v>
      </c>
      <c r="B88" t="s">
        <v>495</v>
      </c>
      <c r="C88">
        <v>19</v>
      </c>
      <c r="D88">
        <v>61</v>
      </c>
      <c r="E88" s="3">
        <v>3.2105263157894739</v>
      </c>
      <c r="F88">
        <v>0</v>
      </c>
      <c r="G88">
        <v>17</v>
      </c>
      <c r="H88">
        <v>12</v>
      </c>
      <c r="I88">
        <v>61</v>
      </c>
      <c r="J88">
        <v>1</v>
      </c>
      <c r="K88">
        <v>6</v>
      </c>
      <c r="L88">
        <v>18.2</v>
      </c>
      <c r="M88" s="3">
        <v>3.0333333333333332</v>
      </c>
    </row>
    <row r="89" spans="1:13" x14ac:dyDescent="0.35">
      <c r="A89" t="s">
        <v>242</v>
      </c>
      <c r="B89" t="s">
        <v>486</v>
      </c>
      <c r="C89">
        <v>15</v>
      </c>
      <c r="D89">
        <v>59</v>
      </c>
      <c r="E89" s="3">
        <v>3.9333333333333331</v>
      </c>
      <c r="F89">
        <v>1</v>
      </c>
      <c r="G89">
        <v>0</v>
      </c>
      <c r="H89">
        <v>0</v>
      </c>
      <c r="I89">
        <v>0</v>
      </c>
      <c r="J89">
        <v>0</v>
      </c>
      <c r="K89">
        <v>1</v>
      </c>
      <c r="L89">
        <v>11.9</v>
      </c>
      <c r="M89" s="3">
        <v>11.9</v>
      </c>
    </row>
    <row r="90" spans="1:13" x14ac:dyDescent="0.35">
      <c r="A90" t="s">
        <v>343</v>
      </c>
      <c r="B90" t="s">
        <v>491</v>
      </c>
      <c r="C90">
        <v>20</v>
      </c>
      <c r="D90">
        <v>57</v>
      </c>
      <c r="E90" s="3">
        <v>2.85</v>
      </c>
      <c r="F90">
        <v>1</v>
      </c>
      <c r="G90">
        <v>8</v>
      </c>
      <c r="H90">
        <v>5</v>
      </c>
      <c r="I90">
        <v>31</v>
      </c>
      <c r="J90">
        <v>0</v>
      </c>
      <c r="K90">
        <v>5</v>
      </c>
      <c r="L90">
        <v>14.799999999999999</v>
      </c>
      <c r="M90" s="3">
        <v>2.96</v>
      </c>
    </row>
    <row r="91" spans="1:13" x14ac:dyDescent="0.35">
      <c r="A91" t="s">
        <v>391</v>
      </c>
      <c r="B91" t="s">
        <v>476</v>
      </c>
      <c r="C91">
        <v>15</v>
      </c>
      <c r="D91">
        <v>51</v>
      </c>
      <c r="E91" s="3">
        <v>3.4</v>
      </c>
      <c r="F91">
        <v>0</v>
      </c>
      <c r="G91">
        <v>5</v>
      </c>
      <c r="H91">
        <v>4</v>
      </c>
      <c r="I91">
        <v>52</v>
      </c>
      <c r="J91">
        <v>0</v>
      </c>
      <c r="K91">
        <v>5</v>
      </c>
      <c r="L91">
        <v>10.299999999999999</v>
      </c>
      <c r="M91" s="3">
        <v>2.0599999999999996</v>
      </c>
    </row>
    <row r="92" spans="1:13" x14ac:dyDescent="0.35">
      <c r="A92" t="s">
        <v>450</v>
      </c>
      <c r="B92" t="s">
        <v>491</v>
      </c>
      <c r="C92">
        <v>23</v>
      </c>
      <c r="D92">
        <v>49</v>
      </c>
      <c r="E92" s="3">
        <v>2.1304347826086958</v>
      </c>
      <c r="F92">
        <v>1</v>
      </c>
      <c r="G92">
        <v>10</v>
      </c>
      <c r="H92">
        <v>6</v>
      </c>
      <c r="I92">
        <v>13</v>
      </c>
      <c r="J92">
        <v>0</v>
      </c>
      <c r="K92">
        <v>2</v>
      </c>
      <c r="L92">
        <v>12.2</v>
      </c>
      <c r="M92" s="3">
        <v>6.1</v>
      </c>
    </row>
    <row r="93" spans="1:13" x14ac:dyDescent="0.35">
      <c r="A93" t="s">
        <v>0</v>
      </c>
      <c r="B93" t="s">
        <v>480</v>
      </c>
      <c r="C93">
        <v>10</v>
      </c>
      <c r="D93">
        <v>45</v>
      </c>
      <c r="E93" s="3">
        <v>4.5</v>
      </c>
      <c r="F93">
        <v>0</v>
      </c>
      <c r="G93">
        <v>3</v>
      </c>
      <c r="H93">
        <v>2</v>
      </c>
      <c r="I93">
        <v>2</v>
      </c>
      <c r="J93">
        <v>0</v>
      </c>
      <c r="K93">
        <v>6</v>
      </c>
      <c r="L93">
        <v>4.7</v>
      </c>
      <c r="M93" s="3">
        <v>0.78333333333333333</v>
      </c>
    </row>
    <row r="94" spans="1:13" x14ac:dyDescent="0.35">
      <c r="A94" t="s">
        <v>333</v>
      </c>
      <c r="B94" t="s">
        <v>473</v>
      </c>
      <c r="C94">
        <v>9</v>
      </c>
      <c r="D94">
        <v>43</v>
      </c>
      <c r="E94" s="3">
        <v>4.7777777777777777</v>
      </c>
      <c r="F94">
        <v>0</v>
      </c>
      <c r="G94">
        <v>12</v>
      </c>
      <c r="H94">
        <v>11</v>
      </c>
      <c r="I94">
        <v>74</v>
      </c>
      <c r="J94">
        <v>0</v>
      </c>
      <c r="K94">
        <v>5</v>
      </c>
      <c r="L94">
        <v>11.700000000000001</v>
      </c>
      <c r="M94" s="3">
        <v>2.3400000000000003</v>
      </c>
    </row>
    <row r="95" spans="1:13" x14ac:dyDescent="0.35">
      <c r="A95" t="s">
        <v>98</v>
      </c>
      <c r="B95" t="s">
        <v>470</v>
      </c>
      <c r="C95">
        <v>17</v>
      </c>
      <c r="D95">
        <v>43</v>
      </c>
      <c r="E95" s="3">
        <v>2.5294117647058822</v>
      </c>
      <c r="F95">
        <v>0</v>
      </c>
      <c r="G95">
        <v>2</v>
      </c>
      <c r="H95">
        <v>2</v>
      </c>
      <c r="I95">
        <v>3</v>
      </c>
      <c r="J95">
        <v>0</v>
      </c>
      <c r="K95">
        <v>4</v>
      </c>
      <c r="L95">
        <v>4.5999999999999996</v>
      </c>
      <c r="M95" s="3">
        <v>1.1499999999999999</v>
      </c>
    </row>
    <row r="96" spans="1:13" x14ac:dyDescent="0.35">
      <c r="A96" t="s">
        <v>581</v>
      </c>
      <c r="B96" t="s">
        <v>478</v>
      </c>
      <c r="C96">
        <v>6</v>
      </c>
      <c r="D96">
        <v>43</v>
      </c>
      <c r="E96" s="3">
        <v>7.166666666666667</v>
      </c>
      <c r="F96">
        <v>1</v>
      </c>
      <c r="G96">
        <v>1</v>
      </c>
      <c r="H96">
        <v>1</v>
      </c>
      <c r="I96">
        <v>7</v>
      </c>
      <c r="J96">
        <v>0</v>
      </c>
      <c r="K96">
        <v>1</v>
      </c>
      <c r="L96">
        <v>11</v>
      </c>
      <c r="M96" s="3">
        <v>11</v>
      </c>
    </row>
    <row r="97" spans="1:13" x14ac:dyDescent="0.35">
      <c r="A97" t="s">
        <v>12</v>
      </c>
      <c r="B97" t="s">
        <v>497</v>
      </c>
      <c r="C97">
        <v>12</v>
      </c>
      <c r="D97">
        <v>41</v>
      </c>
      <c r="E97" s="3">
        <v>3.4166666666666665</v>
      </c>
      <c r="F97">
        <v>0</v>
      </c>
      <c r="G97">
        <v>0</v>
      </c>
      <c r="H97">
        <v>0</v>
      </c>
      <c r="I97">
        <v>0</v>
      </c>
      <c r="J97">
        <v>0</v>
      </c>
      <c r="K97">
        <v>3</v>
      </c>
      <c r="L97">
        <v>4.0999999999999996</v>
      </c>
      <c r="M97" s="3">
        <v>1.3666666666666665</v>
      </c>
    </row>
    <row r="98" spans="1:13" x14ac:dyDescent="0.35">
      <c r="A98" t="s">
        <v>381</v>
      </c>
      <c r="B98" t="s">
        <v>489</v>
      </c>
      <c r="C98">
        <v>13</v>
      </c>
      <c r="D98">
        <v>40</v>
      </c>
      <c r="E98" s="3">
        <v>3.0769230769230771</v>
      </c>
      <c r="F98">
        <v>1</v>
      </c>
      <c r="G98">
        <v>6</v>
      </c>
      <c r="H98">
        <v>4</v>
      </c>
      <c r="I98">
        <v>52</v>
      </c>
      <c r="J98">
        <v>1</v>
      </c>
      <c r="K98">
        <v>6</v>
      </c>
      <c r="L98">
        <v>19.2</v>
      </c>
      <c r="M98" s="3">
        <v>3.1999999999999997</v>
      </c>
    </row>
    <row r="99" spans="1:13" x14ac:dyDescent="0.35">
      <c r="A99" t="s">
        <v>345</v>
      </c>
      <c r="B99" t="s">
        <v>489</v>
      </c>
      <c r="C99">
        <v>13</v>
      </c>
      <c r="D99">
        <v>39</v>
      </c>
      <c r="E99" s="3">
        <v>3</v>
      </c>
      <c r="F99">
        <v>0</v>
      </c>
      <c r="G99">
        <v>6</v>
      </c>
      <c r="H99">
        <v>5</v>
      </c>
      <c r="I99">
        <v>41</v>
      </c>
      <c r="J99">
        <v>1</v>
      </c>
      <c r="K99">
        <v>3</v>
      </c>
      <c r="L99">
        <v>14</v>
      </c>
      <c r="M99" s="3">
        <v>4.666666666666667</v>
      </c>
    </row>
    <row r="100" spans="1:13" x14ac:dyDescent="0.35">
      <c r="A100" t="s">
        <v>69</v>
      </c>
      <c r="B100" t="s">
        <v>475</v>
      </c>
      <c r="C100">
        <v>10</v>
      </c>
      <c r="D100">
        <v>39</v>
      </c>
      <c r="E100" s="3">
        <v>3.9</v>
      </c>
      <c r="F100">
        <v>1</v>
      </c>
      <c r="G100">
        <v>3</v>
      </c>
      <c r="H100">
        <v>3</v>
      </c>
      <c r="I100">
        <v>19</v>
      </c>
      <c r="J100">
        <v>0</v>
      </c>
      <c r="K100">
        <v>2</v>
      </c>
      <c r="L100">
        <v>11.8</v>
      </c>
      <c r="M100" s="3">
        <v>5.9</v>
      </c>
    </row>
    <row r="101" spans="1:13" x14ac:dyDescent="0.35">
      <c r="A101" t="s">
        <v>455</v>
      </c>
      <c r="B101" t="s">
        <v>477</v>
      </c>
      <c r="C101">
        <v>16</v>
      </c>
      <c r="D101">
        <v>35</v>
      </c>
      <c r="E101" s="3">
        <v>2.1875</v>
      </c>
      <c r="F101">
        <v>0</v>
      </c>
      <c r="G101">
        <v>10</v>
      </c>
      <c r="H101">
        <v>8</v>
      </c>
      <c r="I101">
        <v>50</v>
      </c>
      <c r="J101">
        <v>0</v>
      </c>
      <c r="K101">
        <v>2</v>
      </c>
      <c r="L101">
        <v>8.5</v>
      </c>
      <c r="M101" s="3">
        <v>4.25</v>
      </c>
    </row>
    <row r="102" spans="1:13" x14ac:dyDescent="0.35">
      <c r="A102" t="s">
        <v>141</v>
      </c>
      <c r="B102" t="s">
        <v>474</v>
      </c>
      <c r="C102">
        <v>11</v>
      </c>
      <c r="D102">
        <v>34</v>
      </c>
      <c r="E102" s="3">
        <v>3.0909090909090908</v>
      </c>
      <c r="F102">
        <v>0</v>
      </c>
      <c r="G102">
        <v>5</v>
      </c>
      <c r="H102">
        <v>2</v>
      </c>
      <c r="I102">
        <v>4</v>
      </c>
      <c r="J102">
        <v>0</v>
      </c>
      <c r="K102">
        <v>3</v>
      </c>
      <c r="L102">
        <v>3.8</v>
      </c>
      <c r="M102" s="3">
        <v>1.2666666666666666</v>
      </c>
    </row>
    <row r="103" spans="1:13" x14ac:dyDescent="0.35">
      <c r="A103" t="s">
        <v>52</v>
      </c>
      <c r="B103" t="s">
        <v>470</v>
      </c>
      <c r="C103">
        <v>9</v>
      </c>
      <c r="D103">
        <v>30</v>
      </c>
      <c r="E103" s="3">
        <v>3.3333333333333335</v>
      </c>
      <c r="F103">
        <v>0</v>
      </c>
      <c r="G103">
        <v>3</v>
      </c>
      <c r="H103">
        <v>2</v>
      </c>
      <c r="I103">
        <v>43</v>
      </c>
      <c r="J103">
        <v>0</v>
      </c>
      <c r="K103">
        <v>2</v>
      </c>
      <c r="L103">
        <v>7.3000000000000007</v>
      </c>
      <c r="M103" s="3">
        <v>3.6500000000000004</v>
      </c>
    </row>
    <row r="104" spans="1:13" x14ac:dyDescent="0.35">
      <c r="A104" t="s">
        <v>386</v>
      </c>
      <c r="B104" t="s">
        <v>495</v>
      </c>
      <c r="C104">
        <v>8</v>
      </c>
      <c r="D104">
        <v>28</v>
      </c>
      <c r="E104" s="3">
        <v>3.5</v>
      </c>
      <c r="F104">
        <v>1</v>
      </c>
      <c r="G104">
        <v>0</v>
      </c>
      <c r="H104">
        <v>0</v>
      </c>
      <c r="I104">
        <v>0</v>
      </c>
      <c r="J104">
        <v>0</v>
      </c>
      <c r="K104">
        <v>2</v>
      </c>
      <c r="L104">
        <v>8.8000000000000007</v>
      </c>
      <c r="M104" s="3">
        <v>4.4000000000000004</v>
      </c>
    </row>
    <row r="105" spans="1:13" x14ac:dyDescent="0.35">
      <c r="A105" t="s">
        <v>440</v>
      </c>
      <c r="B105" t="s">
        <v>485</v>
      </c>
      <c r="C105">
        <v>14</v>
      </c>
      <c r="D105">
        <v>28</v>
      </c>
      <c r="E105" s="3">
        <v>2</v>
      </c>
      <c r="F105">
        <v>0</v>
      </c>
      <c r="G105">
        <v>0</v>
      </c>
      <c r="H105">
        <v>0</v>
      </c>
      <c r="I105">
        <v>0</v>
      </c>
      <c r="J105">
        <v>0</v>
      </c>
      <c r="K105">
        <v>4</v>
      </c>
      <c r="L105">
        <v>2.8</v>
      </c>
      <c r="M105" s="3">
        <v>0.7</v>
      </c>
    </row>
    <row r="106" spans="1:13" x14ac:dyDescent="0.35">
      <c r="A106" t="s">
        <v>113</v>
      </c>
      <c r="B106" t="s">
        <v>497</v>
      </c>
      <c r="C106">
        <v>7</v>
      </c>
      <c r="D106">
        <v>28</v>
      </c>
      <c r="E106" s="3">
        <v>4</v>
      </c>
      <c r="F106">
        <v>0</v>
      </c>
      <c r="G106">
        <v>3</v>
      </c>
      <c r="H106">
        <v>2</v>
      </c>
      <c r="I106">
        <v>26</v>
      </c>
      <c r="J106">
        <v>0</v>
      </c>
      <c r="K106">
        <v>2</v>
      </c>
      <c r="L106">
        <v>5.4</v>
      </c>
      <c r="M106" s="3">
        <v>2.7</v>
      </c>
    </row>
    <row r="107" spans="1:13" x14ac:dyDescent="0.35">
      <c r="A107" t="s">
        <v>91</v>
      </c>
      <c r="B107" t="s">
        <v>490</v>
      </c>
      <c r="C107">
        <v>9</v>
      </c>
      <c r="D107">
        <v>24</v>
      </c>
      <c r="E107" s="3">
        <v>2.6666666666666665</v>
      </c>
      <c r="F107">
        <v>0</v>
      </c>
      <c r="G107">
        <v>3</v>
      </c>
      <c r="H107">
        <v>2</v>
      </c>
      <c r="I107">
        <v>19</v>
      </c>
      <c r="J107">
        <v>0</v>
      </c>
      <c r="K107">
        <v>5</v>
      </c>
      <c r="L107">
        <v>4.3</v>
      </c>
      <c r="M107" s="3">
        <v>0.86</v>
      </c>
    </row>
    <row r="108" spans="1:13" x14ac:dyDescent="0.35">
      <c r="A108" t="s">
        <v>22</v>
      </c>
      <c r="B108" t="s">
        <v>475</v>
      </c>
      <c r="C108">
        <v>6</v>
      </c>
      <c r="D108">
        <v>22</v>
      </c>
      <c r="E108" s="3">
        <v>3.6666666666666665</v>
      </c>
      <c r="F108">
        <v>0</v>
      </c>
      <c r="G108">
        <v>7</v>
      </c>
      <c r="H108">
        <v>6</v>
      </c>
      <c r="I108">
        <v>67</v>
      </c>
      <c r="J108">
        <v>0</v>
      </c>
      <c r="K108">
        <v>5</v>
      </c>
      <c r="L108">
        <v>10.899999999999999</v>
      </c>
      <c r="M108" s="3">
        <v>2.1799999999999997</v>
      </c>
    </row>
    <row r="109" spans="1:13" x14ac:dyDescent="0.35">
      <c r="A109" t="s">
        <v>464</v>
      </c>
      <c r="B109" t="s">
        <v>494</v>
      </c>
      <c r="C109">
        <v>4</v>
      </c>
      <c r="D109">
        <v>20</v>
      </c>
      <c r="E109" s="3">
        <v>5</v>
      </c>
      <c r="F109">
        <v>0</v>
      </c>
      <c r="G109">
        <v>1</v>
      </c>
      <c r="H109">
        <v>1</v>
      </c>
      <c r="I109">
        <v>-1</v>
      </c>
      <c r="J109">
        <v>0</v>
      </c>
      <c r="K109">
        <v>2</v>
      </c>
      <c r="L109">
        <v>1.9</v>
      </c>
      <c r="M109" s="3">
        <v>0.95</v>
      </c>
    </row>
    <row r="110" spans="1:13" x14ac:dyDescent="0.35">
      <c r="A110" t="s">
        <v>316</v>
      </c>
      <c r="B110" t="s">
        <v>484</v>
      </c>
      <c r="C110">
        <v>5</v>
      </c>
      <c r="D110">
        <v>19</v>
      </c>
      <c r="E110" s="3">
        <v>3.8</v>
      </c>
      <c r="F110">
        <v>0</v>
      </c>
      <c r="G110">
        <v>1</v>
      </c>
      <c r="H110">
        <v>1</v>
      </c>
      <c r="I110">
        <v>5</v>
      </c>
      <c r="J110">
        <v>0</v>
      </c>
      <c r="K110">
        <v>1</v>
      </c>
      <c r="L110">
        <v>2.4</v>
      </c>
      <c r="M110" s="3">
        <v>2.4</v>
      </c>
    </row>
    <row r="111" spans="1:13" x14ac:dyDescent="0.35">
      <c r="A111" t="s">
        <v>582</v>
      </c>
      <c r="B111" t="s">
        <v>473</v>
      </c>
      <c r="C111">
        <v>9</v>
      </c>
      <c r="D111">
        <v>19</v>
      </c>
      <c r="E111" s="3">
        <v>2.1111111111111112</v>
      </c>
      <c r="F111">
        <v>1</v>
      </c>
      <c r="G111">
        <v>0</v>
      </c>
      <c r="H111">
        <v>0</v>
      </c>
      <c r="I111">
        <v>0</v>
      </c>
      <c r="J111">
        <v>0</v>
      </c>
      <c r="K111">
        <v>1</v>
      </c>
      <c r="L111">
        <v>7.9</v>
      </c>
      <c r="M111" s="3">
        <v>7.9</v>
      </c>
    </row>
    <row r="112" spans="1:13" x14ac:dyDescent="0.35">
      <c r="A112" t="s">
        <v>95</v>
      </c>
      <c r="B112" t="s">
        <v>474</v>
      </c>
      <c r="C112">
        <v>5</v>
      </c>
      <c r="D112">
        <v>15</v>
      </c>
      <c r="E112" s="3">
        <v>3</v>
      </c>
      <c r="F112">
        <v>0</v>
      </c>
      <c r="G112">
        <v>0</v>
      </c>
      <c r="H112">
        <v>0</v>
      </c>
      <c r="I112">
        <v>0</v>
      </c>
      <c r="J112">
        <v>0</v>
      </c>
      <c r="K112">
        <v>2</v>
      </c>
      <c r="L112">
        <v>1.5</v>
      </c>
      <c r="M112" s="3">
        <v>0.75</v>
      </c>
    </row>
    <row r="113" spans="1:13" x14ac:dyDescent="0.35">
      <c r="A113" t="s">
        <v>170</v>
      </c>
      <c r="B113" t="s">
        <v>492</v>
      </c>
      <c r="C113">
        <v>5</v>
      </c>
      <c r="D113">
        <v>15</v>
      </c>
      <c r="E113" s="3">
        <v>3</v>
      </c>
      <c r="F113">
        <v>0</v>
      </c>
      <c r="G113">
        <v>0</v>
      </c>
      <c r="H113">
        <v>0</v>
      </c>
      <c r="I113">
        <v>0</v>
      </c>
      <c r="J113">
        <v>0</v>
      </c>
      <c r="K113">
        <v>4</v>
      </c>
      <c r="L113">
        <v>1.5</v>
      </c>
      <c r="M113" s="3">
        <v>0.375</v>
      </c>
    </row>
    <row r="114" spans="1:13" x14ac:dyDescent="0.35">
      <c r="A114" t="s">
        <v>182</v>
      </c>
      <c r="B114" t="s">
        <v>493</v>
      </c>
      <c r="C114">
        <v>4</v>
      </c>
      <c r="D114">
        <v>15</v>
      </c>
      <c r="E114" s="3">
        <v>3.75</v>
      </c>
      <c r="F114">
        <v>0</v>
      </c>
      <c r="G114">
        <v>0</v>
      </c>
      <c r="H114">
        <v>0</v>
      </c>
      <c r="I114">
        <v>0</v>
      </c>
      <c r="J114">
        <v>0</v>
      </c>
      <c r="K114">
        <v>2</v>
      </c>
      <c r="L114">
        <v>1.5</v>
      </c>
      <c r="M114" s="3">
        <v>0.75</v>
      </c>
    </row>
    <row r="115" spans="1:13" x14ac:dyDescent="0.35">
      <c r="A115" t="s">
        <v>238</v>
      </c>
      <c r="B115" t="s">
        <v>474</v>
      </c>
      <c r="C115">
        <v>3</v>
      </c>
      <c r="D115">
        <v>13</v>
      </c>
      <c r="E115" s="3">
        <v>4.333333333333333</v>
      </c>
      <c r="F115">
        <v>0</v>
      </c>
      <c r="G115">
        <v>4</v>
      </c>
      <c r="H115">
        <v>4</v>
      </c>
      <c r="I115">
        <v>11</v>
      </c>
      <c r="J115">
        <v>0</v>
      </c>
      <c r="K115">
        <v>5</v>
      </c>
      <c r="L115">
        <v>2.4</v>
      </c>
      <c r="M115" s="3">
        <v>0.48</v>
      </c>
    </row>
    <row r="116" spans="1:13" x14ac:dyDescent="0.35">
      <c r="A116" t="s">
        <v>67</v>
      </c>
      <c r="B116" t="s">
        <v>486</v>
      </c>
      <c r="C116">
        <v>6</v>
      </c>
      <c r="D116">
        <v>13</v>
      </c>
      <c r="E116" s="3">
        <v>2.1666666666666665</v>
      </c>
      <c r="F116">
        <v>0</v>
      </c>
      <c r="G116">
        <v>2</v>
      </c>
      <c r="H116">
        <v>2</v>
      </c>
      <c r="I116">
        <v>8</v>
      </c>
      <c r="J116">
        <v>0</v>
      </c>
      <c r="K116">
        <v>4</v>
      </c>
      <c r="L116">
        <v>2.1</v>
      </c>
      <c r="M116" s="3">
        <v>0.52500000000000002</v>
      </c>
    </row>
    <row r="117" spans="1:13" x14ac:dyDescent="0.35">
      <c r="A117" t="s">
        <v>93</v>
      </c>
      <c r="B117" t="s">
        <v>469</v>
      </c>
      <c r="C117">
        <v>5</v>
      </c>
      <c r="D117">
        <v>12</v>
      </c>
      <c r="E117" s="3">
        <v>2.4</v>
      </c>
      <c r="F117">
        <v>0</v>
      </c>
      <c r="G117">
        <v>3</v>
      </c>
      <c r="H117">
        <v>3</v>
      </c>
      <c r="I117">
        <v>40</v>
      </c>
      <c r="J117">
        <v>0</v>
      </c>
      <c r="K117">
        <v>5</v>
      </c>
      <c r="L117">
        <v>5.2</v>
      </c>
      <c r="M117" s="3">
        <v>1.04</v>
      </c>
    </row>
    <row r="118" spans="1:13" x14ac:dyDescent="0.35">
      <c r="A118" t="s">
        <v>346</v>
      </c>
      <c r="B118" t="s">
        <v>496</v>
      </c>
      <c r="C118">
        <v>7</v>
      </c>
      <c r="D118">
        <v>12</v>
      </c>
      <c r="E118" s="3">
        <v>1.7142857142857142</v>
      </c>
      <c r="F118">
        <v>0</v>
      </c>
      <c r="G118">
        <v>0</v>
      </c>
      <c r="H118">
        <v>0</v>
      </c>
      <c r="I118">
        <v>0</v>
      </c>
      <c r="J118">
        <v>0</v>
      </c>
      <c r="K118">
        <v>2</v>
      </c>
      <c r="L118">
        <v>1.2</v>
      </c>
      <c r="M118" s="3">
        <v>0.6</v>
      </c>
    </row>
    <row r="119" spans="1:13" x14ac:dyDescent="0.35">
      <c r="A119" t="s">
        <v>87</v>
      </c>
      <c r="B119" t="s">
        <v>486</v>
      </c>
      <c r="C119">
        <v>3</v>
      </c>
      <c r="D119">
        <v>10</v>
      </c>
      <c r="E119" s="3">
        <v>3.3333333333333335</v>
      </c>
      <c r="F119">
        <v>0</v>
      </c>
      <c r="G119">
        <v>4</v>
      </c>
      <c r="H119">
        <v>4</v>
      </c>
      <c r="I119">
        <v>34</v>
      </c>
      <c r="J119">
        <v>0</v>
      </c>
      <c r="K119">
        <v>5</v>
      </c>
      <c r="L119">
        <v>4.4000000000000004</v>
      </c>
      <c r="M119" s="3">
        <v>0.88000000000000012</v>
      </c>
    </row>
    <row r="120" spans="1:13" x14ac:dyDescent="0.35">
      <c r="A120" t="s">
        <v>227</v>
      </c>
      <c r="B120" t="s">
        <v>482</v>
      </c>
      <c r="C120">
        <v>5</v>
      </c>
      <c r="D120">
        <v>9</v>
      </c>
      <c r="E120" s="3">
        <v>1.8</v>
      </c>
      <c r="F120">
        <v>1</v>
      </c>
      <c r="G120">
        <v>4</v>
      </c>
      <c r="H120">
        <v>4</v>
      </c>
      <c r="I120">
        <v>15</v>
      </c>
      <c r="J120">
        <v>0</v>
      </c>
      <c r="K120">
        <v>6</v>
      </c>
      <c r="L120">
        <v>8.4</v>
      </c>
      <c r="M120" s="3">
        <v>1.4000000000000001</v>
      </c>
    </row>
    <row r="121" spans="1:13" x14ac:dyDescent="0.35">
      <c r="A121" t="s">
        <v>195</v>
      </c>
      <c r="B121" t="s">
        <v>469</v>
      </c>
      <c r="C121">
        <v>2</v>
      </c>
      <c r="D121">
        <v>6</v>
      </c>
      <c r="E121" s="3">
        <v>3</v>
      </c>
      <c r="F121">
        <v>0</v>
      </c>
      <c r="G121">
        <v>12</v>
      </c>
      <c r="H121">
        <v>12</v>
      </c>
      <c r="I121">
        <v>155</v>
      </c>
      <c r="J121">
        <v>0</v>
      </c>
      <c r="K121">
        <v>4</v>
      </c>
      <c r="L121">
        <v>16.100000000000001</v>
      </c>
      <c r="M121" s="3">
        <v>4.0250000000000004</v>
      </c>
    </row>
    <row r="122" spans="1:13" x14ac:dyDescent="0.35">
      <c r="A122" t="s">
        <v>282</v>
      </c>
      <c r="B122" t="s">
        <v>492</v>
      </c>
      <c r="C122">
        <v>2</v>
      </c>
      <c r="D122">
        <v>6</v>
      </c>
      <c r="E122" s="3">
        <v>3</v>
      </c>
      <c r="F122">
        <v>0</v>
      </c>
      <c r="G122">
        <v>0</v>
      </c>
      <c r="H122">
        <v>0</v>
      </c>
      <c r="I122">
        <v>0</v>
      </c>
      <c r="J122">
        <v>0</v>
      </c>
      <c r="K122">
        <v>4</v>
      </c>
      <c r="L122">
        <v>0.6</v>
      </c>
      <c r="M122" s="3">
        <v>0.15</v>
      </c>
    </row>
    <row r="123" spans="1:13" x14ac:dyDescent="0.35">
      <c r="A123" t="s">
        <v>312</v>
      </c>
      <c r="B123" t="s">
        <v>497</v>
      </c>
      <c r="C123">
        <v>2</v>
      </c>
      <c r="D123">
        <v>4</v>
      </c>
      <c r="E123" s="3">
        <v>2</v>
      </c>
      <c r="F123">
        <v>0</v>
      </c>
      <c r="G123">
        <v>0</v>
      </c>
      <c r="H123">
        <v>0</v>
      </c>
      <c r="I123">
        <v>0</v>
      </c>
      <c r="J123">
        <v>0</v>
      </c>
      <c r="K123">
        <v>1</v>
      </c>
      <c r="L123">
        <v>0.4</v>
      </c>
      <c r="M123" s="3">
        <v>0.4</v>
      </c>
    </row>
    <row r="124" spans="1:13" x14ac:dyDescent="0.35">
      <c r="A124" t="s">
        <v>143</v>
      </c>
      <c r="B124" t="s">
        <v>469</v>
      </c>
      <c r="C124">
        <v>1</v>
      </c>
      <c r="D124">
        <v>3</v>
      </c>
      <c r="E124" s="3">
        <v>3</v>
      </c>
      <c r="F124">
        <v>0</v>
      </c>
      <c r="G124">
        <v>0</v>
      </c>
      <c r="H124">
        <v>0</v>
      </c>
      <c r="I124">
        <v>0</v>
      </c>
      <c r="J124">
        <v>0</v>
      </c>
      <c r="K124">
        <v>1</v>
      </c>
      <c r="L124">
        <v>0.3</v>
      </c>
      <c r="M124" s="3">
        <v>0.3</v>
      </c>
    </row>
    <row r="125" spans="1:13" x14ac:dyDescent="0.35">
      <c r="A125" t="s">
        <v>453</v>
      </c>
      <c r="B125" t="s">
        <v>496</v>
      </c>
      <c r="C125">
        <v>1</v>
      </c>
      <c r="D125">
        <v>3</v>
      </c>
      <c r="E125" s="3">
        <v>3</v>
      </c>
      <c r="F125">
        <v>0</v>
      </c>
      <c r="G125">
        <v>0</v>
      </c>
      <c r="H125">
        <v>0</v>
      </c>
      <c r="I125">
        <v>0</v>
      </c>
      <c r="J125">
        <v>0</v>
      </c>
      <c r="K125">
        <v>1</v>
      </c>
      <c r="L125">
        <v>0.3</v>
      </c>
      <c r="M125" s="3">
        <v>0.3</v>
      </c>
    </row>
    <row r="126" spans="1:13" x14ac:dyDescent="0.35">
      <c r="A126" t="s">
        <v>14</v>
      </c>
      <c r="B126" t="s">
        <v>480</v>
      </c>
      <c r="C126">
        <v>1</v>
      </c>
      <c r="D126">
        <v>1</v>
      </c>
      <c r="E126" s="3">
        <v>1</v>
      </c>
      <c r="F126">
        <v>0</v>
      </c>
      <c r="G126">
        <v>5</v>
      </c>
      <c r="H126">
        <v>2</v>
      </c>
      <c r="I126">
        <v>9</v>
      </c>
      <c r="J126">
        <v>0</v>
      </c>
      <c r="K126">
        <v>5</v>
      </c>
      <c r="L126">
        <v>1</v>
      </c>
      <c r="M126" s="3">
        <v>0.2</v>
      </c>
    </row>
    <row r="127" spans="1:13" x14ac:dyDescent="0.35">
      <c r="A127" t="s">
        <v>465</v>
      </c>
      <c r="B127" t="s">
        <v>471</v>
      </c>
      <c r="C127">
        <v>0</v>
      </c>
      <c r="D127">
        <v>0</v>
      </c>
      <c r="E127" s="3"/>
      <c r="F127">
        <v>0</v>
      </c>
      <c r="G127">
        <v>0</v>
      </c>
      <c r="H127">
        <v>0</v>
      </c>
      <c r="I127">
        <v>0</v>
      </c>
      <c r="J127">
        <v>0</v>
      </c>
      <c r="K127">
        <v>2</v>
      </c>
      <c r="L127">
        <v>0</v>
      </c>
      <c r="M127" s="3">
        <v>0</v>
      </c>
    </row>
    <row r="128" spans="1:13" x14ac:dyDescent="0.35">
      <c r="A128" t="s">
        <v>74</v>
      </c>
      <c r="B128" t="s">
        <v>484</v>
      </c>
      <c r="C128">
        <v>0</v>
      </c>
      <c r="D128">
        <v>0</v>
      </c>
      <c r="E128" s="3"/>
      <c r="F128">
        <v>0</v>
      </c>
      <c r="G128">
        <v>0</v>
      </c>
      <c r="H128">
        <v>0</v>
      </c>
      <c r="I128">
        <v>0</v>
      </c>
      <c r="J128">
        <v>0</v>
      </c>
      <c r="K128">
        <v>3</v>
      </c>
      <c r="L128">
        <v>0</v>
      </c>
      <c r="M128" s="3">
        <v>0</v>
      </c>
    </row>
    <row r="129" spans="1:13" x14ac:dyDescent="0.35">
      <c r="A129" t="s">
        <v>313</v>
      </c>
      <c r="B129" t="s">
        <v>489</v>
      </c>
      <c r="C129">
        <v>0</v>
      </c>
      <c r="D129">
        <v>0</v>
      </c>
      <c r="E129" s="3"/>
      <c r="F129">
        <v>0</v>
      </c>
      <c r="G129">
        <v>3</v>
      </c>
      <c r="H129">
        <v>1</v>
      </c>
      <c r="I129">
        <v>1</v>
      </c>
      <c r="J129">
        <v>0</v>
      </c>
      <c r="K129">
        <v>2</v>
      </c>
      <c r="L129">
        <v>0.1</v>
      </c>
      <c r="M129" s="3">
        <v>0.05</v>
      </c>
    </row>
    <row r="130" spans="1:13" x14ac:dyDescent="0.35">
      <c r="A130" t="s">
        <v>336</v>
      </c>
      <c r="B130" t="s">
        <v>476</v>
      </c>
      <c r="C130">
        <v>0</v>
      </c>
      <c r="D130">
        <v>0</v>
      </c>
      <c r="E130" s="3"/>
      <c r="F130">
        <v>0</v>
      </c>
      <c r="G130">
        <v>0</v>
      </c>
      <c r="H130">
        <v>0</v>
      </c>
      <c r="I130">
        <v>0</v>
      </c>
      <c r="J130">
        <v>0</v>
      </c>
      <c r="K130">
        <v>5</v>
      </c>
      <c r="L130">
        <v>0</v>
      </c>
      <c r="M130" s="3">
        <v>0</v>
      </c>
    </row>
    <row r="131" spans="1:13" x14ac:dyDescent="0.35">
      <c r="A131" t="s">
        <v>448</v>
      </c>
      <c r="B131" t="s">
        <v>491</v>
      </c>
      <c r="C131">
        <v>0</v>
      </c>
      <c r="D131">
        <v>0</v>
      </c>
      <c r="E131" s="3"/>
      <c r="F131">
        <v>0</v>
      </c>
      <c r="G131">
        <v>2</v>
      </c>
      <c r="H131">
        <v>1</v>
      </c>
      <c r="I131">
        <v>4</v>
      </c>
      <c r="J131">
        <v>0</v>
      </c>
      <c r="K131">
        <v>2</v>
      </c>
      <c r="L131">
        <v>0.4</v>
      </c>
      <c r="M131" s="3">
        <v>0.2</v>
      </c>
    </row>
    <row r="132" spans="1:13" x14ac:dyDescent="0.35">
      <c r="A132" t="s">
        <v>331</v>
      </c>
      <c r="B132" t="s">
        <v>473</v>
      </c>
      <c r="C132">
        <v>0</v>
      </c>
      <c r="D132">
        <v>0</v>
      </c>
      <c r="E132" s="3"/>
      <c r="F132">
        <v>0</v>
      </c>
      <c r="G132">
        <v>0</v>
      </c>
      <c r="H132">
        <v>0</v>
      </c>
      <c r="I132">
        <v>0</v>
      </c>
      <c r="J132">
        <v>0</v>
      </c>
      <c r="K132">
        <v>1</v>
      </c>
      <c r="L132">
        <v>0</v>
      </c>
      <c r="M132" s="3">
        <v>0</v>
      </c>
    </row>
    <row r="133" spans="1:13" x14ac:dyDescent="0.35">
      <c r="A133" t="s">
        <v>46</v>
      </c>
      <c r="B133" t="s">
        <v>486</v>
      </c>
      <c r="C133">
        <v>0</v>
      </c>
      <c r="D133">
        <v>0</v>
      </c>
      <c r="E133" s="3"/>
      <c r="F133">
        <v>0</v>
      </c>
      <c r="G133">
        <v>0</v>
      </c>
      <c r="H133">
        <v>0</v>
      </c>
      <c r="I133">
        <v>0</v>
      </c>
      <c r="J133">
        <v>0</v>
      </c>
      <c r="K133">
        <v>1</v>
      </c>
      <c r="L133">
        <v>0</v>
      </c>
      <c r="M133" s="3">
        <v>0</v>
      </c>
    </row>
    <row r="134" spans="1:13" x14ac:dyDescent="0.35">
      <c r="A134" t="s">
        <v>393</v>
      </c>
      <c r="B134" t="s">
        <v>481</v>
      </c>
      <c r="C134">
        <v>0</v>
      </c>
      <c r="D134">
        <v>0</v>
      </c>
      <c r="E134" s="3"/>
      <c r="F134">
        <v>0</v>
      </c>
      <c r="G134">
        <v>0</v>
      </c>
      <c r="H134">
        <v>0</v>
      </c>
      <c r="I134">
        <v>0</v>
      </c>
      <c r="J134">
        <v>0</v>
      </c>
      <c r="K134">
        <v>2</v>
      </c>
      <c r="L134">
        <v>0</v>
      </c>
      <c r="M134" s="3">
        <v>0</v>
      </c>
    </row>
    <row r="135" spans="1:13" x14ac:dyDescent="0.35">
      <c r="A135" t="s">
        <v>224</v>
      </c>
      <c r="B135" t="s">
        <v>487</v>
      </c>
      <c r="C135">
        <v>0</v>
      </c>
      <c r="D135">
        <v>0</v>
      </c>
      <c r="E135" s="3"/>
      <c r="F135">
        <v>0</v>
      </c>
      <c r="G135">
        <v>2</v>
      </c>
      <c r="H135">
        <v>2</v>
      </c>
      <c r="I135">
        <v>9</v>
      </c>
      <c r="J135">
        <v>0</v>
      </c>
      <c r="K135">
        <v>1</v>
      </c>
      <c r="L135">
        <v>0.9</v>
      </c>
      <c r="M135" s="3">
        <v>0.9</v>
      </c>
    </row>
    <row r="136" spans="1:13" x14ac:dyDescent="0.35">
      <c r="A136" t="s">
        <v>327</v>
      </c>
      <c r="B136" t="s">
        <v>494</v>
      </c>
      <c r="C136">
        <v>0</v>
      </c>
      <c r="D136">
        <v>0</v>
      </c>
      <c r="E136" s="3"/>
      <c r="F136">
        <v>0</v>
      </c>
      <c r="G136">
        <v>3</v>
      </c>
      <c r="H136">
        <v>3</v>
      </c>
      <c r="I136">
        <v>40</v>
      </c>
      <c r="J136">
        <v>0</v>
      </c>
      <c r="K136">
        <v>5</v>
      </c>
      <c r="L136">
        <v>4</v>
      </c>
      <c r="M136" s="3">
        <v>0.8</v>
      </c>
    </row>
    <row r="137" spans="1:13" x14ac:dyDescent="0.35">
      <c r="A137" t="s">
        <v>137</v>
      </c>
      <c r="B137" t="s">
        <v>487</v>
      </c>
      <c r="C137">
        <v>0</v>
      </c>
      <c r="D137">
        <v>0</v>
      </c>
      <c r="E137" s="3"/>
      <c r="F137">
        <v>0</v>
      </c>
      <c r="G137">
        <v>2</v>
      </c>
      <c r="H137">
        <v>1</v>
      </c>
      <c r="I137">
        <v>4</v>
      </c>
      <c r="J137">
        <v>0</v>
      </c>
      <c r="K137">
        <v>1</v>
      </c>
      <c r="L137">
        <v>0.4</v>
      </c>
      <c r="M137" s="3">
        <v>0.4</v>
      </c>
    </row>
    <row r="138" spans="1:13" x14ac:dyDescent="0.35">
      <c r="A138" t="s">
        <v>351</v>
      </c>
      <c r="B138" t="s">
        <v>481</v>
      </c>
      <c r="C138">
        <v>0</v>
      </c>
      <c r="D138">
        <v>0</v>
      </c>
      <c r="E138" s="3"/>
      <c r="F138">
        <v>0</v>
      </c>
      <c r="G138">
        <v>1</v>
      </c>
      <c r="H138">
        <v>1</v>
      </c>
      <c r="I138">
        <v>4</v>
      </c>
      <c r="J138">
        <v>0</v>
      </c>
      <c r="K138">
        <v>2</v>
      </c>
      <c r="L138">
        <v>0.4</v>
      </c>
      <c r="M138" s="3">
        <v>0.2</v>
      </c>
    </row>
    <row r="139" spans="1:13" x14ac:dyDescent="0.35">
      <c r="A139" t="s">
        <v>286</v>
      </c>
      <c r="B139" t="s">
        <v>490</v>
      </c>
      <c r="C139">
        <v>0</v>
      </c>
      <c r="D139">
        <v>0</v>
      </c>
      <c r="E139" s="3"/>
      <c r="F139">
        <v>0</v>
      </c>
      <c r="G139">
        <v>0</v>
      </c>
      <c r="H139">
        <v>0</v>
      </c>
      <c r="I139">
        <v>0</v>
      </c>
      <c r="J139">
        <v>0</v>
      </c>
      <c r="K139">
        <v>3</v>
      </c>
      <c r="L139">
        <v>0</v>
      </c>
      <c r="M139" s="3">
        <v>0</v>
      </c>
    </row>
    <row r="140" spans="1:13" x14ac:dyDescent="0.35">
      <c r="A140" t="s">
        <v>160</v>
      </c>
      <c r="B140" t="s">
        <v>485</v>
      </c>
      <c r="C140">
        <v>0</v>
      </c>
      <c r="D140">
        <v>0</v>
      </c>
      <c r="E140" s="3"/>
      <c r="F140">
        <v>0</v>
      </c>
      <c r="G140">
        <v>3</v>
      </c>
      <c r="H140">
        <v>1</v>
      </c>
      <c r="I140">
        <v>18</v>
      </c>
      <c r="J140">
        <v>0</v>
      </c>
      <c r="K140">
        <v>2</v>
      </c>
      <c r="L140">
        <v>1.8</v>
      </c>
      <c r="M140" s="3">
        <v>0.9</v>
      </c>
    </row>
    <row r="141" spans="1:13" x14ac:dyDescent="0.35">
      <c r="A141" t="s">
        <v>49</v>
      </c>
      <c r="B141" t="s">
        <v>478</v>
      </c>
      <c r="C141">
        <v>0</v>
      </c>
      <c r="D141">
        <v>0</v>
      </c>
      <c r="E141" s="3"/>
      <c r="F141">
        <v>0</v>
      </c>
      <c r="G141">
        <v>0</v>
      </c>
      <c r="H141">
        <v>0</v>
      </c>
      <c r="I141">
        <v>0</v>
      </c>
      <c r="J141">
        <v>0</v>
      </c>
      <c r="K141">
        <v>1</v>
      </c>
      <c r="L141">
        <v>0</v>
      </c>
      <c r="M141" s="3">
        <v>0</v>
      </c>
    </row>
    <row r="142" spans="1:13" x14ac:dyDescent="0.35">
      <c r="A142" t="s">
        <v>426</v>
      </c>
      <c r="B142" t="s">
        <v>495</v>
      </c>
      <c r="C142">
        <v>0</v>
      </c>
      <c r="D142">
        <v>0</v>
      </c>
      <c r="E142" s="3"/>
      <c r="F142">
        <v>0</v>
      </c>
      <c r="G142">
        <v>0</v>
      </c>
      <c r="H142">
        <v>0</v>
      </c>
      <c r="I142">
        <v>0</v>
      </c>
      <c r="J142">
        <v>0</v>
      </c>
      <c r="K142">
        <v>1</v>
      </c>
      <c r="L142">
        <v>0</v>
      </c>
      <c r="M142" s="3">
        <v>0</v>
      </c>
    </row>
    <row r="143" spans="1:13" x14ac:dyDescent="0.35">
      <c r="A143" t="s">
        <v>583</v>
      </c>
      <c r="B143" t="s">
        <v>478</v>
      </c>
      <c r="C143">
        <v>0</v>
      </c>
      <c r="D143">
        <v>0</v>
      </c>
      <c r="E143" s="3"/>
      <c r="F143">
        <v>0</v>
      </c>
      <c r="G143">
        <v>0</v>
      </c>
      <c r="H143">
        <v>0</v>
      </c>
      <c r="I143">
        <v>0</v>
      </c>
      <c r="J143">
        <v>0</v>
      </c>
      <c r="K143">
        <v>1</v>
      </c>
      <c r="L143">
        <v>0</v>
      </c>
      <c r="M143" s="3">
        <v>0</v>
      </c>
    </row>
    <row r="144" spans="1:13" x14ac:dyDescent="0.35">
      <c r="A144" t="s">
        <v>65</v>
      </c>
      <c r="B144" t="s">
        <v>496</v>
      </c>
      <c r="C144">
        <v>0</v>
      </c>
      <c r="D144">
        <v>0</v>
      </c>
      <c r="E144" s="3"/>
      <c r="F144">
        <v>0</v>
      </c>
      <c r="G144">
        <v>0</v>
      </c>
      <c r="H144">
        <v>0</v>
      </c>
      <c r="I144">
        <v>0</v>
      </c>
      <c r="J144">
        <v>0</v>
      </c>
      <c r="K144">
        <v>4</v>
      </c>
      <c r="L144">
        <v>0</v>
      </c>
      <c r="M144" s="3">
        <v>0</v>
      </c>
    </row>
    <row r="145" spans="1:13" x14ac:dyDescent="0.35">
      <c r="A145" t="s">
        <v>5</v>
      </c>
      <c r="B145" t="s">
        <v>468</v>
      </c>
      <c r="C145">
        <v>0</v>
      </c>
      <c r="D145">
        <v>0</v>
      </c>
      <c r="E145" s="3"/>
      <c r="F145">
        <v>0</v>
      </c>
      <c r="G145">
        <v>0</v>
      </c>
      <c r="H145">
        <v>0</v>
      </c>
      <c r="I145">
        <v>0</v>
      </c>
      <c r="J145">
        <v>0</v>
      </c>
      <c r="K145">
        <v>5</v>
      </c>
      <c r="L145">
        <v>0</v>
      </c>
      <c r="M145" s="3">
        <v>0</v>
      </c>
    </row>
    <row r="146" spans="1:13" x14ac:dyDescent="0.35">
      <c r="A146" t="s">
        <v>53</v>
      </c>
      <c r="B146" t="s">
        <v>472</v>
      </c>
      <c r="C146">
        <v>0</v>
      </c>
      <c r="D146">
        <v>0</v>
      </c>
      <c r="E146" s="3"/>
      <c r="F146">
        <v>0</v>
      </c>
      <c r="G146">
        <v>0</v>
      </c>
      <c r="H146">
        <v>0</v>
      </c>
      <c r="I146">
        <v>0</v>
      </c>
      <c r="J146">
        <v>0</v>
      </c>
      <c r="K146">
        <v>3</v>
      </c>
      <c r="L146">
        <v>0</v>
      </c>
      <c r="M146" s="3">
        <v>0</v>
      </c>
    </row>
    <row r="147" spans="1:13" x14ac:dyDescent="0.35">
      <c r="A147" t="s">
        <v>153</v>
      </c>
      <c r="B147" t="s">
        <v>492</v>
      </c>
      <c r="C147">
        <v>0</v>
      </c>
      <c r="D147">
        <v>0</v>
      </c>
      <c r="E147" s="3"/>
      <c r="F147">
        <v>0</v>
      </c>
      <c r="G147">
        <v>0</v>
      </c>
      <c r="H147">
        <v>0</v>
      </c>
      <c r="I147">
        <v>0</v>
      </c>
      <c r="J147">
        <v>0</v>
      </c>
      <c r="K147">
        <v>2</v>
      </c>
      <c r="L147">
        <v>0</v>
      </c>
      <c r="M147" s="3">
        <v>0</v>
      </c>
    </row>
    <row r="148" spans="1:13" x14ac:dyDescent="0.35">
      <c r="A148" t="s">
        <v>390</v>
      </c>
      <c r="B148" t="s">
        <v>470</v>
      </c>
      <c r="C148">
        <v>0</v>
      </c>
      <c r="D148">
        <v>0</v>
      </c>
      <c r="E148" s="3"/>
      <c r="F148">
        <v>0</v>
      </c>
      <c r="G148">
        <v>0</v>
      </c>
      <c r="H148">
        <v>0</v>
      </c>
      <c r="I148">
        <v>0</v>
      </c>
      <c r="J148">
        <v>0</v>
      </c>
      <c r="K148">
        <v>2</v>
      </c>
      <c r="L148">
        <v>0</v>
      </c>
      <c r="M148" s="3">
        <v>0</v>
      </c>
    </row>
    <row r="149" spans="1:13" x14ac:dyDescent="0.35">
      <c r="A149" t="s">
        <v>584</v>
      </c>
      <c r="B149" t="s">
        <v>470</v>
      </c>
      <c r="C149">
        <v>1</v>
      </c>
      <c r="D149">
        <v>-1</v>
      </c>
      <c r="E149" s="3">
        <v>-1</v>
      </c>
      <c r="F149">
        <v>0</v>
      </c>
      <c r="G149">
        <v>0</v>
      </c>
      <c r="H149">
        <v>0</v>
      </c>
      <c r="I149">
        <v>0</v>
      </c>
      <c r="J149">
        <v>0</v>
      </c>
      <c r="K149">
        <v>1</v>
      </c>
      <c r="L149">
        <v>-0.1</v>
      </c>
      <c r="M149" s="3">
        <v>-0.1</v>
      </c>
    </row>
    <row r="150" spans="1:13" x14ac:dyDescent="0.35">
      <c r="A150" t="s">
        <v>446</v>
      </c>
      <c r="C150">
        <v>4044</v>
      </c>
      <c r="D150">
        <v>16566</v>
      </c>
      <c r="E150" s="3">
        <v>4.0964391691394662</v>
      </c>
      <c r="F150">
        <v>131</v>
      </c>
      <c r="G150">
        <v>1026</v>
      </c>
      <c r="H150">
        <v>795</v>
      </c>
      <c r="I150">
        <v>5581</v>
      </c>
      <c r="J150">
        <v>29</v>
      </c>
      <c r="K150">
        <v>92</v>
      </c>
      <c r="L150">
        <v>3120.7000000000012</v>
      </c>
      <c r="M150" s="3">
        <v>33.920652173913055</v>
      </c>
    </row>
  </sheetData>
  <mergeCells count="3">
    <mergeCell ref="C20:F20"/>
    <mergeCell ref="G20:J20"/>
    <mergeCell ref="K20:M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B9C4F-2DAA-43DB-AF8F-A3E2852C241A}">
  <sheetPr codeName="Sheet3"/>
  <dimension ref="A19:N234"/>
  <sheetViews>
    <sheetView showGridLines="0" workbookViewId="0">
      <selection activeCell="N39" sqref="N39"/>
    </sheetView>
  </sheetViews>
  <sheetFormatPr defaultRowHeight="14.5" x14ac:dyDescent="0.35"/>
  <cols>
    <col min="1" max="1" width="25.26953125" bestFit="1" customWidth="1"/>
    <col min="2" max="2" width="21.90625" bestFit="1" customWidth="1"/>
    <col min="3" max="4" width="4.81640625" bestFit="1" customWidth="1"/>
    <col min="5" max="5" width="8.1796875" bestFit="1" customWidth="1"/>
    <col min="6" max="6" width="8.08984375" bestFit="1" customWidth="1"/>
    <col min="7" max="7" width="4.36328125" bestFit="1" customWidth="1"/>
    <col min="8" max="8" width="6.81640625" bestFit="1" customWidth="1"/>
    <col min="9" max="9" width="5.26953125" bestFit="1" customWidth="1"/>
    <col min="10" max="10" width="5.81640625" bestFit="1" customWidth="1"/>
    <col min="11" max="11" width="4.54296875" bestFit="1" customWidth="1"/>
    <col min="12" max="12" width="2.81640625" bestFit="1" customWidth="1"/>
    <col min="13" max="13" width="7.81640625" bestFit="1" customWidth="1"/>
    <col min="14" max="14" width="6.90625" bestFit="1" customWidth="1"/>
    <col min="15" max="15" width="7.0898437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4" x14ac:dyDescent="0.35">
      <c r="A19" s="1" t="s">
        <v>499</v>
      </c>
      <c r="B19" t="s" vm="3">
        <v>530</v>
      </c>
    </row>
    <row r="20" spans="1:14" x14ac:dyDescent="0.35">
      <c r="C20" s="16" t="s">
        <v>528</v>
      </c>
      <c r="D20" s="16"/>
      <c r="E20" s="16"/>
      <c r="F20" s="16"/>
      <c r="G20" s="16"/>
      <c r="H20" s="16"/>
      <c r="I20" s="16" t="s">
        <v>520</v>
      </c>
      <c r="J20" s="16"/>
      <c r="K20" s="16"/>
      <c r="L20" s="16" t="s">
        <v>521</v>
      </c>
      <c r="M20" s="16"/>
      <c r="N20" s="16"/>
    </row>
    <row r="21" spans="1:14" x14ac:dyDescent="0.35">
      <c r="A21" s="1" t="s">
        <v>510</v>
      </c>
      <c r="B21" s="1" t="s">
        <v>511</v>
      </c>
      <c r="C21" t="s">
        <v>524</v>
      </c>
      <c r="D21" t="s">
        <v>525</v>
      </c>
      <c r="E21" t="s">
        <v>531</v>
      </c>
      <c r="F21" t="s">
        <v>526</v>
      </c>
      <c r="G21" t="s">
        <v>532</v>
      </c>
      <c r="H21" t="s">
        <v>529</v>
      </c>
      <c r="I21" t="s">
        <v>514</v>
      </c>
      <c r="J21" t="s">
        <v>515</v>
      </c>
      <c r="K21" t="s">
        <v>516</v>
      </c>
      <c r="L21" t="s">
        <v>512</v>
      </c>
      <c r="M21" t="s">
        <v>517</v>
      </c>
      <c r="N21" t="s">
        <v>518</v>
      </c>
    </row>
    <row r="22" spans="1:14" x14ac:dyDescent="0.35">
      <c r="A22" t="s">
        <v>356</v>
      </c>
      <c r="B22" t="s">
        <v>494</v>
      </c>
      <c r="C22">
        <v>66</v>
      </c>
      <c r="D22">
        <v>49</v>
      </c>
      <c r="E22" s="2">
        <v>0.74242424242424243</v>
      </c>
      <c r="F22">
        <v>717</v>
      </c>
      <c r="G22" s="3">
        <v>14.63265306122449</v>
      </c>
      <c r="H22">
        <v>7</v>
      </c>
      <c r="I22">
        <v>1</v>
      </c>
      <c r="J22">
        <v>16</v>
      </c>
      <c r="K22">
        <v>0</v>
      </c>
      <c r="L22">
        <v>6</v>
      </c>
      <c r="M22">
        <v>115.86</v>
      </c>
      <c r="N22" s="3">
        <v>19.309999999999999</v>
      </c>
    </row>
    <row r="23" spans="1:14" x14ac:dyDescent="0.35">
      <c r="A23" t="s">
        <v>290</v>
      </c>
      <c r="B23" t="s">
        <v>488</v>
      </c>
      <c r="C23">
        <v>61</v>
      </c>
      <c r="D23">
        <v>43</v>
      </c>
      <c r="E23" s="2">
        <v>0.70491803278688525</v>
      </c>
      <c r="F23">
        <v>580</v>
      </c>
      <c r="G23" s="3">
        <v>13.488372093023257</v>
      </c>
      <c r="H23">
        <v>2</v>
      </c>
      <c r="I23">
        <v>0</v>
      </c>
      <c r="J23">
        <v>0</v>
      </c>
      <c r="K23">
        <v>0</v>
      </c>
      <c r="L23">
        <v>6</v>
      </c>
      <c r="M23">
        <v>70</v>
      </c>
      <c r="N23" s="3">
        <v>11.666666666666666</v>
      </c>
    </row>
    <row r="24" spans="1:14" x14ac:dyDescent="0.35">
      <c r="A24" t="s">
        <v>220</v>
      </c>
      <c r="B24" t="s">
        <v>474</v>
      </c>
      <c r="C24">
        <v>69</v>
      </c>
      <c r="D24">
        <v>48</v>
      </c>
      <c r="E24" s="2">
        <v>0.69565217391304346</v>
      </c>
      <c r="F24">
        <v>577</v>
      </c>
      <c r="G24" s="3">
        <v>12.020833333333334</v>
      </c>
      <c r="H24">
        <v>4</v>
      </c>
      <c r="I24">
        <v>2</v>
      </c>
      <c r="J24">
        <v>-6</v>
      </c>
      <c r="K24">
        <v>0</v>
      </c>
      <c r="L24">
        <v>6</v>
      </c>
      <c r="M24">
        <v>83.100000000000009</v>
      </c>
      <c r="N24" s="3">
        <v>13.850000000000001</v>
      </c>
    </row>
    <row r="25" spans="1:14" x14ac:dyDescent="0.35">
      <c r="A25" t="s">
        <v>233</v>
      </c>
      <c r="B25" t="s">
        <v>467</v>
      </c>
      <c r="C25">
        <v>46</v>
      </c>
      <c r="D25">
        <v>31</v>
      </c>
      <c r="E25" s="2">
        <v>0.67391304347826086</v>
      </c>
      <c r="F25">
        <v>550</v>
      </c>
      <c r="G25" s="3">
        <v>17.741935483870968</v>
      </c>
      <c r="H25">
        <v>0</v>
      </c>
      <c r="I25">
        <v>2</v>
      </c>
      <c r="J25">
        <v>4</v>
      </c>
      <c r="K25">
        <v>0</v>
      </c>
      <c r="L25">
        <v>6</v>
      </c>
      <c r="M25">
        <v>57.400000000000006</v>
      </c>
      <c r="N25" s="3">
        <v>9.5666666666666682</v>
      </c>
    </row>
    <row r="26" spans="1:14" x14ac:dyDescent="0.35">
      <c r="A26" t="s">
        <v>410</v>
      </c>
      <c r="B26" t="s">
        <v>477</v>
      </c>
      <c r="C26">
        <v>48</v>
      </c>
      <c r="D26">
        <v>29</v>
      </c>
      <c r="E26" s="2">
        <v>0.60416666666666663</v>
      </c>
      <c r="F26">
        <v>538</v>
      </c>
      <c r="G26" s="3">
        <v>18.551724137931036</v>
      </c>
      <c r="H26">
        <v>6</v>
      </c>
      <c r="I26">
        <v>0</v>
      </c>
      <c r="J26">
        <v>0</v>
      </c>
      <c r="K26">
        <v>0</v>
      </c>
      <c r="L26">
        <v>6</v>
      </c>
      <c r="M26">
        <v>89.800000000000011</v>
      </c>
      <c r="N26" s="3">
        <v>14.966666666666669</v>
      </c>
    </row>
    <row r="27" spans="1:14" x14ac:dyDescent="0.35">
      <c r="A27" t="s">
        <v>140</v>
      </c>
      <c r="B27" t="s">
        <v>477</v>
      </c>
      <c r="C27">
        <v>57</v>
      </c>
      <c r="D27">
        <v>30</v>
      </c>
      <c r="E27" s="2">
        <v>0.52631578947368418</v>
      </c>
      <c r="F27">
        <v>501</v>
      </c>
      <c r="G27" s="3">
        <v>16.7</v>
      </c>
      <c r="H27">
        <v>3</v>
      </c>
      <c r="I27">
        <v>1</v>
      </c>
      <c r="J27">
        <v>6</v>
      </c>
      <c r="K27">
        <v>0</v>
      </c>
      <c r="L27">
        <v>6</v>
      </c>
      <c r="M27">
        <v>70.699999999999989</v>
      </c>
      <c r="N27" s="3">
        <v>11.783333333333331</v>
      </c>
    </row>
    <row r="28" spans="1:14" x14ac:dyDescent="0.35">
      <c r="A28" t="s">
        <v>279</v>
      </c>
      <c r="B28" t="s">
        <v>489</v>
      </c>
      <c r="C28">
        <v>61</v>
      </c>
      <c r="D28">
        <v>41</v>
      </c>
      <c r="E28" s="2">
        <v>0.67213114754098358</v>
      </c>
      <c r="F28">
        <v>494</v>
      </c>
      <c r="G28" s="3">
        <v>12.048780487804878</v>
      </c>
      <c r="H28">
        <v>2</v>
      </c>
      <c r="I28">
        <v>0</v>
      </c>
      <c r="J28">
        <v>0</v>
      </c>
      <c r="K28">
        <v>0</v>
      </c>
      <c r="L28">
        <v>6</v>
      </c>
      <c r="M28">
        <v>61.4</v>
      </c>
      <c r="N28" s="3">
        <v>10.233333333333333</v>
      </c>
    </row>
    <row r="29" spans="1:14" x14ac:dyDescent="0.35">
      <c r="A29" t="s">
        <v>2</v>
      </c>
      <c r="B29" t="s">
        <v>484</v>
      </c>
      <c r="C29">
        <v>49</v>
      </c>
      <c r="D29">
        <v>30</v>
      </c>
      <c r="E29" s="2">
        <v>0.61224489795918369</v>
      </c>
      <c r="F29">
        <v>480</v>
      </c>
      <c r="G29" s="3">
        <v>16</v>
      </c>
      <c r="H29">
        <v>4</v>
      </c>
      <c r="I29">
        <v>0</v>
      </c>
      <c r="J29">
        <v>0</v>
      </c>
      <c r="K29">
        <v>0</v>
      </c>
      <c r="L29">
        <v>6</v>
      </c>
      <c r="M29">
        <v>72</v>
      </c>
      <c r="N29" s="3">
        <v>12</v>
      </c>
    </row>
    <row r="30" spans="1:14" x14ac:dyDescent="0.35">
      <c r="A30" t="s">
        <v>254</v>
      </c>
      <c r="B30" t="s">
        <v>470</v>
      </c>
      <c r="C30">
        <v>48</v>
      </c>
      <c r="D30">
        <v>32</v>
      </c>
      <c r="E30" s="2">
        <v>0.66666666666666663</v>
      </c>
      <c r="F30">
        <v>471</v>
      </c>
      <c r="G30" s="3">
        <v>14.71875</v>
      </c>
      <c r="H30">
        <v>2</v>
      </c>
      <c r="I30">
        <v>0</v>
      </c>
      <c r="J30">
        <v>0</v>
      </c>
      <c r="K30">
        <v>0</v>
      </c>
      <c r="L30">
        <v>5</v>
      </c>
      <c r="M30">
        <v>57.1</v>
      </c>
      <c r="N30" s="3">
        <v>11.42</v>
      </c>
    </row>
    <row r="31" spans="1:14" x14ac:dyDescent="0.35">
      <c r="A31" t="s">
        <v>128</v>
      </c>
      <c r="B31" t="s">
        <v>468</v>
      </c>
      <c r="C31">
        <v>42</v>
      </c>
      <c r="D31">
        <v>32</v>
      </c>
      <c r="E31" s="2">
        <v>0.76190476190476186</v>
      </c>
      <c r="F31">
        <v>471</v>
      </c>
      <c r="G31" s="3">
        <v>14.71875</v>
      </c>
      <c r="H31">
        <v>2</v>
      </c>
      <c r="I31">
        <v>3</v>
      </c>
      <c r="J31">
        <v>34</v>
      </c>
      <c r="K31">
        <v>0</v>
      </c>
      <c r="L31">
        <v>5</v>
      </c>
      <c r="M31">
        <v>62.500000000000007</v>
      </c>
      <c r="N31" s="3">
        <v>12.500000000000002</v>
      </c>
    </row>
    <row r="32" spans="1:14" x14ac:dyDescent="0.35">
      <c r="A32" t="s">
        <v>297</v>
      </c>
      <c r="B32" t="s">
        <v>474</v>
      </c>
      <c r="C32">
        <v>52</v>
      </c>
      <c r="D32">
        <v>33</v>
      </c>
      <c r="E32" s="2">
        <v>0.63461538461538458</v>
      </c>
      <c r="F32">
        <v>428</v>
      </c>
      <c r="G32" s="3">
        <v>12.969696969696969</v>
      </c>
      <c r="H32">
        <v>1</v>
      </c>
      <c r="I32">
        <v>0</v>
      </c>
      <c r="J32">
        <v>0</v>
      </c>
      <c r="K32">
        <v>0</v>
      </c>
      <c r="L32">
        <v>6</v>
      </c>
      <c r="M32">
        <v>48.8</v>
      </c>
      <c r="N32" s="3">
        <v>8.1333333333333329</v>
      </c>
    </row>
    <row r="33" spans="1:14" x14ac:dyDescent="0.35">
      <c r="A33" t="s">
        <v>164</v>
      </c>
      <c r="B33" t="s">
        <v>472</v>
      </c>
      <c r="C33">
        <v>43</v>
      </c>
      <c r="D33">
        <v>27</v>
      </c>
      <c r="E33" s="2">
        <v>0.62790697674418605</v>
      </c>
      <c r="F33">
        <v>423</v>
      </c>
      <c r="G33" s="3">
        <v>15.666666666666666</v>
      </c>
      <c r="H33">
        <v>1</v>
      </c>
      <c r="I33">
        <v>0</v>
      </c>
      <c r="J33">
        <v>0</v>
      </c>
      <c r="K33">
        <v>0</v>
      </c>
      <c r="L33">
        <v>5</v>
      </c>
      <c r="M33">
        <v>48.3</v>
      </c>
      <c r="N33" s="3">
        <v>9.66</v>
      </c>
    </row>
    <row r="34" spans="1:14" x14ac:dyDescent="0.35">
      <c r="A34" t="s">
        <v>432</v>
      </c>
      <c r="B34" t="s">
        <v>490</v>
      </c>
      <c r="C34">
        <v>48</v>
      </c>
      <c r="D34">
        <v>35</v>
      </c>
      <c r="E34" s="2">
        <v>0.72916666666666663</v>
      </c>
      <c r="F34">
        <v>418</v>
      </c>
      <c r="G34" s="3">
        <v>11.942857142857143</v>
      </c>
      <c r="H34">
        <v>3</v>
      </c>
      <c r="I34">
        <v>0</v>
      </c>
      <c r="J34">
        <v>0</v>
      </c>
      <c r="K34">
        <v>0</v>
      </c>
      <c r="L34">
        <v>6</v>
      </c>
      <c r="M34">
        <v>59.8</v>
      </c>
      <c r="N34" s="3">
        <v>9.9666666666666668</v>
      </c>
    </row>
    <row r="35" spans="1:14" x14ac:dyDescent="0.35">
      <c r="A35" t="s">
        <v>280</v>
      </c>
      <c r="B35" t="s">
        <v>484</v>
      </c>
      <c r="C35">
        <v>52</v>
      </c>
      <c r="D35">
        <v>37</v>
      </c>
      <c r="E35" s="2">
        <v>0.71153846153846156</v>
      </c>
      <c r="F35">
        <v>417</v>
      </c>
      <c r="G35" s="3">
        <v>11.27027027027027</v>
      </c>
      <c r="H35">
        <v>1</v>
      </c>
      <c r="I35">
        <v>3</v>
      </c>
      <c r="J35">
        <v>11</v>
      </c>
      <c r="K35">
        <v>1</v>
      </c>
      <c r="L35">
        <v>4</v>
      </c>
      <c r="M35">
        <v>54.8</v>
      </c>
      <c r="N35" s="3">
        <v>13.7</v>
      </c>
    </row>
    <row r="36" spans="1:14" x14ac:dyDescent="0.35">
      <c r="A36" t="s">
        <v>405</v>
      </c>
      <c r="B36" t="s">
        <v>480</v>
      </c>
      <c r="C36">
        <v>46</v>
      </c>
      <c r="D36">
        <v>26</v>
      </c>
      <c r="E36" s="2">
        <v>0.56521739130434778</v>
      </c>
      <c r="F36">
        <v>416</v>
      </c>
      <c r="G36" s="3">
        <v>16</v>
      </c>
      <c r="H36">
        <v>4</v>
      </c>
      <c r="I36">
        <v>1</v>
      </c>
      <c r="J36">
        <v>3</v>
      </c>
      <c r="K36">
        <v>0</v>
      </c>
      <c r="L36">
        <v>6</v>
      </c>
      <c r="M36">
        <v>65.900000000000006</v>
      </c>
      <c r="N36" s="3">
        <v>10.983333333333334</v>
      </c>
    </row>
    <row r="37" spans="1:14" x14ac:dyDescent="0.35">
      <c r="A37" t="s">
        <v>360</v>
      </c>
      <c r="B37" t="s">
        <v>476</v>
      </c>
      <c r="C37">
        <v>57</v>
      </c>
      <c r="D37">
        <v>37</v>
      </c>
      <c r="E37" s="2">
        <v>0.64912280701754388</v>
      </c>
      <c r="F37">
        <v>372</v>
      </c>
      <c r="G37" s="3">
        <v>10.054054054054054</v>
      </c>
      <c r="H37">
        <v>5</v>
      </c>
      <c r="I37">
        <v>0</v>
      </c>
      <c r="J37">
        <v>0</v>
      </c>
      <c r="K37">
        <v>0</v>
      </c>
      <c r="L37">
        <v>5</v>
      </c>
      <c r="M37">
        <v>67.2</v>
      </c>
      <c r="N37" s="3">
        <v>13.440000000000001</v>
      </c>
    </row>
    <row r="38" spans="1:14" x14ac:dyDescent="0.35">
      <c r="A38" t="s">
        <v>387</v>
      </c>
      <c r="B38" t="s">
        <v>482</v>
      </c>
      <c r="C38">
        <v>35</v>
      </c>
      <c r="D38">
        <v>24</v>
      </c>
      <c r="E38" s="2">
        <v>0.68571428571428572</v>
      </c>
      <c r="F38">
        <v>371</v>
      </c>
      <c r="G38" s="3">
        <v>15.458333333333334</v>
      </c>
      <c r="H38">
        <v>3</v>
      </c>
      <c r="I38">
        <v>2</v>
      </c>
      <c r="J38">
        <v>-6</v>
      </c>
      <c r="K38">
        <v>0</v>
      </c>
      <c r="L38">
        <v>6</v>
      </c>
      <c r="M38">
        <v>54.5</v>
      </c>
      <c r="N38" s="3">
        <v>9.0833333333333339</v>
      </c>
    </row>
    <row r="39" spans="1:14" x14ac:dyDescent="0.35">
      <c r="A39" t="s">
        <v>60</v>
      </c>
      <c r="B39" t="s">
        <v>471</v>
      </c>
      <c r="C39">
        <v>43</v>
      </c>
      <c r="D39">
        <v>31</v>
      </c>
      <c r="E39" s="2">
        <v>0.72093023255813948</v>
      </c>
      <c r="F39">
        <v>361</v>
      </c>
      <c r="G39" s="3">
        <v>11.64516129032258</v>
      </c>
      <c r="H39">
        <v>1</v>
      </c>
      <c r="I39">
        <v>7</v>
      </c>
      <c r="J39">
        <v>22</v>
      </c>
      <c r="K39">
        <v>0</v>
      </c>
      <c r="L39">
        <v>6</v>
      </c>
      <c r="M39">
        <v>42.3</v>
      </c>
      <c r="N39" s="3">
        <v>7.05</v>
      </c>
    </row>
    <row r="40" spans="1:14" x14ac:dyDescent="0.35">
      <c r="A40" t="s">
        <v>41</v>
      </c>
      <c r="B40" t="s">
        <v>473</v>
      </c>
      <c r="C40">
        <v>34</v>
      </c>
      <c r="D40">
        <v>17</v>
      </c>
      <c r="E40" s="2">
        <v>0.5</v>
      </c>
      <c r="F40">
        <v>345</v>
      </c>
      <c r="G40" s="3">
        <v>20.294117647058822</v>
      </c>
      <c r="H40">
        <v>3</v>
      </c>
      <c r="I40">
        <v>0</v>
      </c>
      <c r="J40">
        <v>0</v>
      </c>
      <c r="K40">
        <v>0</v>
      </c>
      <c r="L40">
        <v>6</v>
      </c>
      <c r="M40">
        <v>54.5</v>
      </c>
      <c r="N40" s="3">
        <v>9.0833333333333339</v>
      </c>
    </row>
    <row r="41" spans="1:14" x14ac:dyDescent="0.35">
      <c r="A41" t="s">
        <v>369</v>
      </c>
      <c r="B41" t="s">
        <v>496</v>
      </c>
      <c r="C41">
        <v>44</v>
      </c>
      <c r="D41">
        <v>29</v>
      </c>
      <c r="E41" s="2">
        <v>0.65909090909090906</v>
      </c>
      <c r="F41">
        <v>344</v>
      </c>
      <c r="G41" s="3">
        <v>11.862068965517242</v>
      </c>
      <c r="H41">
        <v>1</v>
      </c>
      <c r="I41">
        <v>0</v>
      </c>
      <c r="J41">
        <v>0</v>
      </c>
      <c r="K41">
        <v>0</v>
      </c>
      <c r="L41">
        <v>6</v>
      </c>
      <c r="M41">
        <v>38.400000000000006</v>
      </c>
      <c r="N41" s="3">
        <v>6.4000000000000012</v>
      </c>
    </row>
    <row r="42" spans="1:14" x14ac:dyDescent="0.35">
      <c r="A42" t="s">
        <v>285</v>
      </c>
      <c r="B42" t="s">
        <v>478</v>
      </c>
      <c r="C42">
        <v>21</v>
      </c>
      <c r="D42">
        <v>17</v>
      </c>
      <c r="E42" s="2">
        <v>0.80952380952380953</v>
      </c>
      <c r="F42">
        <v>334</v>
      </c>
      <c r="G42" s="3">
        <v>19.647058823529413</v>
      </c>
      <c r="H42">
        <v>2</v>
      </c>
      <c r="I42">
        <v>4</v>
      </c>
      <c r="J42">
        <v>26</v>
      </c>
      <c r="K42">
        <v>0</v>
      </c>
      <c r="L42">
        <v>6</v>
      </c>
      <c r="M42">
        <v>48</v>
      </c>
      <c r="N42" s="3">
        <v>8</v>
      </c>
    </row>
    <row r="43" spans="1:14" x14ac:dyDescent="0.35">
      <c r="A43" t="s">
        <v>117</v>
      </c>
      <c r="B43" t="s">
        <v>493</v>
      </c>
      <c r="C43">
        <v>34</v>
      </c>
      <c r="D43">
        <v>24</v>
      </c>
      <c r="E43" s="2">
        <v>0.70588235294117652</v>
      </c>
      <c r="F43">
        <v>326</v>
      </c>
      <c r="G43" s="3">
        <v>13.583333333333334</v>
      </c>
      <c r="H43">
        <v>3</v>
      </c>
      <c r="I43">
        <v>0</v>
      </c>
      <c r="J43">
        <v>0</v>
      </c>
      <c r="K43">
        <v>0</v>
      </c>
      <c r="L43">
        <v>5</v>
      </c>
      <c r="M43">
        <v>52.600000000000009</v>
      </c>
      <c r="N43" s="3">
        <v>10.520000000000001</v>
      </c>
    </row>
    <row r="44" spans="1:14" x14ac:dyDescent="0.35">
      <c r="A44" t="s">
        <v>72</v>
      </c>
      <c r="B44" t="s">
        <v>478</v>
      </c>
      <c r="C44">
        <v>30</v>
      </c>
      <c r="D44">
        <v>22</v>
      </c>
      <c r="E44" s="2">
        <v>0.73333333333333328</v>
      </c>
      <c r="F44">
        <v>323</v>
      </c>
      <c r="G44" s="3">
        <v>14.681818181818182</v>
      </c>
      <c r="H44">
        <v>3</v>
      </c>
      <c r="I44">
        <v>2</v>
      </c>
      <c r="J44">
        <v>12</v>
      </c>
      <c r="K44">
        <v>0</v>
      </c>
      <c r="L44">
        <v>4</v>
      </c>
      <c r="M44">
        <v>51.5</v>
      </c>
      <c r="N44" s="3">
        <v>12.875</v>
      </c>
    </row>
    <row r="45" spans="1:14" x14ac:dyDescent="0.35">
      <c r="A45" t="s">
        <v>433</v>
      </c>
      <c r="B45" t="s">
        <v>466</v>
      </c>
      <c r="C45">
        <v>58</v>
      </c>
      <c r="D45">
        <v>33</v>
      </c>
      <c r="E45" s="2">
        <v>0.56896551724137934</v>
      </c>
      <c r="F45">
        <v>320</v>
      </c>
      <c r="G45" s="3">
        <v>9.6969696969696972</v>
      </c>
      <c r="H45">
        <v>1</v>
      </c>
      <c r="I45">
        <v>0</v>
      </c>
      <c r="J45">
        <v>0</v>
      </c>
      <c r="K45">
        <v>0</v>
      </c>
      <c r="L45">
        <v>6</v>
      </c>
      <c r="M45">
        <v>38.28</v>
      </c>
      <c r="N45" s="3">
        <v>6.38</v>
      </c>
    </row>
    <row r="46" spans="1:14" x14ac:dyDescent="0.35">
      <c r="A46" t="s">
        <v>68</v>
      </c>
      <c r="B46" t="s">
        <v>470</v>
      </c>
      <c r="C46">
        <v>35</v>
      </c>
      <c r="D46">
        <v>24</v>
      </c>
      <c r="E46" s="2">
        <v>0.68571428571428572</v>
      </c>
      <c r="F46">
        <v>319</v>
      </c>
      <c r="G46" s="3">
        <v>13.291666666666666</v>
      </c>
      <c r="H46">
        <v>2</v>
      </c>
      <c r="I46">
        <v>0</v>
      </c>
      <c r="J46">
        <v>0</v>
      </c>
      <c r="K46">
        <v>0</v>
      </c>
      <c r="L46">
        <v>4</v>
      </c>
      <c r="M46">
        <v>43.899999999999991</v>
      </c>
      <c r="N46" s="3">
        <v>10.974999999999998</v>
      </c>
    </row>
    <row r="47" spans="1:14" x14ac:dyDescent="0.35">
      <c r="A47" t="s">
        <v>257</v>
      </c>
      <c r="B47" t="s">
        <v>492</v>
      </c>
      <c r="C47">
        <v>52</v>
      </c>
      <c r="D47">
        <v>30</v>
      </c>
      <c r="E47" s="2">
        <v>0.57692307692307687</v>
      </c>
      <c r="F47">
        <v>318</v>
      </c>
      <c r="G47" s="3">
        <v>10.6</v>
      </c>
      <c r="H47">
        <v>1</v>
      </c>
      <c r="I47">
        <v>1</v>
      </c>
      <c r="J47">
        <v>11</v>
      </c>
      <c r="K47">
        <v>0</v>
      </c>
      <c r="L47">
        <v>6</v>
      </c>
      <c r="M47">
        <v>38.900000000000006</v>
      </c>
      <c r="N47" s="3">
        <v>6.4833333333333343</v>
      </c>
    </row>
    <row r="48" spans="1:14" x14ac:dyDescent="0.35">
      <c r="A48" t="s">
        <v>287</v>
      </c>
      <c r="B48" t="s">
        <v>471</v>
      </c>
      <c r="C48">
        <v>33</v>
      </c>
      <c r="D48">
        <v>20</v>
      </c>
      <c r="E48" s="2">
        <v>0.60606060606060608</v>
      </c>
      <c r="F48">
        <v>312</v>
      </c>
      <c r="G48" s="3">
        <v>15.6</v>
      </c>
      <c r="H48">
        <v>0</v>
      </c>
      <c r="I48">
        <v>0</v>
      </c>
      <c r="J48">
        <v>0</v>
      </c>
      <c r="K48">
        <v>0</v>
      </c>
      <c r="L48">
        <v>6</v>
      </c>
      <c r="M48">
        <v>29.2</v>
      </c>
      <c r="N48" s="3">
        <v>4.8666666666666663</v>
      </c>
    </row>
    <row r="49" spans="1:14" x14ac:dyDescent="0.35">
      <c r="A49" t="s">
        <v>352</v>
      </c>
      <c r="B49" t="s">
        <v>491</v>
      </c>
      <c r="C49">
        <v>41</v>
      </c>
      <c r="D49">
        <v>26</v>
      </c>
      <c r="E49" s="2">
        <v>0.63414634146341464</v>
      </c>
      <c r="F49">
        <v>310</v>
      </c>
      <c r="G49" s="3">
        <v>11.923076923076923</v>
      </c>
      <c r="H49">
        <v>2</v>
      </c>
      <c r="I49">
        <v>0</v>
      </c>
      <c r="J49">
        <v>0</v>
      </c>
      <c r="K49">
        <v>0</v>
      </c>
      <c r="L49">
        <v>4</v>
      </c>
      <c r="M49">
        <v>43</v>
      </c>
      <c r="N49" s="3">
        <v>10.75</v>
      </c>
    </row>
    <row r="50" spans="1:14" x14ac:dyDescent="0.35">
      <c r="A50" t="s">
        <v>394</v>
      </c>
      <c r="B50" t="s">
        <v>488</v>
      </c>
      <c r="C50">
        <v>43</v>
      </c>
      <c r="D50">
        <v>28</v>
      </c>
      <c r="E50" s="2">
        <v>0.65116279069767447</v>
      </c>
      <c r="F50">
        <v>294</v>
      </c>
      <c r="G50" s="3">
        <v>10.5</v>
      </c>
      <c r="H50">
        <v>2</v>
      </c>
      <c r="I50">
        <v>0</v>
      </c>
      <c r="J50">
        <v>0</v>
      </c>
      <c r="K50">
        <v>0</v>
      </c>
      <c r="L50">
        <v>6</v>
      </c>
      <c r="M50">
        <v>41.400000000000006</v>
      </c>
      <c r="N50" s="3">
        <v>6.9000000000000012</v>
      </c>
    </row>
    <row r="51" spans="1:14" x14ac:dyDescent="0.35">
      <c r="A51" t="s">
        <v>340</v>
      </c>
      <c r="B51" t="s">
        <v>469</v>
      </c>
      <c r="C51">
        <v>32</v>
      </c>
      <c r="D51">
        <v>22</v>
      </c>
      <c r="E51" s="2">
        <v>0.6875</v>
      </c>
      <c r="F51">
        <v>290</v>
      </c>
      <c r="G51" s="3">
        <v>13.181818181818182</v>
      </c>
      <c r="H51">
        <v>1</v>
      </c>
      <c r="I51">
        <v>0</v>
      </c>
      <c r="J51">
        <v>0</v>
      </c>
      <c r="K51">
        <v>0</v>
      </c>
      <c r="L51">
        <v>6</v>
      </c>
      <c r="M51">
        <v>33</v>
      </c>
      <c r="N51" s="3">
        <v>5.5</v>
      </c>
    </row>
    <row r="52" spans="1:14" x14ac:dyDescent="0.35">
      <c r="A52" t="s">
        <v>107</v>
      </c>
      <c r="B52" t="s">
        <v>479</v>
      </c>
      <c r="C52">
        <v>42</v>
      </c>
      <c r="D52">
        <v>24</v>
      </c>
      <c r="E52" s="2">
        <v>0.5714285714285714</v>
      </c>
      <c r="F52">
        <v>289</v>
      </c>
      <c r="G52" s="3">
        <v>12.041666666666666</v>
      </c>
      <c r="H52">
        <v>0</v>
      </c>
      <c r="I52">
        <v>1</v>
      </c>
      <c r="J52">
        <v>7</v>
      </c>
      <c r="K52">
        <v>0</v>
      </c>
      <c r="L52">
        <v>6</v>
      </c>
      <c r="M52">
        <v>29.6</v>
      </c>
      <c r="N52" s="3">
        <v>4.9333333333333336</v>
      </c>
    </row>
    <row r="53" spans="1:14" x14ac:dyDescent="0.35">
      <c r="A53" t="s">
        <v>64</v>
      </c>
      <c r="B53" t="s">
        <v>472</v>
      </c>
      <c r="C53">
        <v>38</v>
      </c>
      <c r="D53">
        <v>27</v>
      </c>
      <c r="E53" s="2">
        <v>0.71052631578947367</v>
      </c>
      <c r="F53">
        <v>289</v>
      </c>
      <c r="G53" s="3">
        <v>10.703703703703704</v>
      </c>
      <c r="H53">
        <v>4</v>
      </c>
      <c r="I53">
        <v>0</v>
      </c>
      <c r="J53">
        <v>0</v>
      </c>
      <c r="K53">
        <v>0</v>
      </c>
      <c r="L53">
        <v>5</v>
      </c>
      <c r="M53">
        <v>52.900000000000006</v>
      </c>
      <c r="N53" s="3">
        <v>10.580000000000002</v>
      </c>
    </row>
    <row r="54" spans="1:14" x14ac:dyDescent="0.35">
      <c r="A54" t="s">
        <v>260</v>
      </c>
      <c r="B54" t="s">
        <v>480</v>
      </c>
      <c r="C54">
        <v>28</v>
      </c>
      <c r="D54">
        <v>20</v>
      </c>
      <c r="E54" s="2">
        <v>0.7142857142857143</v>
      </c>
      <c r="F54">
        <v>285</v>
      </c>
      <c r="G54" s="3">
        <v>14.25</v>
      </c>
      <c r="H54">
        <v>2</v>
      </c>
      <c r="I54">
        <v>1</v>
      </c>
      <c r="J54">
        <v>2</v>
      </c>
      <c r="K54">
        <v>0</v>
      </c>
      <c r="L54">
        <v>6</v>
      </c>
      <c r="M54">
        <v>40.700000000000003</v>
      </c>
      <c r="N54" s="3">
        <v>6.7833333333333341</v>
      </c>
    </row>
    <row r="55" spans="1:14" x14ac:dyDescent="0.35">
      <c r="A55" t="s">
        <v>421</v>
      </c>
      <c r="B55" t="s">
        <v>491</v>
      </c>
      <c r="C55">
        <v>32</v>
      </c>
      <c r="D55">
        <v>19</v>
      </c>
      <c r="E55" s="2">
        <v>0.59375</v>
      </c>
      <c r="F55">
        <v>284</v>
      </c>
      <c r="G55" s="3">
        <v>14.947368421052632</v>
      </c>
      <c r="H55">
        <v>1</v>
      </c>
      <c r="I55">
        <v>0</v>
      </c>
      <c r="J55">
        <v>0</v>
      </c>
      <c r="K55">
        <v>0</v>
      </c>
      <c r="L55">
        <v>6</v>
      </c>
      <c r="M55">
        <v>34.4</v>
      </c>
      <c r="N55" s="3">
        <v>5.7333333333333334</v>
      </c>
    </row>
    <row r="56" spans="1:14" x14ac:dyDescent="0.35">
      <c r="A56" t="s">
        <v>70</v>
      </c>
      <c r="B56" t="s">
        <v>469</v>
      </c>
      <c r="C56">
        <v>24</v>
      </c>
      <c r="D56">
        <v>19</v>
      </c>
      <c r="E56" s="2">
        <v>0.79166666666666663</v>
      </c>
      <c r="F56">
        <v>283</v>
      </c>
      <c r="G56" s="3">
        <v>14.894736842105264</v>
      </c>
      <c r="H56">
        <v>3</v>
      </c>
      <c r="I56">
        <v>0</v>
      </c>
      <c r="J56">
        <v>0</v>
      </c>
      <c r="K56">
        <v>0</v>
      </c>
      <c r="L56">
        <v>6</v>
      </c>
      <c r="M56">
        <v>46.300000000000004</v>
      </c>
      <c r="N56" s="3">
        <v>7.7166666666666677</v>
      </c>
    </row>
    <row r="57" spans="1:14" x14ac:dyDescent="0.35">
      <c r="A57" t="s">
        <v>424</v>
      </c>
      <c r="B57" t="s">
        <v>476</v>
      </c>
      <c r="C57">
        <v>29</v>
      </c>
      <c r="D57">
        <v>18</v>
      </c>
      <c r="E57" s="2">
        <v>0.62068965517241381</v>
      </c>
      <c r="F57">
        <v>276</v>
      </c>
      <c r="G57" s="3">
        <v>15.333333333333334</v>
      </c>
      <c r="H57">
        <v>2</v>
      </c>
      <c r="I57">
        <v>0</v>
      </c>
      <c r="J57">
        <v>0</v>
      </c>
      <c r="K57">
        <v>0</v>
      </c>
      <c r="L57">
        <v>5</v>
      </c>
      <c r="M57">
        <v>39.599999999999994</v>
      </c>
      <c r="N57" s="3">
        <v>7.919999999999999</v>
      </c>
    </row>
    <row r="58" spans="1:14" x14ac:dyDescent="0.35">
      <c r="A58" t="s">
        <v>407</v>
      </c>
      <c r="B58" t="s">
        <v>485</v>
      </c>
      <c r="C58">
        <v>36</v>
      </c>
      <c r="D58">
        <v>23</v>
      </c>
      <c r="E58" s="2">
        <v>0.63888888888888884</v>
      </c>
      <c r="F58">
        <v>262</v>
      </c>
      <c r="G58" s="3">
        <v>11.391304347826088</v>
      </c>
      <c r="H58">
        <v>0</v>
      </c>
      <c r="I58">
        <v>6</v>
      </c>
      <c r="J58">
        <v>30</v>
      </c>
      <c r="K58">
        <v>0</v>
      </c>
      <c r="L58">
        <v>5</v>
      </c>
      <c r="M58">
        <v>27.200000000000003</v>
      </c>
      <c r="N58" s="3">
        <v>5.44</v>
      </c>
    </row>
    <row r="59" spans="1:14" x14ac:dyDescent="0.35">
      <c r="A59" t="s">
        <v>103</v>
      </c>
      <c r="B59" t="s">
        <v>487</v>
      </c>
      <c r="C59">
        <v>24</v>
      </c>
      <c r="D59">
        <v>14</v>
      </c>
      <c r="E59" s="2">
        <v>0.58333333333333337</v>
      </c>
      <c r="F59">
        <v>261</v>
      </c>
      <c r="G59" s="3">
        <v>18.642857142857142</v>
      </c>
      <c r="H59">
        <v>3</v>
      </c>
      <c r="I59">
        <v>0</v>
      </c>
      <c r="J59">
        <v>0</v>
      </c>
      <c r="K59">
        <v>0</v>
      </c>
      <c r="L59">
        <v>6</v>
      </c>
      <c r="M59">
        <v>44.099999999999994</v>
      </c>
      <c r="N59" s="3">
        <v>7.3499999999999988</v>
      </c>
    </row>
    <row r="60" spans="1:14" x14ac:dyDescent="0.35">
      <c r="A60" t="s">
        <v>184</v>
      </c>
      <c r="B60" t="s">
        <v>486</v>
      </c>
      <c r="C60">
        <v>24</v>
      </c>
      <c r="D60">
        <v>19</v>
      </c>
      <c r="E60" s="2">
        <v>0.79166666666666663</v>
      </c>
      <c r="F60">
        <v>258</v>
      </c>
      <c r="G60" s="3">
        <v>13.578947368421053</v>
      </c>
      <c r="H60">
        <v>3</v>
      </c>
      <c r="I60">
        <v>1</v>
      </c>
      <c r="J60">
        <v>-11</v>
      </c>
      <c r="K60">
        <v>0</v>
      </c>
      <c r="L60">
        <v>4</v>
      </c>
      <c r="M60">
        <v>44.7</v>
      </c>
      <c r="N60" s="3">
        <v>11.175000000000001</v>
      </c>
    </row>
    <row r="61" spans="1:14" x14ac:dyDescent="0.35">
      <c r="A61" t="s">
        <v>307</v>
      </c>
      <c r="B61" t="s">
        <v>471</v>
      </c>
      <c r="C61">
        <v>29</v>
      </c>
      <c r="D61">
        <v>26</v>
      </c>
      <c r="E61" s="2">
        <v>0.89655172413793105</v>
      </c>
      <c r="F61">
        <v>244</v>
      </c>
      <c r="G61" s="3">
        <v>9.384615384615385</v>
      </c>
      <c r="H61">
        <v>1</v>
      </c>
      <c r="I61">
        <v>1</v>
      </c>
      <c r="J61">
        <v>-2</v>
      </c>
      <c r="K61">
        <v>0</v>
      </c>
      <c r="L61">
        <v>6</v>
      </c>
      <c r="M61">
        <v>30.2</v>
      </c>
      <c r="N61" s="3">
        <v>5.0333333333333332</v>
      </c>
    </row>
    <row r="62" spans="1:14" x14ac:dyDescent="0.35">
      <c r="A62" t="s">
        <v>179</v>
      </c>
      <c r="B62" t="s">
        <v>478</v>
      </c>
      <c r="C62">
        <v>34</v>
      </c>
      <c r="D62">
        <v>18</v>
      </c>
      <c r="E62" s="2">
        <v>0.52941176470588236</v>
      </c>
      <c r="F62">
        <v>241</v>
      </c>
      <c r="G62" s="3">
        <v>13.388888888888889</v>
      </c>
      <c r="H62">
        <v>0</v>
      </c>
      <c r="I62">
        <v>2</v>
      </c>
      <c r="J62">
        <v>4</v>
      </c>
      <c r="K62">
        <v>0</v>
      </c>
      <c r="L62">
        <v>6</v>
      </c>
      <c r="M62">
        <v>24.5</v>
      </c>
      <c r="N62" s="3">
        <v>4.083333333333333</v>
      </c>
    </row>
    <row r="63" spans="1:14" x14ac:dyDescent="0.35">
      <c r="A63" t="s">
        <v>112</v>
      </c>
      <c r="B63" t="s">
        <v>495</v>
      </c>
      <c r="C63">
        <v>49</v>
      </c>
      <c r="D63">
        <v>28</v>
      </c>
      <c r="E63" s="2">
        <v>0.5714285714285714</v>
      </c>
      <c r="F63">
        <v>240</v>
      </c>
      <c r="G63" s="3">
        <v>8.5714285714285712</v>
      </c>
      <c r="H63">
        <v>2</v>
      </c>
      <c r="I63">
        <v>2</v>
      </c>
      <c r="J63">
        <v>11</v>
      </c>
      <c r="K63">
        <v>1</v>
      </c>
      <c r="L63">
        <v>6</v>
      </c>
      <c r="M63">
        <v>43.099999999999994</v>
      </c>
      <c r="N63" s="3">
        <v>7.1833333333333327</v>
      </c>
    </row>
    <row r="64" spans="1:14" x14ac:dyDescent="0.35">
      <c r="A64" t="s">
        <v>102</v>
      </c>
      <c r="B64" t="s">
        <v>467</v>
      </c>
      <c r="C64">
        <v>22</v>
      </c>
      <c r="D64">
        <v>11</v>
      </c>
      <c r="E64" s="2">
        <v>0.5</v>
      </c>
      <c r="F64">
        <v>236</v>
      </c>
      <c r="G64" s="3">
        <v>21.454545454545453</v>
      </c>
      <c r="H64">
        <v>2</v>
      </c>
      <c r="I64">
        <v>0</v>
      </c>
      <c r="J64">
        <v>0</v>
      </c>
      <c r="K64">
        <v>0</v>
      </c>
      <c r="L64">
        <v>6</v>
      </c>
      <c r="M64">
        <v>35.599999999999994</v>
      </c>
      <c r="N64" s="3">
        <v>5.9333333333333327</v>
      </c>
    </row>
    <row r="65" spans="1:14" x14ac:dyDescent="0.35">
      <c r="A65" t="s">
        <v>127</v>
      </c>
      <c r="B65" t="s">
        <v>474</v>
      </c>
      <c r="C65">
        <v>36</v>
      </c>
      <c r="D65">
        <v>23</v>
      </c>
      <c r="E65" s="2">
        <v>0.63888888888888884</v>
      </c>
      <c r="F65">
        <v>234</v>
      </c>
      <c r="G65" s="3">
        <v>10.173913043478262</v>
      </c>
      <c r="H65">
        <v>1</v>
      </c>
      <c r="I65">
        <v>0</v>
      </c>
      <c r="J65">
        <v>0</v>
      </c>
      <c r="K65">
        <v>0</v>
      </c>
      <c r="L65">
        <v>6</v>
      </c>
      <c r="M65">
        <v>29.4</v>
      </c>
      <c r="N65" s="3">
        <v>4.8999999999999995</v>
      </c>
    </row>
    <row r="66" spans="1:14" x14ac:dyDescent="0.35">
      <c r="A66" t="s">
        <v>26</v>
      </c>
      <c r="B66" t="s">
        <v>468</v>
      </c>
      <c r="C66">
        <v>22</v>
      </c>
      <c r="D66">
        <v>16</v>
      </c>
      <c r="E66" s="2">
        <v>0.72727272727272729</v>
      </c>
      <c r="F66">
        <v>233</v>
      </c>
      <c r="G66" s="3">
        <v>14.5625</v>
      </c>
      <c r="H66">
        <v>1</v>
      </c>
      <c r="I66">
        <v>0</v>
      </c>
      <c r="J66">
        <v>0</v>
      </c>
      <c r="K66">
        <v>0</v>
      </c>
      <c r="L66">
        <v>6</v>
      </c>
      <c r="M66">
        <v>29.3</v>
      </c>
      <c r="N66" s="3">
        <v>4.8833333333333337</v>
      </c>
    </row>
    <row r="67" spans="1:14" x14ac:dyDescent="0.35">
      <c r="A67" t="s">
        <v>105</v>
      </c>
      <c r="B67" t="s">
        <v>487</v>
      </c>
      <c r="C67">
        <v>30</v>
      </c>
      <c r="D67">
        <v>20</v>
      </c>
      <c r="E67" s="2">
        <v>0.66666666666666663</v>
      </c>
      <c r="F67">
        <v>233</v>
      </c>
      <c r="G67" s="3">
        <v>11.65</v>
      </c>
      <c r="H67">
        <v>3</v>
      </c>
      <c r="I67">
        <v>0</v>
      </c>
      <c r="J67">
        <v>0</v>
      </c>
      <c r="K67">
        <v>0</v>
      </c>
      <c r="L67">
        <v>6</v>
      </c>
      <c r="M67">
        <v>39.299999999999997</v>
      </c>
      <c r="N67" s="3">
        <v>6.55</v>
      </c>
    </row>
    <row r="68" spans="1:14" x14ac:dyDescent="0.35">
      <c r="A68" t="s">
        <v>396</v>
      </c>
      <c r="B68" t="s">
        <v>475</v>
      </c>
      <c r="C68">
        <v>38</v>
      </c>
      <c r="D68">
        <v>22</v>
      </c>
      <c r="E68" s="2">
        <v>0.57894736842105265</v>
      </c>
      <c r="F68">
        <v>228</v>
      </c>
      <c r="G68" s="3">
        <v>10.363636363636363</v>
      </c>
      <c r="H68">
        <v>1</v>
      </c>
      <c r="I68">
        <v>2</v>
      </c>
      <c r="J68">
        <v>23</v>
      </c>
      <c r="K68">
        <v>0</v>
      </c>
      <c r="L68">
        <v>6</v>
      </c>
      <c r="M68">
        <v>33.1</v>
      </c>
      <c r="N68" s="3">
        <v>5.5166666666666666</v>
      </c>
    </row>
    <row r="69" spans="1:14" x14ac:dyDescent="0.35">
      <c r="A69" t="s">
        <v>33</v>
      </c>
      <c r="B69" t="s">
        <v>492</v>
      </c>
      <c r="C69">
        <v>32</v>
      </c>
      <c r="D69">
        <v>24</v>
      </c>
      <c r="E69" s="2">
        <v>0.75</v>
      </c>
      <c r="F69">
        <v>227</v>
      </c>
      <c r="G69" s="3">
        <v>9.4583333333333339</v>
      </c>
      <c r="H69">
        <v>1</v>
      </c>
      <c r="I69">
        <v>1</v>
      </c>
      <c r="J69">
        <v>4</v>
      </c>
      <c r="K69">
        <v>0</v>
      </c>
      <c r="L69">
        <v>5</v>
      </c>
      <c r="M69">
        <v>29.1</v>
      </c>
      <c r="N69" s="3">
        <v>5.82</v>
      </c>
    </row>
    <row r="70" spans="1:14" x14ac:dyDescent="0.35">
      <c r="A70" t="s">
        <v>13</v>
      </c>
      <c r="B70" t="s">
        <v>479</v>
      </c>
      <c r="C70">
        <v>40</v>
      </c>
      <c r="D70">
        <v>26</v>
      </c>
      <c r="E70" s="2">
        <v>0.65</v>
      </c>
      <c r="F70">
        <v>227</v>
      </c>
      <c r="G70" s="3">
        <v>8.7307692307692299</v>
      </c>
      <c r="H70">
        <v>1</v>
      </c>
      <c r="I70">
        <v>0</v>
      </c>
      <c r="J70">
        <v>0</v>
      </c>
      <c r="K70">
        <v>0</v>
      </c>
      <c r="L70">
        <v>5</v>
      </c>
      <c r="M70">
        <v>28.7</v>
      </c>
      <c r="N70" s="3">
        <v>5.74</v>
      </c>
    </row>
    <row r="71" spans="1:14" x14ac:dyDescent="0.35">
      <c r="A71" t="s">
        <v>148</v>
      </c>
      <c r="B71" t="s">
        <v>483</v>
      </c>
      <c r="C71">
        <v>25</v>
      </c>
      <c r="D71">
        <v>15</v>
      </c>
      <c r="E71" s="2">
        <v>0.6</v>
      </c>
      <c r="F71">
        <v>225</v>
      </c>
      <c r="G71" s="3">
        <v>15</v>
      </c>
      <c r="H71">
        <v>0</v>
      </c>
      <c r="I71">
        <v>0</v>
      </c>
      <c r="J71">
        <v>0</v>
      </c>
      <c r="K71">
        <v>0</v>
      </c>
      <c r="L71">
        <v>5</v>
      </c>
      <c r="M71">
        <v>22.5</v>
      </c>
      <c r="N71" s="3">
        <v>4.5</v>
      </c>
    </row>
    <row r="72" spans="1:14" x14ac:dyDescent="0.35">
      <c r="A72" t="s">
        <v>42</v>
      </c>
      <c r="B72" t="s">
        <v>466</v>
      </c>
      <c r="C72">
        <v>30</v>
      </c>
      <c r="D72">
        <v>22</v>
      </c>
      <c r="E72" s="2">
        <v>0.73333333333333328</v>
      </c>
      <c r="F72">
        <v>225</v>
      </c>
      <c r="G72" s="3">
        <v>10.227272727272727</v>
      </c>
      <c r="H72">
        <v>0</v>
      </c>
      <c r="I72">
        <v>0</v>
      </c>
      <c r="J72">
        <v>0</v>
      </c>
      <c r="K72">
        <v>0</v>
      </c>
      <c r="L72">
        <v>5</v>
      </c>
      <c r="M72">
        <v>22.5</v>
      </c>
      <c r="N72" s="3">
        <v>4.5</v>
      </c>
    </row>
    <row r="73" spans="1:14" x14ac:dyDescent="0.35">
      <c r="A73" t="s">
        <v>377</v>
      </c>
      <c r="B73" t="s">
        <v>481</v>
      </c>
      <c r="C73">
        <v>15</v>
      </c>
      <c r="D73">
        <v>11</v>
      </c>
      <c r="E73" s="2">
        <v>0.73333333333333328</v>
      </c>
      <c r="F73">
        <v>219</v>
      </c>
      <c r="G73" s="3">
        <v>19.90909090909091</v>
      </c>
      <c r="H73">
        <v>2</v>
      </c>
      <c r="I73">
        <v>0</v>
      </c>
      <c r="J73">
        <v>0</v>
      </c>
      <c r="K73">
        <v>0</v>
      </c>
      <c r="L73">
        <v>4</v>
      </c>
      <c r="M73">
        <v>33.900000000000006</v>
      </c>
      <c r="N73" s="3">
        <v>8.4750000000000014</v>
      </c>
    </row>
    <row r="74" spans="1:14" x14ac:dyDescent="0.35">
      <c r="A74" t="s">
        <v>138</v>
      </c>
      <c r="B74" t="s">
        <v>495</v>
      </c>
      <c r="C74">
        <v>29</v>
      </c>
      <c r="D74">
        <v>23</v>
      </c>
      <c r="E74" s="2">
        <v>0.7931034482758621</v>
      </c>
      <c r="F74">
        <v>216</v>
      </c>
      <c r="G74" s="3">
        <v>9.3913043478260878</v>
      </c>
      <c r="H74">
        <v>0</v>
      </c>
      <c r="I74">
        <v>3</v>
      </c>
      <c r="J74">
        <v>18</v>
      </c>
      <c r="K74">
        <v>0</v>
      </c>
      <c r="L74">
        <v>6</v>
      </c>
      <c r="M74">
        <v>23.4</v>
      </c>
      <c r="N74" s="3">
        <v>3.9</v>
      </c>
    </row>
    <row r="75" spans="1:14" x14ac:dyDescent="0.35">
      <c r="A75" t="s">
        <v>169</v>
      </c>
      <c r="B75" t="s">
        <v>487</v>
      </c>
      <c r="C75">
        <v>20</v>
      </c>
      <c r="D75">
        <v>15</v>
      </c>
      <c r="E75" s="2">
        <v>0.75</v>
      </c>
      <c r="F75">
        <v>209</v>
      </c>
      <c r="G75" s="3">
        <v>13.933333333333334</v>
      </c>
      <c r="H75">
        <v>0</v>
      </c>
      <c r="I75">
        <v>0</v>
      </c>
      <c r="J75">
        <v>0</v>
      </c>
      <c r="K75">
        <v>0</v>
      </c>
      <c r="L75">
        <v>4</v>
      </c>
      <c r="M75">
        <v>20.9</v>
      </c>
      <c r="N75" s="3">
        <v>5.2249999999999996</v>
      </c>
    </row>
    <row r="76" spans="1:14" x14ac:dyDescent="0.35">
      <c r="A76" t="s">
        <v>438</v>
      </c>
      <c r="B76" t="s">
        <v>481</v>
      </c>
      <c r="C76">
        <v>29</v>
      </c>
      <c r="D76">
        <v>21</v>
      </c>
      <c r="E76" s="2">
        <v>0.72413793103448276</v>
      </c>
      <c r="F76">
        <v>206</v>
      </c>
      <c r="G76" s="3">
        <v>9.8095238095238102</v>
      </c>
      <c r="H76">
        <v>1</v>
      </c>
      <c r="I76">
        <v>0</v>
      </c>
      <c r="J76">
        <v>0</v>
      </c>
      <c r="K76">
        <v>0</v>
      </c>
      <c r="L76">
        <v>5</v>
      </c>
      <c r="M76">
        <v>26.6</v>
      </c>
      <c r="N76" s="3">
        <v>5.32</v>
      </c>
    </row>
    <row r="77" spans="1:14" x14ac:dyDescent="0.35">
      <c r="A77" t="s">
        <v>332</v>
      </c>
      <c r="B77" t="s">
        <v>493</v>
      </c>
      <c r="C77">
        <v>20</v>
      </c>
      <c r="D77">
        <v>16</v>
      </c>
      <c r="E77" s="2">
        <v>0.8</v>
      </c>
      <c r="F77">
        <v>206</v>
      </c>
      <c r="G77" s="3">
        <v>12.875</v>
      </c>
      <c r="H77">
        <v>3</v>
      </c>
      <c r="I77">
        <v>9</v>
      </c>
      <c r="J77">
        <v>78</v>
      </c>
      <c r="K77">
        <v>0</v>
      </c>
      <c r="L77">
        <v>5</v>
      </c>
      <c r="M77">
        <v>44.4</v>
      </c>
      <c r="N77" s="3">
        <v>8.879999999999999</v>
      </c>
    </row>
    <row r="78" spans="1:14" x14ac:dyDescent="0.35">
      <c r="A78" t="s">
        <v>252</v>
      </c>
      <c r="B78" t="s">
        <v>497</v>
      </c>
      <c r="C78">
        <v>26</v>
      </c>
      <c r="D78">
        <v>14</v>
      </c>
      <c r="E78" s="2">
        <v>0.53846153846153844</v>
      </c>
      <c r="F78">
        <v>203</v>
      </c>
      <c r="G78" s="3">
        <v>14.5</v>
      </c>
      <c r="H78">
        <v>1</v>
      </c>
      <c r="I78">
        <v>0</v>
      </c>
      <c r="J78">
        <v>0</v>
      </c>
      <c r="K78">
        <v>0</v>
      </c>
      <c r="L78">
        <v>4</v>
      </c>
      <c r="M78">
        <v>28.3</v>
      </c>
      <c r="N78" s="3">
        <v>7.0750000000000002</v>
      </c>
    </row>
    <row r="79" spans="1:14" x14ac:dyDescent="0.35">
      <c r="A79" t="s">
        <v>249</v>
      </c>
      <c r="B79" t="s">
        <v>483</v>
      </c>
      <c r="C79">
        <v>18</v>
      </c>
      <c r="D79">
        <v>13</v>
      </c>
      <c r="E79" s="2">
        <v>0.72222222222222221</v>
      </c>
      <c r="F79">
        <v>200</v>
      </c>
      <c r="G79" s="3">
        <v>15.384615384615385</v>
      </c>
      <c r="H79">
        <v>1</v>
      </c>
      <c r="I79">
        <v>0</v>
      </c>
      <c r="J79">
        <v>0</v>
      </c>
      <c r="K79">
        <v>0</v>
      </c>
      <c r="L79">
        <v>5</v>
      </c>
      <c r="M79">
        <v>25.999999999999996</v>
      </c>
      <c r="N79" s="3">
        <v>5.1999999999999993</v>
      </c>
    </row>
    <row r="80" spans="1:14" x14ac:dyDescent="0.35">
      <c r="A80" t="s">
        <v>320</v>
      </c>
      <c r="B80" t="s">
        <v>496</v>
      </c>
      <c r="C80">
        <v>37</v>
      </c>
      <c r="D80">
        <v>25</v>
      </c>
      <c r="E80" s="2">
        <v>0.67567567567567566</v>
      </c>
      <c r="F80">
        <v>198</v>
      </c>
      <c r="G80" s="3">
        <v>7.92</v>
      </c>
      <c r="H80">
        <v>2</v>
      </c>
      <c r="I80">
        <v>1</v>
      </c>
      <c r="J80">
        <v>1</v>
      </c>
      <c r="K80">
        <v>0</v>
      </c>
      <c r="L80">
        <v>6</v>
      </c>
      <c r="M80">
        <v>31.9</v>
      </c>
      <c r="N80" s="3">
        <v>5.3166666666666664</v>
      </c>
    </row>
    <row r="81" spans="1:14" x14ac:dyDescent="0.35">
      <c r="A81" t="s">
        <v>314</v>
      </c>
      <c r="B81" t="s">
        <v>481</v>
      </c>
      <c r="C81">
        <v>17</v>
      </c>
      <c r="D81">
        <v>13</v>
      </c>
      <c r="E81" s="2">
        <v>0.76470588235294112</v>
      </c>
      <c r="F81">
        <v>190</v>
      </c>
      <c r="G81" s="3">
        <v>14.615384615384615</v>
      </c>
      <c r="H81">
        <v>1</v>
      </c>
      <c r="I81">
        <v>0</v>
      </c>
      <c r="J81">
        <v>0</v>
      </c>
      <c r="K81">
        <v>0</v>
      </c>
      <c r="L81">
        <v>3</v>
      </c>
      <c r="M81">
        <v>25.000000000000004</v>
      </c>
      <c r="N81" s="3">
        <v>8.3333333333333339</v>
      </c>
    </row>
    <row r="82" spans="1:14" x14ac:dyDescent="0.35">
      <c r="A82" t="s">
        <v>434</v>
      </c>
      <c r="B82" t="s">
        <v>492</v>
      </c>
      <c r="C82">
        <v>25</v>
      </c>
      <c r="D82">
        <v>14</v>
      </c>
      <c r="E82" s="2">
        <v>0.56000000000000005</v>
      </c>
      <c r="F82">
        <v>188</v>
      </c>
      <c r="G82" s="3">
        <v>13.428571428571429</v>
      </c>
      <c r="H82">
        <v>2</v>
      </c>
      <c r="I82">
        <v>0</v>
      </c>
      <c r="J82">
        <v>0</v>
      </c>
      <c r="K82">
        <v>0</v>
      </c>
      <c r="L82">
        <v>5</v>
      </c>
      <c r="M82">
        <v>30.799999999999997</v>
      </c>
      <c r="N82" s="3">
        <v>6.1599999999999993</v>
      </c>
    </row>
    <row r="83" spans="1:14" x14ac:dyDescent="0.35">
      <c r="A83" t="s">
        <v>372</v>
      </c>
      <c r="B83" t="s">
        <v>476</v>
      </c>
      <c r="C83">
        <v>19</v>
      </c>
      <c r="D83">
        <v>9</v>
      </c>
      <c r="E83" s="2">
        <v>0.47368421052631576</v>
      </c>
      <c r="F83">
        <v>187</v>
      </c>
      <c r="G83" s="3">
        <v>20.777777777777779</v>
      </c>
      <c r="H83">
        <v>0</v>
      </c>
      <c r="I83">
        <v>0</v>
      </c>
      <c r="J83">
        <v>0</v>
      </c>
      <c r="K83">
        <v>0</v>
      </c>
      <c r="L83">
        <v>5</v>
      </c>
      <c r="M83">
        <v>18.7</v>
      </c>
      <c r="N83" s="3">
        <v>3.7399999999999998</v>
      </c>
    </row>
    <row r="84" spans="1:14" x14ac:dyDescent="0.35">
      <c r="A84" t="s">
        <v>73</v>
      </c>
      <c r="B84" t="s">
        <v>473</v>
      </c>
      <c r="C84">
        <v>35</v>
      </c>
      <c r="D84">
        <v>22</v>
      </c>
      <c r="E84" s="2">
        <v>0.62857142857142856</v>
      </c>
      <c r="F84">
        <v>186</v>
      </c>
      <c r="G84" s="3">
        <v>8.454545454545455</v>
      </c>
      <c r="H84">
        <v>0</v>
      </c>
      <c r="I84">
        <v>6</v>
      </c>
      <c r="J84">
        <v>11</v>
      </c>
      <c r="K84">
        <v>0</v>
      </c>
      <c r="L84">
        <v>6</v>
      </c>
      <c r="M84">
        <v>17.7</v>
      </c>
      <c r="N84" s="3">
        <v>2.9499999999999997</v>
      </c>
    </row>
    <row r="85" spans="1:14" x14ac:dyDescent="0.35">
      <c r="A85" t="s">
        <v>218</v>
      </c>
      <c r="B85" t="s">
        <v>494</v>
      </c>
      <c r="C85">
        <v>25</v>
      </c>
      <c r="D85">
        <v>16</v>
      </c>
      <c r="E85" s="2">
        <v>0.64</v>
      </c>
      <c r="F85">
        <v>179</v>
      </c>
      <c r="G85" s="3">
        <v>11.1875</v>
      </c>
      <c r="H85">
        <v>1</v>
      </c>
      <c r="I85">
        <v>0</v>
      </c>
      <c r="J85">
        <v>0</v>
      </c>
      <c r="K85">
        <v>0</v>
      </c>
      <c r="L85">
        <v>6</v>
      </c>
      <c r="M85">
        <v>23.900000000000002</v>
      </c>
      <c r="N85" s="3">
        <v>3.9833333333333338</v>
      </c>
    </row>
    <row r="86" spans="1:14" x14ac:dyDescent="0.35">
      <c r="A86" t="s">
        <v>272</v>
      </c>
      <c r="B86" t="s">
        <v>469</v>
      </c>
      <c r="C86">
        <v>20</v>
      </c>
      <c r="D86">
        <v>12</v>
      </c>
      <c r="E86" s="2">
        <v>0.6</v>
      </c>
      <c r="F86">
        <v>178</v>
      </c>
      <c r="G86" s="3">
        <v>14.833333333333334</v>
      </c>
      <c r="H86">
        <v>1</v>
      </c>
      <c r="I86">
        <v>2</v>
      </c>
      <c r="J86">
        <v>5</v>
      </c>
      <c r="K86">
        <v>0</v>
      </c>
      <c r="L86">
        <v>4</v>
      </c>
      <c r="M86">
        <v>24.3</v>
      </c>
      <c r="N86" s="3">
        <v>6.0750000000000002</v>
      </c>
    </row>
    <row r="87" spans="1:14" x14ac:dyDescent="0.35">
      <c r="A87" t="s">
        <v>383</v>
      </c>
      <c r="B87" t="s">
        <v>479</v>
      </c>
      <c r="C87">
        <v>24</v>
      </c>
      <c r="D87">
        <v>13</v>
      </c>
      <c r="E87" s="2">
        <v>0.54166666666666663</v>
      </c>
      <c r="F87">
        <v>178</v>
      </c>
      <c r="G87" s="3">
        <v>13.692307692307692</v>
      </c>
      <c r="H87">
        <v>0</v>
      </c>
      <c r="I87">
        <v>0</v>
      </c>
      <c r="J87">
        <v>0</v>
      </c>
      <c r="K87">
        <v>0</v>
      </c>
      <c r="L87">
        <v>6</v>
      </c>
      <c r="M87">
        <v>17.8</v>
      </c>
      <c r="N87" s="3">
        <v>2.9666666666666668</v>
      </c>
    </row>
    <row r="88" spans="1:14" x14ac:dyDescent="0.35">
      <c r="A88" t="s">
        <v>96</v>
      </c>
      <c r="B88" t="s">
        <v>497</v>
      </c>
      <c r="C88">
        <v>31</v>
      </c>
      <c r="D88">
        <v>18</v>
      </c>
      <c r="E88" s="2">
        <v>0.58064516129032262</v>
      </c>
      <c r="F88">
        <v>170</v>
      </c>
      <c r="G88" s="3">
        <v>9.4444444444444446</v>
      </c>
      <c r="H88">
        <v>3</v>
      </c>
      <c r="I88">
        <v>0</v>
      </c>
      <c r="J88">
        <v>0</v>
      </c>
      <c r="K88">
        <v>0</v>
      </c>
      <c r="L88">
        <v>4</v>
      </c>
      <c r="M88">
        <v>35</v>
      </c>
      <c r="N88" s="3">
        <v>8.75</v>
      </c>
    </row>
    <row r="89" spans="1:14" x14ac:dyDescent="0.35">
      <c r="A89" t="s">
        <v>43</v>
      </c>
      <c r="B89" t="s">
        <v>478</v>
      </c>
      <c r="C89">
        <v>21</v>
      </c>
      <c r="D89">
        <v>14</v>
      </c>
      <c r="E89" s="2">
        <v>0.66666666666666663</v>
      </c>
      <c r="F89">
        <v>169</v>
      </c>
      <c r="G89" s="3">
        <v>12.071428571428571</v>
      </c>
      <c r="H89">
        <v>0</v>
      </c>
      <c r="I89">
        <v>0</v>
      </c>
      <c r="J89">
        <v>0</v>
      </c>
      <c r="K89">
        <v>0</v>
      </c>
      <c r="L89">
        <v>6</v>
      </c>
      <c r="M89">
        <v>16.900000000000002</v>
      </c>
      <c r="N89" s="3">
        <v>2.8166666666666669</v>
      </c>
    </row>
    <row r="90" spans="1:14" x14ac:dyDescent="0.35">
      <c r="A90" t="s">
        <v>178</v>
      </c>
      <c r="B90" t="s">
        <v>495</v>
      </c>
      <c r="C90">
        <v>22</v>
      </c>
      <c r="D90">
        <v>11</v>
      </c>
      <c r="E90" s="2">
        <v>0.5</v>
      </c>
      <c r="F90">
        <v>168</v>
      </c>
      <c r="G90" s="3">
        <v>15.272727272727273</v>
      </c>
      <c r="H90">
        <v>1</v>
      </c>
      <c r="I90">
        <v>0</v>
      </c>
      <c r="J90">
        <v>0</v>
      </c>
      <c r="K90">
        <v>0</v>
      </c>
      <c r="L90">
        <v>5</v>
      </c>
      <c r="M90">
        <v>22.8</v>
      </c>
      <c r="N90" s="3">
        <v>4.5600000000000005</v>
      </c>
    </row>
    <row r="91" spans="1:14" x14ac:dyDescent="0.35">
      <c r="A91" t="s">
        <v>196</v>
      </c>
      <c r="B91" t="s">
        <v>483</v>
      </c>
      <c r="C91">
        <v>22</v>
      </c>
      <c r="D91">
        <v>8</v>
      </c>
      <c r="E91" s="2">
        <v>0.36363636363636365</v>
      </c>
      <c r="F91">
        <v>165</v>
      </c>
      <c r="G91" s="3">
        <v>20.625</v>
      </c>
      <c r="H91">
        <v>0</v>
      </c>
      <c r="I91">
        <v>2</v>
      </c>
      <c r="J91">
        <v>3</v>
      </c>
      <c r="K91">
        <v>0</v>
      </c>
      <c r="L91">
        <v>5</v>
      </c>
      <c r="M91">
        <v>16.8</v>
      </c>
      <c r="N91" s="3">
        <v>3.3600000000000003</v>
      </c>
    </row>
    <row r="92" spans="1:14" x14ac:dyDescent="0.35">
      <c r="A92" t="s">
        <v>126</v>
      </c>
      <c r="B92" t="s">
        <v>489</v>
      </c>
      <c r="C92">
        <v>25</v>
      </c>
      <c r="D92">
        <v>12</v>
      </c>
      <c r="E92" s="2">
        <v>0.48</v>
      </c>
      <c r="F92">
        <v>165</v>
      </c>
      <c r="G92" s="3">
        <v>13.75</v>
      </c>
      <c r="H92">
        <v>1</v>
      </c>
      <c r="I92">
        <v>0</v>
      </c>
      <c r="J92">
        <v>0</v>
      </c>
      <c r="K92">
        <v>0</v>
      </c>
      <c r="L92">
        <v>6</v>
      </c>
      <c r="M92">
        <v>22.5</v>
      </c>
      <c r="N92" s="3">
        <v>3.75</v>
      </c>
    </row>
    <row r="93" spans="1:14" x14ac:dyDescent="0.35">
      <c r="A93" t="s">
        <v>3</v>
      </c>
      <c r="B93" t="s">
        <v>486</v>
      </c>
      <c r="C93">
        <v>22</v>
      </c>
      <c r="D93">
        <v>11</v>
      </c>
      <c r="E93" s="2">
        <v>0.5</v>
      </c>
      <c r="F93">
        <v>163</v>
      </c>
      <c r="G93" s="3">
        <v>14.818181818181818</v>
      </c>
      <c r="H93">
        <v>1</v>
      </c>
      <c r="I93">
        <v>1</v>
      </c>
      <c r="J93">
        <v>-1</v>
      </c>
      <c r="K93">
        <v>0</v>
      </c>
      <c r="L93">
        <v>4</v>
      </c>
      <c r="M93">
        <v>22.200000000000003</v>
      </c>
      <c r="N93" s="3">
        <v>5.5500000000000007</v>
      </c>
    </row>
    <row r="94" spans="1:14" x14ac:dyDescent="0.35">
      <c r="A94" t="s">
        <v>339</v>
      </c>
      <c r="B94" t="s">
        <v>494</v>
      </c>
      <c r="C94">
        <v>27</v>
      </c>
      <c r="D94">
        <v>14</v>
      </c>
      <c r="E94" s="2">
        <v>0.51851851851851849</v>
      </c>
      <c r="F94">
        <v>162</v>
      </c>
      <c r="G94" s="3">
        <v>11.571428571428571</v>
      </c>
      <c r="H94">
        <v>0</v>
      </c>
      <c r="I94">
        <v>4</v>
      </c>
      <c r="J94">
        <v>39</v>
      </c>
      <c r="K94">
        <v>1</v>
      </c>
      <c r="L94">
        <v>6</v>
      </c>
      <c r="M94">
        <v>26.1</v>
      </c>
      <c r="N94" s="3">
        <v>4.3500000000000005</v>
      </c>
    </row>
    <row r="95" spans="1:14" x14ac:dyDescent="0.35">
      <c r="A95" t="s">
        <v>422</v>
      </c>
      <c r="B95" t="s">
        <v>497</v>
      </c>
      <c r="C95">
        <v>22</v>
      </c>
      <c r="D95">
        <v>15</v>
      </c>
      <c r="E95" s="2">
        <v>0.68181818181818177</v>
      </c>
      <c r="F95">
        <v>155</v>
      </c>
      <c r="G95" s="3">
        <v>10.333333333333334</v>
      </c>
      <c r="H95">
        <v>1</v>
      </c>
      <c r="I95">
        <v>0</v>
      </c>
      <c r="J95">
        <v>0</v>
      </c>
      <c r="K95">
        <v>0</v>
      </c>
      <c r="L95">
        <v>5</v>
      </c>
      <c r="M95">
        <v>21.500000000000004</v>
      </c>
      <c r="N95" s="3">
        <v>4.3000000000000007</v>
      </c>
    </row>
    <row r="96" spans="1:14" x14ac:dyDescent="0.35">
      <c r="A96" t="s">
        <v>423</v>
      </c>
      <c r="B96" t="s">
        <v>490</v>
      </c>
      <c r="C96">
        <v>14</v>
      </c>
      <c r="D96">
        <v>11</v>
      </c>
      <c r="E96" s="2">
        <v>0.7857142857142857</v>
      </c>
      <c r="F96">
        <v>151</v>
      </c>
      <c r="G96" s="3">
        <v>13.727272727272727</v>
      </c>
      <c r="H96">
        <v>1</v>
      </c>
      <c r="I96">
        <v>3</v>
      </c>
      <c r="J96">
        <v>21</v>
      </c>
      <c r="K96">
        <v>0</v>
      </c>
      <c r="L96">
        <v>6</v>
      </c>
      <c r="M96">
        <v>23.199999999999996</v>
      </c>
      <c r="N96" s="3">
        <v>3.8666666666666658</v>
      </c>
    </row>
    <row r="97" spans="1:14" x14ac:dyDescent="0.35">
      <c r="A97" t="s">
        <v>187</v>
      </c>
      <c r="B97" t="s">
        <v>473</v>
      </c>
      <c r="C97">
        <v>19</v>
      </c>
      <c r="D97">
        <v>12</v>
      </c>
      <c r="E97" s="2">
        <v>0.63157894736842102</v>
      </c>
      <c r="F97">
        <v>150</v>
      </c>
      <c r="G97" s="3">
        <v>12.5</v>
      </c>
      <c r="H97">
        <v>0</v>
      </c>
      <c r="I97">
        <v>0</v>
      </c>
      <c r="J97">
        <v>0</v>
      </c>
      <c r="K97">
        <v>0</v>
      </c>
      <c r="L97">
        <v>5</v>
      </c>
      <c r="M97">
        <v>15</v>
      </c>
      <c r="N97" s="3">
        <v>3</v>
      </c>
    </row>
    <row r="98" spans="1:14" x14ac:dyDescent="0.35">
      <c r="A98" t="s">
        <v>428</v>
      </c>
      <c r="B98" t="s">
        <v>487</v>
      </c>
      <c r="C98">
        <v>11</v>
      </c>
      <c r="D98">
        <v>6</v>
      </c>
      <c r="E98" s="2">
        <v>0.54545454545454541</v>
      </c>
      <c r="F98">
        <v>147</v>
      </c>
      <c r="G98" s="3">
        <v>24.5</v>
      </c>
      <c r="H98">
        <v>1</v>
      </c>
      <c r="I98">
        <v>0</v>
      </c>
      <c r="J98">
        <v>0</v>
      </c>
      <c r="K98">
        <v>0</v>
      </c>
      <c r="L98">
        <v>6</v>
      </c>
      <c r="M98">
        <v>20.7</v>
      </c>
      <c r="N98" s="3">
        <v>3.4499999999999997</v>
      </c>
    </row>
    <row r="99" spans="1:14" x14ac:dyDescent="0.35">
      <c r="A99" t="s">
        <v>192</v>
      </c>
      <c r="B99" t="s">
        <v>495</v>
      </c>
      <c r="C99">
        <v>13</v>
      </c>
      <c r="D99">
        <v>7</v>
      </c>
      <c r="E99" s="2">
        <v>0.53846153846153844</v>
      </c>
      <c r="F99">
        <v>145</v>
      </c>
      <c r="G99" s="3">
        <v>20.714285714285715</v>
      </c>
      <c r="H99">
        <v>0</v>
      </c>
      <c r="I99">
        <v>2</v>
      </c>
      <c r="J99">
        <v>6</v>
      </c>
      <c r="K99">
        <v>0</v>
      </c>
      <c r="L99">
        <v>6</v>
      </c>
      <c r="M99">
        <v>15.1</v>
      </c>
      <c r="N99" s="3">
        <v>2.5166666666666666</v>
      </c>
    </row>
    <row r="100" spans="1:14" x14ac:dyDescent="0.35">
      <c r="A100" t="s">
        <v>259</v>
      </c>
      <c r="B100" t="s">
        <v>472</v>
      </c>
      <c r="C100">
        <v>18</v>
      </c>
      <c r="D100">
        <v>13</v>
      </c>
      <c r="E100" s="2">
        <v>0.72222222222222221</v>
      </c>
      <c r="F100">
        <v>141</v>
      </c>
      <c r="G100" s="3">
        <v>10.846153846153847</v>
      </c>
      <c r="H100">
        <v>0</v>
      </c>
      <c r="I100">
        <v>1</v>
      </c>
      <c r="J100">
        <v>10</v>
      </c>
      <c r="K100">
        <v>0</v>
      </c>
      <c r="L100">
        <v>5</v>
      </c>
      <c r="M100">
        <v>15.099999999999998</v>
      </c>
      <c r="N100" s="3">
        <v>3.0199999999999996</v>
      </c>
    </row>
    <row r="101" spans="1:14" x14ac:dyDescent="0.35">
      <c r="A101" t="s">
        <v>77</v>
      </c>
      <c r="B101" t="s">
        <v>491</v>
      </c>
      <c r="C101">
        <v>15</v>
      </c>
      <c r="D101">
        <v>8</v>
      </c>
      <c r="E101" s="2">
        <v>0.53333333333333333</v>
      </c>
      <c r="F101">
        <v>139</v>
      </c>
      <c r="G101" s="3">
        <v>17.375</v>
      </c>
      <c r="H101">
        <v>4</v>
      </c>
      <c r="I101">
        <v>0</v>
      </c>
      <c r="J101">
        <v>0</v>
      </c>
      <c r="K101">
        <v>0</v>
      </c>
      <c r="L101">
        <v>6</v>
      </c>
      <c r="M101">
        <v>37.9</v>
      </c>
      <c r="N101" s="3">
        <v>6.3166666666666664</v>
      </c>
    </row>
    <row r="102" spans="1:14" x14ac:dyDescent="0.35">
      <c r="A102" t="s">
        <v>78</v>
      </c>
      <c r="B102" t="s">
        <v>490</v>
      </c>
      <c r="C102">
        <v>8</v>
      </c>
      <c r="D102">
        <v>7</v>
      </c>
      <c r="E102" s="2">
        <v>0.875</v>
      </c>
      <c r="F102">
        <v>133</v>
      </c>
      <c r="G102" s="3">
        <v>19</v>
      </c>
      <c r="H102">
        <v>1</v>
      </c>
      <c r="I102">
        <v>0</v>
      </c>
      <c r="J102">
        <v>0</v>
      </c>
      <c r="K102">
        <v>0</v>
      </c>
      <c r="L102">
        <v>2</v>
      </c>
      <c r="M102">
        <v>19.3</v>
      </c>
      <c r="N102" s="3">
        <v>9.65</v>
      </c>
    </row>
    <row r="103" spans="1:14" x14ac:dyDescent="0.35">
      <c r="A103" t="s">
        <v>59</v>
      </c>
      <c r="B103" t="s">
        <v>475</v>
      </c>
      <c r="C103">
        <v>12</v>
      </c>
      <c r="D103">
        <v>9</v>
      </c>
      <c r="E103" s="2">
        <v>0.75</v>
      </c>
      <c r="F103">
        <v>133</v>
      </c>
      <c r="G103" s="3">
        <v>14.777777777777779</v>
      </c>
      <c r="H103">
        <v>1</v>
      </c>
      <c r="I103">
        <v>1</v>
      </c>
      <c r="J103">
        <v>16</v>
      </c>
      <c r="K103">
        <v>0</v>
      </c>
      <c r="L103">
        <v>4</v>
      </c>
      <c r="M103">
        <v>22.900000000000002</v>
      </c>
      <c r="N103" s="3">
        <v>5.7250000000000005</v>
      </c>
    </row>
    <row r="104" spans="1:14" x14ac:dyDescent="0.35">
      <c r="A104" t="s">
        <v>20</v>
      </c>
      <c r="B104" t="s">
        <v>496</v>
      </c>
      <c r="C104">
        <v>14</v>
      </c>
      <c r="D104">
        <v>7</v>
      </c>
      <c r="E104" s="2">
        <v>0.5</v>
      </c>
      <c r="F104">
        <v>133</v>
      </c>
      <c r="G104" s="3">
        <v>19</v>
      </c>
      <c r="H104">
        <v>1</v>
      </c>
      <c r="I104">
        <v>0</v>
      </c>
      <c r="J104">
        <v>0</v>
      </c>
      <c r="K104">
        <v>0</v>
      </c>
      <c r="L104">
        <v>6</v>
      </c>
      <c r="M104">
        <v>19.3</v>
      </c>
      <c r="N104" s="3">
        <v>3.2166666666666668</v>
      </c>
    </row>
    <row r="105" spans="1:14" x14ac:dyDescent="0.35">
      <c r="A105" t="s">
        <v>276</v>
      </c>
      <c r="B105" t="s">
        <v>484</v>
      </c>
      <c r="C105">
        <v>17</v>
      </c>
      <c r="D105">
        <v>8</v>
      </c>
      <c r="E105" s="2">
        <v>0.47058823529411764</v>
      </c>
      <c r="F105">
        <v>127</v>
      </c>
      <c r="G105" s="3">
        <v>15.875</v>
      </c>
      <c r="H105">
        <v>1</v>
      </c>
      <c r="I105">
        <v>0</v>
      </c>
      <c r="J105">
        <v>0</v>
      </c>
      <c r="K105">
        <v>0</v>
      </c>
      <c r="L105">
        <v>5</v>
      </c>
      <c r="M105">
        <v>18.7</v>
      </c>
      <c r="N105" s="3">
        <v>3.7399999999999998</v>
      </c>
    </row>
    <row r="106" spans="1:14" x14ac:dyDescent="0.35">
      <c r="A106" t="s">
        <v>230</v>
      </c>
      <c r="B106" t="s">
        <v>491</v>
      </c>
      <c r="C106">
        <v>28</v>
      </c>
      <c r="D106">
        <v>18</v>
      </c>
      <c r="E106" s="2">
        <v>0.6428571428571429</v>
      </c>
      <c r="F106">
        <v>127</v>
      </c>
      <c r="G106" s="3">
        <v>7.0555555555555554</v>
      </c>
      <c r="H106">
        <v>0</v>
      </c>
      <c r="I106">
        <v>1</v>
      </c>
      <c r="J106">
        <v>-5</v>
      </c>
      <c r="K106">
        <v>0</v>
      </c>
      <c r="L106">
        <v>6</v>
      </c>
      <c r="M106">
        <v>12.200000000000001</v>
      </c>
      <c r="N106" s="3">
        <v>2.0333333333333337</v>
      </c>
    </row>
    <row r="107" spans="1:14" x14ac:dyDescent="0.35">
      <c r="A107" t="s">
        <v>367</v>
      </c>
      <c r="B107" t="s">
        <v>475</v>
      </c>
      <c r="C107">
        <v>28</v>
      </c>
      <c r="D107">
        <v>13</v>
      </c>
      <c r="E107" s="2">
        <v>0.4642857142857143</v>
      </c>
      <c r="F107">
        <v>123</v>
      </c>
      <c r="G107" s="3">
        <v>9.4615384615384617</v>
      </c>
      <c r="H107">
        <v>1</v>
      </c>
      <c r="I107">
        <v>0</v>
      </c>
      <c r="J107">
        <v>0</v>
      </c>
      <c r="K107">
        <v>0</v>
      </c>
      <c r="L107">
        <v>6</v>
      </c>
      <c r="M107">
        <v>18.299999999999997</v>
      </c>
      <c r="N107" s="3">
        <v>3.0499999999999994</v>
      </c>
    </row>
    <row r="108" spans="1:14" x14ac:dyDescent="0.35">
      <c r="A108" t="s">
        <v>265</v>
      </c>
      <c r="B108" t="s">
        <v>490</v>
      </c>
      <c r="C108">
        <v>15</v>
      </c>
      <c r="D108">
        <v>9</v>
      </c>
      <c r="E108" s="2">
        <v>0.6</v>
      </c>
      <c r="F108">
        <v>123</v>
      </c>
      <c r="G108" s="3">
        <v>13.666666666666666</v>
      </c>
      <c r="H108">
        <v>0</v>
      </c>
      <c r="I108">
        <v>0</v>
      </c>
      <c r="J108">
        <v>0</v>
      </c>
      <c r="K108">
        <v>0</v>
      </c>
      <c r="L108">
        <v>2</v>
      </c>
      <c r="M108">
        <v>12.3</v>
      </c>
      <c r="N108" s="3">
        <v>6.15</v>
      </c>
    </row>
    <row r="109" spans="1:14" x14ac:dyDescent="0.35">
      <c r="A109" t="s">
        <v>150</v>
      </c>
      <c r="B109" t="s">
        <v>466</v>
      </c>
      <c r="C109">
        <v>13</v>
      </c>
      <c r="D109">
        <v>5</v>
      </c>
      <c r="E109" s="2">
        <v>0.38461538461538464</v>
      </c>
      <c r="F109">
        <v>85</v>
      </c>
      <c r="G109" s="3">
        <v>17</v>
      </c>
      <c r="H109">
        <v>1</v>
      </c>
      <c r="I109">
        <v>0</v>
      </c>
      <c r="J109">
        <v>0</v>
      </c>
      <c r="K109">
        <v>0</v>
      </c>
      <c r="L109">
        <v>4</v>
      </c>
      <c r="M109">
        <v>14.5</v>
      </c>
      <c r="N109" s="3">
        <v>3.625</v>
      </c>
    </row>
    <row r="110" spans="1:14" x14ac:dyDescent="0.35">
      <c r="B110" t="s">
        <v>478</v>
      </c>
      <c r="C110">
        <v>4</v>
      </c>
      <c r="D110">
        <v>3</v>
      </c>
      <c r="E110" s="2">
        <v>0.75</v>
      </c>
      <c r="F110">
        <v>34</v>
      </c>
      <c r="G110" s="3">
        <v>11.333333333333334</v>
      </c>
      <c r="H110">
        <v>0</v>
      </c>
      <c r="I110">
        <v>0</v>
      </c>
      <c r="J110">
        <v>0</v>
      </c>
      <c r="K110">
        <v>0</v>
      </c>
      <c r="L110">
        <v>1</v>
      </c>
      <c r="M110">
        <v>3.4</v>
      </c>
      <c r="N110" s="3">
        <v>3.4</v>
      </c>
    </row>
    <row r="111" spans="1:14" x14ac:dyDescent="0.35">
      <c r="A111" t="s">
        <v>293</v>
      </c>
      <c r="B111" t="s">
        <v>469</v>
      </c>
      <c r="C111">
        <v>11</v>
      </c>
      <c r="D111">
        <v>4</v>
      </c>
      <c r="E111" s="2">
        <v>0.36363636363636365</v>
      </c>
      <c r="F111">
        <v>117</v>
      </c>
      <c r="G111" s="3">
        <v>29.25</v>
      </c>
      <c r="H111">
        <v>2</v>
      </c>
      <c r="I111">
        <v>0</v>
      </c>
      <c r="J111">
        <v>0</v>
      </c>
      <c r="K111">
        <v>0</v>
      </c>
      <c r="L111">
        <v>4</v>
      </c>
      <c r="M111">
        <v>23.700000000000003</v>
      </c>
      <c r="N111" s="3">
        <v>5.9250000000000007</v>
      </c>
    </row>
    <row r="112" spans="1:14" x14ac:dyDescent="0.35">
      <c r="A112" t="s">
        <v>63</v>
      </c>
      <c r="B112" t="s">
        <v>480</v>
      </c>
      <c r="C112">
        <v>12</v>
      </c>
      <c r="D112">
        <v>8</v>
      </c>
      <c r="E112" s="2">
        <v>0.66666666666666663</v>
      </c>
      <c r="F112">
        <v>117</v>
      </c>
      <c r="G112" s="3">
        <v>14.625</v>
      </c>
      <c r="H112">
        <v>2</v>
      </c>
      <c r="I112">
        <v>0</v>
      </c>
      <c r="J112">
        <v>0</v>
      </c>
      <c r="K112">
        <v>0</v>
      </c>
      <c r="L112">
        <v>6</v>
      </c>
      <c r="M112">
        <v>23.7</v>
      </c>
      <c r="N112" s="3">
        <v>3.9499999999999997</v>
      </c>
    </row>
    <row r="113" spans="1:14" x14ac:dyDescent="0.35">
      <c r="A113" t="s">
        <v>384</v>
      </c>
      <c r="B113" t="s">
        <v>470</v>
      </c>
      <c r="C113">
        <v>9</v>
      </c>
      <c r="D113">
        <v>6</v>
      </c>
      <c r="E113" s="2">
        <v>0.66666666666666663</v>
      </c>
      <c r="F113">
        <v>115</v>
      </c>
      <c r="G113" s="3">
        <v>19.166666666666668</v>
      </c>
      <c r="H113">
        <v>0</v>
      </c>
      <c r="I113">
        <v>0</v>
      </c>
      <c r="J113">
        <v>0</v>
      </c>
      <c r="K113">
        <v>0</v>
      </c>
      <c r="L113">
        <v>5</v>
      </c>
      <c r="M113">
        <v>11.5</v>
      </c>
      <c r="N113" s="3">
        <v>2.2999999999999998</v>
      </c>
    </row>
    <row r="114" spans="1:14" x14ac:dyDescent="0.35">
      <c r="A114" t="s">
        <v>104</v>
      </c>
      <c r="B114" t="s">
        <v>485</v>
      </c>
      <c r="C114">
        <v>10</v>
      </c>
      <c r="D114">
        <v>7</v>
      </c>
      <c r="E114" s="2">
        <v>0.7</v>
      </c>
      <c r="F114">
        <v>113</v>
      </c>
      <c r="G114" s="3">
        <v>16.142857142857142</v>
      </c>
      <c r="H114">
        <v>0</v>
      </c>
      <c r="I114">
        <v>0</v>
      </c>
      <c r="J114">
        <v>0</v>
      </c>
      <c r="K114">
        <v>0</v>
      </c>
      <c r="L114">
        <v>2</v>
      </c>
      <c r="M114">
        <v>11.3</v>
      </c>
      <c r="N114" s="3">
        <v>5.65</v>
      </c>
    </row>
    <row r="115" spans="1:14" x14ac:dyDescent="0.35">
      <c r="A115" t="s">
        <v>269</v>
      </c>
      <c r="B115" t="s">
        <v>489</v>
      </c>
      <c r="C115">
        <v>19</v>
      </c>
      <c r="D115">
        <v>8</v>
      </c>
      <c r="E115" s="2">
        <v>0.42105263157894735</v>
      </c>
      <c r="F115">
        <v>109</v>
      </c>
      <c r="G115" s="3">
        <v>13.625</v>
      </c>
      <c r="H115">
        <v>0</v>
      </c>
      <c r="I115">
        <v>2</v>
      </c>
      <c r="J115">
        <v>29</v>
      </c>
      <c r="K115">
        <v>0</v>
      </c>
      <c r="L115">
        <v>6</v>
      </c>
      <c r="M115">
        <v>13.8</v>
      </c>
      <c r="N115" s="3">
        <v>2.3000000000000003</v>
      </c>
    </row>
    <row r="116" spans="1:14" x14ac:dyDescent="0.35">
      <c r="A116" t="s">
        <v>417</v>
      </c>
      <c r="B116" t="s">
        <v>482</v>
      </c>
      <c r="C116">
        <v>16</v>
      </c>
      <c r="D116">
        <v>7</v>
      </c>
      <c r="E116" s="2">
        <v>0.4375</v>
      </c>
      <c r="F116">
        <v>108</v>
      </c>
      <c r="G116" s="3">
        <v>15.428571428571429</v>
      </c>
      <c r="H116">
        <v>3</v>
      </c>
      <c r="I116">
        <v>0</v>
      </c>
      <c r="J116">
        <v>0</v>
      </c>
      <c r="K116">
        <v>0</v>
      </c>
      <c r="L116">
        <v>6</v>
      </c>
      <c r="M116">
        <v>30.799999999999997</v>
      </c>
      <c r="N116" s="3">
        <v>5.1333333333333329</v>
      </c>
    </row>
    <row r="117" spans="1:14" x14ac:dyDescent="0.35">
      <c r="A117" t="s">
        <v>373</v>
      </c>
      <c r="B117" t="s">
        <v>480</v>
      </c>
      <c r="C117">
        <v>19</v>
      </c>
      <c r="D117">
        <v>9</v>
      </c>
      <c r="E117" s="2">
        <v>0.47368421052631576</v>
      </c>
      <c r="F117">
        <v>105</v>
      </c>
      <c r="G117" s="3">
        <v>11.666666666666666</v>
      </c>
      <c r="H117">
        <v>1</v>
      </c>
      <c r="I117">
        <v>0</v>
      </c>
      <c r="J117">
        <v>0</v>
      </c>
      <c r="K117">
        <v>0</v>
      </c>
      <c r="L117">
        <v>6</v>
      </c>
      <c r="M117">
        <v>16.5</v>
      </c>
      <c r="N117" s="3">
        <v>2.75</v>
      </c>
    </row>
    <row r="118" spans="1:14" x14ac:dyDescent="0.35">
      <c r="A118" t="s">
        <v>66</v>
      </c>
      <c r="B118" t="s">
        <v>487</v>
      </c>
      <c r="C118">
        <v>14</v>
      </c>
      <c r="D118">
        <v>9</v>
      </c>
      <c r="E118" s="2">
        <v>0.6428571428571429</v>
      </c>
      <c r="F118">
        <v>98</v>
      </c>
      <c r="G118" s="3">
        <v>10.888888888888889</v>
      </c>
      <c r="H118">
        <v>1</v>
      </c>
      <c r="I118">
        <v>1</v>
      </c>
      <c r="J118">
        <v>2</v>
      </c>
      <c r="K118">
        <v>0</v>
      </c>
      <c r="L118">
        <v>5</v>
      </c>
      <c r="M118">
        <v>16.64</v>
      </c>
      <c r="N118" s="3">
        <v>3.3280000000000003</v>
      </c>
    </row>
    <row r="119" spans="1:14" x14ac:dyDescent="0.35">
      <c r="A119" t="s">
        <v>30</v>
      </c>
      <c r="B119" t="s">
        <v>485</v>
      </c>
      <c r="C119">
        <v>15</v>
      </c>
      <c r="D119">
        <v>5</v>
      </c>
      <c r="E119" s="2">
        <v>0.33333333333333331</v>
      </c>
      <c r="F119">
        <v>92</v>
      </c>
      <c r="G119" s="3">
        <v>18.399999999999999</v>
      </c>
      <c r="H119">
        <v>0</v>
      </c>
      <c r="I119">
        <v>1</v>
      </c>
      <c r="J119">
        <v>26</v>
      </c>
      <c r="K119">
        <v>0</v>
      </c>
      <c r="L119">
        <v>5</v>
      </c>
      <c r="M119">
        <v>11.799999999999999</v>
      </c>
      <c r="N119" s="3">
        <v>2.36</v>
      </c>
    </row>
    <row r="120" spans="1:14" x14ac:dyDescent="0.35">
      <c r="A120" t="s">
        <v>262</v>
      </c>
      <c r="B120" t="s">
        <v>485</v>
      </c>
      <c r="C120">
        <v>4</v>
      </c>
      <c r="D120">
        <v>3</v>
      </c>
      <c r="E120" s="2">
        <v>0.75</v>
      </c>
      <c r="F120">
        <v>92</v>
      </c>
      <c r="G120" s="3">
        <v>30.666666666666668</v>
      </c>
      <c r="H120">
        <v>1</v>
      </c>
      <c r="I120">
        <v>0</v>
      </c>
      <c r="J120">
        <v>0</v>
      </c>
      <c r="K120">
        <v>0</v>
      </c>
      <c r="L120">
        <v>3</v>
      </c>
      <c r="M120">
        <v>15.2</v>
      </c>
      <c r="N120" s="3">
        <v>5.0666666666666664</v>
      </c>
    </row>
    <row r="121" spans="1:14" x14ac:dyDescent="0.35">
      <c r="A121" t="s">
        <v>299</v>
      </c>
      <c r="B121" t="s">
        <v>492</v>
      </c>
      <c r="C121">
        <v>12</v>
      </c>
      <c r="D121">
        <v>7</v>
      </c>
      <c r="E121" s="2">
        <v>0.58333333333333337</v>
      </c>
      <c r="F121">
        <v>89</v>
      </c>
      <c r="G121" s="3">
        <v>12.714285714285714</v>
      </c>
      <c r="H121">
        <v>0</v>
      </c>
      <c r="I121">
        <v>0</v>
      </c>
      <c r="J121">
        <v>0</v>
      </c>
      <c r="K121">
        <v>0</v>
      </c>
      <c r="L121">
        <v>3</v>
      </c>
      <c r="M121">
        <v>8.9</v>
      </c>
      <c r="N121" s="3">
        <v>2.9666666666666668</v>
      </c>
    </row>
    <row r="122" spans="1:14" x14ac:dyDescent="0.35">
      <c r="A122" t="s">
        <v>57</v>
      </c>
      <c r="B122" t="s">
        <v>497</v>
      </c>
      <c r="C122">
        <v>15</v>
      </c>
      <c r="D122">
        <v>8</v>
      </c>
      <c r="E122" s="2">
        <v>0.53333333333333333</v>
      </c>
      <c r="F122">
        <v>88</v>
      </c>
      <c r="G122" s="3">
        <v>11</v>
      </c>
      <c r="H122">
        <v>0</v>
      </c>
      <c r="I122">
        <v>0</v>
      </c>
      <c r="J122">
        <v>0</v>
      </c>
      <c r="K122">
        <v>0</v>
      </c>
      <c r="L122">
        <v>5</v>
      </c>
      <c r="M122">
        <v>6.8</v>
      </c>
      <c r="N122" s="3">
        <v>1.3599999999999999</v>
      </c>
    </row>
    <row r="123" spans="1:14" x14ac:dyDescent="0.35">
      <c r="A123" t="s">
        <v>39</v>
      </c>
      <c r="B123" t="s">
        <v>473</v>
      </c>
      <c r="C123">
        <v>9</v>
      </c>
      <c r="D123">
        <v>5</v>
      </c>
      <c r="E123" s="2">
        <v>0.55555555555555558</v>
      </c>
      <c r="F123">
        <v>86</v>
      </c>
      <c r="G123" s="3">
        <v>17.2</v>
      </c>
      <c r="H123">
        <v>0</v>
      </c>
      <c r="I123">
        <v>0</v>
      </c>
      <c r="J123">
        <v>0</v>
      </c>
      <c r="K123">
        <v>0</v>
      </c>
      <c r="L123">
        <v>3</v>
      </c>
      <c r="M123">
        <v>8.6</v>
      </c>
      <c r="N123" s="3">
        <v>2.8666666666666667</v>
      </c>
    </row>
    <row r="124" spans="1:14" x14ac:dyDescent="0.35">
      <c r="A124" t="s">
        <v>62</v>
      </c>
      <c r="B124" t="s">
        <v>497</v>
      </c>
      <c r="C124">
        <v>11</v>
      </c>
      <c r="D124">
        <v>5</v>
      </c>
      <c r="E124" s="2">
        <v>0.45454545454545453</v>
      </c>
      <c r="F124">
        <v>86</v>
      </c>
      <c r="G124" s="3">
        <v>17.2</v>
      </c>
      <c r="H124">
        <v>2</v>
      </c>
      <c r="I124">
        <v>0</v>
      </c>
      <c r="J124">
        <v>0</v>
      </c>
      <c r="K124">
        <v>0</v>
      </c>
      <c r="L124">
        <v>4</v>
      </c>
      <c r="M124">
        <v>20.6</v>
      </c>
      <c r="N124" s="3">
        <v>5.15</v>
      </c>
    </row>
    <row r="125" spans="1:14" x14ac:dyDescent="0.35">
      <c r="A125" t="s">
        <v>319</v>
      </c>
      <c r="B125" t="s">
        <v>493</v>
      </c>
      <c r="C125">
        <v>6</v>
      </c>
      <c r="D125">
        <v>5</v>
      </c>
      <c r="E125" s="2">
        <v>0.83333333333333337</v>
      </c>
      <c r="F125">
        <v>84</v>
      </c>
      <c r="G125" s="3">
        <v>16.8</v>
      </c>
      <c r="H125">
        <v>1</v>
      </c>
      <c r="I125">
        <v>0</v>
      </c>
      <c r="J125">
        <v>0</v>
      </c>
      <c r="K125">
        <v>0</v>
      </c>
      <c r="L125">
        <v>2</v>
      </c>
      <c r="M125">
        <v>14.4</v>
      </c>
      <c r="N125" s="3">
        <v>7.2</v>
      </c>
    </row>
    <row r="126" spans="1:14" x14ac:dyDescent="0.35">
      <c r="A126" t="s">
        <v>315</v>
      </c>
      <c r="B126" t="s">
        <v>496</v>
      </c>
      <c r="C126">
        <v>10</v>
      </c>
      <c r="D126">
        <v>5</v>
      </c>
      <c r="E126" s="2">
        <v>0.5</v>
      </c>
      <c r="F126">
        <v>81</v>
      </c>
      <c r="G126" s="3">
        <v>16.2</v>
      </c>
      <c r="H126">
        <v>0</v>
      </c>
      <c r="I126">
        <v>0</v>
      </c>
      <c r="J126">
        <v>0</v>
      </c>
      <c r="K126">
        <v>0</v>
      </c>
      <c r="L126">
        <v>5</v>
      </c>
      <c r="M126">
        <v>8.1</v>
      </c>
      <c r="N126" s="3">
        <v>1.6199999999999999</v>
      </c>
    </row>
    <row r="127" spans="1:14" x14ac:dyDescent="0.35">
      <c r="A127" t="s">
        <v>258</v>
      </c>
      <c r="B127" t="s">
        <v>470</v>
      </c>
      <c r="C127">
        <v>13</v>
      </c>
      <c r="D127">
        <v>7</v>
      </c>
      <c r="E127" s="2">
        <v>0.53846153846153844</v>
      </c>
      <c r="F127">
        <v>80</v>
      </c>
      <c r="G127" s="3">
        <v>11.428571428571429</v>
      </c>
      <c r="H127">
        <v>1</v>
      </c>
      <c r="I127">
        <v>0</v>
      </c>
      <c r="J127">
        <v>0</v>
      </c>
      <c r="K127">
        <v>0</v>
      </c>
      <c r="L127">
        <v>4</v>
      </c>
      <c r="M127">
        <v>14.000000000000002</v>
      </c>
      <c r="N127" s="3">
        <v>3.5000000000000004</v>
      </c>
    </row>
    <row r="128" spans="1:14" x14ac:dyDescent="0.35">
      <c r="A128" t="s">
        <v>397</v>
      </c>
      <c r="B128" t="s">
        <v>468</v>
      </c>
      <c r="C128">
        <v>9</v>
      </c>
      <c r="D128">
        <v>4</v>
      </c>
      <c r="E128" s="2">
        <v>0.44444444444444442</v>
      </c>
      <c r="F128">
        <v>75</v>
      </c>
      <c r="G128" s="3">
        <v>18.75</v>
      </c>
      <c r="H128">
        <v>1</v>
      </c>
      <c r="I128">
        <v>0</v>
      </c>
      <c r="J128">
        <v>0</v>
      </c>
      <c r="K128">
        <v>0</v>
      </c>
      <c r="L128">
        <v>5</v>
      </c>
      <c r="M128">
        <v>13.5</v>
      </c>
      <c r="N128" s="3">
        <v>2.7</v>
      </c>
    </row>
    <row r="129" spans="1:14" x14ac:dyDescent="0.35">
      <c r="A129" t="s">
        <v>298</v>
      </c>
      <c r="B129" t="s">
        <v>479</v>
      </c>
      <c r="C129">
        <v>7</v>
      </c>
      <c r="D129">
        <v>5</v>
      </c>
      <c r="E129" s="2">
        <v>0.7142857142857143</v>
      </c>
      <c r="F129">
        <v>72</v>
      </c>
      <c r="G129" s="3">
        <v>14.4</v>
      </c>
      <c r="H129">
        <v>0</v>
      </c>
      <c r="I129">
        <v>0</v>
      </c>
      <c r="J129">
        <v>0</v>
      </c>
      <c r="K129">
        <v>0</v>
      </c>
      <c r="L129">
        <v>2</v>
      </c>
      <c r="M129">
        <v>7.1999999999999993</v>
      </c>
      <c r="N129" s="3">
        <v>3.5999999999999996</v>
      </c>
    </row>
    <row r="130" spans="1:14" x14ac:dyDescent="0.35">
      <c r="A130" t="s">
        <v>173</v>
      </c>
      <c r="B130" t="s">
        <v>494</v>
      </c>
      <c r="C130">
        <v>9</v>
      </c>
      <c r="D130">
        <v>5</v>
      </c>
      <c r="E130" s="2">
        <v>0.55555555555555558</v>
      </c>
      <c r="F130">
        <v>67</v>
      </c>
      <c r="G130" s="3">
        <v>13.4</v>
      </c>
      <c r="H130">
        <v>1</v>
      </c>
      <c r="I130">
        <v>0</v>
      </c>
      <c r="J130">
        <v>0</v>
      </c>
      <c r="K130">
        <v>0</v>
      </c>
      <c r="L130">
        <v>3</v>
      </c>
      <c r="M130">
        <v>12.7</v>
      </c>
      <c r="N130" s="3">
        <v>4.2333333333333334</v>
      </c>
    </row>
    <row r="131" spans="1:14" x14ac:dyDescent="0.35">
      <c r="A131" t="s">
        <v>221</v>
      </c>
      <c r="B131" t="s">
        <v>488</v>
      </c>
      <c r="C131">
        <v>20</v>
      </c>
      <c r="D131">
        <v>7</v>
      </c>
      <c r="E131" s="2">
        <v>0.35</v>
      </c>
      <c r="F131">
        <v>66</v>
      </c>
      <c r="G131" s="3">
        <v>9.4285714285714288</v>
      </c>
      <c r="H131">
        <v>1</v>
      </c>
      <c r="I131">
        <v>0</v>
      </c>
      <c r="J131">
        <v>0</v>
      </c>
      <c r="K131">
        <v>0</v>
      </c>
      <c r="L131">
        <v>6</v>
      </c>
      <c r="M131">
        <v>12.600000000000001</v>
      </c>
      <c r="N131" s="3">
        <v>2.1</v>
      </c>
    </row>
    <row r="132" spans="1:14" x14ac:dyDescent="0.35">
      <c r="A132" t="s">
        <v>130</v>
      </c>
      <c r="B132" t="s">
        <v>475</v>
      </c>
      <c r="C132">
        <v>7</v>
      </c>
      <c r="D132">
        <v>5</v>
      </c>
      <c r="E132" s="2">
        <v>0.7142857142857143</v>
      </c>
      <c r="F132">
        <v>66</v>
      </c>
      <c r="G132" s="3">
        <v>13.2</v>
      </c>
      <c r="H132">
        <v>0</v>
      </c>
      <c r="I132">
        <v>1</v>
      </c>
      <c r="J132">
        <v>5</v>
      </c>
      <c r="K132">
        <v>0</v>
      </c>
      <c r="L132">
        <v>5</v>
      </c>
      <c r="M132">
        <v>7.1000000000000005</v>
      </c>
      <c r="N132" s="3">
        <v>1.4200000000000002</v>
      </c>
    </row>
    <row r="133" spans="1:14" x14ac:dyDescent="0.35">
      <c r="A133" t="s">
        <v>198</v>
      </c>
      <c r="B133" t="s">
        <v>489</v>
      </c>
      <c r="C133">
        <v>3</v>
      </c>
      <c r="D133">
        <v>2</v>
      </c>
      <c r="E133" s="2">
        <v>0.66666666666666663</v>
      </c>
      <c r="F133">
        <v>66</v>
      </c>
      <c r="G133" s="3">
        <v>33</v>
      </c>
      <c r="H133">
        <v>0</v>
      </c>
      <c r="I133">
        <v>0</v>
      </c>
      <c r="J133">
        <v>0</v>
      </c>
      <c r="K133">
        <v>0</v>
      </c>
      <c r="L133">
        <v>3</v>
      </c>
      <c r="M133">
        <v>6.6</v>
      </c>
      <c r="N133" s="3">
        <v>2.1999999999999997</v>
      </c>
    </row>
    <row r="134" spans="1:14" x14ac:dyDescent="0.35">
      <c r="A134" t="s">
        <v>412</v>
      </c>
      <c r="B134" t="s">
        <v>478</v>
      </c>
      <c r="C134">
        <v>12</v>
      </c>
      <c r="D134">
        <v>4</v>
      </c>
      <c r="E134" s="2">
        <v>0.33333333333333331</v>
      </c>
      <c r="F134">
        <v>65</v>
      </c>
      <c r="G134" s="3">
        <v>16.25</v>
      </c>
      <c r="H134">
        <v>0</v>
      </c>
      <c r="I134">
        <v>0</v>
      </c>
      <c r="J134">
        <v>0</v>
      </c>
      <c r="K134">
        <v>0</v>
      </c>
      <c r="L134">
        <v>4</v>
      </c>
      <c r="M134">
        <v>6.5</v>
      </c>
      <c r="N134" s="3">
        <v>1.625</v>
      </c>
    </row>
    <row r="135" spans="1:14" x14ac:dyDescent="0.35">
      <c r="A135" t="s">
        <v>229</v>
      </c>
      <c r="B135" t="s">
        <v>470</v>
      </c>
      <c r="C135">
        <v>6</v>
      </c>
      <c r="D135">
        <v>2</v>
      </c>
      <c r="E135" s="2">
        <v>0.33333333333333331</v>
      </c>
      <c r="F135">
        <v>64</v>
      </c>
      <c r="G135" s="3">
        <v>32</v>
      </c>
      <c r="H135">
        <v>0</v>
      </c>
      <c r="I135">
        <v>0</v>
      </c>
      <c r="J135">
        <v>0</v>
      </c>
      <c r="K135">
        <v>0</v>
      </c>
      <c r="L135">
        <v>2</v>
      </c>
      <c r="M135">
        <v>6.4</v>
      </c>
      <c r="N135" s="3">
        <v>3.2</v>
      </c>
    </row>
    <row r="136" spans="1:14" x14ac:dyDescent="0.35">
      <c r="A136" t="s">
        <v>270</v>
      </c>
      <c r="B136" t="s">
        <v>468</v>
      </c>
      <c r="C136">
        <v>6</v>
      </c>
      <c r="D136">
        <v>3</v>
      </c>
      <c r="E136" s="2">
        <v>0.5</v>
      </c>
      <c r="F136">
        <v>63</v>
      </c>
      <c r="G136" s="3">
        <v>21</v>
      </c>
      <c r="H136">
        <v>1</v>
      </c>
      <c r="I136">
        <v>0</v>
      </c>
      <c r="J136">
        <v>0</v>
      </c>
      <c r="K136">
        <v>0</v>
      </c>
      <c r="L136">
        <v>3</v>
      </c>
      <c r="M136">
        <v>12.3</v>
      </c>
      <c r="N136" s="3">
        <v>4.1000000000000005</v>
      </c>
    </row>
    <row r="137" spans="1:14" x14ac:dyDescent="0.35">
      <c r="A137" t="s">
        <v>281</v>
      </c>
      <c r="B137" t="s">
        <v>482</v>
      </c>
      <c r="C137">
        <v>15</v>
      </c>
      <c r="D137">
        <v>6</v>
      </c>
      <c r="E137" s="2">
        <v>0.4</v>
      </c>
      <c r="F137">
        <v>61</v>
      </c>
      <c r="G137" s="3">
        <v>10.166666666666666</v>
      </c>
      <c r="H137">
        <v>0</v>
      </c>
      <c r="I137">
        <v>0</v>
      </c>
      <c r="J137">
        <v>0</v>
      </c>
      <c r="K137">
        <v>0</v>
      </c>
      <c r="L137">
        <v>4</v>
      </c>
      <c r="M137">
        <v>6.1000000000000005</v>
      </c>
      <c r="N137" s="3">
        <v>1.5250000000000001</v>
      </c>
    </row>
    <row r="138" spans="1:14" x14ac:dyDescent="0.35">
      <c r="A138" t="s">
        <v>409</v>
      </c>
      <c r="B138" t="s">
        <v>493</v>
      </c>
      <c r="C138">
        <v>2</v>
      </c>
      <c r="D138">
        <v>2</v>
      </c>
      <c r="E138" s="2">
        <v>1</v>
      </c>
      <c r="F138">
        <v>60</v>
      </c>
      <c r="G138" s="3">
        <v>30</v>
      </c>
      <c r="H138">
        <v>0</v>
      </c>
      <c r="I138">
        <v>0</v>
      </c>
      <c r="J138">
        <v>0</v>
      </c>
      <c r="K138">
        <v>0</v>
      </c>
      <c r="L138">
        <v>1</v>
      </c>
      <c r="M138">
        <v>6</v>
      </c>
      <c r="N138" s="3">
        <v>6</v>
      </c>
    </row>
    <row r="139" spans="1:14" x14ac:dyDescent="0.35">
      <c r="A139" t="s">
        <v>45</v>
      </c>
      <c r="B139" t="s">
        <v>467</v>
      </c>
      <c r="C139">
        <v>10</v>
      </c>
      <c r="D139">
        <v>9</v>
      </c>
      <c r="E139" s="2">
        <v>0.9</v>
      </c>
      <c r="F139">
        <v>55</v>
      </c>
      <c r="G139" s="3">
        <v>6.1111111111111107</v>
      </c>
      <c r="H139">
        <v>0</v>
      </c>
      <c r="I139">
        <v>0</v>
      </c>
      <c r="J139">
        <v>0</v>
      </c>
      <c r="K139">
        <v>0</v>
      </c>
      <c r="L139">
        <v>6</v>
      </c>
      <c r="M139">
        <v>7.5</v>
      </c>
      <c r="N139" s="3">
        <v>1.25</v>
      </c>
    </row>
    <row r="140" spans="1:14" x14ac:dyDescent="0.35">
      <c r="A140" t="s">
        <v>97</v>
      </c>
      <c r="B140" t="s">
        <v>496</v>
      </c>
      <c r="C140">
        <v>7</v>
      </c>
      <c r="D140">
        <v>6</v>
      </c>
      <c r="E140" s="2">
        <v>0.8571428571428571</v>
      </c>
      <c r="F140">
        <v>53</v>
      </c>
      <c r="G140" s="3">
        <v>8.8333333333333339</v>
      </c>
      <c r="H140">
        <v>0</v>
      </c>
      <c r="I140">
        <v>0</v>
      </c>
      <c r="J140">
        <v>0</v>
      </c>
      <c r="K140">
        <v>0</v>
      </c>
      <c r="L140">
        <v>6</v>
      </c>
      <c r="M140">
        <v>5.3</v>
      </c>
      <c r="N140" s="3">
        <v>0.8833333333333333</v>
      </c>
    </row>
    <row r="141" spans="1:14" x14ac:dyDescent="0.35">
      <c r="A141" t="s">
        <v>54</v>
      </c>
      <c r="B141" t="s">
        <v>487</v>
      </c>
      <c r="C141">
        <v>14</v>
      </c>
      <c r="D141">
        <v>6</v>
      </c>
      <c r="E141" s="2">
        <v>0.42857142857142855</v>
      </c>
      <c r="F141">
        <v>53</v>
      </c>
      <c r="G141" s="3">
        <v>8.8333333333333339</v>
      </c>
      <c r="H141">
        <v>0</v>
      </c>
      <c r="I141">
        <v>0</v>
      </c>
      <c r="J141">
        <v>0</v>
      </c>
      <c r="K141">
        <v>0</v>
      </c>
      <c r="L141">
        <v>2</v>
      </c>
      <c r="M141">
        <v>5.3000000000000007</v>
      </c>
      <c r="N141" s="3">
        <v>2.6500000000000004</v>
      </c>
    </row>
    <row r="142" spans="1:14" x14ac:dyDescent="0.35">
      <c r="A142" t="s">
        <v>222</v>
      </c>
      <c r="B142" t="s">
        <v>468</v>
      </c>
      <c r="C142">
        <v>8</v>
      </c>
      <c r="D142">
        <v>5</v>
      </c>
      <c r="E142" s="2">
        <v>0.625</v>
      </c>
      <c r="F142">
        <v>51</v>
      </c>
      <c r="G142" s="3">
        <v>10.199999999999999</v>
      </c>
      <c r="H142">
        <v>0</v>
      </c>
      <c r="I142">
        <v>0</v>
      </c>
      <c r="J142">
        <v>0</v>
      </c>
      <c r="K142">
        <v>0</v>
      </c>
      <c r="L142">
        <v>2</v>
      </c>
      <c r="M142">
        <v>5.0999999999999996</v>
      </c>
      <c r="N142" s="3">
        <v>2.5499999999999998</v>
      </c>
    </row>
    <row r="143" spans="1:14" x14ac:dyDescent="0.35">
      <c r="A143" t="s">
        <v>378</v>
      </c>
      <c r="B143" t="s">
        <v>472</v>
      </c>
      <c r="C143">
        <v>7</v>
      </c>
      <c r="D143">
        <v>3</v>
      </c>
      <c r="E143" s="2">
        <v>0.42857142857142855</v>
      </c>
      <c r="F143">
        <v>49</v>
      </c>
      <c r="G143" s="3">
        <v>16.333333333333332</v>
      </c>
      <c r="H143">
        <v>0</v>
      </c>
      <c r="I143">
        <v>0</v>
      </c>
      <c r="J143">
        <v>0</v>
      </c>
      <c r="K143">
        <v>0</v>
      </c>
      <c r="L143">
        <v>1</v>
      </c>
      <c r="M143">
        <v>4.9000000000000004</v>
      </c>
      <c r="N143" s="3">
        <v>4.9000000000000004</v>
      </c>
    </row>
    <row r="144" spans="1:14" x14ac:dyDescent="0.35">
      <c r="A144" t="s">
        <v>28</v>
      </c>
      <c r="B144" t="s">
        <v>482</v>
      </c>
      <c r="C144">
        <v>6</v>
      </c>
      <c r="D144">
        <v>5</v>
      </c>
      <c r="E144" s="2">
        <v>0.83333333333333337</v>
      </c>
      <c r="F144">
        <v>48</v>
      </c>
      <c r="G144" s="3">
        <v>9.6</v>
      </c>
      <c r="H144">
        <v>1</v>
      </c>
      <c r="I144">
        <v>0</v>
      </c>
      <c r="J144">
        <v>0</v>
      </c>
      <c r="K144">
        <v>0</v>
      </c>
      <c r="L144">
        <v>2</v>
      </c>
      <c r="M144">
        <v>10.8</v>
      </c>
      <c r="N144" s="3">
        <v>5.4</v>
      </c>
    </row>
    <row r="145" spans="1:14" x14ac:dyDescent="0.35">
      <c r="A145" t="s">
        <v>61</v>
      </c>
      <c r="B145" t="s">
        <v>479</v>
      </c>
      <c r="C145">
        <v>6</v>
      </c>
      <c r="D145">
        <v>3</v>
      </c>
      <c r="E145" s="2">
        <v>0.5</v>
      </c>
      <c r="F145">
        <v>47</v>
      </c>
      <c r="G145" s="3">
        <v>15.666666666666666</v>
      </c>
      <c r="H145">
        <v>0</v>
      </c>
      <c r="I145">
        <v>3</v>
      </c>
      <c r="J145">
        <v>21</v>
      </c>
      <c r="K145">
        <v>0</v>
      </c>
      <c r="L145">
        <v>4</v>
      </c>
      <c r="M145">
        <v>6.8</v>
      </c>
      <c r="N145" s="3">
        <v>1.7</v>
      </c>
    </row>
    <row r="146" spans="1:14" x14ac:dyDescent="0.35">
      <c r="A146" t="s">
        <v>51</v>
      </c>
      <c r="B146" t="s">
        <v>466</v>
      </c>
      <c r="C146">
        <v>11</v>
      </c>
      <c r="D146">
        <v>4</v>
      </c>
      <c r="E146" s="2">
        <v>0.36363636363636365</v>
      </c>
      <c r="F146">
        <v>46</v>
      </c>
      <c r="G146" s="3">
        <v>11.5</v>
      </c>
      <c r="H146">
        <v>0</v>
      </c>
      <c r="I146">
        <v>0</v>
      </c>
      <c r="J146">
        <v>0</v>
      </c>
      <c r="K146">
        <v>0</v>
      </c>
      <c r="L146">
        <v>5</v>
      </c>
      <c r="M146">
        <v>4.5999999999999996</v>
      </c>
      <c r="N146" s="3">
        <v>0.91999999999999993</v>
      </c>
    </row>
    <row r="147" spans="1:14" x14ac:dyDescent="0.35">
      <c r="A147" t="s">
        <v>324</v>
      </c>
      <c r="B147" t="s">
        <v>481</v>
      </c>
      <c r="C147">
        <v>9</v>
      </c>
      <c r="D147">
        <v>5</v>
      </c>
      <c r="E147" s="2">
        <v>0.55555555555555558</v>
      </c>
      <c r="F147">
        <v>41</v>
      </c>
      <c r="G147" s="3">
        <v>8.1999999999999993</v>
      </c>
      <c r="H147">
        <v>1</v>
      </c>
      <c r="I147">
        <v>0</v>
      </c>
      <c r="J147">
        <v>0</v>
      </c>
      <c r="K147">
        <v>0</v>
      </c>
      <c r="L147">
        <v>5</v>
      </c>
      <c r="M147">
        <v>10.1</v>
      </c>
      <c r="N147" s="3">
        <v>2.02</v>
      </c>
    </row>
    <row r="148" spans="1:14" x14ac:dyDescent="0.35">
      <c r="A148" t="s">
        <v>462</v>
      </c>
      <c r="B148" t="s">
        <v>490</v>
      </c>
      <c r="C148">
        <v>6</v>
      </c>
      <c r="D148">
        <v>3</v>
      </c>
      <c r="E148" s="2">
        <v>0.5</v>
      </c>
      <c r="F148">
        <v>41</v>
      </c>
      <c r="G148" s="3">
        <v>13.666666666666666</v>
      </c>
      <c r="H148">
        <v>0</v>
      </c>
      <c r="I148">
        <v>0</v>
      </c>
      <c r="J148">
        <v>0</v>
      </c>
      <c r="K148">
        <v>0</v>
      </c>
      <c r="L148">
        <v>2</v>
      </c>
      <c r="M148">
        <v>4.0999999999999996</v>
      </c>
      <c r="N148" s="3">
        <v>2.0499999999999998</v>
      </c>
    </row>
    <row r="149" spans="1:14" x14ac:dyDescent="0.35">
      <c r="A149" t="s">
        <v>123</v>
      </c>
      <c r="B149" t="s">
        <v>486</v>
      </c>
      <c r="C149">
        <v>6</v>
      </c>
      <c r="D149">
        <v>3</v>
      </c>
      <c r="E149" s="2">
        <v>0.5</v>
      </c>
      <c r="F149">
        <v>41</v>
      </c>
      <c r="G149" s="3">
        <v>13.666666666666666</v>
      </c>
      <c r="H149">
        <v>0</v>
      </c>
      <c r="I149">
        <v>0</v>
      </c>
      <c r="J149">
        <v>0</v>
      </c>
      <c r="K149">
        <v>0</v>
      </c>
      <c r="L149">
        <v>3</v>
      </c>
      <c r="M149">
        <v>4.0999999999999996</v>
      </c>
      <c r="N149" s="3">
        <v>1.3666666666666665</v>
      </c>
    </row>
    <row r="150" spans="1:14" x14ac:dyDescent="0.35">
      <c r="A150" t="s">
        <v>388</v>
      </c>
      <c r="B150" t="s">
        <v>474</v>
      </c>
      <c r="C150">
        <v>7</v>
      </c>
      <c r="D150">
        <v>4</v>
      </c>
      <c r="E150" s="2">
        <v>0.5714285714285714</v>
      </c>
      <c r="F150">
        <v>39</v>
      </c>
      <c r="G150" s="3">
        <v>9.75</v>
      </c>
      <c r="H150">
        <v>0</v>
      </c>
      <c r="I150">
        <v>2</v>
      </c>
      <c r="J150">
        <v>10</v>
      </c>
      <c r="K150">
        <v>1</v>
      </c>
      <c r="L150">
        <v>6</v>
      </c>
      <c r="M150">
        <v>10.899999999999999</v>
      </c>
      <c r="N150" s="3">
        <v>1.8166666666666664</v>
      </c>
    </row>
    <row r="151" spans="1:14" x14ac:dyDescent="0.35">
      <c r="A151" t="s">
        <v>375</v>
      </c>
      <c r="B151" t="s">
        <v>471</v>
      </c>
      <c r="C151">
        <v>5</v>
      </c>
      <c r="D151">
        <v>5</v>
      </c>
      <c r="E151" s="2">
        <v>1</v>
      </c>
      <c r="F151">
        <v>37</v>
      </c>
      <c r="G151" s="3">
        <v>7.4</v>
      </c>
      <c r="H151">
        <v>0</v>
      </c>
      <c r="I151">
        <v>1</v>
      </c>
      <c r="J151">
        <v>11</v>
      </c>
      <c r="K151">
        <v>0</v>
      </c>
      <c r="L151">
        <v>5</v>
      </c>
      <c r="M151">
        <v>4.8000000000000007</v>
      </c>
      <c r="N151" s="3">
        <v>0.96000000000000019</v>
      </c>
    </row>
    <row r="152" spans="1:14" x14ac:dyDescent="0.35">
      <c r="A152" t="s">
        <v>461</v>
      </c>
      <c r="B152" t="s">
        <v>483</v>
      </c>
      <c r="C152">
        <v>4</v>
      </c>
      <c r="D152">
        <v>3</v>
      </c>
      <c r="E152" s="2">
        <v>0.75</v>
      </c>
      <c r="F152">
        <v>37</v>
      </c>
      <c r="G152" s="3">
        <v>12.333333333333334</v>
      </c>
      <c r="H152">
        <v>0</v>
      </c>
      <c r="I152">
        <v>0</v>
      </c>
      <c r="J152">
        <v>0</v>
      </c>
      <c r="K152">
        <v>0</v>
      </c>
      <c r="L152">
        <v>2</v>
      </c>
      <c r="M152">
        <v>3.7</v>
      </c>
      <c r="N152" s="3">
        <v>1.85</v>
      </c>
    </row>
    <row r="153" spans="1:14" x14ac:dyDescent="0.35">
      <c r="A153" t="s">
        <v>71</v>
      </c>
      <c r="B153" t="s">
        <v>485</v>
      </c>
      <c r="C153">
        <v>17</v>
      </c>
      <c r="D153">
        <v>5</v>
      </c>
      <c r="E153" s="2">
        <v>0.29411764705882354</v>
      </c>
      <c r="F153">
        <v>36</v>
      </c>
      <c r="G153" s="3">
        <v>7.2</v>
      </c>
      <c r="H153">
        <v>1</v>
      </c>
      <c r="I153">
        <v>0</v>
      </c>
      <c r="J153">
        <v>0</v>
      </c>
      <c r="K153">
        <v>0</v>
      </c>
      <c r="L153">
        <v>4</v>
      </c>
      <c r="M153">
        <v>9.6</v>
      </c>
      <c r="N153" s="3">
        <v>2.4</v>
      </c>
    </row>
    <row r="154" spans="1:14" x14ac:dyDescent="0.35">
      <c r="A154" t="s">
        <v>443</v>
      </c>
      <c r="B154" t="s">
        <v>482</v>
      </c>
      <c r="C154">
        <v>3</v>
      </c>
      <c r="D154">
        <v>2</v>
      </c>
      <c r="E154" s="2">
        <v>0.66666666666666663</v>
      </c>
      <c r="F154">
        <v>36</v>
      </c>
      <c r="G154" s="3">
        <v>18</v>
      </c>
      <c r="H154">
        <v>0</v>
      </c>
      <c r="I154">
        <v>0</v>
      </c>
      <c r="J154">
        <v>0</v>
      </c>
      <c r="K154">
        <v>0</v>
      </c>
      <c r="L154">
        <v>5</v>
      </c>
      <c r="M154">
        <v>3.6</v>
      </c>
      <c r="N154" s="3">
        <v>0.72</v>
      </c>
    </row>
    <row r="155" spans="1:14" x14ac:dyDescent="0.35">
      <c r="A155" t="s">
        <v>273</v>
      </c>
      <c r="B155" t="s">
        <v>477</v>
      </c>
      <c r="C155">
        <v>14</v>
      </c>
      <c r="D155">
        <v>7</v>
      </c>
      <c r="E155" s="2">
        <v>0.5</v>
      </c>
      <c r="F155">
        <v>35</v>
      </c>
      <c r="G155" s="3">
        <v>5</v>
      </c>
      <c r="H155">
        <v>0</v>
      </c>
      <c r="I155">
        <v>0</v>
      </c>
      <c r="J155">
        <v>0</v>
      </c>
      <c r="K155">
        <v>0</v>
      </c>
      <c r="L155">
        <v>5</v>
      </c>
      <c r="M155">
        <v>3.5</v>
      </c>
      <c r="N155" s="3">
        <v>0.7</v>
      </c>
    </row>
    <row r="156" spans="1:14" x14ac:dyDescent="0.35">
      <c r="A156" t="s">
        <v>585</v>
      </c>
      <c r="B156" t="s">
        <v>477</v>
      </c>
      <c r="C156">
        <v>4</v>
      </c>
      <c r="D156">
        <v>4</v>
      </c>
      <c r="E156" s="2">
        <v>1</v>
      </c>
      <c r="F156">
        <v>32</v>
      </c>
      <c r="G156" s="3">
        <v>8</v>
      </c>
      <c r="H156">
        <v>0</v>
      </c>
      <c r="I156">
        <v>2</v>
      </c>
      <c r="J156">
        <v>9</v>
      </c>
      <c r="K156">
        <v>0</v>
      </c>
      <c r="L156">
        <v>1</v>
      </c>
      <c r="M156">
        <v>4.0999999999999996</v>
      </c>
      <c r="N156" s="3">
        <v>4.0999999999999996</v>
      </c>
    </row>
    <row r="157" spans="1:14" x14ac:dyDescent="0.35">
      <c r="A157" t="s">
        <v>200</v>
      </c>
      <c r="B157" t="s">
        <v>486</v>
      </c>
      <c r="C157">
        <v>1</v>
      </c>
      <c r="D157">
        <v>1</v>
      </c>
      <c r="E157" s="2">
        <v>1</v>
      </c>
      <c r="F157">
        <v>32</v>
      </c>
      <c r="G157" s="3">
        <v>32</v>
      </c>
      <c r="H157">
        <v>0</v>
      </c>
      <c r="I157">
        <v>0</v>
      </c>
      <c r="J157">
        <v>0</v>
      </c>
      <c r="K157">
        <v>0</v>
      </c>
      <c r="L157">
        <v>2</v>
      </c>
      <c r="M157">
        <v>3.2</v>
      </c>
      <c r="N157" s="3">
        <v>1.6</v>
      </c>
    </row>
    <row r="158" spans="1:14" x14ac:dyDescent="0.35">
      <c r="A158" t="s">
        <v>586</v>
      </c>
      <c r="B158" t="s">
        <v>483</v>
      </c>
      <c r="C158">
        <v>9</v>
      </c>
      <c r="D158">
        <v>5</v>
      </c>
      <c r="E158" s="2">
        <v>0.55555555555555558</v>
      </c>
      <c r="F158">
        <v>32</v>
      </c>
      <c r="G158" s="3">
        <v>6.4</v>
      </c>
      <c r="H158">
        <v>0</v>
      </c>
      <c r="I158">
        <v>0</v>
      </c>
      <c r="J158">
        <v>0</v>
      </c>
      <c r="K158">
        <v>0</v>
      </c>
      <c r="L158">
        <v>1</v>
      </c>
      <c r="M158">
        <v>1.2</v>
      </c>
      <c r="N158" s="3">
        <v>1.2</v>
      </c>
    </row>
    <row r="159" spans="1:14" x14ac:dyDescent="0.35">
      <c r="A159" t="s">
        <v>349</v>
      </c>
      <c r="B159" t="s">
        <v>492</v>
      </c>
      <c r="C159">
        <v>4</v>
      </c>
      <c r="D159">
        <v>3</v>
      </c>
      <c r="E159" s="2">
        <v>0.75</v>
      </c>
      <c r="F159">
        <v>32</v>
      </c>
      <c r="G159" s="3">
        <v>10.666666666666666</v>
      </c>
      <c r="H159">
        <v>1</v>
      </c>
      <c r="I159">
        <v>0</v>
      </c>
      <c r="J159">
        <v>0</v>
      </c>
      <c r="K159">
        <v>0</v>
      </c>
      <c r="L159">
        <v>3</v>
      </c>
      <c r="M159">
        <v>9.1999999999999993</v>
      </c>
      <c r="N159" s="3">
        <v>3.0666666666666664</v>
      </c>
    </row>
    <row r="160" spans="1:14" x14ac:dyDescent="0.35">
      <c r="A160" t="s">
        <v>18</v>
      </c>
      <c r="B160" t="s">
        <v>484</v>
      </c>
      <c r="C160">
        <v>4</v>
      </c>
      <c r="D160">
        <v>3</v>
      </c>
      <c r="E160" s="2">
        <v>0.75</v>
      </c>
      <c r="F160">
        <v>31</v>
      </c>
      <c r="G160" s="3">
        <v>10.333333333333334</v>
      </c>
      <c r="H160">
        <v>0</v>
      </c>
      <c r="I160">
        <v>0</v>
      </c>
      <c r="J160">
        <v>0</v>
      </c>
      <c r="K160">
        <v>0</v>
      </c>
      <c r="L160">
        <v>3</v>
      </c>
      <c r="M160">
        <v>3.1</v>
      </c>
      <c r="N160" s="3">
        <v>1.0333333333333334</v>
      </c>
    </row>
    <row r="161" spans="1:14" x14ac:dyDescent="0.35">
      <c r="A161" t="s">
        <v>256</v>
      </c>
      <c r="B161" t="s">
        <v>477</v>
      </c>
      <c r="C161">
        <v>8</v>
      </c>
      <c r="D161">
        <v>4</v>
      </c>
      <c r="E161" s="2">
        <v>0.5</v>
      </c>
      <c r="F161">
        <v>30</v>
      </c>
      <c r="G161" s="3">
        <v>7.5</v>
      </c>
      <c r="H161">
        <v>0</v>
      </c>
      <c r="I161">
        <v>0</v>
      </c>
      <c r="J161">
        <v>0</v>
      </c>
      <c r="K161">
        <v>0</v>
      </c>
      <c r="L161">
        <v>6</v>
      </c>
      <c r="M161">
        <v>3</v>
      </c>
      <c r="N161" s="3">
        <v>0.5</v>
      </c>
    </row>
    <row r="162" spans="1:14" x14ac:dyDescent="0.35">
      <c r="A162" t="s">
        <v>264</v>
      </c>
      <c r="B162" t="s">
        <v>474</v>
      </c>
      <c r="C162">
        <v>7</v>
      </c>
      <c r="D162">
        <v>3</v>
      </c>
      <c r="E162" s="2">
        <v>0.42857142857142855</v>
      </c>
      <c r="F162">
        <v>30</v>
      </c>
      <c r="G162" s="3">
        <v>10</v>
      </c>
      <c r="H162">
        <v>0</v>
      </c>
      <c r="I162">
        <v>0</v>
      </c>
      <c r="J162">
        <v>0</v>
      </c>
      <c r="K162">
        <v>0</v>
      </c>
      <c r="L162">
        <v>4</v>
      </c>
      <c r="M162">
        <v>3</v>
      </c>
      <c r="N162" s="3">
        <v>0.75</v>
      </c>
    </row>
    <row r="163" spans="1:14" x14ac:dyDescent="0.35">
      <c r="A163" t="s">
        <v>109</v>
      </c>
      <c r="B163" t="s">
        <v>479</v>
      </c>
      <c r="C163">
        <v>7</v>
      </c>
      <c r="D163">
        <v>3</v>
      </c>
      <c r="E163" s="2">
        <v>0.42857142857142855</v>
      </c>
      <c r="F163">
        <v>29</v>
      </c>
      <c r="G163" s="3">
        <v>9.6666666666666661</v>
      </c>
      <c r="H163">
        <v>0</v>
      </c>
      <c r="I163">
        <v>0</v>
      </c>
      <c r="J163">
        <v>0</v>
      </c>
      <c r="K163">
        <v>0</v>
      </c>
      <c r="L163">
        <v>2</v>
      </c>
      <c r="M163">
        <v>2.9</v>
      </c>
      <c r="N163" s="3">
        <v>1.45</v>
      </c>
    </row>
    <row r="164" spans="1:14" x14ac:dyDescent="0.35">
      <c r="A164" t="s">
        <v>415</v>
      </c>
      <c r="B164" t="s">
        <v>468</v>
      </c>
      <c r="C164">
        <v>4</v>
      </c>
      <c r="D164">
        <v>3</v>
      </c>
      <c r="E164" s="2">
        <v>0.75</v>
      </c>
      <c r="F164">
        <v>29</v>
      </c>
      <c r="G164" s="3">
        <v>9.6666666666666661</v>
      </c>
      <c r="H164">
        <v>0</v>
      </c>
      <c r="I164">
        <v>0</v>
      </c>
      <c r="J164">
        <v>0</v>
      </c>
      <c r="K164">
        <v>0</v>
      </c>
      <c r="L164">
        <v>6</v>
      </c>
      <c r="M164">
        <v>2.9</v>
      </c>
      <c r="N164" s="3">
        <v>0.48333333333333334</v>
      </c>
    </row>
    <row r="165" spans="1:14" x14ac:dyDescent="0.35">
      <c r="A165" t="s">
        <v>263</v>
      </c>
      <c r="B165" t="s">
        <v>475</v>
      </c>
      <c r="C165">
        <v>9</v>
      </c>
      <c r="D165">
        <v>5</v>
      </c>
      <c r="E165" s="2">
        <v>0.55555555555555558</v>
      </c>
      <c r="F165">
        <v>29</v>
      </c>
      <c r="G165" s="3">
        <v>5.8</v>
      </c>
      <c r="H165">
        <v>0</v>
      </c>
      <c r="I165">
        <v>1</v>
      </c>
      <c r="J165">
        <v>3</v>
      </c>
      <c r="K165">
        <v>0</v>
      </c>
      <c r="L165">
        <v>4</v>
      </c>
      <c r="M165">
        <v>3.2</v>
      </c>
      <c r="N165" s="3">
        <v>0.8</v>
      </c>
    </row>
    <row r="166" spans="1:14" x14ac:dyDescent="0.35">
      <c r="A166" t="s">
        <v>456</v>
      </c>
      <c r="B166" t="s">
        <v>466</v>
      </c>
      <c r="C166">
        <v>5</v>
      </c>
      <c r="D166">
        <v>2</v>
      </c>
      <c r="E166" s="2">
        <v>0.4</v>
      </c>
      <c r="F166">
        <v>29</v>
      </c>
      <c r="G166" s="3">
        <v>14.5</v>
      </c>
      <c r="H166">
        <v>0</v>
      </c>
      <c r="I166">
        <v>0</v>
      </c>
      <c r="J166">
        <v>0</v>
      </c>
      <c r="K166">
        <v>0</v>
      </c>
      <c r="L166">
        <v>1</v>
      </c>
      <c r="M166">
        <v>2.9</v>
      </c>
      <c r="N166" s="3">
        <v>2.9</v>
      </c>
    </row>
    <row r="167" spans="1:14" x14ac:dyDescent="0.35">
      <c r="A167" t="s">
        <v>271</v>
      </c>
      <c r="B167" t="s">
        <v>470</v>
      </c>
      <c r="C167">
        <v>3</v>
      </c>
      <c r="D167">
        <v>1</v>
      </c>
      <c r="E167" s="2">
        <v>0.33333333333333331</v>
      </c>
      <c r="F167">
        <v>27</v>
      </c>
      <c r="G167" s="3">
        <v>27</v>
      </c>
      <c r="H167">
        <v>0</v>
      </c>
      <c r="I167">
        <v>0</v>
      </c>
      <c r="J167">
        <v>0</v>
      </c>
      <c r="K167">
        <v>0</v>
      </c>
      <c r="L167">
        <v>3</v>
      </c>
      <c r="M167">
        <v>2.7</v>
      </c>
      <c r="N167" s="3">
        <v>0.9</v>
      </c>
    </row>
    <row r="168" spans="1:14" x14ac:dyDescent="0.35">
      <c r="A168" t="s">
        <v>9</v>
      </c>
      <c r="B168" t="s">
        <v>481</v>
      </c>
      <c r="C168">
        <v>4</v>
      </c>
      <c r="D168">
        <v>2</v>
      </c>
      <c r="E168" s="2">
        <v>0.5</v>
      </c>
      <c r="F168">
        <v>27</v>
      </c>
      <c r="G168" s="3">
        <v>13.5</v>
      </c>
      <c r="H168">
        <v>0</v>
      </c>
      <c r="I168">
        <v>0</v>
      </c>
      <c r="J168">
        <v>0</v>
      </c>
      <c r="K168">
        <v>0</v>
      </c>
      <c r="L168">
        <v>3</v>
      </c>
      <c r="M168">
        <v>2.7</v>
      </c>
      <c r="N168" s="3">
        <v>0.9</v>
      </c>
    </row>
    <row r="169" spans="1:14" x14ac:dyDescent="0.35">
      <c r="A169" t="s">
        <v>304</v>
      </c>
      <c r="B169" t="s">
        <v>486</v>
      </c>
      <c r="C169">
        <v>7</v>
      </c>
      <c r="D169">
        <v>5</v>
      </c>
      <c r="E169" s="2">
        <v>0.7142857142857143</v>
      </c>
      <c r="F169">
        <v>26</v>
      </c>
      <c r="G169" s="3">
        <v>5.2</v>
      </c>
      <c r="H169">
        <v>0</v>
      </c>
      <c r="I169">
        <v>1</v>
      </c>
      <c r="J169">
        <v>2</v>
      </c>
      <c r="K169">
        <v>0</v>
      </c>
      <c r="L169">
        <v>5</v>
      </c>
      <c r="M169">
        <v>6.8</v>
      </c>
      <c r="N169" s="3">
        <v>1.3599999999999999</v>
      </c>
    </row>
    <row r="170" spans="1:14" x14ac:dyDescent="0.35">
      <c r="A170" t="s">
        <v>223</v>
      </c>
      <c r="B170" t="s">
        <v>497</v>
      </c>
      <c r="C170">
        <v>2</v>
      </c>
      <c r="D170">
        <v>2</v>
      </c>
      <c r="E170" s="2">
        <v>1</v>
      </c>
      <c r="F170">
        <v>25</v>
      </c>
      <c r="G170" s="3">
        <v>12.5</v>
      </c>
      <c r="H170">
        <v>0</v>
      </c>
      <c r="I170">
        <v>0</v>
      </c>
      <c r="J170">
        <v>0</v>
      </c>
      <c r="K170">
        <v>0</v>
      </c>
      <c r="L170">
        <v>4</v>
      </c>
      <c r="M170">
        <v>2.5</v>
      </c>
      <c r="N170" s="3">
        <v>0.625</v>
      </c>
    </row>
    <row r="171" spans="1:14" x14ac:dyDescent="0.35">
      <c r="A171" t="s">
        <v>310</v>
      </c>
      <c r="B171" t="s">
        <v>477</v>
      </c>
      <c r="C171">
        <v>8</v>
      </c>
      <c r="D171">
        <v>4</v>
      </c>
      <c r="E171" s="2">
        <v>0.5</v>
      </c>
      <c r="F171">
        <v>24</v>
      </c>
      <c r="G171" s="3">
        <v>6</v>
      </c>
      <c r="H171">
        <v>0</v>
      </c>
      <c r="I171">
        <v>0</v>
      </c>
      <c r="J171">
        <v>0</v>
      </c>
      <c r="K171">
        <v>0</v>
      </c>
      <c r="L171">
        <v>2</v>
      </c>
      <c r="M171">
        <v>2.4</v>
      </c>
      <c r="N171" s="3">
        <v>1.2</v>
      </c>
    </row>
    <row r="172" spans="1:14" x14ac:dyDescent="0.35">
      <c r="A172" t="s">
        <v>366</v>
      </c>
      <c r="B172" t="s">
        <v>477</v>
      </c>
      <c r="C172">
        <v>4</v>
      </c>
      <c r="D172">
        <v>3</v>
      </c>
      <c r="E172" s="2">
        <v>0.75</v>
      </c>
      <c r="F172">
        <v>22</v>
      </c>
      <c r="G172" s="3">
        <v>7.333333333333333</v>
      </c>
      <c r="H172">
        <v>0</v>
      </c>
      <c r="I172">
        <v>0</v>
      </c>
      <c r="J172">
        <v>0</v>
      </c>
      <c r="K172">
        <v>0</v>
      </c>
      <c r="L172">
        <v>5</v>
      </c>
      <c r="M172">
        <v>2.2000000000000002</v>
      </c>
      <c r="N172" s="3">
        <v>0.44000000000000006</v>
      </c>
    </row>
    <row r="173" spans="1:14" x14ac:dyDescent="0.35">
      <c r="A173" t="s">
        <v>392</v>
      </c>
      <c r="B173" t="s">
        <v>483</v>
      </c>
      <c r="C173">
        <v>5</v>
      </c>
      <c r="D173">
        <v>2</v>
      </c>
      <c r="E173" s="2">
        <v>0.4</v>
      </c>
      <c r="F173">
        <v>22</v>
      </c>
      <c r="G173" s="3">
        <v>11</v>
      </c>
      <c r="H173">
        <v>0</v>
      </c>
      <c r="I173">
        <v>0</v>
      </c>
      <c r="J173">
        <v>0</v>
      </c>
      <c r="K173">
        <v>0</v>
      </c>
      <c r="L173">
        <v>3</v>
      </c>
      <c r="M173">
        <v>2.2000000000000002</v>
      </c>
      <c r="N173" s="3">
        <v>0.73333333333333339</v>
      </c>
    </row>
    <row r="174" spans="1:14" x14ac:dyDescent="0.35">
      <c r="A174" t="s">
        <v>379</v>
      </c>
      <c r="B174" t="s">
        <v>485</v>
      </c>
      <c r="C174">
        <v>3</v>
      </c>
      <c r="D174">
        <v>1</v>
      </c>
      <c r="E174" s="2">
        <v>0.33333333333333331</v>
      </c>
      <c r="F174">
        <v>22</v>
      </c>
      <c r="G174" s="3">
        <v>22</v>
      </c>
      <c r="H174">
        <v>0</v>
      </c>
      <c r="I174">
        <v>0</v>
      </c>
      <c r="J174">
        <v>0</v>
      </c>
      <c r="K174">
        <v>0</v>
      </c>
      <c r="L174">
        <v>2</v>
      </c>
      <c r="M174">
        <v>2.2000000000000002</v>
      </c>
      <c r="N174" s="3">
        <v>1.1000000000000001</v>
      </c>
    </row>
    <row r="175" spans="1:14" x14ac:dyDescent="0.35">
      <c r="A175" t="s">
        <v>180</v>
      </c>
      <c r="B175" t="s">
        <v>472</v>
      </c>
      <c r="C175">
        <v>4</v>
      </c>
      <c r="D175">
        <v>3</v>
      </c>
      <c r="E175" s="2">
        <v>0.75</v>
      </c>
      <c r="F175">
        <v>19</v>
      </c>
      <c r="G175" s="3">
        <v>6.333333333333333</v>
      </c>
      <c r="H175">
        <v>0</v>
      </c>
      <c r="I175">
        <v>0</v>
      </c>
      <c r="J175">
        <v>0</v>
      </c>
      <c r="K175">
        <v>0</v>
      </c>
      <c r="L175">
        <v>2</v>
      </c>
      <c r="M175">
        <v>1.9</v>
      </c>
      <c r="N175" s="3">
        <v>0.95</v>
      </c>
    </row>
    <row r="176" spans="1:14" x14ac:dyDescent="0.35">
      <c r="A176" t="s">
        <v>167</v>
      </c>
      <c r="B176" t="s">
        <v>493</v>
      </c>
      <c r="C176">
        <v>1</v>
      </c>
      <c r="D176">
        <v>1</v>
      </c>
      <c r="E176" s="2">
        <v>1</v>
      </c>
      <c r="F176">
        <v>18</v>
      </c>
      <c r="G176" s="3">
        <v>18</v>
      </c>
      <c r="H176">
        <v>0</v>
      </c>
      <c r="I176">
        <v>0</v>
      </c>
      <c r="J176">
        <v>0</v>
      </c>
      <c r="K176">
        <v>0</v>
      </c>
      <c r="L176">
        <v>3</v>
      </c>
      <c r="M176">
        <v>1.8</v>
      </c>
      <c r="N176" s="3">
        <v>0.6</v>
      </c>
    </row>
    <row r="177" spans="1:14" x14ac:dyDescent="0.35">
      <c r="A177" t="s">
        <v>444</v>
      </c>
      <c r="B177" t="s">
        <v>467</v>
      </c>
      <c r="C177">
        <v>11</v>
      </c>
      <c r="D177">
        <v>4</v>
      </c>
      <c r="E177" s="2">
        <v>0.36363636363636365</v>
      </c>
      <c r="F177">
        <v>17</v>
      </c>
      <c r="G177" s="3">
        <v>4.25</v>
      </c>
      <c r="H177">
        <v>0</v>
      </c>
      <c r="I177">
        <v>0</v>
      </c>
      <c r="J177">
        <v>0</v>
      </c>
      <c r="K177">
        <v>0</v>
      </c>
      <c r="L177">
        <v>6</v>
      </c>
      <c r="M177">
        <v>1.7000000000000002</v>
      </c>
      <c r="N177" s="3">
        <v>0.28333333333333338</v>
      </c>
    </row>
    <row r="178" spans="1:14" x14ac:dyDescent="0.35">
      <c r="A178" t="s">
        <v>587</v>
      </c>
      <c r="B178" t="s">
        <v>481</v>
      </c>
      <c r="C178">
        <v>2</v>
      </c>
      <c r="D178">
        <v>1</v>
      </c>
      <c r="E178" s="2">
        <v>0.5</v>
      </c>
      <c r="F178">
        <v>13</v>
      </c>
      <c r="G178" s="3">
        <v>13</v>
      </c>
      <c r="H178">
        <v>0</v>
      </c>
      <c r="I178">
        <v>0</v>
      </c>
      <c r="J178">
        <v>0</v>
      </c>
      <c r="K178">
        <v>0</v>
      </c>
      <c r="L178">
        <v>1</v>
      </c>
      <c r="M178">
        <v>1.3</v>
      </c>
      <c r="N178" s="3">
        <v>1.3</v>
      </c>
    </row>
    <row r="179" spans="1:14" x14ac:dyDescent="0.35">
      <c r="A179" t="s">
        <v>334</v>
      </c>
      <c r="B179" t="s">
        <v>468</v>
      </c>
      <c r="C179">
        <v>2</v>
      </c>
      <c r="D179">
        <v>1</v>
      </c>
      <c r="E179" s="2">
        <v>0.5</v>
      </c>
      <c r="F179">
        <v>13</v>
      </c>
      <c r="G179" s="3">
        <v>13</v>
      </c>
      <c r="H179">
        <v>0</v>
      </c>
      <c r="I179">
        <v>0</v>
      </c>
      <c r="J179">
        <v>0</v>
      </c>
      <c r="K179">
        <v>0</v>
      </c>
      <c r="L179">
        <v>1</v>
      </c>
      <c r="M179">
        <v>1.3</v>
      </c>
      <c r="N179" s="3">
        <v>1.3</v>
      </c>
    </row>
    <row r="180" spans="1:14" x14ac:dyDescent="0.35">
      <c r="A180" t="s">
        <v>376</v>
      </c>
      <c r="B180" t="s">
        <v>483</v>
      </c>
      <c r="C180">
        <v>3</v>
      </c>
      <c r="D180">
        <v>1</v>
      </c>
      <c r="E180" s="2">
        <v>0.33333333333333331</v>
      </c>
      <c r="F180">
        <v>13</v>
      </c>
      <c r="G180" s="3">
        <v>13</v>
      </c>
      <c r="H180">
        <v>0</v>
      </c>
      <c r="I180">
        <v>0</v>
      </c>
      <c r="J180">
        <v>0</v>
      </c>
      <c r="K180">
        <v>0</v>
      </c>
      <c r="L180">
        <v>1</v>
      </c>
      <c r="M180">
        <v>1.3</v>
      </c>
      <c r="N180" s="3">
        <v>1.3</v>
      </c>
    </row>
    <row r="181" spans="1:14" x14ac:dyDescent="0.35">
      <c r="A181" t="s">
        <v>420</v>
      </c>
      <c r="B181" t="s">
        <v>484</v>
      </c>
      <c r="C181">
        <v>3</v>
      </c>
      <c r="D181">
        <v>2</v>
      </c>
      <c r="E181" s="2">
        <v>0.66666666666666663</v>
      </c>
      <c r="F181">
        <v>12</v>
      </c>
      <c r="G181" s="3">
        <v>6</v>
      </c>
      <c r="H181">
        <v>0</v>
      </c>
      <c r="I181">
        <v>0</v>
      </c>
      <c r="J181">
        <v>0</v>
      </c>
      <c r="K181">
        <v>0</v>
      </c>
      <c r="L181">
        <v>3</v>
      </c>
      <c r="M181">
        <v>1.2000000000000002</v>
      </c>
      <c r="N181" s="3">
        <v>0.40000000000000008</v>
      </c>
    </row>
    <row r="182" spans="1:14" x14ac:dyDescent="0.35">
      <c r="A182" t="s">
        <v>32</v>
      </c>
      <c r="B182" t="s">
        <v>482</v>
      </c>
      <c r="C182">
        <v>8</v>
      </c>
      <c r="D182">
        <v>2</v>
      </c>
      <c r="E182" s="2">
        <v>0.25</v>
      </c>
      <c r="F182">
        <v>12</v>
      </c>
      <c r="G182" s="3">
        <v>6</v>
      </c>
      <c r="H182">
        <v>0</v>
      </c>
      <c r="I182">
        <v>1</v>
      </c>
      <c r="J182">
        <v>-8</v>
      </c>
      <c r="K182">
        <v>0</v>
      </c>
      <c r="L182">
        <v>6</v>
      </c>
      <c r="M182">
        <v>0.39999999999999997</v>
      </c>
      <c r="N182" s="3">
        <v>6.6666666666666666E-2</v>
      </c>
    </row>
    <row r="183" spans="1:14" x14ac:dyDescent="0.35">
      <c r="A183" t="s">
        <v>400</v>
      </c>
      <c r="B183" t="s">
        <v>473</v>
      </c>
      <c r="C183">
        <v>1</v>
      </c>
      <c r="D183">
        <v>1</v>
      </c>
      <c r="E183" s="2">
        <v>1</v>
      </c>
      <c r="F183">
        <v>12</v>
      </c>
      <c r="G183" s="3">
        <v>12</v>
      </c>
      <c r="H183">
        <v>0</v>
      </c>
      <c r="I183">
        <v>0</v>
      </c>
      <c r="J183">
        <v>0</v>
      </c>
      <c r="K183">
        <v>0</v>
      </c>
      <c r="L183">
        <v>2</v>
      </c>
      <c r="M183">
        <v>1.2</v>
      </c>
      <c r="N183" s="3">
        <v>0.6</v>
      </c>
    </row>
    <row r="184" spans="1:14" x14ac:dyDescent="0.35">
      <c r="A184" t="s">
        <v>442</v>
      </c>
      <c r="B184" t="s">
        <v>472</v>
      </c>
      <c r="C184">
        <v>2</v>
      </c>
      <c r="D184">
        <v>2</v>
      </c>
      <c r="E184" s="2">
        <v>1</v>
      </c>
      <c r="F184">
        <v>9</v>
      </c>
      <c r="G184" s="3">
        <v>4.5</v>
      </c>
      <c r="H184">
        <v>0</v>
      </c>
      <c r="I184">
        <v>0</v>
      </c>
      <c r="J184">
        <v>0</v>
      </c>
      <c r="K184">
        <v>0</v>
      </c>
      <c r="L184">
        <v>2</v>
      </c>
      <c r="M184">
        <v>0.89999999999999991</v>
      </c>
      <c r="N184" s="3">
        <v>0.44999999999999996</v>
      </c>
    </row>
    <row r="185" spans="1:14" x14ac:dyDescent="0.35">
      <c r="A185" t="s">
        <v>83</v>
      </c>
      <c r="B185" t="s">
        <v>493</v>
      </c>
      <c r="C185">
        <v>5</v>
      </c>
      <c r="D185">
        <v>1</v>
      </c>
      <c r="E185" s="2">
        <v>0.2</v>
      </c>
      <c r="F185">
        <v>9</v>
      </c>
      <c r="G185" s="3">
        <v>9</v>
      </c>
      <c r="H185">
        <v>0</v>
      </c>
      <c r="I185">
        <v>1</v>
      </c>
      <c r="J185">
        <v>2</v>
      </c>
      <c r="K185">
        <v>0</v>
      </c>
      <c r="L185">
        <v>5</v>
      </c>
      <c r="M185">
        <v>1.1000000000000001</v>
      </c>
      <c r="N185" s="3">
        <v>0.22000000000000003</v>
      </c>
    </row>
    <row r="186" spans="1:14" x14ac:dyDescent="0.35">
      <c r="A186" t="s">
        <v>186</v>
      </c>
      <c r="B186" t="s">
        <v>486</v>
      </c>
      <c r="C186">
        <v>5</v>
      </c>
      <c r="D186">
        <v>2</v>
      </c>
      <c r="E186" s="2">
        <v>0.4</v>
      </c>
      <c r="F186">
        <v>9</v>
      </c>
      <c r="G186" s="3">
        <v>4.5</v>
      </c>
      <c r="H186">
        <v>0</v>
      </c>
      <c r="I186">
        <v>0</v>
      </c>
      <c r="J186">
        <v>0</v>
      </c>
      <c r="K186">
        <v>0</v>
      </c>
      <c r="L186">
        <v>4</v>
      </c>
      <c r="M186">
        <v>0.9</v>
      </c>
      <c r="N186" s="3">
        <v>0.22500000000000001</v>
      </c>
    </row>
    <row r="187" spans="1:14" x14ac:dyDescent="0.35">
      <c r="A187" t="s">
        <v>176</v>
      </c>
      <c r="B187" t="s">
        <v>475</v>
      </c>
      <c r="C187">
        <v>3</v>
      </c>
      <c r="D187">
        <v>1</v>
      </c>
      <c r="E187" s="2">
        <v>0.33333333333333331</v>
      </c>
      <c r="F187">
        <v>8</v>
      </c>
      <c r="G187" s="3">
        <v>8</v>
      </c>
      <c r="H187">
        <v>0</v>
      </c>
      <c r="I187">
        <v>0</v>
      </c>
      <c r="J187">
        <v>0</v>
      </c>
      <c r="K187">
        <v>0</v>
      </c>
      <c r="L187">
        <v>2</v>
      </c>
      <c r="M187">
        <v>0.8</v>
      </c>
      <c r="N187" s="3">
        <v>0.4</v>
      </c>
    </row>
    <row r="188" spans="1:14" x14ac:dyDescent="0.35">
      <c r="A188" t="s">
        <v>451</v>
      </c>
      <c r="B188" t="s">
        <v>482</v>
      </c>
      <c r="C188">
        <v>1</v>
      </c>
      <c r="D188">
        <v>1</v>
      </c>
      <c r="E188" s="2">
        <v>1</v>
      </c>
      <c r="F188">
        <v>8</v>
      </c>
      <c r="G188" s="3">
        <v>8</v>
      </c>
      <c r="H188">
        <v>0</v>
      </c>
      <c r="I188">
        <v>0</v>
      </c>
      <c r="J188">
        <v>0</v>
      </c>
      <c r="K188">
        <v>0</v>
      </c>
      <c r="L188">
        <v>1</v>
      </c>
      <c r="M188">
        <v>0.8</v>
      </c>
      <c r="N188" s="3">
        <v>0.8</v>
      </c>
    </row>
    <row r="189" spans="1:14" x14ac:dyDescent="0.35">
      <c r="A189" t="s">
        <v>255</v>
      </c>
      <c r="B189" t="s">
        <v>476</v>
      </c>
      <c r="C189">
        <v>1</v>
      </c>
      <c r="D189">
        <v>1</v>
      </c>
      <c r="E189" s="2">
        <v>1</v>
      </c>
      <c r="F189">
        <v>8</v>
      </c>
      <c r="G189" s="3">
        <v>8</v>
      </c>
      <c r="H189">
        <v>0</v>
      </c>
      <c r="I189">
        <v>0</v>
      </c>
      <c r="J189">
        <v>0</v>
      </c>
      <c r="K189">
        <v>0</v>
      </c>
      <c r="L189">
        <v>1</v>
      </c>
      <c r="M189">
        <v>0.8</v>
      </c>
      <c r="N189" s="3">
        <v>0.8</v>
      </c>
    </row>
    <row r="190" spans="1:14" x14ac:dyDescent="0.35">
      <c r="A190" t="s">
        <v>76</v>
      </c>
      <c r="B190" t="s">
        <v>493</v>
      </c>
      <c r="C190">
        <v>3</v>
      </c>
      <c r="D190">
        <v>1</v>
      </c>
      <c r="E190" s="2">
        <v>0.33333333333333331</v>
      </c>
      <c r="F190">
        <v>7</v>
      </c>
      <c r="G190" s="3">
        <v>7</v>
      </c>
      <c r="H190">
        <v>1</v>
      </c>
      <c r="I190">
        <v>0</v>
      </c>
      <c r="J190">
        <v>0</v>
      </c>
      <c r="K190">
        <v>0</v>
      </c>
      <c r="L190">
        <v>2</v>
      </c>
      <c r="M190">
        <v>6.7</v>
      </c>
      <c r="N190" s="3">
        <v>3.35</v>
      </c>
    </row>
    <row r="191" spans="1:14" x14ac:dyDescent="0.35">
      <c r="A191" t="s">
        <v>19</v>
      </c>
      <c r="B191" t="s">
        <v>488</v>
      </c>
      <c r="C191">
        <v>1</v>
      </c>
      <c r="D191">
        <v>1</v>
      </c>
      <c r="E191" s="2">
        <v>1</v>
      </c>
      <c r="F191">
        <v>7</v>
      </c>
      <c r="G191" s="3">
        <v>7</v>
      </c>
      <c r="H191">
        <v>0</v>
      </c>
      <c r="I191">
        <v>0</v>
      </c>
      <c r="J191">
        <v>0</v>
      </c>
      <c r="K191">
        <v>0</v>
      </c>
      <c r="L191">
        <v>1</v>
      </c>
      <c r="M191">
        <v>0.7</v>
      </c>
      <c r="N191" s="3">
        <v>0.7</v>
      </c>
    </row>
    <row r="192" spans="1:14" x14ac:dyDescent="0.35">
      <c r="A192" t="s">
        <v>90</v>
      </c>
      <c r="B192" t="s">
        <v>483</v>
      </c>
      <c r="C192">
        <v>3</v>
      </c>
      <c r="D192">
        <v>1</v>
      </c>
      <c r="E192" s="2">
        <v>0.33333333333333331</v>
      </c>
      <c r="F192">
        <v>6</v>
      </c>
      <c r="G192" s="3">
        <v>6</v>
      </c>
      <c r="H192">
        <v>0</v>
      </c>
      <c r="I192">
        <v>1</v>
      </c>
      <c r="J192">
        <v>4</v>
      </c>
      <c r="K192">
        <v>0</v>
      </c>
      <c r="L192">
        <v>6</v>
      </c>
      <c r="M192">
        <v>1</v>
      </c>
      <c r="N192" s="3">
        <v>0.16666666666666666</v>
      </c>
    </row>
    <row r="193" spans="1:14" x14ac:dyDescent="0.35">
      <c r="A193" t="s">
        <v>37</v>
      </c>
      <c r="B193" t="s">
        <v>467</v>
      </c>
      <c r="C193">
        <v>3</v>
      </c>
      <c r="D193">
        <v>1</v>
      </c>
      <c r="E193" s="2">
        <v>0.33333333333333331</v>
      </c>
      <c r="F193">
        <v>6</v>
      </c>
      <c r="G193" s="3">
        <v>6</v>
      </c>
      <c r="H193">
        <v>0</v>
      </c>
      <c r="I193">
        <v>0</v>
      </c>
      <c r="J193">
        <v>0</v>
      </c>
      <c r="K193">
        <v>0</v>
      </c>
      <c r="L193">
        <v>5</v>
      </c>
      <c r="M193">
        <v>2.6</v>
      </c>
      <c r="N193" s="3">
        <v>0.52</v>
      </c>
    </row>
    <row r="194" spans="1:14" x14ac:dyDescent="0.35">
      <c r="A194" t="s">
        <v>55</v>
      </c>
      <c r="B194" t="s">
        <v>488</v>
      </c>
      <c r="C194">
        <v>1</v>
      </c>
      <c r="D194">
        <v>1</v>
      </c>
      <c r="E194" s="2">
        <v>1</v>
      </c>
      <c r="F194">
        <v>5</v>
      </c>
      <c r="G194" s="3">
        <v>5</v>
      </c>
      <c r="H194">
        <v>0</v>
      </c>
      <c r="I194">
        <v>2</v>
      </c>
      <c r="J194">
        <v>-2</v>
      </c>
      <c r="K194">
        <v>0</v>
      </c>
      <c r="L194">
        <v>5</v>
      </c>
      <c r="M194">
        <v>0.3</v>
      </c>
      <c r="N194" s="3">
        <v>0.06</v>
      </c>
    </row>
    <row r="195" spans="1:14" x14ac:dyDescent="0.35">
      <c r="A195" t="s">
        <v>588</v>
      </c>
      <c r="B195" t="s">
        <v>491</v>
      </c>
      <c r="C195">
        <v>2</v>
      </c>
      <c r="D195">
        <v>1</v>
      </c>
      <c r="E195" s="2">
        <v>0.5</v>
      </c>
      <c r="F195">
        <v>4</v>
      </c>
      <c r="G195" s="3">
        <v>4</v>
      </c>
      <c r="H195">
        <v>0</v>
      </c>
      <c r="I195">
        <v>0</v>
      </c>
      <c r="J195">
        <v>0</v>
      </c>
      <c r="K195">
        <v>0</v>
      </c>
      <c r="L195">
        <v>1</v>
      </c>
      <c r="M195">
        <v>0.4</v>
      </c>
      <c r="N195" s="3">
        <v>0.4</v>
      </c>
    </row>
    <row r="196" spans="1:14" x14ac:dyDescent="0.35">
      <c r="A196" t="s">
        <v>342</v>
      </c>
      <c r="B196" t="s">
        <v>490</v>
      </c>
      <c r="C196">
        <v>2</v>
      </c>
      <c r="D196">
        <v>1</v>
      </c>
      <c r="E196" s="2">
        <v>0.5</v>
      </c>
      <c r="F196">
        <v>3</v>
      </c>
      <c r="G196" s="3">
        <v>3</v>
      </c>
      <c r="H196">
        <v>0</v>
      </c>
      <c r="I196">
        <v>0</v>
      </c>
      <c r="J196">
        <v>0</v>
      </c>
      <c r="K196">
        <v>0</v>
      </c>
      <c r="L196">
        <v>2</v>
      </c>
      <c r="M196">
        <v>2.2999999999999998</v>
      </c>
      <c r="N196" s="3">
        <v>1.1499999999999999</v>
      </c>
    </row>
    <row r="197" spans="1:14" x14ac:dyDescent="0.35">
      <c r="A197" t="s">
        <v>191</v>
      </c>
      <c r="B197" t="s">
        <v>495</v>
      </c>
      <c r="C197">
        <v>2</v>
      </c>
      <c r="D197">
        <v>1</v>
      </c>
      <c r="E197" s="2">
        <v>0.5</v>
      </c>
      <c r="F197">
        <v>3</v>
      </c>
      <c r="G197" s="3">
        <v>3</v>
      </c>
      <c r="H197">
        <v>0</v>
      </c>
      <c r="I197">
        <v>0</v>
      </c>
      <c r="J197">
        <v>0</v>
      </c>
      <c r="K197">
        <v>0</v>
      </c>
      <c r="L197">
        <v>6</v>
      </c>
      <c r="M197">
        <v>0.3</v>
      </c>
      <c r="N197" s="3">
        <v>4.9999999999999996E-2</v>
      </c>
    </row>
    <row r="198" spans="1:14" x14ac:dyDescent="0.35">
      <c r="A198" t="s">
        <v>398</v>
      </c>
      <c r="B198" t="s">
        <v>471</v>
      </c>
      <c r="C198">
        <v>2</v>
      </c>
      <c r="D198">
        <v>1</v>
      </c>
      <c r="E198" s="2">
        <v>0.5</v>
      </c>
      <c r="F198">
        <v>1</v>
      </c>
      <c r="G198" s="3">
        <v>1</v>
      </c>
      <c r="H198">
        <v>1</v>
      </c>
      <c r="I198">
        <v>0</v>
      </c>
      <c r="J198">
        <v>0</v>
      </c>
      <c r="K198">
        <v>0</v>
      </c>
      <c r="L198">
        <v>3</v>
      </c>
      <c r="M198">
        <v>6.1</v>
      </c>
      <c r="N198" s="3">
        <v>2.0333333333333332</v>
      </c>
    </row>
    <row r="199" spans="1:14" x14ac:dyDescent="0.35">
      <c r="A199" t="s">
        <v>40</v>
      </c>
      <c r="B199" t="s">
        <v>478</v>
      </c>
      <c r="C199">
        <v>1</v>
      </c>
      <c r="D199">
        <v>0</v>
      </c>
      <c r="E199" s="2">
        <v>0</v>
      </c>
      <c r="F199">
        <v>0</v>
      </c>
      <c r="G199" s="3"/>
      <c r="H199">
        <v>0</v>
      </c>
      <c r="I199">
        <v>0</v>
      </c>
      <c r="J199">
        <v>0</v>
      </c>
      <c r="K199">
        <v>0</v>
      </c>
      <c r="L199">
        <v>1</v>
      </c>
      <c r="M199">
        <v>0</v>
      </c>
      <c r="N199" s="3">
        <v>0</v>
      </c>
    </row>
    <row r="200" spans="1:14" x14ac:dyDescent="0.35">
      <c r="A200" t="s">
        <v>350</v>
      </c>
      <c r="B200" t="s">
        <v>490</v>
      </c>
      <c r="C200">
        <v>1</v>
      </c>
      <c r="D200">
        <v>0</v>
      </c>
      <c r="E200" s="2">
        <v>0</v>
      </c>
      <c r="F200">
        <v>0</v>
      </c>
      <c r="G200" s="3"/>
      <c r="H200">
        <v>0</v>
      </c>
      <c r="I200">
        <v>0</v>
      </c>
      <c r="J200">
        <v>0</v>
      </c>
      <c r="K200">
        <v>0</v>
      </c>
      <c r="L200">
        <v>2</v>
      </c>
      <c r="M200">
        <v>0</v>
      </c>
      <c r="N200" s="3">
        <v>0</v>
      </c>
    </row>
    <row r="201" spans="1:14" x14ac:dyDescent="0.35">
      <c r="A201" t="s">
        <v>416</v>
      </c>
      <c r="B201" t="s">
        <v>492</v>
      </c>
      <c r="C201">
        <v>0</v>
      </c>
      <c r="D201">
        <v>0</v>
      </c>
      <c r="E201" s="2"/>
      <c r="F201">
        <v>0</v>
      </c>
      <c r="G201" s="3"/>
      <c r="H201">
        <v>0</v>
      </c>
      <c r="I201">
        <v>0</v>
      </c>
      <c r="J201">
        <v>0</v>
      </c>
      <c r="K201">
        <v>0</v>
      </c>
      <c r="L201">
        <v>6</v>
      </c>
      <c r="M201">
        <v>0</v>
      </c>
      <c r="N201" s="3">
        <v>0</v>
      </c>
    </row>
    <row r="202" spans="1:14" x14ac:dyDescent="0.35">
      <c r="A202" t="s">
        <v>58</v>
      </c>
      <c r="B202" t="s">
        <v>491</v>
      </c>
      <c r="C202">
        <v>0</v>
      </c>
      <c r="D202">
        <v>0</v>
      </c>
      <c r="E202" s="2"/>
      <c r="F202">
        <v>0</v>
      </c>
      <c r="G202" s="3"/>
      <c r="H202">
        <v>0</v>
      </c>
      <c r="I202">
        <v>2</v>
      </c>
      <c r="J202">
        <v>12</v>
      </c>
      <c r="K202">
        <v>0</v>
      </c>
      <c r="L202">
        <v>1</v>
      </c>
      <c r="M202">
        <v>1.2</v>
      </c>
      <c r="N202" s="3">
        <v>1.2</v>
      </c>
    </row>
    <row r="203" spans="1:14" x14ac:dyDescent="0.35">
      <c r="A203" t="s">
        <v>29</v>
      </c>
      <c r="B203" t="s">
        <v>489</v>
      </c>
      <c r="C203">
        <v>1</v>
      </c>
      <c r="D203">
        <v>0</v>
      </c>
      <c r="E203" s="2">
        <v>0</v>
      </c>
      <c r="F203">
        <v>0</v>
      </c>
      <c r="G203" s="3"/>
      <c r="H203">
        <v>0</v>
      </c>
      <c r="I203">
        <v>0</v>
      </c>
      <c r="J203">
        <v>0</v>
      </c>
      <c r="K203">
        <v>0</v>
      </c>
      <c r="L203">
        <v>1</v>
      </c>
      <c r="M203">
        <v>0</v>
      </c>
      <c r="N203" s="3">
        <v>0</v>
      </c>
    </row>
    <row r="204" spans="1:14" x14ac:dyDescent="0.35">
      <c r="A204" t="s">
        <v>589</v>
      </c>
      <c r="B204" t="s">
        <v>494</v>
      </c>
      <c r="C204">
        <v>0</v>
      </c>
      <c r="D204">
        <v>0</v>
      </c>
      <c r="E204" s="2"/>
      <c r="F204">
        <v>0</v>
      </c>
      <c r="G204" s="3"/>
      <c r="H204">
        <v>0</v>
      </c>
      <c r="I204">
        <v>0</v>
      </c>
      <c r="J204">
        <v>0</v>
      </c>
      <c r="K204">
        <v>0</v>
      </c>
      <c r="L204">
        <v>1</v>
      </c>
      <c r="M204">
        <v>0</v>
      </c>
      <c r="N204" s="3">
        <v>0</v>
      </c>
    </row>
    <row r="205" spans="1:14" x14ac:dyDescent="0.35">
      <c r="A205" t="s">
        <v>207</v>
      </c>
      <c r="B205" t="s">
        <v>476</v>
      </c>
      <c r="C205">
        <v>0</v>
      </c>
      <c r="D205">
        <v>0</v>
      </c>
      <c r="E205" s="2"/>
      <c r="F205">
        <v>0</v>
      </c>
      <c r="G205" s="3"/>
      <c r="H205">
        <v>0</v>
      </c>
      <c r="I205">
        <v>0</v>
      </c>
      <c r="J205">
        <v>0</v>
      </c>
      <c r="K205">
        <v>0</v>
      </c>
      <c r="L205">
        <v>5</v>
      </c>
      <c r="M205">
        <v>0</v>
      </c>
      <c r="N205" s="3">
        <v>0</v>
      </c>
    </row>
    <row r="206" spans="1:14" x14ac:dyDescent="0.35">
      <c r="A206" t="s">
        <v>122</v>
      </c>
      <c r="B206" t="s">
        <v>466</v>
      </c>
      <c r="C206">
        <v>0</v>
      </c>
      <c r="D206">
        <v>0</v>
      </c>
      <c r="E206" s="2"/>
      <c r="F206">
        <v>0</v>
      </c>
      <c r="G206" s="3"/>
      <c r="H206">
        <v>0</v>
      </c>
      <c r="I206">
        <v>0</v>
      </c>
      <c r="J206">
        <v>0</v>
      </c>
      <c r="K206">
        <v>0</v>
      </c>
      <c r="L206">
        <v>5</v>
      </c>
      <c r="M206">
        <v>0</v>
      </c>
      <c r="N206" s="3">
        <v>0</v>
      </c>
    </row>
    <row r="207" spans="1:14" x14ac:dyDescent="0.35">
      <c r="A207" t="s">
        <v>463</v>
      </c>
      <c r="B207" t="s">
        <v>469</v>
      </c>
      <c r="C207">
        <v>0</v>
      </c>
      <c r="D207">
        <v>0</v>
      </c>
      <c r="E207" s="2"/>
      <c r="F207">
        <v>0</v>
      </c>
      <c r="G207" s="3"/>
      <c r="H207">
        <v>0</v>
      </c>
      <c r="I207">
        <v>0</v>
      </c>
      <c r="J207">
        <v>0</v>
      </c>
      <c r="K207">
        <v>0</v>
      </c>
      <c r="L207">
        <v>1</v>
      </c>
      <c r="M207">
        <v>0</v>
      </c>
      <c r="N207" s="3">
        <v>0</v>
      </c>
    </row>
    <row r="208" spans="1:14" x14ac:dyDescent="0.35">
      <c r="A208" t="s">
        <v>458</v>
      </c>
      <c r="B208" t="s">
        <v>469</v>
      </c>
      <c r="C208">
        <v>3</v>
      </c>
      <c r="D208">
        <v>0</v>
      </c>
      <c r="E208" s="2">
        <v>0</v>
      </c>
      <c r="F208">
        <v>0</v>
      </c>
      <c r="G208" s="3"/>
      <c r="H208">
        <v>0</v>
      </c>
      <c r="I208">
        <v>0</v>
      </c>
      <c r="J208">
        <v>0</v>
      </c>
      <c r="K208">
        <v>0</v>
      </c>
      <c r="L208">
        <v>2</v>
      </c>
      <c r="M208">
        <v>0</v>
      </c>
      <c r="N208" s="3">
        <v>0</v>
      </c>
    </row>
    <row r="209" spans="1:14" x14ac:dyDescent="0.35">
      <c r="A209" t="s">
        <v>205</v>
      </c>
      <c r="B209" t="s">
        <v>475</v>
      </c>
      <c r="C209">
        <v>0</v>
      </c>
      <c r="D209">
        <v>0</v>
      </c>
      <c r="E209" s="2"/>
      <c r="F209">
        <v>0</v>
      </c>
      <c r="G209" s="3"/>
      <c r="H209">
        <v>0</v>
      </c>
      <c r="I209">
        <v>0</v>
      </c>
      <c r="J209">
        <v>0</v>
      </c>
      <c r="K209">
        <v>0</v>
      </c>
      <c r="L209">
        <v>1</v>
      </c>
      <c r="M209">
        <v>0</v>
      </c>
      <c r="N209" s="3">
        <v>0</v>
      </c>
    </row>
    <row r="210" spans="1:14" x14ac:dyDescent="0.35">
      <c r="A210" t="s">
        <v>427</v>
      </c>
      <c r="B210" t="s">
        <v>472</v>
      </c>
      <c r="C210">
        <v>0</v>
      </c>
      <c r="D210">
        <v>0</v>
      </c>
      <c r="E210" s="2"/>
      <c r="F210">
        <v>0</v>
      </c>
      <c r="G210" s="3"/>
      <c r="H210">
        <v>0</v>
      </c>
      <c r="I210">
        <v>0</v>
      </c>
      <c r="J210">
        <v>0</v>
      </c>
      <c r="K210">
        <v>0</v>
      </c>
      <c r="L210">
        <v>1</v>
      </c>
      <c r="M210">
        <v>0</v>
      </c>
      <c r="N210" s="3">
        <v>0</v>
      </c>
    </row>
    <row r="211" spans="1:14" x14ac:dyDescent="0.35">
      <c r="A211" t="s">
        <v>590</v>
      </c>
      <c r="B211" t="s">
        <v>477</v>
      </c>
      <c r="C211">
        <v>0</v>
      </c>
      <c r="D211">
        <v>0</v>
      </c>
      <c r="E211" s="2"/>
      <c r="F211">
        <v>0</v>
      </c>
      <c r="G211" s="3"/>
      <c r="H211">
        <v>0</v>
      </c>
      <c r="I211">
        <v>0</v>
      </c>
      <c r="J211">
        <v>0</v>
      </c>
      <c r="K211">
        <v>0</v>
      </c>
      <c r="L211">
        <v>1</v>
      </c>
      <c r="M211">
        <v>0</v>
      </c>
      <c r="N211" s="3">
        <v>0</v>
      </c>
    </row>
    <row r="212" spans="1:14" x14ac:dyDescent="0.35">
      <c r="A212" t="s">
        <v>305</v>
      </c>
      <c r="B212" t="s">
        <v>490</v>
      </c>
      <c r="C212">
        <v>0</v>
      </c>
      <c r="D212">
        <v>0</v>
      </c>
      <c r="E212" s="2"/>
      <c r="F212">
        <v>0</v>
      </c>
      <c r="G212" s="3"/>
      <c r="H212">
        <v>0</v>
      </c>
      <c r="I212">
        <v>0</v>
      </c>
      <c r="J212">
        <v>0</v>
      </c>
      <c r="K212">
        <v>0</v>
      </c>
      <c r="L212">
        <v>1</v>
      </c>
      <c r="M212">
        <v>0</v>
      </c>
      <c r="N212" s="3">
        <v>0</v>
      </c>
    </row>
    <row r="213" spans="1:14" x14ac:dyDescent="0.35">
      <c r="A213" t="s">
        <v>248</v>
      </c>
      <c r="B213" t="s">
        <v>490</v>
      </c>
      <c r="C213">
        <v>0</v>
      </c>
      <c r="D213">
        <v>0</v>
      </c>
      <c r="E213" s="2"/>
      <c r="F213">
        <v>0</v>
      </c>
      <c r="G213" s="3"/>
      <c r="H213">
        <v>0</v>
      </c>
      <c r="I213">
        <v>0</v>
      </c>
      <c r="J213">
        <v>0</v>
      </c>
      <c r="K213">
        <v>0</v>
      </c>
      <c r="L213">
        <v>2</v>
      </c>
      <c r="M213">
        <v>0</v>
      </c>
      <c r="N213" s="3">
        <v>0</v>
      </c>
    </row>
    <row r="214" spans="1:14" x14ac:dyDescent="0.35">
      <c r="A214" t="s">
        <v>253</v>
      </c>
      <c r="B214" t="s">
        <v>495</v>
      </c>
      <c r="C214">
        <v>1</v>
      </c>
      <c r="D214">
        <v>0</v>
      </c>
      <c r="E214" s="2">
        <v>0</v>
      </c>
      <c r="F214">
        <v>0</v>
      </c>
      <c r="G214" s="3"/>
      <c r="H214">
        <v>0</v>
      </c>
      <c r="I214">
        <v>0</v>
      </c>
      <c r="J214">
        <v>0</v>
      </c>
      <c r="K214">
        <v>0</v>
      </c>
      <c r="L214">
        <v>1</v>
      </c>
      <c r="M214">
        <v>0</v>
      </c>
      <c r="N214" s="3">
        <v>0</v>
      </c>
    </row>
    <row r="215" spans="1:14" x14ac:dyDescent="0.35">
      <c r="A215" t="s">
        <v>92</v>
      </c>
      <c r="B215" t="s">
        <v>471</v>
      </c>
      <c r="C215">
        <v>0</v>
      </c>
      <c r="D215">
        <v>0</v>
      </c>
      <c r="E215" s="2"/>
      <c r="F215">
        <v>0</v>
      </c>
      <c r="G215" s="3"/>
      <c r="H215">
        <v>0</v>
      </c>
      <c r="I215">
        <v>0</v>
      </c>
      <c r="J215">
        <v>0</v>
      </c>
      <c r="K215">
        <v>0</v>
      </c>
      <c r="L215">
        <v>1</v>
      </c>
      <c r="M215">
        <v>0</v>
      </c>
      <c r="N215" s="3">
        <v>0</v>
      </c>
    </row>
    <row r="216" spans="1:14" x14ac:dyDescent="0.35">
      <c r="A216" t="s">
        <v>34</v>
      </c>
      <c r="B216" t="s">
        <v>489</v>
      </c>
      <c r="C216">
        <v>1</v>
      </c>
      <c r="D216">
        <v>0</v>
      </c>
      <c r="E216" s="2">
        <v>0</v>
      </c>
      <c r="F216">
        <v>0</v>
      </c>
      <c r="G216" s="3"/>
      <c r="H216">
        <v>0</v>
      </c>
      <c r="I216">
        <v>0</v>
      </c>
      <c r="J216">
        <v>0</v>
      </c>
      <c r="K216">
        <v>0</v>
      </c>
      <c r="L216">
        <v>4</v>
      </c>
      <c r="M216">
        <v>0</v>
      </c>
      <c r="N216" s="3">
        <v>0</v>
      </c>
    </row>
    <row r="217" spans="1:14" x14ac:dyDescent="0.35">
      <c r="A217" t="s">
        <v>172</v>
      </c>
      <c r="B217" t="s">
        <v>470</v>
      </c>
      <c r="C217">
        <v>1</v>
      </c>
      <c r="D217">
        <v>0</v>
      </c>
      <c r="E217" s="2">
        <v>0</v>
      </c>
      <c r="F217">
        <v>0</v>
      </c>
      <c r="G217" s="3"/>
      <c r="H217">
        <v>0</v>
      </c>
      <c r="I217">
        <v>0</v>
      </c>
      <c r="J217">
        <v>0</v>
      </c>
      <c r="K217">
        <v>0</v>
      </c>
      <c r="L217">
        <v>1</v>
      </c>
      <c r="M217">
        <v>0</v>
      </c>
      <c r="N217" s="3">
        <v>0</v>
      </c>
    </row>
    <row r="218" spans="1:14" x14ac:dyDescent="0.35">
      <c r="A218" t="s">
        <v>241</v>
      </c>
      <c r="B218" t="s">
        <v>476</v>
      </c>
      <c r="C218">
        <v>0</v>
      </c>
      <c r="D218">
        <v>0</v>
      </c>
      <c r="E218" s="2"/>
      <c r="F218">
        <v>0</v>
      </c>
      <c r="G218" s="3"/>
      <c r="H218">
        <v>0</v>
      </c>
      <c r="I218">
        <v>0</v>
      </c>
      <c r="J218">
        <v>0</v>
      </c>
      <c r="K218">
        <v>0</v>
      </c>
      <c r="L218">
        <v>4</v>
      </c>
      <c r="M218">
        <v>0</v>
      </c>
      <c r="N218" s="3">
        <v>0</v>
      </c>
    </row>
    <row r="219" spans="1:14" x14ac:dyDescent="0.35">
      <c r="A219" t="s">
        <v>247</v>
      </c>
      <c r="B219" t="s">
        <v>497</v>
      </c>
      <c r="C219">
        <v>0</v>
      </c>
      <c r="D219">
        <v>0</v>
      </c>
      <c r="E219" s="2"/>
      <c r="F219">
        <v>0</v>
      </c>
      <c r="G219" s="3"/>
      <c r="H219">
        <v>0</v>
      </c>
      <c r="I219">
        <v>0</v>
      </c>
      <c r="J219">
        <v>0</v>
      </c>
      <c r="K219">
        <v>0</v>
      </c>
      <c r="L219">
        <v>2</v>
      </c>
      <c r="M219">
        <v>0</v>
      </c>
      <c r="N219" s="3">
        <v>0</v>
      </c>
    </row>
    <row r="220" spans="1:14" x14ac:dyDescent="0.35">
      <c r="A220" t="s">
        <v>82</v>
      </c>
      <c r="B220" t="s">
        <v>491</v>
      </c>
      <c r="C220">
        <v>0</v>
      </c>
      <c r="D220">
        <v>0</v>
      </c>
      <c r="E220" s="2"/>
      <c r="F220">
        <v>0</v>
      </c>
      <c r="G220" s="3"/>
      <c r="H220">
        <v>0</v>
      </c>
      <c r="I220">
        <v>0</v>
      </c>
      <c r="J220">
        <v>0</v>
      </c>
      <c r="K220">
        <v>0</v>
      </c>
      <c r="L220">
        <v>6</v>
      </c>
      <c r="M220">
        <v>0</v>
      </c>
      <c r="N220" s="3">
        <v>0</v>
      </c>
    </row>
    <row r="221" spans="1:14" x14ac:dyDescent="0.35">
      <c r="A221" t="s">
        <v>414</v>
      </c>
      <c r="B221" t="s">
        <v>479</v>
      </c>
      <c r="C221">
        <v>1</v>
      </c>
      <c r="D221">
        <v>0</v>
      </c>
      <c r="E221" s="2">
        <v>0</v>
      </c>
      <c r="F221">
        <v>0</v>
      </c>
      <c r="G221" s="3"/>
      <c r="H221">
        <v>0</v>
      </c>
      <c r="I221">
        <v>0</v>
      </c>
      <c r="J221">
        <v>0</v>
      </c>
      <c r="K221">
        <v>0</v>
      </c>
      <c r="L221">
        <v>2</v>
      </c>
      <c r="M221">
        <v>0</v>
      </c>
      <c r="N221" s="3">
        <v>0</v>
      </c>
    </row>
    <row r="222" spans="1:14" x14ac:dyDescent="0.35">
      <c r="A222" t="s">
        <v>79</v>
      </c>
      <c r="B222" t="s">
        <v>473</v>
      </c>
      <c r="C222">
        <v>0</v>
      </c>
      <c r="D222">
        <v>0</v>
      </c>
      <c r="E222" s="2"/>
      <c r="F222">
        <v>0</v>
      </c>
      <c r="G222" s="3"/>
      <c r="H222">
        <v>0</v>
      </c>
      <c r="I222">
        <v>0</v>
      </c>
      <c r="J222">
        <v>0</v>
      </c>
      <c r="K222">
        <v>0</v>
      </c>
      <c r="L222">
        <v>6</v>
      </c>
      <c r="M222">
        <v>0</v>
      </c>
      <c r="N222" s="3">
        <v>0</v>
      </c>
    </row>
    <row r="223" spans="1:14" x14ac:dyDescent="0.35">
      <c r="A223" t="s">
        <v>311</v>
      </c>
      <c r="B223" t="s">
        <v>481</v>
      </c>
      <c r="C223">
        <v>0</v>
      </c>
      <c r="D223">
        <v>0</v>
      </c>
      <c r="E223" s="2"/>
      <c r="F223">
        <v>0</v>
      </c>
      <c r="G223" s="3"/>
      <c r="H223">
        <v>0</v>
      </c>
      <c r="I223">
        <v>0</v>
      </c>
      <c r="J223">
        <v>0</v>
      </c>
      <c r="K223">
        <v>0</v>
      </c>
      <c r="L223">
        <v>5</v>
      </c>
      <c r="M223">
        <v>0</v>
      </c>
      <c r="N223" s="3">
        <v>0</v>
      </c>
    </row>
    <row r="224" spans="1:14" x14ac:dyDescent="0.35">
      <c r="A224" t="s">
        <v>101</v>
      </c>
      <c r="B224" t="s">
        <v>469</v>
      </c>
      <c r="C224">
        <v>0</v>
      </c>
      <c r="D224">
        <v>0</v>
      </c>
      <c r="E224" s="2"/>
      <c r="F224">
        <v>0</v>
      </c>
      <c r="G224" s="3"/>
      <c r="H224">
        <v>0</v>
      </c>
      <c r="I224">
        <v>0</v>
      </c>
      <c r="J224">
        <v>0</v>
      </c>
      <c r="K224">
        <v>0</v>
      </c>
      <c r="L224">
        <v>6</v>
      </c>
      <c r="M224">
        <v>0</v>
      </c>
      <c r="N224" s="3">
        <v>0</v>
      </c>
    </row>
    <row r="225" spans="1:14" x14ac:dyDescent="0.35">
      <c r="A225" t="s">
        <v>21</v>
      </c>
      <c r="B225" t="s">
        <v>484</v>
      </c>
      <c r="C225">
        <v>0</v>
      </c>
      <c r="D225">
        <v>0</v>
      </c>
      <c r="E225" s="2"/>
      <c r="F225">
        <v>0</v>
      </c>
      <c r="G225" s="3"/>
      <c r="H225">
        <v>0</v>
      </c>
      <c r="I225">
        <v>0</v>
      </c>
      <c r="J225">
        <v>0</v>
      </c>
      <c r="K225">
        <v>0</v>
      </c>
      <c r="L225">
        <v>3</v>
      </c>
      <c r="M225">
        <v>0</v>
      </c>
      <c r="N225" s="3">
        <v>0</v>
      </c>
    </row>
    <row r="226" spans="1:14" x14ac:dyDescent="0.35">
      <c r="A226" t="s">
        <v>355</v>
      </c>
      <c r="B226" t="s">
        <v>484</v>
      </c>
      <c r="C226">
        <v>1</v>
      </c>
      <c r="D226">
        <v>0</v>
      </c>
      <c r="E226" s="2">
        <v>0</v>
      </c>
      <c r="F226">
        <v>0</v>
      </c>
      <c r="G226" s="3"/>
      <c r="H226">
        <v>0</v>
      </c>
      <c r="I226">
        <v>0</v>
      </c>
      <c r="J226">
        <v>0</v>
      </c>
      <c r="K226">
        <v>0</v>
      </c>
      <c r="L226">
        <v>3</v>
      </c>
      <c r="M226">
        <v>0</v>
      </c>
      <c r="N226" s="3">
        <v>0</v>
      </c>
    </row>
    <row r="227" spans="1:14" x14ac:dyDescent="0.35">
      <c r="A227" t="s">
        <v>591</v>
      </c>
      <c r="B227" t="s">
        <v>492</v>
      </c>
      <c r="C227">
        <v>0</v>
      </c>
      <c r="D227">
        <v>0</v>
      </c>
      <c r="E227" s="2"/>
      <c r="F227">
        <v>0</v>
      </c>
      <c r="G227" s="3"/>
      <c r="H227">
        <v>0</v>
      </c>
      <c r="I227">
        <v>0</v>
      </c>
      <c r="J227">
        <v>0</v>
      </c>
      <c r="K227">
        <v>0</v>
      </c>
      <c r="L227">
        <v>1</v>
      </c>
      <c r="M227">
        <v>0</v>
      </c>
      <c r="N227" s="3">
        <v>0</v>
      </c>
    </row>
    <row r="228" spans="1:14" x14ac:dyDescent="0.35">
      <c r="A228" t="s">
        <v>144</v>
      </c>
      <c r="B228" t="s">
        <v>479</v>
      </c>
      <c r="C228">
        <v>0</v>
      </c>
      <c r="D228">
        <v>0</v>
      </c>
      <c r="E228" s="2"/>
      <c r="F228">
        <v>0</v>
      </c>
      <c r="G228" s="3"/>
      <c r="H228">
        <v>0</v>
      </c>
      <c r="I228">
        <v>0</v>
      </c>
      <c r="J228">
        <v>0</v>
      </c>
      <c r="K228">
        <v>0</v>
      </c>
      <c r="L228">
        <v>5</v>
      </c>
      <c r="M228">
        <v>0</v>
      </c>
      <c r="N228" s="3">
        <v>0</v>
      </c>
    </row>
    <row r="229" spans="1:14" x14ac:dyDescent="0.35">
      <c r="A229" t="s">
        <v>309</v>
      </c>
      <c r="B229" t="s">
        <v>470</v>
      </c>
      <c r="C229">
        <v>1</v>
      </c>
      <c r="D229">
        <v>0</v>
      </c>
      <c r="E229" s="2">
        <v>0</v>
      </c>
      <c r="F229">
        <v>0</v>
      </c>
      <c r="G229" s="3"/>
      <c r="H229">
        <v>0</v>
      </c>
      <c r="I229">
        <v>0</v>
      </c>
      <c r="J229">
        <v>0</v>
      </c>
      <c r="K229">
        <v>0</v>
      </c>
      <c r="L229">
        <v>1</v>
      </c>
      <c r="M229">
        <v>0</v>
      </c>
      <c r="N229" s="3">
        <v>0</v>
      </c>
    </row>
    <row r="230" spans="1:14" x14ac:dyDescent="0.35">
      <c r="A230" t="s">
        <v>84</v>
      </c>
      <c r="B230" t="s">
        <v>488</v>
      </c>
      <c r="C230">
        <v>0</v>
      </c>
      <c r="D230">
        <v>0</v>
      </c>
      <c r="E230" s="2"/>
      <c r="F230">
        <v>0</v>
      </c>
      <c r="G230" s="3"/>
      <c r="H230">
        <v>0</v>
      </c>
      <c r="I230">
        <v>0</v>
      </c>
      <c r="J230">
        <v>0</v>
      </c>
      <c r="K230">
        <v>0</v>
      </c>
      <c r="L230">
        <v>1</v>
      </c>
      <c r="M230">
        <v>0</v>
      </c>
      <c r="N230" s="3">
        <v>0</v>
      </c>
    </row>
    <row r="231" spans="1:14" x14ac:dyDescent="0.35">
      <c r="A231" t="s">
        <v>449</v>
      </c>
      <c r="B231" t="s">
        <v>489</v>
      </c>
      <c r="C231">
        <v>0</v>
      </c>
      <c r="D231">
        <v>0</v>
      </c>
      <c r="E231" s="2"/>
      <c r="F231">
        <v>0</v>
      </c>
      <c r="G231" s="3"/>
      <c r="H231">
        <v>0</v>
      </c>
      <c r="I231">
        <v>0</v>
      </c>
      <c r="J231">
        <v>0</v>
      </c>
      <c r="K231">
        <v>0</v>
      </c>
      <c r="L231">
        <v>1</v>
      </c>
      <c r="M231">
        <v>0</v>
      </c>
      <c r="N231" s="3">
        <v>0</v>
      </c>
    </row>
    <row r="232" spans="1:14" x14ac:dyDescent="0.35">
      <c r="A232" t="s">
        <v>111</v>
      </c>
      <c r="B232" t="s">
        <v>466</v>
      </c>
      <c r="C232">
        <v>0</v>
      </c>
      <c r="D232">
        <v>0</v>
      </c>
      <c r="E232" s="2"/>
      <c r="F232">
        <v>0</v>
      </c>
      <c r="G232" s="3"/>
      <c r="H232">
        <v>0</v>
      </c>
      <c r="I232">
        <v>0</v>
      </c>
      <c r="J232">
        <v>0</v>
      </c>
      <c r="K232">
        <v>0</v>
      </c>
      <c r="L232">
        <v>6</v>
      </c>
      <c r="M232">
        <v>0</v>
      </c>
      <c r="N232" s="3">
        <v>0</v>
      </c>
    </row>
    <row r="233" spans="1:14" x14ac:dyDescent="0.35">
      <c r="A233" t="s">
        <v>129</v>
      </c>
      <c r="B233" t="s">
        <v>494</v>
      </c>
      <c r="C233">
        <v>0</v>
      </c>
      <c r="D233">
        <v>0</v>
      </c>
      <c r="E233" s="2"/>
      <c r="F233">
        <v>0</v>
      </c>
      <c r="G233" s="3"/>
      <c r="H233">
        <v>0</v>
      </c>
      <c r="I233">
        <v>0</v>
      </c>
      <c r="J233">
        <v>0</v>
      </c>
      <c r="K233">
        <v>0</v>
      </c>
      <c r="L233">
        <v>1</v>
      </c>
      <c r="M233">
        <v>0</v>
      </c>
      <c r="N233" s="3">
        <v>0</v>
      </c>
    </row>
    <row r="234" spans="1:14" x14ac:dyDescent="0.35">
      <c r="A234" t="s">
        <v>446</v>
      </c>
      <c r="C234">
        <v>3446</v>
      </c>
      <c r="D234">
        <v>2137</v>
      </c>
      <c r="E234" s="2">
        <v>0.62013929193267558</v>
      </c>
      <c r="F234">
        <v>27733</v>
      </c>
      <c r="G234" s="3">
        <v>12.97753860552176</v>
      </c>
      <c r="H234">
        <v>161</v>
      </c>
      <c r="I234">
        <v>104</v>
      </c>
      <c r="J234">
        <v>529</v>
      </c>
      <c r="K234">
        <v>4</v>
      </c>
      <c r="L234">
        <v>92</v>
      </c>
      <c r="M234">
        <v>3825.6799999999976</v>
      </c>
      <c r="N234" s="3">
        <v>41.583478260869541</v>
      </c>
    </row>
  </sheetData>
  <mergeCells count="3">
    <mergeCell ref="C20:H20"/>
    <mergeCell ref="I20:K20"/>
    <mergeCell ref="L20:N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D9C19-1C09-44A5-89D6-3BCBC6E5B3C2}">
  <sheetPr codeName="Sheet4"/>
  <dimension ref="A19:N138"/>
  <sheetViews>
    <sheetView showGridLines="0" workbookViewId="0">
      <selection activeCell="F21" sqref="F21"/>
    </sheetView>
  </sheetViews>
  <sheetFormatPr defaultRowHeight="14.5" x14ac:dyDescent="0.35"/>
  <cols>
    <col min="1" max="1" width="25.26953125" bestFit="1" customWidth="1"/>
    <col min="2" max="2" width="21.90625" bestFit="1" customWidth="1"/>
    <col min="3" max="3" width="4.81640625" bestFit="1" customWidth="1"/>
    <col min="4" max="4" width="4.26953125" bestFit="1" customWidth="1"/>
    <col min="5" max="5" width="8.1796875" bestFit="1" customWidth="1"/>
    <col min="6" max="6" width="8.08984375" bestFit="1" customWidth="1"/>
    <col min="7" max="7" width="4.36328125" bestFit="1" customWidth="1"/>
    <col min="8" max="8" width="6.81640625" bestFit="1" customWidth="1"/>
    <col min="9" max="9" width="5.26953125" bestFit="1" customWidth="1"/>
    <col min="10" max="10" width="5.81640625" bestFit="1" customWidth="1"/>
    <col min="11" max="11" width="4.54296875" bestFit="1" customWidth="1"/>
    <col min="12" max="12" width="2.81640625" bestFit="1" customWidth="1"/>
    <col min="13" max="13" width="6.81640625" bestFit="1" customWidth="1"/>
    <col min="14" max="14" width="6.90625" bestFit="1" customWidth="1"/>
    <col min="15" max="15" width="7.0898437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4" x14ac:dyDescent="0.35">
      <c r="A19" s="1" t="s">
        <v>499</v>
      </c>
      <c r="B19" t="s" vm="4">
        <v>533</v>
      </c>
    </row>
    <row r="20" spans="1:14" x14ac:dyDescent="0.35">
      <c r="C20" s="16" t="s">
        <v>528</v>
      </c>
      <c r="D20" s="16"/>
      <c r="E20" s="16"/>
      <c r="F20" s="16"/>
      <c r="G20" s="16"/>
      <c r="H20" s="16"/>
      <c r="I20" s="16" t="s">
        <v>520</v>
      </c>
      <c r="J20" s="16"/>
      <c r="K20" s="16"/>
      <c r="L20" s="16" t="s">
        <v>521</v>
      </c>
      <c r="M20" s="16"/>
      <c r="N20" s="16"/>
    </row>
    <row r="21" spans="1:14" x14ac:dyDescent="0.35">
      <c r="A21" s="1" t="s">
        <v>510</v>
      </c>
      <c r="B21" s="1" t="s">
        <v>511</v>
      </c>
      <c r="C21" t="s">
        <v>524</v>
      </c>
      <c r="D21" t="s">
        <v>525</v>
      </c>
      <c r="E21" t="s">
        <v>531</v>
      </c>
      <c r="F21" t="s">
        <v>526</v>
      </c>
      <c r="G21" t="s">
        <v>532</v>
      </c>
      <c r="H21" t="s">
        <v>529</v>
      </c>
      <c r="I21" t="s">
        <v>514</v>
      </c>
      <c r="J21" t="s">
        <v>515</v>
      </c>
      <c r="K21" t="s">
        <v>516</v>
      </c>
      <c r="L21" t="s">
        <v>512</v>
      </c>
      <c r="M21" t="s">
        <v>517</v>
      </c>
      <c r="N21" t="s">
        <v>518</v>
      </c>
    </row>
    <row r="22" spans="1:14" x14ac:dyDescent="0.35">
      <c r="A22" t="s">
        <v>231</v>
      </c>
      <c r="B22" t="s">
        <v>489</v>
      </c>
      <c r="C22">
        <v>59</v>
      </c>
      <c r="D22">
        <v>39</v>
      </c>
      <c r="E22" s="2">
        <v>0.66101694915254239</v>
      </c>
      <c r="F22">
        <v>383</v>
      </c>
      <c r="G22" s="3">
        <v>9.8205128205128212</v>
      </c>
      <c r="H22">
        <v>5</v>
      </c>
      <c r="I22">
        <v>0</v>
      </c>
      <c r="J22">
        <v>0</v>
      </c>
      <c r="K22">
        <v>0</v>
      </c>
      <c r="L22">
        <v>6</v>
      </c>
      <c r="M22">
        <v>70.3</v>
      </c>
      <c r="N22" s="3">
        <v>11.716666666666667</v>
      </c>
    </row>
    <row r="23" spans="1:14" x14ac:dyDescent="0.35">
      <c r="A23" t="s">
        <v>44</v>
      </c>
      <c r="B23" t="s">
        <v>482</v>
      </c>
      <c r="C23">
        <v>43</v>
      </c>
      <c r="D23">
        <v>28</v>
      </c>
      <c r="E23" s="2">
        <v>0.65116279069767447</v>
      </c>
      <c r="F23">
        <v>382</v>
      </c>
      <c r="G23" s="3">
        <v>13.642857142857142</v>
      </c>
      <c r="H23">
        <v>3</v>
      </c>
      <c r="I23">
        <v>0</v>
      </c>
      <c r="J23">
        <v>0</v>
      </c>
      <c r="K23">
        <v>0</v>
      </c>
      <c r="L23">
        <v>4</v>
      </c>
      <c r="M23">
        <v>54.2</v>
      </c>
      <c r="N23" s="3">
        <v>13.55</v>
      </c>
    </row>
    <row r="24" spans="1:14" x14ac:dyDescent="0.35">
      <c r="A24" t="s">
        <v>245</v>
      </c>
      <c r="B24" t="s">
        <v>466</v>
      </c>
      <c r="C24">
        <v>65</v>
      </c>
      <c r="D24">
        <v>49</v>
      </c>
      <c r="E24" s="2">
        <v>0.75384615384615383</v>
      </c>
      <c r="F24">
        <v>361</v>
      </c>
      <c r="G24" s="3">
        <v>7.3673469387755102</v>
      </c>
      <c r="H24">
        <v>3</v>
      </c>
      <c r="I24">
        <v>0</v>
      </c>
      <c r="J24">
        <v>0</v>
      </c>
      <c r="K24">
        <v>0</v>
      </c>
      <c r="L24">
        <v>6</v>
      </c>
      <c r="M24">
        <v>54.1</v>
      </c>
      <c r="N24" s="3">
        <v>9.0166666666666675</v>
      </c>
    </row>
    <row r="25" spans="1:14" x14ac:dyDescent="0.35">
      <c r="A25" t="s">
        <v>219</v>
      </c>
      <c r="B25" t="s">
        <v>476</v>
      </c>
      <c r="C25">
        <v>37</v>
      </c>
      <c r="D25">
        <v>27</v>
      </c>
      <c r="E25" s="2">
        <v>0.72972972972972971</v>
      </c>
      <c r="F25">
        <v>316</v>
      </c>
      <c r="G25" s="3">
        <v>11.703703703703704</v>
      </c>
      <c r="H25">
        <v>3</v>
      </c>
      <c r="I25">
        <v>0</v>
      </c>
      <c r="J25">
        <v>0</v>
      </c>
      <c r="K25">
        <v>0</v>
      </c>
      <c r="L25">
        <v>5</v>
      </c>
      <c r="M25">
        <v>49.599999999999994</v>
      </c>
      <c r="N25" s="3">
        <v>9.9199999999999982</v>
      </c>
    </row>
    <row r="26" spans="1:14" x14ac:dyDescent="0.35">
      <c r="A26" t="s">
        <v>209</v>
      </c>
      <c r="B26" t="s">
        <v>469</v>
      </c>
      <c r="C26">
        <v>29</v>
      </c>
      <c r="D26">
        <v>23</v>
      </c>
      <c r="E26" s="2">
        <v>0.7931034482758621</v>
      </c>
      <c r="F26">
        <v>315</v>
      </c>
      <c r="G26" s="3">
        <v>13.695652173913043</v>
      </c>
      <c r="H26">
        <v>1</v>
      </c>
      <c r="I26">
        <v>0</v>
      </c>
      <c r="J26">
        <v>0</v>
      </c>
      <c r="K26">
        <v>0</v>
      </c>
      <c r="L26">
        <v>6</v>
      </c>
      <c r="M26">
        <v>37.5</v>
      </c>
      <c r="N26" s="3">
        <v>6.25</v>
      </c>
    </row>
    <row r="27" spans="1:14" x14ac:dyDescent="0.35">
      <c r="A27" t="s">
        <v>206</v>
      </c>
      <c r="B27" t="s">
        <v>481</v>
      </c>
      <c r="C27">
        <v>27</v>
      </c>
      <c r="D27">
        <v>20</v>
      </c>
      <c r="E27" s="2">
        <v>0.7407407407407407</v>
      </c>
      <c r="F27">
        <v>299</v>
      </c>
      <c r="G27" s="3">
        <v>14.95</v>
      </c>
      <c r="H27">
        <v>2</v>
      </c>
      <c r="I27">
        <v>0</v>
      </c>
      <c r="J27">
        <v>0</v>
      </c>
      <c r="K27">
        <v>0</v>
      </c>
      <c r="L27">
        <v>5</v>
      </c>
      <c r="M27">
        <v>41.9</v>
      </c>
      <c r="N27" s="3">
        <v>8.379999999999999</v>
      </c>
    </row>
    <row r="28" spans="1:14" x14ac:dyDescent="0.35">
      <c r="A28" t="s">
        <v>364</v>
      </c>
      <c r="B28" t="s">
        <v>480</v>
      </c>
      <c r="C28">
        <v>33</v>
      </c>
      <c r="D28">
        <v>26</v>
      </c>
      <c r="E28" s="2">
        <v>0.78787878787878785</v>
      </c>
      <c r="F28">
        <v>279</v>
      </c>
      <c r="G28" s="3">
        <v>10.73076923076923</v>
      </c>
      <c r="H28">
        <v>1</v>
      </c>
      <c r="I28">
        <v>0</v>
      </c>
      <c r="J28">
        <v>0</v>
      </c>
      <c r="K28">
        <v>0</v>
      </c>
      <c r="L28">
        <v>6</v>
      </c>
      <c r="M28">
        <v>33.9</v>
      </c>
      <c r="N28" s="3">
        <v>5.6499999999999995</v>
      </c>
    </row>
    <row r="29" spans="1:14" x14ac:dyDescent="0.35">
      <c r="A29" t="s">
        <v>338</v>
      </c>
      <c r="B29" t="s">
        <v>478</v>
      </c>
      <c r="C29">
        <v>37</v>
      </c>
      <c r="D29">
        <v>28</v>
      </c>
      <c r="E29" s="2">
        <v>0.7567567567567568</v>
      </c>
      <c r="F29">
        <v>277</v>
      </c>
      <c r="G29" s="3">
        <v>9.8928571428571423</v>
      </c>
      <c r="H29">
        <v>0</v>
      </c>
      <c r="I29">
        <v>0</v>
      </c>
      <c r="J29">
        <v>0</v>
      </c>
      <c r="K29">
        <v>0</v>
      </c>
      <c r="L29">
        <v>6</v>
      </c>
      <c r="M29">
        <v>27.7</v>
      </c>
      <c r="N29" s="3">
        <v>4.6166666666666663</v>
      </c>
    </row>
    <row r="30" spans="1:14" x14ac:dyDescent="0.35">
      <c r="A30" t="s">
        <v>211</v>
      </c>
      <c r="B30" t="s">
        <v>493</v>
      </c>
      <c r="C30">
        <v>28</v>
      </c>
      <c r="D30">
        <v>21</v>
      </c>
      <c r="E30" s="2">
        <v>0.75</v>
      </c>
      <c r="F30">
        <v>268</v>
      </c>
      <c r="G30" s="3">
        <v>12.761904761904763</v>
      </c>
      <c r="H30">
        <v>4</v>
      </c>
      <c r="I30">
        <v>0</v>
      </c>
      <c r="J30">
        <v>0</v>
      </c>
      <c r="K30">
        <v>0</v>
      </c>
      <c r="L30">
        <v>5</v>
      </c>
      <c r="M30">
        <v>50.8</v>
      </c>
      <c r="N30" s="3">
        <v>10.16</v>
      </c>
    </row>
    <row r="31" spans="1:14" x14ac:dyDescent="0.35">
      <c r="A31" t="s">
        <v>244</v>
      </c>
      <c r="B31" t="s">
        <v>482</v>
      </c>
      <c r="C31">
        <v>34</v>
      </c>
      <c r="D31">
        <v>28</v>
      </c>
      <c r="E31" s="2">
        <v>0.82352941176470584</v>
      </c>
      <c r="F31">
        <v>266</v>
      </c>
      <c r="G31" s="3">
        <v>9.5</v>
      </c>
      <c r="H31">
        <v>1</v>
      </c>
      <c r="I31">
        <v>0</v>
      </c>
      <c r="J31">
        <v>0</v>
      </c>
      <c r="K31">
        <v>0</v>
      </c>
      <c r="L31">
        <v>6</v>
      </c>
      <c r="M31">
        <v>32.599999999999994</v>
      </c>
      <c r="N31" s="3">
        <v>5.4333333333333327</v>
      </c>
    </row>
    <row r="32" spans="1:14" x14ac:dyDescent="0.35">
      <c r="A32" t="s">
        <v>217</v>
      </c>
      <c r="B32" t="s">
        <v>477</v>
      </c>
      <c r="C32">
        <v>37</v>
      </c>
      <c r="D32">
        <v>25</v>
      </c>
      <c r="E32" s="2">
        <v>0.67567567567567566</v>
      </c>
      <c r="F32">
        <v>249</v>
      </c>
      <c r="G32" s="3">
        <v>9.9600000000000009</v>
      </c>
      <c r="H32">
        <v>1</v>
      </c>
      <c r="I32">
        <v>2</v>
      </c>
      <c r="J32">
        <v>5</v>
      </c>
      <c r="K32">
        <v>0</v>
      </c>
      <c r="L32">
        <v>6</v>
      </c>
      <c r="M32">
        <v>31.400000000000002</v>
      </c>
      <c r="N32" s="3">
        <v>5.2333333333333334</v>
      </c>
    </row>
    <row r="33" spans="1:14" x14ac:dyDescent="0.35">
      <c r="A33" t="s">
        <v>189</v>
      </c>
      <c r="B33" t="s">
        <v>488</v>
      </c>
      <c r="C33">
        <v>34</v>
      </c>
      <c r="D33">
        <v>25</v>
      </c>
      <c r="E33" s="2">
        <v>0.73529411764705888</v>
      </c>
      <c r="F33">
        <v>248</v>
      </c>
      <c r="G33" s="3">
        <v>9.92</v>
      </c>
      <c r="H33">
        <v>3</v>
      </c>
      <c r="I33">
        <v>0</v>
      </c>
      <c r="J33">
        <v>0</v>
      </c>
      <c r="K33">
        <v>0</v>
      </c>
      <c r="L33">
        <v>6</v>
      </c>
      <c r="M33">
        <v>40.799999999999997</v>
      </c>
      <c r="N33" s="3">
        <v>6.8</v>
      </c>
    </row>
    <row r="34" spans="1:14" x14ac:dyDescent="0.35">
      <c r="A34" t="s">
        <v>162</v>
      </c>
      <c r="B34" t="s">
        <v>484</v>
      </c>
      <c r="C34">
        <v>29</v>
      </c>
      <c r="D34">
        <v>24</v>
      </c>
      <c r="E34" s="2">
        <v>0.82758620689655171</v>
      </c>
      <c r="F34">
        <v>246</v>
      </c>
      <c r="G34" s="3">
        <v>10.25</v>
      </c>
      <c r="H34">
        <v>1</v>
      </c>
      <c r="I34">
        <v>0</v>
      </c>
      <c r="J34">
        <v>0</v>
      </c>
      <c r="K34">
        <v>0</v>
      </c>
      <c r="L34">
        <v>5</v>
      </c>
      <c r="M34">
        <v>26.599999999999998</v>
      </c>
      <c r="N34" s="3">
        <v>5.3199999999999994</v>
      </c>
    </row>
    <row r="35" spans="1:14" x14ac:dyDescent="0.35">
      <c r="A35" t="s">
        <v>157</v>
      </c>
      <c r="B35" t="s">
        <v>487</v>
      </c>
      <c r="C35">
        <v>24</v>
      </c>
      <c r="D35">
        <v>19</v>
      </c>
      <c r="E35" s="2">
        <v>0.79166666666666663</v>
      </c>
      <c r="F35">
        <v>225</v>
      </c>
      <c r="G35" s="3">
        <v>11.842105263157896</v>
      </c>
      <c r="H35">
        <v>2</v>
      </c>
      <c r="I35">
        <v>0</v>
      </c>
      <c r="J35">
        <v>0</v>
      </c>
      <c r="K35">
        <v>0</v>
      </c>
      <c r="L35">
        <v>6</v>
      </c>
      <c r="M35">
        <v>34.5</v>
      </c>
      <c r="N35" s="3">
        <v>5.75</v>
      </c>
    </row>
    <row r="36" spans="1:14" x14ac:dyDescent="0.35">
      <c r="A36" t="s">
        <v>404</v>
      </c>
      <c r="B36" t="s">
        <v>479</v>
      </c>
      <c r="C36">
        <v>36</v>
      </c>
      <c r="D36">
        <v>30</v>
      </c>
      <c r="E36" s="2">
        <v>0.83333333333333337</v>
      </c>
      <c r="F36">
        <v>213</v>
      </c>
      <c r="G36" s="3">
        <v>7.1</v>
      </c>
      <c r="H36">
        <v>2</v>
      </c>
      <c r="I36">
        <v>3</v>
      </c>
      <c r="J36">
        <v>6</v>
      </c>
      <c r="K36">
        <v>1</v>
      </c>
      <c r="L36">
        <v>5</v>
      </c>
      <c r="M36">
        <v>39.9</v>
      </c>
      <c r="N36" s="3">
        <v>7.9799999999999995</v>
      </c>
    </row>
    <row r="37" spans="1:14" x14ac:dyDescent="0.35">
      <c r="A37" t="s">
        <v>166</v>
      </c>
      <c r="B37" t="s">
        <v>486</v>
      </c>
      <c r="C37">
        <v>27</v>
      </c>
      <c r="D37">
        <v>23</v>
      </c>
      <c r="E37" s="2">
        <v>0.85185185185185186</v>
      </c>
      <c r="F37">
        <v>202</v>
      </c>
      <c r="G37" s="3">
        <v>8.7826086956521738</v>
      </c>
      <c r="H37">
        <v>1</v>
      </c>
      <c r="I37">
        <v>0</v>
      </c>
      <c r="J37">
        <v>0</v>
      </c>
      <c r="K37">
        <v>0</v>
      </c>
      <c r="L37">
        <v>5</v>
      </c>
      <c r="M37">
        <v>26.2</v>
      </c>
      <c r="N37" s="3">
        <v>5.24</v>
      </c>
    </row>
    <row r="38" spans="1:14" x14ac:dyDescent="0.35">
      <c r="A38" t="s">
        <v>292</v>
      </c>
      <c r="B38" t="s">
        <v>495</v>
      </c>
      <c r="C38">
        <v>29</v>
      </c>
      <c r="D38">
        <v>19</v>
      </c>
      <c r="E38" s="2">
        <v>0.65517241379310343</v>
      </c>
      <c r="F38">
        <v>186</v>
      </c>
      <c r="G38" s="3">
        <v>9.7894736842105257</v>
      </c>
      <c r="H38">
        <v>0</v>
      </c>
      <c r="I38">
        <v>0</v>
      </c>
      <c r="J38">
        <v>0</v>
      </c>
      <c r="K38">
        <v>0</v>
      </c>
      <c r="L38">
        <v>6</v>
      </c>
      <c r="M38">
        <v>18.599999999999998</v>
      </c>
      <c r="N38" s="3">
        <v>3.0999999999999996</v>
      </c>
    </row>
    <row r="39" spans="1:14" x14ac:dyDescent="0.35">
      <c r="A39" t="s">
        <v>16</v>
      </c>
      <c r="B39" t="s">
        <v>468</v>
      </c>
      <c r="C39">
        <v>33</v>
      </c>
      <c r="D39">
        <v>23</v>
      </c>
      <c r="E39" s="2">
        <v>0.69696969696969702</v>
      </c>
      <c r="F39">
        <v>181</v>
      </c>
      <c r="G39" s="3">
        <v>7.8695652173913047</v>
      </c>
      <c r="H39">
        <v>1</v>
      </c>
      <c r="I39">
        <v>0</v>
      </c>
      <c r="J39">
        <v>0</v>
      </c>
      <c r="K39">
        <v>0</v>
      </c>
      <c r="L39">
        <v>6</v>
      </c>
      <c r="M39">
        <v>22.099999999999998</v>
      </c>
      <c r="N39" s="3">
        <v>3.6833333333333331</v>
      </c>
    </row>
    <row r="40" spans="1:14" x14ac:dyDescent="0.35">
      <c r="A40" t="s">
        <v>139</v>
      </c>
      <c r="B40" t="s">
        <v>491</v>
      </c>
      <c r="C40">
        <v>24</v>
      </c>
      <c r="D40">
        <v>17</v>
      </c>
      <c r="E40" s="2">
        <v>0.70833333333333337</v>
      </c>
      <c r="F40">
        <v>180</v>
      </c>
      <c r="G40" s="3">
        <v>10.588235294117647</v>
      </c>
      <c r="H40">
        <v>2</v>
      </c>
      <c r="I40">
        <v>0</v>
      </c>
      <c r="J40">
        <v>0</v>
      </c>
      <c r="K40">
        <v>0</v>
      </c>
      <c r="L40">
        <v>4</v>
      </c>
      <c r="M40">
        <v>30</v>
      </c>
      <c r="N40" s="3">
        <v>7.5</v>
      </c>
    </row>
    <row r="41" spans="1:14" x14ac:dyDescent="0.35">
      <c r="A41" t="s">
        <v>132</v>
      </c>
      <c r="B41" t="s">
        <v>492</v>
      </c>
      <c r="C41">
        <v>29</v>
      </c>
      <c r="D41">
        <v>21</v>
      </c>
      <c r="E41" s="2">
        <v>0.72413793103448276</v>
      </c>
      <c r="F41">
        <v>180</v>
      </c>
      <c r="G41" s="3">
        <v>8.5714285714285712</v>
      </c>
      <c r="H41">
        <v>4</v>
      </c>
      <c r="I41">
        <v>3</v>
      </c>
      <c r="J41">
        <v>4</v>
      </c>
      <c r="K41">
        <v>0</v>
      </c>
      <c r="L41">
        <v>6</v>
      </c>
      <c r="M41">
        <v>42.4</v>
      </c>
      <c r="N41" s="3">
        <v>7.0666666666666664</v>
      </c>
    </row>
    <row r="42" spans="1:14" x14ac:dyDescent="0.35">
      <c r="A42" t="s">
        <v>237</v>
      </c>
      <c r="B42" t="s">
        <v>471</v>
      </c>
      <c r="C42">
        <v>30</v>
      </c>
      <c r="D42">
        <v>19</v>
      </c>
      <c r="E42" s="2">
        <v>0.6333333333333333</v>
      </c>
      <c r="F42">
        <v>175</v>
      </c>
      <c r="G42" s="3">
        <v>9.2105263157894743</v>
      </c>
      <c r="H42">
        <v>1</v>
      </c>
      <c r="I42">
        <v>0</v>
      </c>
      <c r="J42">
        <v>0</v>
      </c>
      <c r="K42">
        <v>0</v>
      </c>
      <c r="L42">
        <v>6</v>
      </c>
      <c r="M42">
        <v>23.5</v>
      </c>
      <c r="N42" s="3">
        <v>3.9166666666666665</v>
      </c>
    </row>
    <row r="43" spans="1:14" x14ac:dyDescent="0.35">
      <c r="A43" t="s">
        <v>300</v>
      </c>
      <c r="B43" t="s">
        <v>467</v>
      </c>
      <c r="C43">
        <v>22</v>
      </c>
      <c r="D43">
        <v>15</v>
      </c>
      <c r="E43" s="2">
        <v>0.68181818181818177</v>
      </c>
      <c r="F43">
        <v>169</v>
      </c>
      <c r="G43" s="3">
        <v>11.266666666666667</v>
      </c>
      <c r="H43">
        <v>3</v>
      </c>
      <c r="I43">
        <v>0</v>
      </c>
      <c r="J43">
        <v>0</v>
      </c>
      <c r="K43">
        <v>0</v>
      </c>
      <c r="L43">
        <v>6</v>
      </c>
      <c r="M43">
        <v>34.9</v>
      </c>
      <c r="N43" s="3">
        <v>5.8166666666666664</v>
      </c>
    </row>
    <row r="44" spans="1:14" x14ac:dyDescent="0.35">
      <c r="A44" t="s">
        <v>119</v>
      </c>
      <c r="B44" t="s">
        <v>473</v>
      </c>
      <c r="C44">
        <v>30</v>
      </c>
      <c r="D44">
        <v>19</v>
      </c>
      <c r="E44" s="2">
        <v>0.6333333333333333</v>
      </c>
      <c r="F44">
        <v>166</v>
      </c>
      <c r="G44" s="3">
        <v>8.7368421052631575</v>
      </c>
      <c r="H44">
        <v>3</v>
      </c>
      <c r="I44">
        <v>0</v>
      </c>
      <c r="J44">
        <v>0</v>
      </c>
      <c r="K44">
        <v>0</v>
      </c>
      <c r="L44">
        <v>6</v>
      </c>
      <c r="M44">
        <v>34.599999999999994</v>
      </c>
      <c r="N44" s="3">
        <v>5.7666666666666657</v>
      </c>
    </row>
    <row r="45" spans="1:14" x14ac:dyDescent="0.35">
      <c r="A45" t="s">
        <v>135</v>
      </c>
      <c r="B45" t="s">
        <v>472</v>
      </c>
      <c r="C45">
        <v>17</v>
      </c>
      <c r="D45">
        <v>12</v>
      </c>
      <c r="E45" s="2">
        <v>0.70588235294117652</v>
      </c>
      <c r="F45">
        <v>159</v>
      </c>
      <c r="G45" s="3">
        <v>13.25</v>
      </c>
      <c r="H45">
        <v>4</v>
      </c>
      <c r="I45">
        <v>0</v>
      </c>
      <c r="J45">
        <v>0</v>
      </c>
      <c r="K45">
        <v>0</v>
      </c>
      <c r="L45">
        <v>4</v>
      </c>
      <c r="M45">
        <v>39.9</v>
      </c>
      <c r="N45" s="3">
        <v>9.9749999999999996</v>
      </c>
    </row>
    <row r="46" spans="1:14" x14ac:dyDescent="0.35">
      <c r="A46" t="s">
        <v>329</v>
      </c>
      <c r="B46" t="s">
        <v>490</v>
      </c>
      <c r="C46">
        <v>24</v>
      </c>
      <c r="D46">
        <v>15</v>
      </c>
      <c r="E46" s="2">
        <v>0.625</v>
      </c>
      <c r="F46">
        <v>158</v>
      </c>
      <c r="G46" s="3">
        <v>10.533333333333333</v>
      </c>
      <c r="H46">
        <v>1</v>
      </c>
      <c r="I46">
        <v>1</v>
      </c>
      <c r="J46">
        <v>3</v>
      </c>
      <c r="K46">
        <v>1</v>
      </c>
      <c r="L46">
        <v>6</v>
      </c>
      <c r="M46">
        <v>26.1</v>
      </c>
      <c r="N46" s="3">
        <v>4.3500000000000005</v>
      </c>
    </row>
    <row r="47" spans="1:14" x14ac:dyDescent="0.35">
      <c r="A47" t="s">
        <v>406</v>
      </c>
      <c r="B47" t="s">
        <v>492</v>
      </c>
      <c r="C47">
        <v>22</v>
      </c>
      <c r="D47">
        <v>15</v>
      </c>
      <c r="E47" s="2">
        <v>0.68181818181818177</v>
      </c>
      <c r="F47">
        <v>156</v>
      </c>
      <c r="G47" s="3">
        <v>10.4</v>
      </c>
      <c r="H47">
        <v>2</v>
      </c>
      <c r="I47">
        <v>0</v>
      </c>
      <c r="J47">
        <v>0</v>
      </c>
      <c r="K47">
        <v>0</v>
      </c>
      <c r="L47">
        <v>6</v>
      </c>
      <c r="M47">
        <v>27.599999999999998</v>
      </c>
      <c r="N47" s="3">
        <v>4.5999999999999996</v>
      </c>
    </row>
    <row r="48" spans="1:14" x14ac:dyDescent="0.35">
      <c r="A48" t="s">
        <v>401</v>
      </c>
      <c r="B48" t="s">
        <v>470</v>
      </c>
      <c r="C48">
        <v>21</v>
      </c>
      <c r="D48">
        <v>13</v>
      </c>
      <c r="E48" s="2">
        <v>0.61904761904761907</v>
      </c>
      <c r="F48">
        <v>148</v>
      </c>
      <c r="G48" s="3">
        <v>11.384615384615385</v>
      </c>
      <c r="H48">
        <v>2</v>
      </c>
      <c r="I48">
        <v>0</v>
      </c>
      <c r="J48">
        <v>0</v>
      </c>
      <c r="K48">
        <v>0</v>
      </c>
      <c r="L48">
        <v>5</v>
      </c>
      <c r="M48">
        <v>26.800000000000004</v>
      </c>
      <c r="N48" s="3">
        <v>5.3600000000000012</v>
      </c>
    </row>
    <row r="49" spans="1:14" x14ac:dyDescent="0.35">
      <c r="A49" t="s">
        <v>24</v>
      </c>
      <c r="B49" t="s">
        <v>494</v>
      </c>
      <c r="C49">
        <v>24</v>
      </c>
      <c r="D49">
        <v>15</v>
      </c>
      <c r="E49" s="2">
        <v>0.625</v>
      </c>
      <c r="F49">
        <v>138</v>
      </c>
      <c r="G49" s="3">
        <v>9.1999999999999993</v>
      </c>
      <c r="H49">
        <v>0</v>
      </c>
      <c r="I49">
        <v>1</v>
      </c>
      <c r="J49">
        <v>1</v>
      </c>
      <c r="K49">
        <v>1</v>
      </c>
      <c r="L49">
        <v>6</v>
      </c>
      <c r="M49">
        <v>19.900000000000002</v>
      </c>
      <c r="N49" s="3">
        <v>3.3166666666666669</v>
      </c>
    </row>
    <row r="50" spans="1:14" x14ac:dyDescent="0.35">
      <c r="A50" t="s">
        <v>114</v>
      </c>
      <c r="B50" t="s">
        <v>475</v>
      </c>
      <c r="C50">
        <v>19</v>
      </c>
      <c r="D50">
        <v>12</v>
      </c>
      <c r="E50" s="2">
        <v>0.63157894736842102</v>
      </c>
      <c r="F50">
        <v>134</v>
      </c>
      <c r="G50" s="3">
        <v>11.166666666666666</v>
      </c>
      <c r="H50">
        <v>1</v>
      </c>
      <c r="I50">
        <v>0</v>
      </c>
      <c r="J50">
        <v>0</v>
      </c>
      <c r="K50">
        <v>0</v>
      </c>
      <c r="L50">
        <v>6</v>
      </c>
      <c r="M50">
        <v>19.400000000000002</v>
      </c>
      <c r="N50" s="3">
        <v>3.2333333333333338</v>
      </c>
    </row>
    <row r="51" spans="1:14" x14ac:dyDescent="0.35">
      <c r="A51" t="s">
        <v>385</v>
      </c>
      <c r="B51" t="s">
        <v>470</v>
      </c>
      <c r="C51">
        <v>19</v>
      </c>
      <c r="D51">
        <v>15</v>
      </c>
      <c r="E51" s="2">
        <v>0.78947368421052633</v>
      </c>
      <c r="F51">
        <v>128</v>
      </c>
      <c r="G51" s="3">
        <v>8.5333333333333332</v>
      </c>
      <c r="H51">
        <v>2</v>
      </c>
      <c r="I51">
        <v>0</v>
      </c>
      <c r="J51">
        <v>0</v>
      </c>
      <c r="K51">
        <v>0</v>
      </c>
      <c r="L51">
        <v>5</v>
      </c>
      <c r="M51">
        <v>24.8</v>
      </c>
      <c r="N51" s="3">
        <v>4.96</v>
      </c>
    </row>
    <row r="52" spans="1:14" x14ac:dyDescent="0.35">
      <c r="A52" t="s">
        <v>108</v>
      </c>
      <c r="B52" t="s">
        <v>485</v>
      </c>
      <c r="C52">
        <v>17</v>
      </c>
      <c r="D52">
        <v>13</v>
      </c>
      <c r="E52" s="2">
        <v>0.76470588235294112</v>
      </c>
      <c r="F52">
        <v>127</v>
      </c>
      <c r="G52" s="3">
        <v>9.7692307692307701</v>
      </c>
      <c r="H52">
        <v>0</v>
      </c>
      <c r="I52">
        <v>0</v>
      </c>
      <c r="J52">
        <v>0</v>
      </c>
      <c r="K52">
        <v>0</v>
      </c>
      <c r="L52">
        <v>4</v>
      </c>
      <c r="M52">
        <v>14.7</v>
      </c>
      <c r="N52" s="3">
        <v>3.6749999999999998</v>
      </c>
    </row>
    <row r="53" spans="1:14" x14ac:dyDescent="0.35">
      <c r="A53" t="s">
        <v>163</v>
      </c>
      <c r="B53" t="s">
        <v>466</v>
      </c>
      <c r="C53">
        <v>11</v>
      </c>
      <c r="D53">
        <v>11</v>
      </c>
      <c r="E53" s="2">
        <v>1</v>
      </c>
      <c r="F53">
        <v>124</v>
      </c>
      <c r="G53" s="3">
        <v>11.272727272727273</v>
      </c>
      <c r="H53">
        <v>1</v>
      </c>
      <c r="I53">
        <v>0</v>
      </c>
      <c r="J53">
        <v>0</v>
      </c>
      <c r="K53">
        <v>0</v>
      </c>
      <c r="L53">
        <v>5</v>
      </c>
      <c r="M53">
        <v>18.400000000000002</v>
      </c>
      <c r="N53" s="3">
        <v>3.6800000000000006</v>
      </c>
    </row>
    <row r="54" spans="1:14" x14ac:dyDescent="0.35">
      <c r="A54" t="s">
        <v>124</v>
      </c>
      <c r="B54" t="s">
        <v>474</v>
      </c>
      <c r="C54">
        <v>24</v>
      </c>
      <c r="D54">
        <v>17</v>
      </c>
      <c r="E54" s="2">
        <v>0.70833333333333337</v>
      </c>
      <c r="F54">
        <v>115</v>
      </c>
      <c r="G54" s="3">
        <v>6.7647058823529411</v>
      </c>
      <c r="H54">
        <v>3</v>
      </c>
      <c r="I54">
        <v>0</v>
      </c>
      <c r="J54">
        <v>0</v>
      </c>
      <c r="K54">
        <v>0</v>
      </c>
      <c r="L54">
        <v>6</v>
      </c>
      <c r="M54">
        <v>27.500000000000004</v>
      </c>
      <c r="N54" s="3">
        <v>4.5833333333333339</v>
      </c>
    </row>
    <row r="55" spans="1:14" x14ac:dyDescent="0.35">
      <c r="A55" t="s">
        <v>145</v>
      </c>
      <c r="B55" t="s">
        <v>481</v>
      </c>
      <c r="C55">
        <v>11</v>
      </c>
      <c r="D55">
        <v>9</v>
      </c>
      <c r="E55" s="2">
        <v>0.81818181818181823</v>
      </c>
      <c r="F55">
        <v>114</v>
      </c>
      <c r="G55" s="3">
        <v>12.666666666666666</v>
      </c>
      <c r="H55">
        <v>0</v>
      </c>
      <c r="I55">
        <v>0</v>
      </c>
      <c r="J55">
        <v>0</v>
      </c>
      <c r="K55">
        <v>0</v>
      </c>
      <c r="L55">
        <v>5</v>
      </c>
      <c r="M55">
        <v>11.4</v>
      </c>
      <c r="N55" s="3">
        <v>2.2800000000000002</v>
      </c>
    </row>
    <row r="56" spans="1:14" x14ac:dyDescent="0.35">
      <c r="A56" t="s">
        <v>306</v>
      </c>
      <c r="B56" t="s">
        <v>487</v>
      </c>
      <c r="C56">
        <v>12</v>
      </c>
      <c r="D56">
        <v>9</v>
      </c>
      <c r="E56" s="2">
        <v>0.75</v>
      </c>
      <c r="F56">
        <v>112</v>
      </c>
      <c r="G56" s="3">
        <v>12.444444444444445</v>
      </c>
      <c r="H56">
        <v>1</v>
      </c>
      <c r="I56">
        <v>0</v>
      </c>
      <c r="J56">
        <v>0</v>
      </c>
      <c r="K56">
        <v>0</v>
      </c>
      <c r="L56">
        <v>5</v>
      </c>
      <c r="M56">
        <v>17.2</v>
      </c>
      <c r="N56" s="3">
        <v>3.44</v>
      </c>
    </row>
    <row r="57" spans="1:14" x14ac:dyDescent="0.35">
      <c r="A57" t="s">
        <v>133</v>
      </c>
      <c r="B57" t="s">
        <v>483</v>
      </c>
      <c r="C57">
        <v>21</v>
      </c>
      <c r="D57">
        <v>12</v>
      </c>
      <c r="E57" s="2">
        <v>0.5714285714285714</v>
      </c>
      <c r="F57">
        <v>103</v>
      </c>
      <c r="G57" s="3">
        <v>8.5833333333333339</v>
      </c>
      <c r="H57">
        <v>1</v>
      </c>
      <c r="I57">
        <v>1</v>
      </c>
      <c r="J57">
        <v>2</v>
      </c>
      <c r="K57">
        <v>0</v>
      </c>
      <c r="L57">
        <v>6</v>
      </c>
      <c r="M57">
        <v>16.5</v>
      </c>
      <c r="N57" s="3">
        <v>2.75</v>
      </c>
    </row>
    <row r="58" spans="1:14" x14ac:dyDescent="0.35">
      <c r="A58" t="s">
        <v>354</v>
      </c>
      <c r="B58" t="s">
        <v>477</v>
      </c>
      <c r="C58">
        <v>7</v>
      </c>
      <c r="D58">
        <v>5</v>
      </c>
      <c r="E58" s="2">
        <v>0.7142857142857143</v>
      </c>
      <c r="F58">
        <v>85</v>
      </c>
      <c r="G58" s="3">
        <v>17</v>
      </c>
      <c r="H58">
        <v>0</v>
      </c>
      <c r="I58">
        <v>0</v>
      </c>
      <c r="J58">
        <v>0</v>
      </c>
      <c r="K58">
        <v>0</v>
      </c>
      <c r="L58">
        <v>3</v>
      </c>
      <c r="M58">
        <v>8.5</v>
      </c>
      <c r="N58" s="3">
        <v>2.8333333333333335</v>
      </c>
    </row>
    <row r="59" spans="1:14" x14ac:dyDescent="0.35">
      <c r="A59" t="s">
        <v>86</v>
      </c>
      <c r="B59" t="s">
        <v>468</v>
      </c>
      <c r="C59">
        <v>8</v>
      </c>
      <c r="D59">
        <v>7</v>
      </c>
      <c r="E59" s="2">
        <v>0.875</v>
      </c>
      <c r="F59">
        <v>84</v>
      </c>
      <c r="G59" s="3">
        <v>12</v>
      </c>
      <c r="H59">
        <v>1</v>
      </c>
      <c r="I59">
        <v>0</v>
      </c>
      <c r="J59">
        <v>0</v>
      </c>
      <c r="K59">
        <v>0</v>
      </c>
      <c r="L59">
        <v>4</v>
      </c>
      <c r="M59">
        <v>14.4</v>
      </c>
      <c r="N59" s="3">
        <v>3.6</v>
      </c>
    </row>
    <row r="60" spans="1:14" x14ac:dyDescent="0.35">
      <c r="A60" t="s">
        <v>289</v>
      </c>
      <c r="B60" t="s">
        <v>497</v>
      </c>
      <c r="C60">
        <v>13</v>
      </c>
      <c r="D60">
        <v>8</v>
      </c>
      <c r="E60" s="2">
        <v>0.61538461538461542</v>
      </c>
      <c r="F60">
        <v>81</v>
      </c>
      <c r="G60" s="3">
        <v>10.125</v>
      </c>
      <c r="H60">
        <v>0</v>
      </c>
      <c r="I60">
        <v>0</v>
      </c>
      <c r="J60">
        <v>0</v>
      </c>
      <c r="K60">
        <v>0</v>
      </c>
      <c r="L60">
        <v>3</v>
      </c>
      <c r="M60">
        <v>8.1</v>
      </c>
      <c r="N60" s="3">
        <v>2.6999999999999997</v>
      </c>
    </row>
    <row r="61" spans="1:14" x14ac:dyDescent="0.35">
      <c r="A61" t="s">
        <v>216</v>
      </c>
      <c r="B61" t="s">
        <v>483</v>
      </c>
      <c r="C61">
        <v>13</v>
      </c>
      <c r="D61">
        <v>9</v>
      </c>
      <c r="E61" s="2">
        <v>0.69230769230769229</v>
      </c>
      <c r="F61">
        <v>78</v>
      </c>
      <c r="G61" s="3">
        <v>8.6666666666666661</v>
      </c>
      <c r="H61">
        <v>0</v>
      </c>
      <c r="I61">
        <v>0</v>
      </c>
      <c r="J61">
        <v>0</v>
      </c>
      <c r="K61">
        <v>0</v>
      </c>
      <c r="L61">
        <v>4</v>
      </c>
      <c r="M61">
        <v>5.8</v>
      </c>
      <c r="N61" s="3">
        <v>1.45</v>
      </c>
    </row>
    <row r="62" spans="1:14" x14ac:dyDescent="0.35">
      <c r="A62" t="s">
        <v>120</v>
      </c>
      <c r="B62" t="s">
        <v>488</v>
      </c>
      <c r="C62">
        <v>14</v>
      </c>
      <c r="D62">
        <v>9</v>
      </c>
      <c r="E62" s="2">
        <v>0.6428571428571429</v>
      </c>
      <c r="F62">
        <v>73</v>
      </c>
      <c r="G62" s="3">
        <v>8.1111111111111107</v>
      </c>
      <c r="H62">
        <v>3</v>
      </c>
      <c r="I62">
        <v>0</v>
      </c>
      <c r="J62">
        <v>0</v>
      </c>
      <c r="K62">
        <v>0</v>
      </c>
      <c r="L62">
        <v>5</v>
      </c>
      <c r="M62">
        <v>25.3</v>
      </c>
      <c r="N62" s="3">
        <v>5.0600000000000005</v>
      </c>
    </row>
    <row r="63" spans="1:14" x14ac:dyDescent="0.35">
      <c r="A63" t="s">
        <v>274</v>
      </c>
      <c r="B63" t="s">
        <v>478</v>
      </c>
      <c r="C63">
        <v>14</v>
      </c>
      <c r="D63">
        <v>11</v>
      </c>
      <c r="E63" s="2">
        <v>0.7857142857142857</v>
      </c>
      <c r="F63">
        <v>72</v>
      </c>
      <c r="G63" s="3">
        <v>6.5454545454545459</v>
      </c>
      <c r="H63">
        <v>3</v>
      </c>
      <c r="I63">
        <v>0</v>
      </c>
      <c r="J63">
        <v>0</v>
      </c>
      <c r="K63">
        <v>0</v>
      </c>
      <c r="L63">
        <v>6</v>
      </c>
      <c r="M63">
        <v>25.200000000000003</v>
      </c>
      <c r="N63" s="3">
        <v>4.2</v>
      </c>
    </row>
    <row r="64" spans="1:14" x14ac:dyDescent="0.35">
      <c r="A64" t="s">
        <v>161</v>
      </c>
      <c r="B64" t="s">
        <v>468</v>
      </c>
      <c r="C64">
        <v>5</v>
      </c>
      <c r="D64">
        <v>5</v>
      </c>
      <c r="E64" s="2">
        <v>1</v>
      </c>
      <c r="F64">
        <v>70</v>
      </c>
      <c r="G64" s="3">
        <v>14</v>
      </c>
      <c r="H64">
        <v>1</v>
      </c>
      <c r="I64">
        <v>0</v>
      </c>
      <c r="J64">
        <v>0</v>
      </c>
      <c r="K64">
        <v>0</v>
      </c>
      <c r="L64">
        <v>3</v>
      </c>
      <c r="M64">
        <v>13.000000000000002</v>
      </c>
      <c r="N64" s="3">
        <v>4.3333333333333339</v>
      </c>
    </row>
    <row r="65" spans="1:14" x14ac:dyDescent="0.35">
      <c r="A65" t="s">
        <v>358</v>
      </c>
      <c r="B65" t="s">
        <v>474</v>
      </c>
      <c r="C65">
        <v>11</v>
      </c>
      <c r="D65">
        <v>7</v>
      </c>
      <c r="E65" s="2">
        <v>0.63636363636363635</v>
      </c>
      <c r="F65">
        <v>68</v>
      </c>
      <c r="G65" s="3">
        <v>9.7142857142857135</v>
      </c>
      <c r="H65">
        <v>0</v>
      </c>
      <c r="I65">
        <v>0</v>
      </c>
      <c r="J65">
        <v>0</v>
      </c>
      <c r="K65">
        <v>0</v>
      </c>
      <c r="L65">
        <v>6</v>
      </c>
      <c r="M65">
        <v>6.8</v>
      </c>
      <c r="N65" s="3">
        <v>1.1333333333333333</v>
      </c>
    </row>
    <row r="66" spans="1:14" x14ac:dyDescent="0.35">
      <c r="A66" t="s">
        <v>284</v>
      </c>
      <c r="B66" t="s">
        <v>483</v>
      </c>
      <c r="C66">
        <v>8</v>
      </c>
      <c r="D66">
        <v>6</v>
      </c>
      <c r="E66" s="2">
        <v>0.75</v>
      </c>
      <c r="F66">
        <v>67</v>
      </c>
      <c r="G66" s="3">
        <v>11.166666666666666</v>
      </c>
      <c r="H66">
        <v>0</v>
      </c>
      <c r="I66">
        <v>0</v>
      </c>
      <c r="J66">
        <v>0</v>
      </c>
      <c r="K66">
        <v>0</v>
      </c>
      <c r="L66">
        <v>2</v>
      </c>
      <c r="M66">
        <v>6.7</v>
      </c>
      <c r="N66" s="3">
        <v>3.35</v>
      </c>
    </row>
    <row r="67" spans="1:14" x14ac:dyDescent="0.35">
      <c r="A67" t="s">
        <v>118</v>
      </c>
      <c r="B67" t="s">
        <v>470</v>
      </c>
      <c r="C67">
        <v>8</v>
      </c>
      <c r="D67">
        <v>6</v>
      </c>
      <c r="E67" s="2">
        <v>0.75</v>
      </c>
      <c r="F67">
        <v>66</v>
      </c>
      <c r="G67" s="3">
        <v>11</v>
      </c>
      <c r="H67">
        <v>0</v>
      </c>
      <c r="I67">
        <v>1</v>
      </c>
      <c r="J67">
        <v>1</v>
      </c>
      <c r="K67">
        <v>0</v>
      </c>
      <c r="L67">
        <v>5</v>
      </c>
      <c r="M67">
        <v>6.7</v>
      </c>
      <c r="N67" s="3">
        <v>1.34</v>
      </c>
    </row>
    <row r="68" spans="1:14" x14ac:dyDescent="0.35">
      <c r="A68" t="s">
        <v>125</v>
      </c>
      <c r="B68" t="s">
        <v>484</v>
      </c>
      <c r="C68">
        <v>12</v>
      </c>
      <c r="D68">
        <v>7</v>
      </c>
      <c r="E68" s="2">
        <v>0.58333333333333337</v>
      </c>
      <c r="F68">
        <v>63</v>
      </c>
      <c r="G68" s="3">
        <v>9</v>
      </c>
      <c r="H68">
        <v>1</v>
      </c>
      <c r="I68">
        <v>0</v>
      </c>
      <c r="J68">
        <v>0</v>
      </c>
      <c r="K68">
        <v>0</v>
      </c>
      <c r="L68">
        <v>3</v>
      </c>
      <c r="M68">
        <v>12.3</v>
      </c>
      <c r="N68" s="3">
        <v>4.1000000000000005</v>
      </c>
    </row>
    <row r="69" spans="1:14" x14ac:dyDescent="0.35">
      <c r="A69" t="s">
        <v>10</v>
      </c>
      <c r="B69" t="s">
        <v>484</v>
      </c>
      <c r="C69">
        <v>9</v>
      </c>
      <c r="D69">
        <v>6</v>
      </c>
      <c r="E69" s="2">
        <v>0.66666666666666663</v>
      </c>
      <c r="F69">
        <v>63</v>
      </c>
      <c r="G69" s="3">
        <v>10.5</v>
      </c>
      <c r="H69">
        <v>0</v>
      </c>
      <c r="I69">
        <v>1</v>
      </c>
      <c r="J69">
        <v>0</v>
      </c>
      <c r="K69">
        <v>0</v>
      </c>
      <c r="L69">
        <v>6</v>
      </c>
      <c r="M69">
        <v>6.3</v>
      </c>
      <c r="N69" s="3">
        <v>1.05</v>
      </c>
    </row>
    <row r="70" spans="1:14" x14ac:dyDescent="0.35">
      <c r="A70" t="s">
        <v>154</v>
      </c>
      <c r="B70" t="s">
        <v>496</v>
      </c>
      <c r="C70">
        <v>13</v>
      </c>
      <c r="D70">
        <v>9</v>
      </c>
      <c r="E70" s="2">
        <v>0.69230769230769229</v>
      </c>
      <c r="F70">
        <v>60</v>
      </c>
      <c r="G70" s="3">
        <v>6.666666666666667</v>
      </c>
      <c r="H70">
        <v>0</v>
      </c>
      <c r="I70">
        <v>0</v>
      </c>
      <c r="J70">
        <v>0</v>
      </c>
      <c r="K70">
        <v>0</v>
      </c>
      <c r="L70">
        <v>5</v>
      </c>
      <c r="M70">
        <v>8</v>
      </c>
      <c r="N70" s="3">
        <v>1.6</v>
      </c>
    </row>
    <row r="71" spans="1:14" x14ac:dyDescent="0.35">
      <c r="A71" t="s">
        <v>213</v>
      </c>
      <c r="B71" t="s">
        <v>471</v>
      </c>
      <c r="C71">
        <v>11</v>
      </c>
      <c r="D71">
        <v>7</v>
      </c>
      <c r="E71" s="2">
        <v>0.63636363636363635</v>
      </c>
      <c r="F71">
        <v>59</v>
      </c>
      <c r="G71" s="3">
        <v>8.4285714285714288</v>
      </c>
      <c r="H71">
        <v>1</v>
      </c>
      <c r="I71">
        <v>0</v>
      </c>
      <c r="J71">
        <v>0</v>
      </c>
      <c r="K71">
        <v>0</v>
      </c>
      <c r="L71">
        <v>6</v>
      </c>
      <c r="M71">
        <v>11.900000000000002</v>
      </c>
      <c r="N71" s="3">
        <v>1.9833333333333336</v>
      </c>
    </row>
    <row r="72" spans="1:14" x14ac:dyDescent="0.35">
      <c r="A72" t="s">
        <v>194</v>
      </c>
      <c r="B72" t="s">
        <v>489</v>
      </c>
      <c r="C72">
        <v>9</v>
      </c>
      <c r="D72">
        <v>4</v>
      </c>
      <c r="E72" s="2">
        <v>0.44444444444444442</v>
      </c>
      <c r="F72">
        <v>55</v>
      </c>
      <c r="G72" s="3">
        <v>13.75</v>
      </c>
      <c r="H72">
        <v>1</v>
      </c>
      <c r="I72">
        <v>0</v>
      </c>
      <c r="J72">
        <v>0</v>
      </c>
      <c r="K72">
        <v>0</v>
      </c>
      <c r="L72">
        <v>4</v>
      </c>
      <c r="M72">
        <v>11.5</v>
      </c>
      <c r="N72" s="3">
        <v>2.875</v>
      </c>
    </row>
    <row r="73" spans="1:14" x14ac:dyDescent="0.35">
      <c r="A73" t="s">
        <v>371</v>
      </c>
      <c r="B73" t="s">
        <v>490</v>
      </c>
      <c r="C73">
        <v>12</v>
      </c>
      <c r="D73">
        <v>9</v>
      </c>
      <c r="E73" s="2">
        <v>0.75</v>
      </c>
      <c r="F73">
        <v>55</v>
      </c>
      <c r="G73" s="3">
        <v>6.1111111111111107</v>
      </c>
      <c r="H73">
        <v>0</v>
      </c>
      <c r="I73">
        <v>0</v>
      </c>
      <c r="J73">
        <v>0</v>
      </c>
      <c r="K73">
        <v>0</v>
      </c>
      <c r="L73">
        <v>3</v>
      </c>
      <c r="M73">
        <v>5.5</v>
      </c>
      <c r="N73" s="3">
        <v>1.8333333333333333</v>
      </c>
    </row>
    <row r="74" spans="1:14" x14ac:dyDescent="0.35">
      <c r="A74" t="s">
        <v>294</v>
      </c>
      <c r="B74" t="s">
        <v>484</v>
      </c>
      <c r="C74">
        <v>13</v>
      </c>
      <c r="D74">
        <v>9</v>
      </c>
      <c r="E74" s="2">
        <v>0.69230769230769229</v>
      </c>
      <c r="F74">
        <v>55</v>
      </c>
      <c r="G74" s="3">
        <v>6.1111111111111107</v>
      </c>
      <c r="H74">
        <v>1</v>
      </c>
      <c r="I74">
        <v>0</v>
      </c>
      <c r="J74">
        <v>0</v>
      </c>
      <c r="K74">
        <v>0</v>
      </c>
      <c r="L74">
        <v>5</v>
      </c>
      <c r="M74">
        <v>11.5</v>
      </c>
      <c r="N74" s="3">
        <v>2.2999999999999998</v>
      </c>
    </row>
    <row r="75" spans="1:14" x14ac:dyDescent="0.35">
      <c r="A75" t="s">
        <v>38</v>
      </c>
      <c r="B75" t="s">
        <v>480</v>
      </c>
      <c r="C75">
        <v>8</v>
      </c>
      <c r="D75">
        <v>6</v>
      </c>
      <c r="E75" s="2">
        <v>0.75</v>
      </c>
      <c r="F75">
        <v>52</v>
      </c>
      <c r="G75" s="3">
        <v>8.6666666666666661</v>
      </c>
      <c r="H75">
        <v>1</v>
      </c>
      <c r="I75">
        <v>0</v>
      </c>
      <c r="J75">
        <v>0</v>
      </c>
      <c r="K75">
        <v>0</v>
      </c>
      <c r="L75">
        <v>5</v>
      </c>
      <c r="M75">
        <v>11.2</v>
      </c>
      <c r="N75" s="3">
        <v>2.2399999999999998</v>
      </c>
    </row>
    <row r="76" spans="1:14" x14ac:dyDescent="0.35">
      <c r="A76" t="s">
        <v>374</v>
      </c>
      <c r="B76" t="s">
        <v>482</v>
      </c>
      <c r="C76">
        <v>4</v>
      </c>
      <c r="D76">
        <v>4</v>
      </c>
      <c r="E76" s="2">
        <v>1</v>
      </c>
      <c r="F76">
        <v>52</v>
      </c>
      <c r="G76" s="3">
        <v>13</v>
      </c>
      <c r="H76">
        <v>1</v>
      </c>
      <c r="I76">
        <v>0</v>
      </c>
      <c r="J76">
        <v>0</v>
      </c>
      <c r="K76">
        <v>0</v>
      </c>
      <c r="L76">
        <v>3</v>
      </c>
      <c r="M76">
        <v>11.2</v>
      </c>
      <c r="N76" s="3">
        <v>3.7333333333333329</v>
      </c>
    </row>
    <row r="77" spans="1:14" x14ac:dyDescent="0.35">
      <c r="A77" t="s">
        <v>326</v>
      </c>
      <c r="B77" t="s">
        <v>490</v>
      </c>
      <c r="C77">
        <v>8</v>
      </c>
      <c r="D77">
        <v>8</v>
      </c>
      <c r="E77" s="2">
        <v>1</v>
      </c>
      <c r="F77">
        <v>48</v>
      </c>
      <c r="G77" s="3">
        <v>6</v>
      </c>
      <c r="H77">
        <v>1</v>
      </c>
      <c r="I77">
        <v>0</v>
      </c>
      <c r="J77">
        <v>0</v>
      </c>
      <c r="K77">
        <v>0</v>
      </c>
      <c r="L77">
        <v>3</v>
      </c>
      <c r="M77">
        <v>10.8</v>
      </c>
      <c r="N77" s="3">
        <v>3.6</v>
      </c>
    </row>
    <row r="78" spans="1:14" x14ac:dyDescent="0.35">
      <c r="A78" t="s">
        <v>291</v>
      </c>
      <c r="B78" t="s">
        <v>486</v>
      </c>
      <c r="C78">
        <v>5</v>
      </c>
      <c r="D78">
        <v>3</v>
      </c>
      <c r="E78" s="2">
        <v>0.6</v>
      </c>
      <c r="F78">
        <v>46</v>
      </c>
      <c r="G78" s="3">
        <v>15.333333333333334</v>
      </c>
      <c r="H78">
        <v>0</v>
      </c>
      <c r="I78">
        <v>0</v>
      </c>
      <c r="J78">
        <v>0</v>
      </c>
      <c r="K78">
        <v>0</v>
      </c>
      <c r="L78">
        <v>3</v>
      </c>
      <c r="M78">
        <v>4.5999999999999996</v>
      </c>
      <c r="N78" s="3">
        <v>1.5333333333333332</v>
      </c>
    </row>
    <row r="79" spans="1:14" x14ac:dyDescent="0.35">
      <c r="A79" t="s">
        <v>171</v>
      </c>
      <c r="B79" t="s">
        <v>467</v>
      </c>
      <c r="C79">
        <v>8</v>
      </c>
      <c r="D79">
        <v>6</v>
      </c>
      <c r="E79" s="2">
        <v>0.75</v>
      </c>
      <c r="F79">
        <v>46</v>
      </c>
      <c r="G79" s="3">
        <v>7.666666666666667</v>
      </c>
      <c r="H79">
        <v>1</v>
      </c>
      <c r="I79">
        <v>0</v>
      </c>
      <c r="J79">
        <v>0</v>
      </c>
      <c r="K79">
        <v>0</v>
      </c>
      <c r="L79">
        <v>4</v>
      </c>
      <c r="M79">
        <v>10.6</v>
      </c>
      <c r="N79" s="3">
        <v>2.65</v>
      </c>
    </row>
    <row r="80" spans="1:14" x14ac:dyDescent="0.35">
      <c r="A80" t="s">
        <v>437</v>
      </c>
      <c r="B80" t="s">
        <v>490</v>
      </c>
      <c r="C80">
        <v>4</v>
      </c>
      <c r="D80">
        <v>3</v>
      </c>
      <c r="E80" s="2">
        <v>0.75</v>
      </c>
      <c r="F80">
        <v>40</v>
      </c>
      <c r="G80" s="3">
        <v>13.333333333333334</v>
      </c>
      <c r="H80">
        <v>0</v>
      </c>
      <c r="I80">
        <v>0</v>
      </c>
      <c r="J80">
        <v>0</v>
      </c>
      <c r="K80">
        <v>0</v>
      </c>
      <c r="L80">
        <v>4</v>
      </c>
      <c r="M80">
        <v>4</v>
      </c>
      <c r="N80" s="3">
        <v>1</v>
      </c>
    </row>
    <row r="81" spans="1:14" x14ac:dyDescent="0.35">
      <c r="A81" t="s">
        <v>4</v>
      </c>
      <c r="B81" t="s">
        <v>475</v>
      </c>
      <c r="C81">
        <v>5</v>
      </c>
      <c r="D81">
        <v>4</v>
      </c>
      <c r="E81" s="2">
        <v>0.8</v>
      </c>
      <c r="F81">
        <v>40</v>
      </c>
      <c r="G81" s="3">
        <v>10</v>
      </c>
      <c r="H81">
        <v>2</v>
      </c>
      <c r="I81">
        <v>1</v>
      </c>
      <c r="J81">
        <v>6</v>
      </c>
      <c r="K81">
        <v>0</v>
      </c>
      <c r="L81">
        <v>3</v>
      </c>
      <c r="M81">
        <v>16.600000000000001</v>
      </c>
      <c r="N81" s="3">
        <v>5.5333333333333341</v>
      </c>
    </row>
    <row r="82" spans="1:14" x14ac:dyDescent="0.35">
      <c r="A82" t="s">
        <v>419</v>
      </c>
      <c r="B82" t="s">
        <v>473</v>
      </c>
      <c r="C82">
        <v>4</v>
      </c>
      <c r="D82">
        <v>3</v>
      </c>
      <c r="E82" s="2">
        <v>0.75</v>
      </c>
      <c r="F82">
        <v>39</v>
      </c>
      <c r="G82" s="3">
        <v>13</v>
      </c>
      <c r="H82">
        <v>1</v>
      </c>
      <c r="I82">
        <v>0</v>
      </c>
      <c r="J82">
        <v>0</v>
      </c>
      <c r="K82">
        <v>0</v>
      </c>
      <c r="L82">
        <v>4</v>
      </c>
      <c r="M82">
        <v>9.9</v>
      </c>
      <c r="N82" s="3">
        <v>2.4750000000000001</v>
      </c>
    </row>
    <row r="83" spans="1:14" x14ac:dyDescent="0.35">
      <c r="A83" t="s">
        <v>25</v>
      </c>
      <c r="B83" t="s">
        <v>486</v>
      </c>
      <c r="C83">
        <v>7</v>
      </c>
      <c r="D83">
        <v>6</v>
      </c>
      <c r="E83" s="2">
        <v>0.8571428571428571</v>
      </c>
      <c r="F83">
        <v>37</v>
      </c>
      <c r="G83" s="3">
        <v>6.166666666666667</v>
      </c>
      <c r="H83">
        <v>0</v>
      </c>
      <c r="I83">
        <v>0</v>
      </c>
      <c r="J83">
        <v>0</v>
      </c>
      <c r="K83">
        <v>0</v>
      </c>
      <c r="L83">
        <v>2</v>
      </c>
      <c r="M83">
        <v>3.6999999999999997</v>
      </c>
      <c r="N83" s="3">
        <v>1.8499999999999999</v>
      </c>
    </row>
    <row r="84" spans="1:14" x14ac:dyDescent="0.35">
      <c r="A84" t="s">
        <v>215</v>
      </c>
      <c r="B84" t="s">
        <v>469</v>
      </c>
      <c r="C84">
        <v>10</v>
      </c>
      <c r="D84">
        <v>8</v>
      </c>
      <c r="E84" s="2">
        <v>0.8</v>
      </c>
      <c r="F84">
        <v>36</v>
      </c>
      <c r="G84" s="3">
        <v>4.5</v>
      </c>
      <c r="H84">
        <v>1</v>
      </c>
      <c r="I84">
        <v>1</v>
      </c>
      <c r="J84">
        <v>0</v>
      </c>
      <c r="K84">
        <v>0</v>
      </c>
      <c r="L84">
        <v>6</v>
      </c>
      <c r="M84">
        <v>9.6</v>
      </c>
      <c r="N84" s="3">
        <v>1.5999999999999999</v>
      </c>
    </row>
    <row r="85" spans="1:14" x14ac:dyDescent="0.35">
      <c r="A85" t="s">
        <v>175</v>
      </c>
      <c r="B85" t="s">
        <v>472</v>
      </c>
      <c r="C85">
        <v>7</v>
      </c>
      <c r="D85">
        <v>7</v>
      </c>
      <c r="E85" s="2">
        <v>1</v>
      </c>
      <c r="F85">
        <v>33</v>
      </c>
      <c r="G85" s="3">
        <v>4.7142857142857144</v>
      </c>
      <c r="H85">
        <v>1</v>
      </c>
      <c r="I85">
        <v>0</v>
      </c>
      <c r="J85">
        <v>0</v>
      </c>
      <c r="K85">
        <v>0</v>
      </c>
      <c r="L85">
        <v>4</v>
      </c>
      <c r="M85">
        <v>9.3000000000000007</v>
      </c>
      <c r="N85" s="3">
        <v>2.3250000000000002</v>
      </c>
    </row>
    <row r="86" spans="1:14" x14ac:dyDescent="0.35">
      <c r="A86" t="s">
        <v>323</v>
      </c>
      <c r="B86" t="s">
        <v>471</v>
      </c>
      <c r="C86">
        <v>5</v>
      </c>
      <c r="D86">
        <v>3</v>
      </c>
      <c r="E86" s="2">
        <v>0.6</v>
      </c>
      <c r="F86">
        <v>33</v>
      </c>
      <c r="G86" s="3">
        <v>11</v>
      </c>
      <c r="H86">
        <v>0</v>
      </c>
      <c r="I86">
        <v>0</v>
      </c>
      <c r="J86">
        <v>0</v>
      </c>
      <c r="K86">
        <v>0</v>
      </c>
      <c r="L86">
        <v>5</v>
      </c>
      <c r="M86">
        <v>3.3</v>
      </c>
      <c r="N86" s="3">
        <v>0.65999999999999992</v>
      </c>
    </row>
    <row r="87" spans="1:14" x14ac:dyDescent="0.35">
      <c r="A87" t="s">
        <v>6</v>
      </c>
      <c r="B87" t="s">
        <v>479</v>
      </c>
      <c r="C87">
        <v>4</v>
      </c>
      <c r="D87">
        <v>4</v>
      </c>
      <c r="E87" s="2">
        <v>1</v>
      </c>
      <c r="F87">
        <v>31</v>
      </c>
      <c r="G87" s="3">
        <v>7.75</v>
      </c>
      <c r="H87">
        <v>1</v>
      </c>
      <c r="I87">
        <v>0</v>
      </c>
      <c r="J87">
        <v>0</v>
      </c>
      <c r="K87">
        <v>0</v>
      </c>
      <c r="L87">
        <v>3</v>
      </c>
      <c r="M87">
        <v>9.1</v>
      </c>
      <c r="N87" s="3">
        <v>3.0333333333333332</v>
      </c>
    </row>
    <row r="88" spans="1:14" x14ac:dyDescent="0.35">
      <c r="A88" t="s">
        <v>439</v>
      </c>
      <c r="B88" t="s">
        <v>476</v>
      </c>
      <c r="C88">
        <v>6</v>
      </c>
      <c r="D88">
        <v>5</v>
      </c>
      <c r="E88" s="2">
        <v>0.83333333333333337</v>
      </c>
      <c r="F88">
        <v>31</v>
      </c>
      <c r="G88" s="3">
        <v>6.2</v>
      </c>
      <c r="H88">
        <v>0</v>
      </c>
      <c r="I88">
        <v>0</v>
      </c>
      <c r="J88">
        <v>0</v>
      </c>
      <c r="K88">
        <v>0</v>
      </c>
      <c r="L88">
        <v>5</v>
      </c>
      <c r="M88">
        <v>3.1</v>
      </c>
      <c r="N88" s="3">
        <v>0.62</v>
      </c>
    </row>
    <row r="89" spans="1:14" x14ac:dyDescent="0.35">
      <c r="A89" t="s">
        <v>7</v>
      </c>
      <c r="B89" t="s">
        <v>472</v>
      </c>
      <c r="C89">
        <v>6</v>
      </c>
      <c r="D89">
        <v>5</v>
      </c>
      <c r="E89" s="2">
        <v>0.83333333333333337</v>
      </c>
      <c r="F89">
        <v>30</v>
      </c>
      <c r="G89" s="3">
        <v>6</v>
      </c>
      <c r="H89">
        <v>0</v>
      </c>
      <c r="I89">
        <v>0</v>
      </c>
      <c r="J89">
        <v>0</v>
      </c>
      <c r="K89">
        <v>0</v>
      </c>
      <c r="L89">
        <v>2</v>
      </c>
      <c r="M89">
        <v>3</v>
      </c>
      <c r="N89" s="3">
        <v>1.5</v>
      </c>
    </row>
    <row r="90" spans="1:14" x14ac:dyDescent="0.35">
      <c r="A90" t="s">
        <v>337</v>
      </c>
      <c r="B90" t="s">
        <v>474</v>
      </c>
      <c r="C90">
        <v>3</v>
      </c>
      <c r="D90">
        <v>3</v>
      </c>
      <c r="E90" s="2">
        <v>1</v>
      </c>
      <c r="F90">
        <v>30</v>
      </c>
      <c r="G90" s="3">
        <v>10</v>
      </c>
      <c r="H90">
        <v>0</v>
      </c>
      <c r="I90">
        <v>0</v>
      </c>
      <c r="J90">
        <v>0</v>
      </c>
      <c r="K90">
        <v>0</v>
      </c>
      <c r="L90">
        <v>3</v>
      </c>
      <c r="M90">
        <v>3</v>
      </c>
      <c r="N90" s="3">
        <v>1</v>
      </c>
    </row>
    <row r="91" spans="1:14" x14ac:dyDescent="0.35">
      <c r="A91" t="s">
        <v>31</v>
      </c>
      <c r="B91" t="s">
        <v>496</v>
      </c>
      <c r="C91">
        <v>9</v>
      </c>
      <c r="D91">
        <v>5</v>
      </c>
      <c r="E91" s="2">
        <v>0.55555555555555558</v>
      </c>
      <c r="F91">
        <v>30</v>
      </c>
      <c r="G91" s="3">
        <v>6</v>
      </c>
      <c r="H91">
        <v>0</v>
      </c>
      <c r="I91">
        <v>0</v>
      </c>
      <c r="J91">
        <v>0</v>
      </c>
      <c r="K91">
        <v>0</v>
      </c>
      <c r="L91">
        <v>6</v>
      </c>
      <c r="M91">
        <v>3</v>
      </c>
      <c r="N91" s="3">
        <v>0.5</v>
      </c>
    </row>
    <row r="92" spans="1:14" x14ac:dyDescent="0.35">
      <c r="A92" t="s">
        <v>308</v>
      </c>
      <c r="B92" t="s">
        <v>477</v>
      </c>
      <c r="C92">
        <v>2</v>
      </c>
      <c r="D92">
        <v>2</v>
      </c>
      <c r="E92" s="2">
        <v>1</v>
      </c>
      <c r="F92">
        <v>29</v>
      </c>
      <c r="G92" s="3">
        <v>14.5</v>
      </c>
      <c r="H92">
        <v>0</v>
      </c>
      <c r="I92">
        <v>0</v>
      </c>
      <c r="J92">
        <v>0</v>
      </c>
      <c r="K92">
        <v>0</v>
      </c>
      <c r="L92">
        <v>1</v>
      </c>
      <c r="M92">
        <v>2.9</v>
      </c>
      <c r="N92" s="3">
        <v>2.9</v>
      </c>
    </row>
    <row r="93" spans="1:14" x14ac:dyDescent="0.35">
      <c r="A93" t="s">
        <v>203</v>
      </c>
      <c r="B93" t="s">
        <v>485</v>
      </c>
      <c r="C93">
        <v>6</v>
      </c>
      <c r="D93">
        <v>3</v>
      </c>
      <c r="E93" s="2">
        <v>0.5</v>
      </c>
      <c r="F93">
        <v>24</v>
      </c>
      <c r="G93" s="3">
        <v>8</v>
      </c>
      <c r="H93">
        <v>0</v>
      </c>
      <c r="I93">
        <v>0</v>
      </c>
      <c r="J93">
        <v>0</v>
      </c>
      <c r="K93">
        <v>0</v>
      </c>
      <c r="L93">
        <v>5</v>
      </c>
      <c r="M93">
        <v>2.4</v>
      </c>
      <c r="N93" s="3">
        <v>0.48</v>
      </c>
    </row>
    <row r="94" spans="1:14" x14ac:dyDescent="0.35">
      <c r="A94" t="s">
        <v>330</v>
      </c>
      <c r="B94" t="s">
        <v>472</v>
      </c>
      <c r="C94">
        <v>6</v>
      </c>
      <c r="D94">
        <v>5</v>
      </c>
      <c r="E94" s="2">
        <v>0.83333333333333337</v>
      </c>
      <c r="F94">
        <v>24</v>
      </c>
      <c r="G94" s="3">
        <v>4.8</v>
      </c>
      <c r="H94">
        <v>0</v>
      </c>
      <c r="I94">
        <v>0</v>
      </c>
      <c r="J94">
        <v>0</v>
      </c>
      <c r="K94">
        <v>0</v>
      </c>
      <c r="L94">
        <v>3</v>
      </c>
      <c r="M94">
        <v>2.4</v>
      </c>
      <c r="N94" s="3">
        <v>0.79999999999999993</v>
      </c>
    </row>
    <row r="95" spans="1:14" x14ac:dyDescent="0.35">
      <c r="A95" t="s">
        <v>27</v>
      </c>
      <c r="B95" t="s">
        <v>497</v>
      </c>
      <c r="C95">
        <v>5</v>
      </c>
      <c r="D95">
        <v>4</v>
      </c>
      <c r="E95" s="2">
        <v>0.8</v>
      </c>
      <c r="F95">
        <v>23</v>
      </c>
      <c r="G95" s="3">
        <v>5.75</v>
      </c>
      <c r="H95">
        <v>0</v>
      </c>
      <c r="I95">
        <v>0</v>
      </c>
      <c r="J95">
        <v>0</v>
      </c>
      <c r="K95">
        <v>0</v>
      </c>
      <c r="L95">
        <v>3</v>
      </c>
      <c r="M95">
        <v>2.3000000000000003</v>
      </c>
      <c r="N95" s="3">
        <v>0.76666666666666672</v>
      </c>
    </row>
    <row r="96" spans="1:14" x14ac:dyDescent="0.35">
      <c r="A96" t="s">
        <v>115</v>
      </c>
      <c r="B96" t="s">
        <v>491</v>
      </c>
      <c r="C96">
        <v>8</v>
      </c>
      <c r="D96">
        <v>3</v>
      </c>
      <c r="E96" s="2">
        <v>0.375</v>
      </c>
      <c r="F96">
        <v>22</v>
      </c>
      <c r="G96" s="3">
        <v>7.333333333333333</v>
      </c>
      <c r="H96">
        <v>0</v>
      </c>
      <c r="I96">
        <v>0</v>
      </c>
      <c r="J96">
        <v>0</v>
      </c>
      <c r="K96">
        <v>0</v>
      </c>
      <c r="L96">
        <v>3</v>
      </c>
      <c r="M96">
        <v>2.2000000000000002</v>
      </c>
      <c r="N96" s="3">
        <v>0.73333333333333339</v>
      </c>
    </row>
    <row r="97" spans="1:14" x14ac:dyDescent="0.35">
      <c r="A97" t="s">
        <v>341</v>
      </c>
      <c r="B97" t="s">
        <v>495</v>
      </c>
      <c r="C97">
        <v>1</v>
      </c>
      <c r="D97">
        <v>1</v>
      </c>
      <c r="E97" s="2">
        <v>1</v>
      </c>
      <c r="F97">
        <v>21</v>
      </c>
      <c r="G97" s="3">
        <v>21</v>
      </c>
      <c r="H97">
        <v>0</v>
      </c>
      <c r="I97">
        <v>0</v>
      </c>
      <c r="J97">
        <v>0</v>
      </c>
      <c r="K97">
        <v>0</v>
      </c>
      <c r="L97">
        <v>5</v>
      </c>
      <c r="M97">
        <v>2.1</v>
      </c>
      <c r="N97" s="3">
        <v>0.42000000000000004</v>
      </c>
    </row>
    <row r="98" spans="1:14" x14ac:dyDescent="0.35">
      <c r="A98" t="s">
        <v>592</v>
      </c>
      <c r="B98" t="s">
        <v>479</v>
      </c>
      <c r="C98">
        <v>6</v>
      </c>
      <c r="D98">
        <v>2</v>
      </c>
      <c r="E98" s="2">
        <v>0.33333333333333331</v>
      </c>
      <c r="F98">
        <v>20</v>
      </c>
      <c r="G98" s="3">
        <v>10</v>
      </c>
      <c r="H98">
        <v>0</v>
      </c>
      <c r="I98">
        <v>0</v>
      </c>
      <c r="J98">
        <v>0</v>
      </c>
      <c r="K98">
        <v>0</v>
      </c>
      <c r="L98">
        <v>1</v>
      </c>
      <c r="M98">
        <v>2</v>
      </c>
      <c r="N98" s="3">
        <v>2</v>
      </c>
    </row>
    <row r="99" spans="1:14" x14ac:dyDescent="0.35">
      <c r="A99" t="s">
        <v>121</v>
      </c>
      <c r="B99" t="s">
        <v>493</v>
      </c>
      <c r="C99">
        <v>4</v>
      </c>
      <c r="D99">
        <v>2</v>
      </c>
      <c r="E99" s="2">
        <v>0.5</v>
      </c>
      <c r="F99">
        <v>19</v>
      </c>
      <c r="G99" s="3">
        <v>9.5</v>
      </c>
      <c r="H99">
        <v>0</v>
      </c>
      <c r="I99">
        <v>0</v>
      </c>
      <c r="J99">
        <v>0</v>
      </c>
      <c r="K99">
        <v>0</v>
      </c>
      <c r="L99">
        <v>5</v>
      </c>
      <c r="M99">
        <v>1.9</v>
      </c>
      <c r="N99" s="3">
        <v>0.38</v>
      </c>
    </row>
    <row r="100" spans="1:14" x14ac:dyDescent="0.35">
      <c r="A100" t="s">
        <v>94</v>
      </c>
      <c r="B100" t="s">
        <v>488</v>
      </c>
      <c r="C100">
        <v>3</v>
      </c>
      <c r="D100">
        <v>3</v>
      </c>
      <c r="E100" s="2">
        <v>1</v>
      </c>
      <c r="F100">
        <v>18</v>
      </c>
      <c r="G100" s="3">
        <v>6</v>
      </c>
      <c r="H100">
        <v>0</v>
      </c>
      <c r="I100">
        <v>0</v>
      </c>
      <c r="J100">
        <v>0</v>
      </c>
      <c r="K100">
        <v>0</v>
      </c>
      <c r="L100">
        <v>4</v>
      </c>
      <c r="M100">
        <v>1.8</v>
      </c>
      <c r="N100" s="3">
        <v>0.45</v>
      </c>
    </row>
    <row r="101" spans="1:14" x14ac:dyDescent="0.35">
      <c r="A101" t="s">
        <v>363</v>
      </c>
      <c r="B101" t="s">
        <v>478</v>
      </c>
      <c r="C101">
        <v>2</v>
      </c>
      <c r="D101">
        <v>2</v>
      </c>
      <c r="E101" s="2">
        <v>1</v>
      </c>
      <c r="F101">
        <v>18</v>
      </c>
      <c r="G101" s="3">
        <v>9</v>
      </c>
      <c r="H101">
        <v>0</v>
      </c>
      <c r="I101">
        <v>2</v>
      </c>
      <c r="J101">
        <v>5</v>
      </c>
      <c r="K101">
        <v>0</v>
      </c>
      <c r="L101">
        <v>4</v>
      </c>
      <c r="M101">
        <v>2.2999999999999998</v>
      </c>
      <c r="N101" s="3">
        <v>0.57499999999999996</v>
      </c>
    </row>
    <row r="102" spans="1:14" x14ac:dyDescent="0.35">
      <c r="A102" t="s">
        <v>17</v>
      </c>
      <c r="B102" t="s">
        <v>494</v>
      </c>
      <c r="C102">
        <v>2</v>
      </c>
      <c r="D102">
        <v>1</v>
      </c>
      <c r="E102" s="2">
        <v>0.5</v>
      </c>
      <c r="F102">
        <v>17</v>
      </c>
      <c r="G102" s="3">
        <v>17</v>
      </c>
      <c r="H102">
        <v>0</v>
      </c>
      <c r="I102">
        <v>0</v>
      </c>
      <c r="J102">
        <v>0</v>
      </c>
      <c r="K102">
        <v>0</v>
      </c>
      <c r="L102">
        <v>2</v>
      </c>
      <c r="M102">
        <v>1.7</v>
      </c>
      <c r="N102" s="3">
        <v>0.85</v>
      </c>
    </row>
    <row r="103" spans="1:14" x14ac:dyDescent="0.35">
      <c r="A103" t="s">
        <v>212</v>
      </c>
      <c r="B103" t="s">
        <v>478</v>
      </c>
      <c r="C103">
        <v>1</v>
      </c>
      <c r="D103">
        <v>1</v>
      </c>
      <c r="E103" s="2">
        <v>1</v>
      </c>
      <c r="F103">
        <v>16</v>
      </c>
      <c r="G103" s="3">
        <v>16</v>
      </c>
      <c r="H103">
        <v>0</v>
      </c>
      <c r="I103">
        <v>0</v>
      </c>
      <c r="J103">
        <v>0</v>
      </c>
      <c r="K103">
        <v>0</v>
      </c>
      <c r="L103">
        <v>1</v>
      </c>
      <c r="M103">
        <v>1.6</v>
      </c>
      <c r="N103" s="3">
        <v>1.6</v>
      </c>
    </row>
    <row r="104" spans="1:14" x14ac:dyDescent="0.35">
      <c r="A104" t="s">
        <v>277</v>
      </c>
      <c r="B104" t="s">
        <v>491</v>
      </c>
      <c r="C104">
        <v>6</v>
      </c>
      <c r="D104">
        <v>4</v>
      </c>
      <c r="E104" s="2">
        <v>0.66666666666666663</v>
      </c>
      <c r="F104">
        <v>16</v>
      </c>
      <c r="G104" s="3">
        <v>4</v>
      </c>
      <c r="H104">
        <v>0</v>
      </c>
      <c r="I104">
        <v>0</v>
      </c>
      <c r="J104">
        <v>0</v>
      </c>
      <c r="K104">
        <v>0</v>
      </c>
      <c r="L104">
        <v>5</v>
      </c>
      <c r="M104">
        <v>1.6</v>
      </c>
      <c r="N104" s="3">
        <v>0.32</v>
      </c>
    </row>
    <row r="105" spans="1:14" x14ac:dyDescent="0.35">
      <c r="A105" t="s">
        <v>441</v>
      </c>
      <c r="B105" t="s">
        <v>497</v>
      </c>
      <c r="C105">
        <v>4</v>
      </c>
      <c r="D105">
        <v>2</v>
      </c>
      <c r="E105" s="2">
        <v>0.5</v>
      </c>
      <c r="F105">
        <v>16</v>
      </c>
      <c r="G105" s="3">
        <v>8</v>
      </c>
      <c r="H105">
        <v>0</v>
      </c>
      <c r="I105">
        <v>0</v>
      </c>
      <c r="J105">
        <v>0</v>
      </c>
      <c r="K105">
        <v>0</v>
      </c>
      <c r="L105">
        <v>5</v>
      </c>
      <c r="M105">
        <v>1.5999999999999999</v>
      </c>
      <c r="N105" s="3">
        <v>0.31999999999999995</v>
      </c>
    </row>
    <row r="106" spans="1:14" x14ac:dyDescent="0.35">
      <c r="A106" t="s">
        <v>460</v>
      </c>
      <c r="B106" t="s">
        <v>466</v>
      </c>
      <c r="C106">
        <v>2</v>
      </c>
      <c r="D106">
        <v>2</v>
      </c>
      <c r="E106" s="2">
        <v>1</v>
      </c>
      <c r="F106">
        <v>15</v>
      </c>
      <c r="G106" s="3">
        <v>7.5</v>
      </c>
      <c r="H106">
        <v>2</v>
      </c>
      <c r="I106">
        <v>0</v>
      </c>
      <c r="J106">
        <v>0</v>
      </c>
      <c r="K106">
        <v>0</v>
      </c>
      <c r="L106">
        <v>1</v>
      </c>
      <c r="M106">
        <v>13.5</v>
      </c>
      <c r="N106" s="3">
        <v>13.5</v>
      </c>
    </row>
    <row r="107" spans="1:14" x14ac:dyDescent="0.35">
      <c r="A107" t="s">
        <v>234</v>
      </c>
      <c r="B107" t="s">
        <v>466</v>
      </c>
      <c r="C107">
        <v>2</v>
      </c>
      <c r="D107">
        <v>2</v>
      </c>
      <c r="E107" s="2">
        <v>1</v>
      </c>
      <c r="F107">
        <v>15</v>
      </c>
      <c r="G107" s="3">
        <v>7.5</v>
      </c>
      <c r="H107">
        <v>0</v>
      </c>
      <c r="I107">
        <v>0</v>
      </c>
      <c r="J107">
        <v>0</v>
      </c>
      <c r="K107">
        <v>0</v>
      </c>
      <c r="L107">
        <v>4</v>
      </c>
      <c r="M107">
        <v>1.5</v>
      </c>
      <c r="N107" s="3">
        <v>0.375</v>
      </c>
    </row>
    <row r="108" spans="1:14" x14ac:dyDescent="0.35">
      <c r="A108" t="s">
        <v>436</v>
      </c>
      <c r="B108" t="s">
        <v>467</v>
      </c>
      <c r="C108">
        <v>4</v>
      </c>
      <c r="D108">
        <v>1</v>
      </c>
      <c r="E108" s="2">
        <v>0.25</v>
      </c>
      <c r="F108">
        <v>13</v>
      </c>
      <c r="G108" s="3">
        <v>13</v>
      </c>
      <c r="H108">
        <v>0</v>
      </c>
      <c r="I108">
        <v>0</v>
      </c>
      <c r="J108">
        <v>0</v>
      </c>
      <c r="K108">
        <v>0</v>
      </c>
      <c r="L108">
        <v>3</v>
      </c>
      <c r="M108">
        <v>1.3</v>
      </c>
      <c r="N108" s="3">
        <v>0.43333333333333335</v>
      </c>
    </row>
    <row r="109" spans="1:14" x14ac:dyDescent="0.35">
      <c r="A109" t="s">
        <v>201</v>
      </c>
      <c r="B109" t="s">
        <v>478</v>
      </c>
      <c r="C109">
        <v>2</v>
      </c>
      <c r="D109">
        <v>2</v>
      </c>
      <c r="E109" s="2">
        <v>1</v>
      </c>
      <c r="F109">
        <v>12</v>
      </c>
      <c r="G109" s="3">
        <v>6</v>
      </c>
      <c r="H109">
        <v>0</v>
      </c>
      <c r="I109">
        <v>0</v>
      </c>
      <c r="J109">
        <v>0</v>
      </c>
      <c r="K109">
        <v>0</v>
      </c>
      <c r="L109">
        <v>3</v>
      </c>
      <c r="M109">
        <v>1.2</v>
      </c>
      <c r="N109" s="3">
        <v>0.39999999999999997</v>
      </c>
    </row>
    <row r="110" spans="1:14" x14ac:dyDescent="0.35">
      <c r="A110" t="s">
        <v>447</v>
      </c>
      <c r="B110" t="s">
        <v>486</v>
      </c>
      <c r="C110">
        <v>1</v>
      </c>
      <c r="D110">
        <v>1</v>
      </c>
      <c r="E110" s="2">
        <v>1</v>
      </c>
      <c r="F110">
        <v>10</v>
      </c>
      <c r="G110" s="3">
        <v>10</v>
      </c>
      <c r="H110">
        <v>0</v>
      </c>
      <c r="I110">
        <v>0</v>
      </c>
      <c r="J110">
        <v>0</v>
      </c>
      <c r="K110">
        <v>0</v>
      </c>
      <c r="L110">
        <v>1</v>
      </c>
      <c r="M110">
        <v>1</v>
      </c>
      <c r="N110" s="3">
        <v>1</v>
      </c>
    </row>
    <row r="111" spans="1:14" x14ac:dyDescent="0.35">
      <c r="A111" t="s">
        <v>382</v>
      </c>
      <c r="B111" t="s">
        <v>475</v>
      </c>
      <c r="C111">
        <v>4</v>
      </c>
      <c r="D111">
        <v>2</v>
      </c>
      <c r="E111" s="2">
        <v>0.5</v>
      </c>
      <c r="F111">
        <v>10</v>
      </c>
      <c r="G111" s="3">
        <v>5</v>
      </c>
      <c r="H111">
        <v>0</v>
      </c>
      <c r="I111">
        <v>0</v>
      </c>
      <c r="J111">
        <v>0</v>
      </c>
      <c r="K111">
        <v>0</v>
      </c>
      <c r="L111">
        <v>2</v>
      </c>
      <c r="M111">
        <v>1</v>
      </c>
      <c r="N111" s="3">
        <v>0.5</v>
      </c>
    </row>
    <row r="112" spans="1:14" x14ac:dyDescent="0.35">
      <c r="A112" t="s">
        <v>47</v>
      </c>
      <c r="B112" t="s">
        <v>481</v>
      </c>
      <c r="C112">
        <v>2</v>
      </c>
      <c r="D112">
        <v>1</v>
      </c>
      <c r="E112" s="2">
        <v>0.5</v>
      </c>
      <c r="F112">
        <v>9</v>
      </c>
      <c r="G112" s="3">
        <v>9</v>
      </c>
      <c r="H112">
        <v>0</v>
      </c>
      <c r="I112">
        <v>0</v>
      </c>
      <c r="J112">
        <v>0</v>
      </c>
      <c r="K112">
        <v>0</v>
      </c>
      <c r="L112">
        <v>3</v>
      </c>
      <c r="M112">
        <v>0.9</v>
      </c>
      <c r="N112" s="3">
        <v>0.3</v>
      </c>
    </row>
    <row r="113" spans="1:14" x14ac:dyDescent="0.35">
      <c r="A113" t="s">
        <v>593</v>
      </c>
      <c r="B113" t="s">
        <v>479</v>
      </c>
      <c r="C113">
        <v>1</v>
      </c>
      <c r="D113">
        <v>1</v>
      </c>
      <c r="E113" s="2">
        <v>1</v>
      </c>
      <c r="F113">
        <v>7</v>
      </c>
      <c r="G113" s="3">
        <v>7</v>
      </c>
      <c r="H113">
        <v>0</v>
      </c>
      <c r="I113">
        <v>0</v>
      </c>
      <c r="J113">
        <v>0</v>
      </c>
      <c r="K113">
        <v>0</v>
      </c>
      <c r="L113">
        <v>1</v>
      </c>
      <c r="M113">
        <v>0.7</v>
      </c>
      <c r="N113" s="3">
        <v>0.7</v>
      </c>
    </row>
    <row r="114" spans="1:14" x14ac:dyDescent="0.35">
      <c r="A114" t="s">
        <v>325</v>
      </c>
      <c r="B114" t="s">
        <v>483</v>
      </c>
      <c r="C114">
        <v>1</v>
      </c>
      <c r="D114">
        <v>1</v>
      </c>
      <c r="E114" s="2">
        <v>1</v>
      </c>
      <c r="F114">
        <v>7</v>
      </c>
      <c r="G114" s="3">
        <v>7</v>
      </c>
      <c r="H114">
        <v>1</v>
      </c>
      <c r="I114">
        <v>0</v>
      </c>
      <c r="J114">
        <v>0</v>
      </c>
      <c r="K114">
        <v>0</v>
      </c>
      <c r="L114">
        <v>3</v>
      </c>
      <c r="M114">
        <v>6.7</v>
      </c>
      <c r="N114" s="3">
        <v>2.2333333333333334</v>
      </c>
    </row>
    <row r="115" spans="1:14" x14ac:dyDescent="0.35">
      <c r="A115" t="s">
        <v>275</v>
      </c>
      <c r="B115" t="s">
        <v>480</v>
      </c>
      <c r="C115">
        <v>2</v>
      </c>
      <c r="D115">
        <v>1</v>
      </c>
      <c r="E115" s="2">
        <v>0.5</v>
      </c>
      <c r="F115">
        <v>7</v>
      </c>
      <c r="G115" s="3">
        <v>7</v>
      </c>
      <c r="H115">
        <v>0</v>
      </c>
      <c r="I115">
        <v>0</v>
      </c>
      <c r="J115">
        <v>0</v>
      </c>
      <c r="K115">
        <v>0</v>
      </c>
      <c r="L115">
        <v>4</v>
      </c>
      <c r="M115">
        <v>0.7</v>
      </c>
      <c r="N115" s="3">
        <v>0.17499999999999999</v>
      </c>
    </row>
    <row r="116" spans="1:14" x14ac:dyDescent="0.35">
      <c r="A116" t="s">
        <v>347</v>
      </c>
      <c r="B116" t="s">
        <v>497</v>
      </c>
      <c r="C116">
        <v>2</v>
      </c>
      <c r="D116">
        <v>1</v>
      </c>
      <c r="E116" s="2">
        <v>0.5</v>
      </c>
      <c r="F116">
        <v>6</v>
      </c>
      <c r="G116" s="3">
        <v>6</v>
      </c>
      <c r="H116">
        <v>0</v>
      </c>
      <c r="I116">
        <v>0</v>
      </c>
      <c r="J116">
        <v>0</v>
      </c>
      <c r="K116">
        <v>0</v>
      </c>
      <c r="L116">
        <v>3</v>
      </c>
      <c r="M116">
        <v>0.6</v>
      </c>
      <c r="N116" s="3">
        <v>0.19999999999999998</v>
      </c>
    </row>
    <row r="117" spans="1:14" x14ac:dyDescent="0.35">
      <c r="A117" t="s">
        <v>110</v>
      </c>
      <c r="B117" t="s">
        <v>495</v>
      </c>
      <c r="C117">
        <v>2</v>
      </c>
      <c r="D117">
        <v>1</v>
      </c>
      <c r="E117" s="2">
        <v>0.5</v>
      </c>
      <c r="F117">
        <v>5</v>
      </c>
      <c r="G117" s="3">
        <v>5</v>
      </c>
      <c r="H117">
        <v>0</v>
      </c>
      <c r="I117">
        <v>0</v>
      </c>
      <c r="J117">
        <v>0</v>
      </c>
      <c r="K117">
        <v>0</v>
      </c>
      <c r="L117">
        <v>2</v>
      </c>
      <c r="M117">
        <v>0.5</v>
      </c>
      <c r="N117" s="3">
        <v>0.25</v>
      </c>
    </row>
    <row r="118" spans="1:14" x14ac:dyDescent="0.35">
      <c r="A118" t="s">
        <v>357</v>
      </c>
      <c r="B118" t="s">
        <v>468</v>
      </c>
      <c r="C118">
        <v>2</v>
      </c>
      <c r="D118">
        <v>1</v>
      </c>
      <c r="E118" s="2">
        <v>0.5</v>
      </c>
      <c r="F118">
        <v>4</v>
      </c>
      <c r="G118" s="3">
        <v>4</v>
      </c>
      <c r="H118">
        <v>0</v>
      </c>
      <c r="I118">
        <v>0</v>
      </c>
      <c r="J118">
        <v>0</v>
      </c>
      <c r="K118">
        <v>0</v>
      </c>
      <c r="L118">
        <v>3</v>
      </c>
      <c r="M118">
        <v>0.4</v>
      </c>
      <c r="N118" s="3">
        <v>0.13333333333333333</v>
      </c>
    </row>
    <row r="119" spans="1:14" x14ac:dyDescent="0.35">
      <c r="A119" t="s">
        <v>288</v>
      </c>
      <c r="B119" t="s">
        <v>479</v>
      </c>
      <c r="C119">
        <v>3</v>
      </c>
      <c r="D119">
        <v>1</v>
      </c>
      <c r="E119" s="2">
        <v>0.33333333333333331</v>
      </c>
      <c r="F119">
        <v>4</v>
      </c>
      <c r="G119" s="3">
        <v>4</v>
      </c>
      <c r="H119">
        <v>0</v>
      </c>
      <c r="I119">
        <v>0</v>
      </c>
      <c r="J119">
        <v>0</v>
      </c>
      <c r="K119">
        <v>0</v>
      </c>
      <c r="L119">
        <v>4</v>
      </c>
      <c r="M119">
        <v>0.4</v>
      </c>
      <c r="N119" s="3">
        <v>0.1</v>
      </c>
    </row>
    <row r="120" spans="1:14" x14ac:dyDescent="0.35">
      <c r="A120" t="s">
        <v>335</v>
      </c>
      <c r="B120" t="s">
        <v>494</v>
      </c>
      <c r="C120">
        <v>4</v>
      </c>
      <c r="D120">
        <v>2</v>
      </c>
      <c r="E120" s="2">
        <v>0.5</v>
      </c>
      <c r="F120">
        <v>3</v>
      </c>
      <c r="G120" s="3">
        <v>1.5</v>
      </c>
      <c r="H120">
        <v>1</v>
      </c>
      <c r="I120">
        <v>0</v>
      </c>
      <c r="J120">
        <v>0</v>
      </c>
      <c r="K120">
        <v>0</v>
      </c>
      <c r="L120">
        <v>6</v>
      </c>
      <c r="M120">
        <v>6.3</v>
      </c>
      <c r="N120" s="3">
        <v>1.05</v>
      </c>
    </row>
    <row r="121" spans="1:14" x14ac:dyDescent="0.35">
      <c r="A121" t="s">
        <v>380</v>
      </c>
      <c r="B121" t="s">
        <v>492</v>
      </c>
      <c r="C121">
        <v>1</v>
      </c>
      <c r="D121">
        <v>1</v>
      </c>
      <c r="E121" s="2">
        <v>1</v>
      </c>
      <c r="F121">
        <v>2</v>
      </c>
      <c r="G121" s="3">
        <v>2</v>
      </c>
      <c r="H121">
        <v>0</v>
      </c>
      <c r="I121">
        <v>0</v>
      </c>
      <c r="J121">
        <v>0</v>
      </c>
      <c r="K121">
        <v>0</v>
      </c>
      <c r="L121">
        <v>1</v>
      </c>
      <c r="M121">
        <v>0.2</v>
      </c>
      <c r="N121" s="3">
        <v>0.2</v>
      </c>
    </row>
    <row r="122" spans="1:14" x14ac:dyDescent="0.35">
      <c r="A122" t="s">
        <v>131</v>
      </c>
      <c r="B122" t="s">
        <v>470</v>
      </c>
      <c r="C122">
        <v>0</v>
      </c>
      <c r="D122">
        <v>0</v>
      </c>
      <c r="E122" s="2"/>
      <c r="F122">
        <v>0</v>
      </c>
      <c r="G122" s="3"/>
      <c r="H122">
        <v>0</v>
      </c>
      <c r="I122">
        <v>0</v>
      </c>
      <c r="J122">
        <v>0</v>
      </c>
      <c r="K122">
        <v>0</v>
      </c>
      <c r="L122">
        <v>5</v>
      </c>
      <c r="M122">
        <v>0</v>
      </c>
      <c r="N122" s="3">
        <v>0</v>
      </c>
    </row>
    <row r="123" spans="1:14" x14ac:dyDescent="0.35">
      <c r="A123" t="s">
        <v>152</v>
      </c>
      <c r="B123" t="s">
        <v>469</v>
      </c>
      <c r="C123">
        <v>1</v>
      </c>
      <c r="D123">
        <v>0</v>
      </c>
      <c r="E123" s="2">
        <v>0</v>
      </c>
      <c r="F123">
        <v>0</v>
      </c>
      <c r="G123" s="3"/>
      <c r="H123">
        <v>0</v>
      </c>
      <c r="I123">
        <v>0</v>
      </c>
      <c r="J123">
        <v>0</v>
      </c>
      <c r="K123">
        <v>0</v>
      </c>
      <c r="L123">
        <v>3</v>
      </c>
      <c r="M123">
        <v>0</v>
      </c>
      <c r="N123" s="3">
        <v>0</v>
      </c>
    </row>
    <row r="124" spans="1:14" x14ac:dyDescent="0.35">
      <c r="A124" t="s">
        <v>413</v>
      </c>
      <c r="B124" t="s">
        <v>488</v>
      </c>
      <c r="C124">
        <v>1</v>
      </c>
      <c r="D124">
        <v>0</v>
      </c>
      <c r="E124" s="2">
        <v>0</v>
      </c>
      <c r="F124">
        <v>0</v>
      </c>
      <c r="G124" s="3"/>
      <c r="H124">
        <v>0</v>
      </c>
      <c r="I124">
        <v>0</v>
      </c>
      <c r="J124">
        <v>0</v>
      </c>
      <c r="K124">
        <v>0</v>
      </c>
      <c r="L124">
        <v>2</v>
      </c>
      <c r="M124">
        <v>0</v>
      </c>
      <c r="N124" s="3">
        <v>0</v>
      </c>
    </row>
    <row r="125" spans="1:14" x14ac:dyDescent="0.35">
      <c r="A125" t="s">
        <v>430</v>
      </c>
      <c r="B125" t="s">
        <v>493</v>
      </c>
      <c r="C125">
        <v>0</v>
      </c>
      <c r="D125">
        <v>0</v>
      </c>
      <c r="E125" s="2"/>
      <c r="F125">
        <v>0</v>
      </c>
      <c r="G125" s="3"/>
      <c r="H125">
        <v>0</v>
      </c>
      <c r="I125">
        <v>0</v>
      </c>
      <c r="J125">
        <v>0</v>
      </c>
      <c r="K125">
        <v>0</v>
      </c>
      <c r="L125">
        <v>4</v>
      </c>
      <c r="M125">
        <v>0</v>
      </c>
      <c r="N125" s="3">
        <v>0</v>
      </c>
    </row>
    <row r="126" spans="1:14" x14ac:dyDescent="0.35">
      <c r="A126" t="s">
        <v>328</v>
      </c>
      <c r="B126" t="s">
        <v>473</v>
      </c>
      <c r="C126">
        <v>0</v>
      </c>
      <c r="D126">
        <v>0</v>
      </c>
      <c r="E126" s="2"/>
      <c r="F126">
        <v>0</v>
      </c>
      <c r="G126" s="3"/>
      <c r="H126">
        <v>0</v>
      </c>
      <c r="I126">
        <v>0</v>
      </c>
      <c r="J126">
        <v>0</v>
      </c>
      <c r="K126">
        <v>0</v>
      </c>
      <c r="L126">
        <v>2</v>
      </c>
      <c r="M126">
        <v>0</v>
      </c>
      <c r="N126" s="3">
        <v>0</v>
      </c>
    </row>
    <row r="127" spans="1:14" x14ac:dyDescent="0.35">
      <c r="A127" t="s">
        <v>185</v>
      </c>
      <c r="B127" t="s">
        <v>491</v>
      </c>
      <c r="C127">
        <v>0</v>
      </c>
      <c r="D127">
        <v>0</v>
      </c>
      <c r="E127" s="2"/>
      <c r="F127">
        <v>0</v>
      </c>
      <c r="G127" s="3"/>
      <c r="H127">
        <v>0</v>
      </c>
      <c r="I127">
        <v>0</v>
      </c>
      <c r="J127">
        <v>0</v>
      </c>
      <c r="K127">
        <v>0</v>
      </c>
      <c r="L127">
        <v>3</v>
      </c>
      <c r="M127">
        <v>0</v>
      </c>
      <c r="N127" s="3">
        <v>0</v>
      </c>
    </row>
    <row r="128" spans="1:14" x14ac:dyDescent="0.35">
      <c r="A128" t="s">
        <v>208</v>
      </c>
      <c r="B128" t="s">
        <v>495</v>
      </c>
      <c r="C128">
        <v>0</v>
      </c>
      <c r="D128">
        <v>0</v>
      </c>
      <c r="E128" s="2"/>
      <c r="F128">
        <v>0</v>
      </c>
      <c r="G128" s="3"/>
      <c r="H128">
        <v>0</v>
      </c>
      <c r="I128">
        <v>0</v>
      </c>
      <c r="J128">
        <v>0</v>
      </c>
      <c r="K128">
        <v>0</v>
      </c>
      <c r="L128">
        <v>2</v>
      </c>
      <c r="M128">
        <v>0</v>
      </c>
      <c r="N128" s="3">
        <v>0</v>
      </c>
    </row>
    <row r="129" spans="1:14" x14ac:dyDescent="0.35">
      <c r="A129" t="s">
        <v>159</v>
      </c>
      <c r="B129" t="s">
        <v>483</v>
      </c>
      <c r="C129">
        <v>0</v>
      </c>
      <c r="D129">
        <v>0</v>
      </c>
      <c r="E129" s="2"/>
      <c r="F129">
        <v>0</v>
      </c>
      <c r="G129" s="3"/>
      <c r="H129">
        <v>0</v>
      </c>
      <c r="I129">
        <v>0</v>
      </c>
      <c r="J129">
        <v>0</v>
      </c>
      <c r="K129">
        <v>0</v>
      </c>
      <c r="L129">
        <v>1</v>
      </c>
      <c r="M129">
        <v>0</v>
      </c>
      <c r="N129" s="3">
        <v>0</v>
      </c>
    </row>
    <row r="130" spans="1:14" x14ac:dyDescent="0.35">
      <c r="A130" t="s">
        <v>278</v>
      </c>
      <c r="B130" t="s">
        <v>467</v>
      </c>
      <c r="C130">
        <v>0</v>
      </c>
      <c r="D130">
        <v>0</v>
      </c>
      <c r="E130" s="2"/>
      <c r="F130">
        <v>0</v>
      </c>
      <c r="G130" s="3"/>
      <c r="H130">
        <v>0</v>
      </c>
      <c r="I130">
        <v>0</v>
      </c>
      <c r="J130">
        <v>0</v>
      </c>
      <c r="K130">
        <v>0</v>
      </c>
      <c r="L130">
        <v>4</v>
      </c>
      <c r="M130">
        <v>0</v>
      </c>
      <c r="N130" s="3">
        <v>0</v>
      </c>
    </row>
    <row r="131" spans="1:14" x14ac:dyDescent="0.35">
      <c r="A131" t="s">
        <v>225</v>
      </c>
      <c r="B131" t="s">
        <v>487</v>
      </c>
      <c r="C131">
        <v>0</v>
      </c>
      <c r="D131">
        <v>0</v>
      </c>
      <c r="E131" s="2"/>
      <c r="F131">
        <v>0</v>
      </c>
      <c r="G131" s="3"/>
      <c r="H131">
        <v>0</v>
      </c>
      <c r="I131">
        <v>0</v>
      </c>
      <c r="J131">
        <v>0</v>
      </c>
      <c r="K131">
        <v>0</v>
      </c>
      <c r="L131">
        <v>5</v>
      </c>
      <c r="M131">
        <v>0</v>
      </c>
      <c r="N131" s="3">
        <v>0</v>
      </c>
    </row>
    <row r="132" spans="1:14" x14ac:dyDescent="0.35">
      <c r="A132" t="s">
        <v>454</v>
      </c>
      <c r="B132" t="s">
        <v>496</v>
      </c>
      <c r="C132">
        <v>1</v>
      </c>
      <c r="D132">
        <v>0</v>
      </c>
      <c r="E132" s="2">
        <v>0</v>
      </c>
      <c r="F132">
        <v>0</v>
      </c>
      <c r="G132" s="3"/>
      <c r="H132">
        <v>0</v>
      </c>
      <c r="I132">
        <v>0</v>
      </c>
      <c r="J132">
        <v>0</v>
      </c>
      <c r="K132">
        <v>0</v>
      </c>
      <c r="L132">
        <v>1</v>
      </c>
      <c r="M132">
        <v>0</v>
      </c>
      <c r="N132" s="3">
        <v>0</v>
      </c>
    </row>
    <row r="133" spans="1:14" x14ac:dyDescent="0.35">
      <c r="A133" t="s">
        <v>594</v>
      </c>
      <c r="B133" t="s">
        <v>489</v>
      </c>
      <c r="C133">
        <v>0</v>
      </c>
      <c r="D133">
        <v>0</v>
      </c>
      <c r="E133" s="2"/>
      <c r="F133">
        <v>0</v>
      </c>
      <c r="G133" s="3"/>
      <c r="H133">
        <v>0</v>
      </c>
      <c r="I133">
        <v>0</v>
      </c>
      <c r="J133">
        <v>0</v>
      </c>
      <c r="K133">
        <v>0</v>
      </c>
      <c r="L133">
        <v>1</v>
      </c>
      <c r="M133">
        <v>0</v>
      </c>
      <c r="N133" s="3">
        <v>0</v>
      </c>
    </row>
    <row r="134" spans="1:14" x14ac:dyDescent="0.35">
      <c r="A134" t="s">
        <v>459</v>
      </c>
      <c r="B134" t="s">
        <v>487</v>
      </c>
      <c r="C134">
        <v>0</v>
      </c>
      <c r="D134">
        <v>0</v>
      </c>
      <c r="E134" s="2"/>
      <c r="F134">
        <v>0</v>
      </c>
      <c r="G134" s="3"/>
      <c r="H134">
        <v>0</v>
      </c>
      <c r="I134">
        <v>0</v>
      </c>
      <c r="J134">
        <v>0</v>
      </c>
      <c r="K134">
        <v>0</v>
      </c>
      <c r="L134">
        <v>1</v>
      </c>
      <c r="M134">
        <v>0</v>
      </c>
      <c r="N134" s="3">
        <v>0</v>
      </c>
    </row>
    <row r="135" spans="1:14" x14ac:dyDescent="0.35">
      <c r="A135" t="s">
        <v>457</v>
      </c>
      <c r="B135" t="s">
        <v>485</v>
      </c>
      <c r="C135">
        <v>0</v>
      </c>
      <c r="D135">
        <v>0</v>
      </c>
      <c r="E135" s="2"/>
      <c r="F135">
        <v>0</v>
      </c>
      <c r="G135" s="3"/>
      <c r="H135">
        <v>0</v>
      </c>
      <c r="I135">
        <v>0</v>
      </c>
      <c r="J135">
        <v>0</v>
      </c>
      <c r="K135">
        <v>0</v>
      </c>
      <c r="L135">
        <v>1</v>
      </c>
      <c r="M135">
        <v>0</v>
      </c>
      <c r="N135" s="3">
        <v>0</v>
      </c>
    </row>
    <row r="136" spans="1:14" x14ac:dyDescent="0.35">
      <c r="A136" t="s">
        <v>226</v>
      </c>
      <c r="B136" t="s">
        <v>469</v>
      </c>
      <c r="C136">
        <v>0</v>
      </c>
      <c r="D136">
        <v>0</v>
      </c>
      <c r="E136" s="2"/>
      <c r="F136">
        <v>0</v>
      </c>
      <c r="G136" s="3"/>
      <c r="H136">
        <v>0</v>
      </c>
      <c r="I136">
        <v>0</v>
      </c>
      <c r="J136">
        <v>0</v>
      </c>
      <c r="K136">
        <v>0</v>
      </c>
      <c r="L136">
        <v>5</v>
      </c>
      <c r="M136">
        <v>0</v>
      </c>
      <c r="N136" s="3">
        <v>0</v>
      </c>
    </row>
    <row r="137" spans="1:14" x14ac:dyDescent="0.35">
      <c r="A137" t="s">
        <v>239</v>
      </c>
      <c r="B137" t="s">
        <v>489</v>
      </c>
      <c r="C137">
        <v>0</v>
      </c>
      <c r="D137">
        <v>0</v>
      </c>
      <c r="E137" s="2"/>
      <c r="F137">
        <v>0</v>
      </c>
      <c r="G137" s="3"/>
      <c r="H137">
        <v>0</v>
      </c>
      <c r="I137">
        <v>0</v>
      </c>
      <c r="J137">
        <v>0</v>
      </c>
      <c r="K137">
        <v>0</v>
      </c>
      <c r="L137">
        <v>2</v>
      </c>
      <c r="M137">
        <v>0</v>
      </c>
      <c r="N137" s="3">
        <v>0</v>
      </c>
    </row>
    <row r="138" spans="1:14" x14ac:dyDescent="0.35">
      <c r="A138" t="s">
        <v>446</v>
      </c>
      <c r="C138">
        <v>1395</v>
      </c>
      <c r="D138">
        <v>999</v>
      </c>
      <c r="E138" s="2">
        <v>0.71612903225806457</v>
      </c>
      <c r="F138">
        <v>9702</v>
      </c>
      <c r="G138" s="3">
        <v>9.7117117117117111</v>
      </c>
      <c r="H138">
        <v>91</v>
      </c>
      <c r="I138">
        <v>17</v>
      </c>
      <c r="J138">
        <v>33</v>
      </c>
      <c r="K138">
        <v>3</v>
      </c>
      <c r="L138">
        <v>92</v>
      </c>
      <c r="M138">
        <v>1527.5000000000009</v>
      </c>
      <c r="N138" s="3">
        <v>16.603260869565226</v>
      </c>
    </row>
  </sheetData>
  <mergeCells count="3">
    <mergeCell ref="C20:H20"/>
    <mergeCell ref="I20:K20"/>
    <mergeCell ref="L20:N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C410-45D8-4BBF-82B7-4AEF850FFBE9}">
  <dimension ref="A1"/>
  <sheetViews>
    <sheetView workbookViewId="0"/>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F7CB9130-602F-4BFD-B14D-62F8484A5F8F}">
  <ds:schemaRefs/>
</ds:datastoreItem>
</file>

<file path=customXml/itemProps2.xml><?xml version="1.0" encoding="utf-8"?>
<ds:datastoreItem xmlns:ds="http://schemas.openxmlformats.org/officeDocument/2006/customXml" ds:itemID="{EB0729DB-519E-4E56-8A95-E19D3059E801}">
  <ds:schemaRefs/>
</ds:datastoreItem>
</file>

<file path=customXml/itemProps3.xml><?xml version="1.0" encoding="utf-8"?>
<ds:datastoreItem xmlns:ds="http://schemas.openxmlformats.org/officeDocument/2006/customXml" ds:itemID="{0B521280-68F1-4C07-9F03-4324FB180DF9}">
  <ds:schemaRefs/>
</ds:datastoreItem>
</file>

<file path=customXml/itemProps4.xml><?xml version="1.0" encoding="utf-8"?>
<ds:datastoreItem xmlns:ds="http://schemas.openxmlformats.org/officeDocument/2006/customXml" ds:itemID="{106B1241-7FBA-4DD8-B1C7-70E5D7539A76}">
  <ds:schemaRefs/>
</ds:datastoreItem>
</file>

<file path=customXml/itemProps5.xml><?xml version="1.0" encoding="utf-8"?>
<ds:datastoreItem xmlns:ds="http://schemas.openxmlformats.org/officeDocument/2006/customXml" ds:itemID="{6F1EB3A2-A2EE-43C8-A351-6BD36C1B5381}">
  <ds:schemaRefs/>
</ds:datastoreItem>
</file>

<file path=customXml/itemProps6.xml><?xml version="1.0" encoding="utf-8"?>
<ds:datastoreItem xmlns:ds="http://schemas.openxmlformats.org/officeDocument/2006/customXml" ds:itemID="{2C179457-F529-4E62-B5EE-B9A11E896824}">
  <ds:schemaRefs/>
</ds:datastoreItem>
</file>

<file path=customXml/itemProps7.xml><?xml version="1.0" encoding="utf-8"?>
<ds:datastoreItem xmlns:ds="http://schemas.openxmlformats.org/officeDocument/2006/customXml" ds:itemID="{21D72D0C-203C-4002-8A36-3FA98E01F58B}">
  <ds:schemaRefs/>
</ds:datastoreItem>
</file>

<file path=customXml/itemProps8.xml><?xml version="1.0" encoding="utf-8"?>
<ds:datastoreItem xmlns:ds="http://schemas.openxmlformats.org/officeDocument/2006/customXml" ds:itemID="{56DDDB21-7A75-4F43-903A-8437EC528E53}">
  <ds:schemaRefs/>
</ds:datastoreItem>
</file>

<file path=customXml/itemProps9.xml><?xml version="1.0" encoding="utf-8"?>
<ds:datastoreItem xmlns:ds="http://schemas.openxmlformats.org/officeDocument/2006/customXml" ds:itemID="{CD9A497A-63FE-4173-8294-0EC49E3F315E}">
  <ds:schemaRefs/>
</ds:datastoreItem>
</file>

<file path=customXml/itemProps10.xml><?xml version="1.0" encoding="utf-8"?>
<ds:datastoreItem xmlns:ds="http://schemas.openxmlformats.org/officeDocument/2006/customXml" ds:itemID="{EDD63D74-BE74-439B-957E-705CEB32F451}">
  <ds:schemaRefs/>
</ds:datastoreItem>
</file>

<file path=customXml/itemProps11.xml><?xml version="1.0" encoding="utf-8"?>
<ds:datastoreItem xmlns:ds="http://schemas.openxmlformats.org/officeDocument/2006/customXml" ds:itemID="{32541C23-4EF0-4F05-8574-8F18BD194CC7}">
  <ds:schemaRefs/>
</ds:datastoreItem>
</file>

<file path=customXml/itemProps12.xml><?xml version="1.0" encoding="utf-8"?>
<ds:datastoreItem xmlns:ds="http://schemas.openxmlformats.org/officeDocument/2006/customXml" ds:itemID="{68E963A2-B99E-4610-8DCD-5F0A3E0B952E}">
  <ds:schemaRefs/>
</ds:datastoreItem>
</file>

<file path=customXml/itemProps13.xml><?xml version="1.0" encoding="utf-8"?>
<ds:datastoreItem xmlns:ds="http://schemas.openxmlformats.org/officeDocument/2006/customXml" ds:itemID="{5F2C5BCE-168A-4C05-8CB2-2B5B3802D1D5}">
  <ds:schemaRefs/>
</ds:datastoreItem>
</file>

<file path=customXml/itemProps14.xml><?xml version="1.0" encoding="utf-8"?>
<ds:datastoreItem xmlns:ds="http://schemas.openxmlformats.org/officeDocument/2006/customXml" ds:itemID="{D51A855D-D697-4BFB-9304-E005040485FE}">
  <ds:schemaRefs/>
</ds:datastoreItem>
</file>

<file path=customXml/itemProps15.xml><?xml version="1.0" encoding="utf-8"?>
<ds:datastoreItem xmlns:ds="http://schemas.openxmlformats.org/officeDocument/2006/customXml" ds:itemID="{594C1D41-18C3-4999-B554-856EF0F6BF64}">
  <ds:schemaRefs/>
</ds:datastoreItem>
</file>

<file path=customXml/itemProps16.xml><?xml version="1.0" encoding="utf-8"?>
<ds:datastoreItem xmlns:ds="http://schemas.openxmlformats.org/officeDocument/2006/customXml" ds:itemID="{3B7F5924-8E02-4B68-9058-B06B3CEE450F}">
  <ds:schemaRefs/>
</ds:datastoreItem>
</file>

<file path=customXml/itemProps17.xml><?xml version="1.0" encoding="utf-8"?>
<ds:datastoreItem xmlns:ds="http://schemas.openxmlformats.org/officeDocument/2006/customXml" ds:itemID="{F6004C3F-1727-4B5C-AD58-424D265452B5}">
  <ds:schemaRefs/>
</ds:datastoreItem>
</file>

<file path=customXml/itemProps18.xml><?xml version="1.0" encoding="utf-8"?>
<ds:datastoreItem xmlns:ds="http://schemas.openxmlformats.org/officeDocument/2006/customXml" ds:itemID="{D875F478-9C34-45B0-B63A-0DC5F94DBF60}">
  <ds:schemaRefs/>
</ds:datastoreItem>
</file>

<file path=customXml/itemProps19.xml><?xml version="1.0" encoding="utf-8"?>
<ds:datastoreItem xmlns:ds="http://schemas.openxmlformats.org/officeDocument/2006/customXml" ds:itemID="{4A64349E-1161-4F2D-87AB-1645878AC1D4}">
  <ds:schemaRefs/>
</ds:datastoreItem>
</file>

<file path=customXml/itemProps20.xml><?xml version="1.0" encoding="utf-8"?>
<ds:datastoreItem xmlns:ds="http://schemas.openxmlformats.org/officeDocument/2006/customXml" ds:itemID="{A73BE7AD-467B-432F-86BF-898BBE779E6E}">
  <ds:schemaRefs/>
</ds:datastoreItem>
</file>

<file path=customXml/itemProps21.xml><?xml version="1.0" encoding="utf-8"?>
<ds:datastoreItem xmlns:ds="http://schemas.openxmlformats.org/officeDocument/2006/customXml" ds:itemID="{AE7898F7-AACE-48DF-BD21-5362FA67DF2A}">
  <ds:schemaRefs/>
</ds:datastoreItem>
</file>

<file path=customXml/itemProps22.xml><?xml version="1.0" encoding="utf-8"?>
<ds:datastoreItem xmlns:ds="http://schemas.openxmlformats.org/officeDocument/2006/customXml" ds:itemID="{54178B43-D2C1-44E6-9A57-EF8EA952A0C7}">
  <ds:schemaRefs/>
</ds:datastoreItem>
</file>

<file path=customXml/itemProps23.xml><?xml version="1.0" encoding="utf-8"?>
<ds:datastoreItem xmlns:ds="http://schemas.openxmlformats.org/officeDocument/2006/customXml" ds:itemID="{90060956-E901-4274-BB86-778F4BDE95C5}">
  <ds:schemaRefs>
    <ds:schemaRef ds:uri="http://schemas.microsoft.com/DataMashup"/>
  </ds:schemaRefs>
</ds:datastoreItem>
</file>

<file path=customXml/itemProps24.xml><?xml version="1.0" encoding="utf-8"?>
<ds:datastoreItem xmlns:ds="http://schemas.openxmlformats.org/officeDocument/2006/customXml" ds:itemID="{D643EDF2-3FF3-4CC3-8035-C38E507D7118}">
  <ds:schemaRefs/>
</ds:datastoreItem>
</file>

<file path=customXml/itemProps25.xml><?xml version="1.0" encoding="utf-8"?>
<ds:datastoreItem xmlns:ds="http://schemas.openxmlformats.org/officeDocument/2006/customXml" ds:itemID="{5DA834A9-3B14-47F4-9284-8B0D7D4C2697}">
  <ds:schemaRefs/>
</ds:datastoreItem>
</file>

<file path=customXml/itemProps26.xml><?xml version="1.0" encoding="utf-8"?>
<ds:datastoreItem xmlns:ds="http://schemas.openxmlformats.org/officeDocument/2006/customXml" ds:itemID="{F400A3DE-019F-41A9-A9A6-876D3126BF61}">
  <ds:schemaRefs/>
</ds:datastoreItem>
</file>

<file path=customXml/itemProps27.xml><?xml version="1.0" encoding="utf-8"?>
<ds:datastoreItem xmlns:ds="http://schemas.openxmlformats.org/officeDocument/2006/customXml" ds:itemID="{982B171F-51F1-4A5A-ADEF-7A2E6A9B9C89}">
  <ds:schemaRefs/>
</ds:datastoreItem>
</file>

<file path=customXml/itemProps28.xml><?xml version="1.0" encoding="utf-8"?>
<ds:datastoreItem xmlns:ds="http://schemas.openxmlformats.org/officeDocument/2006/customXml" ds:itemID="{305EADAA-2C88-41A7-90BA-DB6FB5A78A17}">
  <ds:schemaRefs/>
</ds:datastoreItem>
</file>

<file path=customXml/itemProps29.xml><?xml version="1.0" encoding="utf-8"?>
<ds:datastoreItem xmlns:ds="http://schemas.openxmlformats.org/officeDocument/2006/customXml" ds:itemID="{AE81FBC1-EC46-441C-B8EC-DDBA90EDD4E4}">
  <ds:schemaRefs/>
</ds:datastoreItem>
</file>

<file path=customXml/itemProps30.xml><?xml version="1.0" encoding="utf-8"?>
<ds:datastoreItem xmlns:ds="http://schemas.openxmlformats.org/officeDocument/2006/customXml" ds:itemID="{A72C84AB-CCAD-4C2F-BF27-C439F051DE5C}">
  <ds:schemaRefs/>
</ds:datastoreItem>
</file>

<file path=customXml/itemProps31.xml><?xml version="1.0" encoding="utf-8"?>
<ds:datastoreItem xmlns:ds="http://schemas.openxmlformats.org/officeDocument/2006/customXml" ds:itemID="{6FBF7411-A0C0-41B5-A878-BDD29BF7ACE5}">
  <ds:schemaRefs/>
</ds:datastoreItem>
</file>

<file path=customXml/itemProps32.xml><?xml version="1.0" encoding="utf-8"?>
<ds:datastoreItem xmlns:ds="http://schemas.openxmlformats.org/officeDocument/2006/customXml" ds:itemID="{7A53EF4B-2ECF-47EC-8B1E-B36D374E4095}">
  <ds:schemaRefs/>
</ds:datastoreItem>
</file>

<file path=customXml/itemProps33.xml><?xml version="1.0" encoding="utf-8"?>
<ds:datastoreItem xmlns:ds="http://schemas.openxmlformats.org/officeDocument/2006/customXml" ds:itemID="{0F727F0C-A894-4DA7-92C7-400A59ED4291}">
  <ds:schemaRefs/>
</ds:datastoreItem>
</file>

<file path=customXml/itemProps34.xml><?xml version="1.0" encoding="utf-8"?>
<ds:datastoreItem xmlns:ds="http://schemas.openxmlformats.org/officeDocument/2006/customXml" ds:itemID="{D6C84C56-4D72-4003-AAB7-A248664409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Home Dashboard</vt:lpstr>
      <vt:lpstr>Calc</vt:lpstr>
      <vt:lpstr>League Overview</vt:lpstr>
      <vt:lpstr>Team Efficiency</vt:lpstr>
      <vt:lpstr>Offense Detail</vt:lpstr>
      <vt:lpstr>Defense Detail</vt:lpstr>
      <vt:lpstr>Quarterbacks</vt:lpstr>
      <vt:lpstr>Running Backs</vt:lpstr>
      <vt:lpstr>Wide Receivers</vt:lpstr>
      <vt:lpstr>Tight Ends</vt:lpstr>
      <vt:lpstr>Key Findings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 Williams</dc:creator>
  <cp:lastModifiedBy>Josh Williams</cp:lastModifiedBy>
  <dcterms:created xsi:type="dcterms:W3CDTF">2026-10-01T12:14:42Z</dcterms:created>
  <dcterms:modified xsi:type="dcterms:W3CDTF">2026-10-26T12:43:50Z</dcterms:modified>
</cp:coreProperties>
</file>