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a\Documents\School\iGEM\Thesis\Code\"/>
    </mc:Choice>
  </mc:AlternateContent>
  <xr:revisionPtr revIDLastSave="0" documentId="13_ncr:1_{1EE64D17-277E-48E6-A778-2F68BDFE717F}" xr6:coauthVersionLast="47" xr6:coauthVersionMax="47" xr10:uidLastSave="{00000000-0000-0000-0000-000000000000}"/>
  <bookViews>
    <workbookView xWindow="-108" yWindow="-108" windowWidth="23256" windowHeight="12576" activeTab="1" xr2:uid="{5AE5917C-2A35-479C-A9BB-FC778F008D21}"/>
  </bookViews>
  <sheets>
    <sheet name="DitigizedPlot" sheetId="1" r:id="rId1"/>
    <sheet name="CleanedData" sheetId="2" r:id="rId2"/>
    <sheet name="ErrorCalc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3" i="4" l="1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24" i="4"/>
  <c r="F21" i="4"/>
  <c r="F22" i="4"/>
  <c r="F23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O12" i="4"/>
  <c r="O2" i="4"/>
  <c r="O4" i="4"/>
  <c r="O5" i="4"/>
  <c r="O6" i="4"/>
  <c r="O7" i="4"/>
  <c r="O8" i="4"/>
  <c r="O9" i="4"/>
  <c r="O10" i="4"/>
  <c r="O11" i="4"/>
  <c r="O13" i="4"/>
  <c r="O14" i="4"/>
  <c r="O15" i="4"/>
  <c r="O16" i="4"/>
  <c r="O17" i="4"/>
  <c r="O18" i="4"/>
  <c r="O19" i="4"/>
  <c r="O20" i="4"/>
  <c r="O3" i="4"/>
  <c r="J3" i="4"/>
  <c r="J4" i="4"/>
  <c r="J5" i="4"/>
  <c r="J6" i="4"/>
  <c r="J7" i="4"/>
  <c r="J8" i="4"/>
  <c r="J9" i="4"/>
  <c r="J10" i="4"/>
  <c r="J11" i="4"/>
  <c r="J12" i="4"/>
  <c r="J2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L61" i="1" l="1"/>
  <c r="L59" i="1"/>
  <c r="L58" i="1"/>
  <c r="L57" i="1"/>
  <c r="L55" i="1"/>
  <c r="L44" i="1"/>
  <c r="L43" i="1"/>
  <c r="L42" i="1"/>
  <c r="L60" i="1"/>
  <c r="L56" i="1"/>
  <c r="L54" i="1"/>
  <c r="L53" i="1"/>
  <c r="L52" i="1"/>
  <c r="L51" i="1"/>
  <c r="L49" i="1"/>
  <c r="L48" i="1"/>
  <c r="L47" i="1"/>
  <c r="L46" i="1"/>
  <c r="L45" i="1"/>
  <c r="H57" i="1"/>
  <c r="H56" i="1"/>
  <c r="H55" i="1"/>
  <c r="H54" i="1"/>
  <c r="H53" i="1"/>
  <c r="H48" i="1"/>
  <c r="H43" i="1"/>
  <c r="H44" i="1"/>
  <c r="H45" i="1"/>
  <c r="H46" i="1"/>
  <c r="H47" i="1"/>
  <c r="H49" i="1"/>
  <c r="H50" i="1"/>
  <c r="H51" i="1"/>
  <c r="H52" i="1"/>
  <c r="H58" i="1"/>
  <c r="H59" i="1"/>
  <c r="H42" i="1"/>
  <c r="D69" i="1"/>
  <c r="D68" i="1"/>
  <c r="D67" i="1"/>
  <c r="D63" i="1"/>
  <c r="D61" i="1"/>
  <c r="D62" i="1"/>
  <c r="D64" i="1"/>
  <c r="D65" i="1"/>
  <c r="D66" i="1"/>
  <c r="D70" i="1"/>
  <c r="D71" i="1"/>
  <c r="D72" i="1"/>
  <c r="D73" i="1"/>
  <c r="D74" i="1"/>
  <c r="D57" i="1"/>
  <c r="D56" i="1"/>
  <c r="D55" i="1"/>
  <c r="D54" i="1"/>
  <c r="D51" i="1"/>
  <c r="D48" i="1"/>
  <c r="D47" i="1"/>
  <c r="D43" i="1"/>
  <c r="D44" i="1"/>
  <c r="D45" i="1"/>
  <c r="D46" i="1"/>
  <c r="D49" i="1"/>
  <c r="D50" i="1"/>
  <c r="D52" i="1"/>
  <c r="D53" i="1"/>
  <c r="D58" i="1"/>
  <c r="D59" i="1"/>
  <c r="D60" i="1"/>
  <c r="D42" i="1"/>
</calcChain>
</file>

<file path=xl/sharedStrings.xml><?xml version="1.0" encoding="utf-8"?>
<sst xmlns="http://schemas.openxmlformats.org/spreadsheetml/2006/main" count="173" uniqueCount="21">
  <si>
    <t xml:space="preserve"> </t>
  </si>
  <si>
    <t>Time</t>
  </si>
  <si>
    <t>Fluorescence</t>
  </si>
  <si>
    <t>Series description</t>
  </si>
  <si>
    <t>Antisense induced at T=11hr</t>
  </si>
  <si>
    <t>No antisense induced at T=11hr</t>
  </si>
  <si>
    <t>Antisense induced at T=7hr</t>
  </si>
  <si>
    <t>No antisense induced at T=7hr</t>
  </si>
  <si>
    <t>Antisense induced at T=9hr</t>
  </si>
  <si>
    <t>No antisense induced at T=9hr</t>
  </si>
  <si>
    <t>T=7 Induction</t>
  </si>
  <si>
    <t>T=9 Induction</t>
  </si>
  <si>
    <t>T=11 Induction</t>
  </si>
  <si>
    <t>Control 1</t>
  </si>
  <si>
    <t>Control 2</t>
  </si>
  <si>
    <t>Control 3</t>
  </si>
  <si>
    <t>Lower/Upper bounds where available/readable</t>
  </si>
  <si>
    <t>No induction</t>
  </si>
  <si>
    <t>Some upper/lower bounds not seeable-calculate from difference</t>
  </si>
  <si>
    <t>Errors</t>
  </si>
  <si>
    <t>Difference between lower and value taken as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</si>
</sst>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B2C8F-48C4-47D7-8DC6-03B80DE3F9D8}">
  <dimension ref="B1:L74"/>
  <sheetViews>
    <sheetView topLeftCell="A52" workbookViewId="0">
      <selection activeCell="B62" sqref="B62:C72"/>
    </sheetView>
  </sheetViews>
  <sheetFormatPr defaultRowHeight="14.4" x14ac:dyDescent="0.3"/>
  <cols>
    <col min="3" max="3" width="12" bestFit="1" customWidth="1"/>
    <col min="4" max="4" width="27" bestFit="1" customWidth="1"/>
    <col min="7" max="7" width="12" bestFit="1" customWidth="1"/>
    <col min="8" max="8" width="26" bestFit="1" customWidth="1"/>
    <col min="12" max="12" width="26" bestFit="1" customWidth="1"/>
  </cols>
  <sheetData>
    <row r="1" spans="2:12" x14ac:dyDescent="0.3">
      <c r="B1" t="s">
        <v>1</v>
      </c>
      <c r="C1" t="s">
        <v>2</v>
      </c>
      <c r="D1" t="s">
        <v>3</v>
      </c>
      <c r="F1" t="s">
        <v>1</v>
      </c>
      <c r="G1" t="s">
        <v>2</v>
      </c>
      <c r="H1" t="s">
        <v>3</v>
      </c>
      <c r="J1" t="s">
        <v>1</v>
      </c>
      <c r="K1" t="s">
        <v>2</v>
      </c>
      <c r="L1" t="s">
        <v>3</v>
      </c>
    </row>
    <row r="2" spans="2:12" x14ac:dyDescent="0.3">
      <c r="B2">
        <v>1.6059419853458001E-2</v>
      </c>
      <c r="C2">
        <v>342.05089443184602</v>
      </c>
      <c r="D2" t="s">
        <v>4</v>
      </c>
      <c r="E2" t="s">
        <v>0</v>
      </c>
      <c r="F2">
        <v>1.93157193916793E-3</v>
      </c>
      <c r="G2">
        <v>305.07973368841499</v>
      </c>
      <c r="H2" t="s">
        <v>6</v>
      </c>
      <c r="J2">
        <v>-5.2083333333330303E-3</v>
      </c>
      <c r="K2">
        <v>334.09378960709699</v>
      </c>
      <c r="L2" t="s">
        <v>8</v>
      </c>
    </row>
    <row r="3" spans="2:12" x14ac:dyDescent="0.3">
      <c r="B3">
        <v>1.08250526949713</v>
      </c>
      <c r="C3">
        <v>345.20030234315902</v>
      </c>
      <c r="D3" t="s">
        <v>4</v>
      </c>
      <c r="E3" t="s">
        <v>0</v>
      </c>
      <c r="F3">
        <v>1.0936197014506901</v>
      </c>
      <c r="G3">
        <v>317.22865512649798</v>
      </c>
      <c r="H3" t="s">
        <v>6</v>
      </c>
      <c r="J3">
        <v>1.0885416666666601</v>
      </c>
      <c r="K3">
        <v>327.756653992395</v>
      </c>
      <c r="L3" t="s">
        <v>8</v>
      </c>
    </row>
    <row r="4" spans="2:12" x14ac:dyDescent="0.3">
      <c r="B4">
        <v>2.1803171735420999</v>
      </c>
      <c r="C4">
        <v>326.30385487528298</v>
      </c>
      <c r="D4" t="s">
        <v>4</v>
      </c>
      <c r="E4" t="s">
        <v>0</v>
      </c>
      <c r="F4">
        <v>2.2284684729133</v>
      </c>
      <c r="G4">
        <v>310.60197070572502</v>
      </c>
      <c r="H4" t="s">
        <v>6</v>
      </c>
      <c r="J4">
        <v>2.2083333333333299</v>
      </c>
      <c r="K4">
        <v>318.88466413181197</v>
      </c>
      <c r="L4" t="s">
        <v>8</v>
      </c>
    </row>
    <row r="5" spans="2:12" x14ac:dyDescent="0.3">
      <c r="B5">
        <v>3.3094951319883501</v>
      </c>
      <c r="C5">
        <v>261.74099269337302</v>
      </c>
      <c r="D5" t="s">
        <v>4</v>
      </c>
      <c r="E5" t="s">
        <v>0</v>
      </c>
      <c r="F5">
        <v>3.3183836736982202</v>
      </c>
      <c r="G5">
        <v>255.37960053262299</v>
      </c>
      <c r="H5" t="s">
        <v>6</v>
      </c>
      <c r="J5">
        <v>3.3020833333333299</v>
      </c>
      <c r="K5">
        <v>231.43219264892201</v>
      </c>
      <c r="L5" t="s">
        <v>8</v>
      </c>
    </row>
    <row r="6" spans="2:12" x14ac:dyDescent="0.3">
      <c r="B6">
        <v>4.4386730904345999</v>
      </c>
      <c r="C6">
        <v>142.063492063491</v>
      </c>
      <c r="D6" t="s">
        <v>4</v>
      </c>
      <c r="E6" t="s">
        <v>0</v>
      </c>
      <c r="F6">
        <v>4.44951220127549</v>
      </c>
      <c r="G6">
        <v>107.383648468708</v>
      </c>
      <c r="H6" t="s">
        <v>6</v>
      </c>
      <c r="J6">
        <v>4.421875</v>
      </c>
      <c r="K6">
        <v>108.49176172369999</v>
      </c>
      <c r="L6" t="s">
        <v>8</v>
      </c>
    </row>
    <row r="7" spans="2:12" x14ac:dyDescent="0.3">
      <c r="B7">
        <v>5.5364849944795704</v>
      </c>
      <c r="C7">
        <v>115.293524817334</v>
      </c>
      <c r="D7" t="s">
        <v>4</v>
      </c>
      <c r="E7" t="s">
        <v>0</v>
      </c>
      <c r="F7">
        <v>5.54067717149064</v>
      </c>
      <c r="G7">
        <v>99.652516644474105</v>
      </c>
      <c r="H7" t="s">
        <v>6</v>
      </c>
      <c r="J7">
        <v>5.5416666666666599</v>
      </c>
      <c r="K7">
        <v>95.817490494296493</v>
      </c>
      <c r="L7" t="s">
        <v>8</v>
      </c>
    </row>
    <row r="8" spans="2:12" x14ac:dyDescent="0.3">
      <c r="B8">
        <v>6.6342968985245401</v>
      </c>
      <c r="C8">
        <v>102.695893172083</v>
      </c>
      <c r="D8" t="s">
        <v>4</v>
      </c>
      <c r="E8" t="s">
        <v>0</v>
      </c>
      <c r="F8">
        <v>6.6754968785478903</v>
      </c>
      <c r="G8">
        <v>91.921384820239695</v>
      </c>
      <c r="H8" t="s">
        <v>6</v>
      </c>
      <c r="J8">
        <v>6.6354166666666599</v>
      </c>
      <c r="K8">
        <v>84.4106463878326</v>
      </c>
      <c r="L8" t="s">
        <v>8</v>
      </c>
    </row>
    <row r="9" spans="2:12" x14ac:dyDescent="0.3">
      <c r="B9">
        <v>7.7634748569707899</v>
      </c>
      <c r="C9">
        <v>88.523557571176497</v>
      </c>
      <c r="D9" t="s">
        <v>4</v>
      </c>
      <c r="E9" t="s">
        <v>0</v>
      </c>
      <c r="F9">
        <v>7.7667490419791099</v>
      </c>
      <c r="G9">
        <v>87.503595206391495</v>
      </c>
      <c r="H9" t="s">
        <v>6</v>
      </c>
      <c r="J9">
        <v>7.7552083333333304</v>
      </c>
      <c r="K9">
        <v>80.608365019011401</v>
      </c>
      <c r="L9" t="s">
        <v>8</v>
      </c>
    </row>
    <row r="10" spans="2:12" x14ac:dyDescent="0.3">
      <c r="B10">
        <v>8.8612867610157497</v>
      </c>
      <c r="C10">
        <v>80.650037792894807</v>
      </c>
      <c r="D10" t="s">
        <v>4</v>
      </c>
      <c r="E10" t="s">
        <v>0</v>
      </c>
      <c r="F10">
        <v>8.9231054734038793</v>
      </c>
      <c r="G10">
        <v>68.727989347536607</v>
      </c>
      <c r="H10" t="s">
        <v>6</v>
      </c>
      <c r="J10">
        <v>8.8489583333333304</v>
      </c>
      <c r="K10">
        <v>86.945500633713493</v>
      </c>
      <c r="L10" t="s">
        <v>8</v>
      </c>
    </row>
    <row r="11" spans="2:12" x14ac:dyDescent="0.3">
      <c r="B11">
        <v>9.9590986650607203</v>
      </c>
      <c r="C11">
        <v>75.925925925925597</v>
      </c>
      <c r="D11" t="s">
        <v>4</v>
      </c>
      <c r="E11" t="s">
        <v>0</v>
      </c>
      <c r="F11">
        <v>10.014822667320701</v>
      </c>
      <c r="G11">
        <v>81.981358189081206</v>
      </c>
      <c r="H11" t="s">
        <v>6</v>
      </c>
      <c r="J11">
        <v>9.9947916666666607</v>
      </c>
      <c r="K11">
        <v>94.550063371356202</v>
      </c>
      <c r="L11" t="s">
        <v>8</v>
      </c>
    </row>
    <row r="12" spans="2:12" x14ac:dyDescent="0.3">
      <c r="B12">
        <v>11.0882766235069</v>
      </c>
      <c r="C12">
        <v>80.650037792894807</v>
      </c>
      <c r="D12" t="s">
        <v>4</v>
      </c>
      <c r="E12" t="s">
        <v>0</v>
      </c>
      <c r="F12">
        <v>11.1301401583853</v>
      </c>
      <c r="G12">
        <v>162.60601864181001</v>
      </c>
      <c r="H12" t="s">
        <v>6</v>
      </c>
      <c r="J12">
        <v>11.0885416666666</v>
      </c>
      <c r="K12">
        <v>95.817490494296493</v>
      </c>
      <c r="L12" t="s">
        <v>8</v>
      </c>
    </row>
    <row r="13" spans="2:12" x14ac:dyDescent="0.3">
      <c r="B13">
        <v>12.2174545819532</v>
      </c>
      <c r="C13">
        <v>64.9029982363313</v>
      </c>
      <c r="D13" t="s">
        <v>4</v>
      </c>
      <c r="E13" t="s">
        <v>0</v>
      </c>
      <c r="F13">
        <v>12.225112565701799</v>
      </c>
      <c r="G13">
        <v>299.55749667110501</v>
      </c>
      <c r="H13" t="s">
        <v>6</v>
      </c>
      <c r="J13">
        <v>12.2083333333333</v>
      </c>
      <c r="K13">
        <v>114.828897338403</v>
      </c>
      <c r="L13" t="s">
        <v>8</v>
      </c>
    </row>
    <row r="14" spans="2:12" x14ac:dyDescent="0.3">
      <c r="B14">
        <v>13.3152664859981</v>
      </c>
      <c r="C14">
        <v>80.650037792894807</v>
      </c>
      <c r="D14" t="s">
        <v>4</v>
      </c>
      <c r="E14" t="s">
        <v>0</v>
      </c>
      <c r="F14">
        <v>13.316829759618701</v>
      </c>
      <c r="G14">
        <v>312.810865512649</v>
      </c>
      <c r="H14" t="s">
        <v>6</v>
      </c>
      <c r="J14">
        <v>13.3020833333333</v>
      </c>
      <c r="K14">
        <v>154.11913814955599</v>
      </c>
      <c r="L14" t="s">
        <v>8</v>
      </c>
    </row>
    <row r="15" spans="2:12" x14ac:dyDescent="0.3">
      <c r="B15">
        <v>14.4444444444444</v>
      </c>
      <c r="C15">
        <v>93.247669438145493</v>
      </c>
      <c r="D15" t="s">
        <v>4</v>
      </c>
      <c r="E15" t="s">
        <v>0</v>
      </c>
      <c r="F15">
        <v>14.451765724297401</v>
      </c>
      <c r="G15">
        <v>309.49752330226301</v>
      </c>
      <c r="H15" t="s">
        <v>6</v>
      </c>
      <c r="J15">
        <v>14.4479166666666</v>
      </c>
      <c r="K15">
        <v>266.92015209125401</v>
      </c>
      <c r="L15" t="s">
        <v>8</v>
      </c>
    </row>
    <row r="16" spans="2:12" x14ac:dyDescent="0.3">
      <c r="B16">
        <v>15.510890294088099</v>
      </c>
      <c r="C16">
        <v>142.063492063491</v>
      </c>
      <c r="D16" t="s">
        <v>4</v>
      </c>
      <c r="E16" t="s">
        <v>0</v>
      </c>
      <c r="F16">
        <v>15.542988823323199</v>
      </c>
      <c r="G16">
        <v>303.97528628495297</v>
      </c>
      <c r="H16" t="s">
        <v>6</v>
      </c>
      <c r="J16">
        <v>15.5416666666666</v>
      </c>
      <c r="K16">
        <v>299.873257287706</v>
      </c>
      <c r="L16" t="s">
        <v>8</v>
      </c>
    </row>
    <row r="17" spans="2:12" x14ac:dyDescent="0.3">
      <c r="B17">
        <v>16.640068252534299</v>
      </c>
      <c r="C17">
        <v>242.844545225497</v>
      </c>
      <c r="D17" t="s">
        <v>4</v>
      </c>
      <c r="E17" t="s">
        <v>0</v>
      </c>
      <c r="F17">
        <v>16.678099174433999</v>
      </c>
      <c r="G17">
        <v>307.28862849533903</v>
      </c>
      <c r="H17" t="s">
        <v>6</v>
      </c>
      <c r="J17">
        <v>16.6614583333333</v>
      </c>
      <c r="K17">
        <v>330.29150823827598</v>
      </c>
      <c r="L17" t="s">
        <v>8</v>
      </c>
    </row>
    <row r="18" spans="2:12" x14ac:dyDescent="0.3">
      <c r="B18">
        <v>17.737880156579301</v>
      </c>
      <c r="C18">
        <v>282.21214411690499</v>
      </c>
      <c r="D18" t="s">
        <v>4</v>
      </c>
      <c r="E18" t="s">
        <v>0</v>
      </c>
      <c r="F18">
        <v>17.769380402270599</v>
      </c>
      <c r="G18">
        <v>303.97528628495297</v>
      </c>
      <c r="H18" t="s">
        <v>6</v>
      </c>
      <c r="J18">
        <v>17.781249999999901</v>
      </c>
      <c r="K18">
        <v>315.08238276299102</v>
      </c>
      <c r="L18" t="s">
        <v>8</v>
      </c>
    </row>
    <row r="19" spans="2:12" x14ac:dyDescent="0.3">
      <c r="B19">
        <v>18.8984241694268</v>
      </c>
      <c r="C19">
        <v>340.47619047619003</v>
      </c>
      <c r="D19" t="s">
        <v>4</v>
      </c>
      <c r="E19" t="s">
        <v>0</v>
      </c>
      <c r="F19">
        <v>18.838950519307499</v>
      </c>
      <c r="G19">
        <v>305.07973368841499</v>
      </c>
      <c r="H19" t="s">
        <v>6</v>
      </c>
      <c r="J19">
        <v>18.8489583333333</v>
      </c>
      <c r="K19">
        <v>311.28010139416898</v>
      </c>
      <c r="L19" t="s">
        <v>8</v>
      </c>
    </row>
    <row r="20" spans="2:12" x14ac:dyDescent="0.3">
      <c r="B20">
        <v>19.996236073471799</v>
      </c>
      <c r="C20">
        <v>340.47619047619003</v>
      </c>
      <c r="D20" t="s">
        <v>4</v>
      </c>
      <c r="E20" t="s">
        <v>0</v>
      </c>
      <c r="F20">
        <v>19.995975432055499</v>
      </c>
      <c r="G20">
        <v>311.70641810918698</v>
      </c>
      <c r="H20" t="s">
        <v>6</v>
      </c>
      <c r="J20">
        <v>19.96875</v>
      </c>
      <c r="K20">
        <v>308.745247148288</v>
      </c>
      <c r="L20" t="s">
        <v>8</v>
      </c>
    </row>
    <row r="21" spans="2:12" x14ac:dyDescent="0.3">
      <c r="B21">
        <v>1.6059419853458001E-2</v>
      </c>
      <c r="C21">
        <v>342.05089443184602</v>
      </c>
      <c r="D21" t="s">
        <v>5</v>
      </c>
      <c r="F21">
        <v>1.9606363445219201E-3</v>
      </c>
      <c r="G21">
        <v>306.18418109187701</v>
      </c>
      <c r="H21" t="s">
        <v>7</v>
      </c>
      <c r="J21">
        <v>-5.2083333333330303E-3</v>
      </c>
      <c r="K21">
        <v>301.14068441064597</v>
      </c>
      <c r="L21" t="s">
        <v>9</v>
      </c>
    </row>
    <row r="22" spans="2:12" x14ac:dyDescent="0.3">
      <c r="B22">
        <v>1.08250526949713</v>
      </c>
      <c r="C22">
        <v>324.72915091962602</v>
      </c>
      <c r="D22" t="s">
        <v>5</v>
      </c>
      <c r="F22">
        <v>1.0937940878828201</v>
      </c>
      <c r="G22">
        <v>323.85533954726998</v>
      </c>
      <c r="H22" t="s">
        <v>7</v>
      </c>
      <c r="J22">
        <v>1.0885416666666601</v>
      </c>
      <c r="K22">
        <v>349.30291508238201</v>
      </c>
      <c r="L22" t="s">
        <v>9</v>
      </c>
    </row>
    <row r="23" spans="2:12" x14ac:dyDescent="0.3">
      <c r="B23">
        <v>2.1803171735420999</v>
      </c>
      <c r="C23">
        <v>312.13151927437599</v>
      </c>
      <c r="D23" t="s">
        <v>5</v>
      </c>
      <c r="F23">
        <v>2.2286428593454302</v>
      </c>
      <c r="G23">
        <v>317.22865512649798</v>
      </c>
      <c r="H23" t="s">
        <v>7</v>
      </c>
      <c r="J23">
        <v>2.2083333333333299</v>
      </c>
      <c r="K23">
        <v>313.81495564005002</v>
      </c>
      <c r="L23" t="s">
        <v>9</v>
      </c>
    </row>
    <row r="24" spans="2:12" x14ac:dyDescent="0.3">
      <c r="B24">
        <v>3.34086118638964</v>
      </c>
      <c r="C24">
        <v>219.22398589065199</v>
      </c>
      <c r="D24" t="s">
        <v>5</v>
      </c>
      <c r="F24">
        <v>3.3178895788072</v>
      </c>
      <c r="G24">
        <v>236.603994673768</v>
      </c>
      <c r="H24" t="s">
        <v>7</v>
      </c>
      <c r="J24">
        <v>3.3020833333333299</v>
      </c>
      <c r="K24">
        <v>269.45500633713499</v>
      </c>
      <c r="L24" t="s">
        <v>9</v>
      </c>
    </row>
    <row r="25" spans="2:12" x14ac:dyDescent="0.3">
      <c r="B25">
        <v>4.4386730904345999</v>
      </c>
      <c r="C25">
        <v>110.56941295036501</v>
      </c>
      <c r="D25" t="s">
        <v>5</v>
      </c>
      <c r="F25">
        <v>4.4494540724647802</v>
      </c>
      <c r="G25">
        <v>105.174753661784</v>
      </c>
      <c r="H25" t="s">
        <v>7</v>
      </c>
      <c r="J25">
        <v>4.421875</v>
      </c>
      <c r="K25">
        <v>117.36375158428299</v>
      </c>
      <c r="L25" t="s">
        <v>9</v>
      </c>
    </row>
    <row r="26" spans="2:12" x14ac:dyDescent="0.3">
      <c r="B26">
        <v>5.5364849944795704</v>
      </c>
      <c r="C26">
        <v>105.845301083395</v>
      </c>
      <c r="D26" t="s">
        <v>5</v>
      </c>
      <c r="F26">
        <v>5.54041559184245</v>
      </c>
      <c r="G26">
        <v>89.712490013315602</v>
      </c>
      <c r="H26" t="s">
        <v>7</v>
      </c>
      <c r="J26">
        <v>5.5416666666666599</v>
      </c>
      <c r="K26">
        <v>100.887198986058</v>
      </c>
      <c r="L26" t="s">
        <v>9</v>
      </c>
    </row>
    <row r="27" spans="2:12" x14ac:dyDescent="0.3">
      <c r="B27">
        <v>6.6342968985245401</v>
      </c>
      <c r="C27">
        <v>85.374149659863804</v>
      </c>
      <c r="D27" t="s">
        <v>5</v>
      </c>
      <c r="F27">
        <v>6.6536695101268402</v>
      </c>
      <c r="G27">
        <v>91.921384820239695</v>
      </c>
      <c r="H27" t="s">
        <v>7</v>
      </c>
      <c r="J27">
        <v>6.6354166666666599</v>
      </c>
      <c r="K27">
        <v>99.619771863117904</v>
      </c>
      <c r="L27" t="s">
        <v>9</v>
      </c>
    </row>
    <row r="28" spans="2:12" x14ac:dyDescent="0.3">
      <c r="B28">
        <v>7.7634748569707899</v>
      </c>
      <c r="C28">
        <v>88.523557571176497</v>
      </c>
      <c r="D28" t="s">
        <v>5</v>
      </c>
      <c r="F28">
        <v>7.78883799004835</v>
      </c>
      <c r="G28">
        <v>97.443621837549898</v>
      </c>
      <c r="H28" t="s">
        <v>7</v>
      </c>
      <c r="J28">
        <v>7.7552083333333304</v>
      </c>
      <c r="K28">
        <v>102.154626108998</v>
      </c>
      <c r="L28" t="s">
        <v>9</v>
      </c>
    </row>
    <row r="29" spans="2:12" x14ac:dyDescent="0.3">
      <c r="B29">
        <v>8.8612867610157497</v>
      </c>
      <c r="C29">
        <v>71.2018140589566</v>
      </c>
      <c r="D29" t="s">
        <v>5</v>
      </c>
      <c r="F29">
        <v>8.8796832518046003</v>
      </c>
      <c r="G29">
        <v>77.563568575233006</v>
      </c>
      <c r="H29" t="s">
        <v>7</v>
      </c>
      <c r="J29">
        <v>8.875</v>
      </c>
      <c r="K29">
        <v>90.747782002534905</v>
      </c>
      <c r="L29" t="s">
        <v>9</v>
      </c>
    </row>
    <row r="30" spans="2:12" x14ac:dyDescent="0.3">
      <c r="B30">
        <v>9.9590986650607203</v>
      </c>
      <c r="C30">
        <v>75.925925925925597</v>
      </c>
      <c r="D30" t="s">
        <v>5</v>
      </c>
      <c r="F30">
        <v>10.0367081645525</v>
      </c>
      <c r="G30">
        <v>84.190252996005299</v>
      </c>
      <c r="H30" t="s">
        <v>7</v>
      </c>
      <c r="J30">
        <v>9.9947916666666607</v>
      </c>
      <c r="K30">
        <v>94.550063371356202</v>
      </c>
      <c r="L30" t="s">
        <v>9</v>
      </c>
    </row>
    <row r="31" spans="2:12" x14ac:dyDescent="0.3">
      <c r="B31">
        <v>11.1196426779082</v>
      </c>
      <c r="C31">
        <v>69.627110103300296</v>
      </c>
      <c r="D31" t="s">
        <v>5</v>
      </c>
      <c r="F31">
        <v>11.127756877146201</v>
      </c>
      <c r="G31">
        <v>72.041331557922703</v>
      </c>
      <c r="H31" t="s">
        <v>7</v>
      </c>
      <c r="J31">
        <v>11.0885416666666</v>
      </c>
      <c r="K31">
        <v>84.4106463878326</v>
      </c>
      <c r="L31" t="s">
        <v>9</v>
      </c>
    </row>
    <row r="32" spans="2:12" x14ac:dyDescent="0.3">
      <c r="B32">
        <v>12.2174545819532</v>
      </c>
      <c r="C32">
        <v>79.075333837238304</v>
      </c>
      <c r="D32" t="s">
        <v>5</v>
      </c>
      <c r="F32">
        <v>12.241127053052001</v>
      </c>
      <c r="G32">
        <v>78.668015978695095</v>
      </c>
      <c r="H32" t="s">
        <v>7</v>
      </c>
      <c r="J32">
        <v>12.2083333333333</v>
      </c>
      <c r="K32">
        <v>86.945500633713493</v>
      </c>
      <c r="L32" t="s">
        <v>9</v>
      </c>
    </row>
    <row r="33" spans="2:12" x14ac:dyDescent="0.3">
      <c r="B33">
        <v>13.3152664859981</v>
      </c>
      <c r="C33">
        <v>80.650037792894807</v>
      </c>
      <c r="D33" t="s">
        <v>5</v>
      </c>
      <c r="F33">
        <v>13.33252453851</v>
      </c>
      <c r="G33">
        <v>79.772463382157198</v>
      </c>
      <c r="H33" t="s">
        <v>7</v>
      </c>
      <c r="J33">
        <v>13.3020833333333</v>
      </c>
      <c r="K33">
        <v>93.282636248415699</v>
      </c>
      <c r="L33" t="s">
        <v>9</v>
      </c>
    </row>
    <row r="34" spans="2:12" x14ac:dyDescent="0.3">
      <c r="B34">
        <v>14.4444444444444</v>
      </c>
      <c r="C34">
        <v>79.075333837238304</v>
      </c>
      <c r="D34" t="s">
        <v>5</v>
      </c>
      <c r="F34">
        <v>14.4676348896208</v>
      </c>
      <c r="G34">
        <v>83.085805592543295</v>
      </c>
      <c r="H34" t="s">
        <v>7</v>
      </c>
      <c r="J34">
        <v>14.4479166666666</v>
      </c>
      <c r="K34">
        <v>92.015209125475195</v>
      </c>
      <c r="L34" t="s">
        <v>9</v>
      </c>
    </row>
    <row r="35" spans="2:12" x14ac:dyDescent="0.3">
      <c r="B35">
        <v>15.542256348489399</v>
      </c>
      <c r="C35">
        <v>85.374149659863804</v>
      </c>
      <c r="D35" t="s">
        <v>5</v>
      </c>
      <c r="F35">
        <v>15.5590614394841</v>
      </c>
      <c r="G35">
        <v>85.294700399467402</v>
      </c>
      <c r="H35" t="s">
        <v>7</v>
      </c>
      <c r="J35">
        <v>15.5416666666666</v>
      </c>
      <c r="K35">
        <v>94.550063371356202</v>
      </c>
      <c r="L35" t="s">
        <v>9</v>
      </c>
    </row>
    <row r="36" spans="2:12" x14ac:dyDescent="0.3">
      <c r="B36">
        <v>16.640068252534299</v>
      </c>
      <c r="C36">
        <v>85.374149659863804</v>
      </c>
      <c r="D36" t="s">
        <v>5</v>
      </c>
      <c r="F36">
        <v>16.6722862933632</v>
      </c>
      <c r="G36">
        <v>86.399147802929406</v>
      </c>
      <c r="H36" t="s">
        <v>7</v>
      </c>
      <c r="J36">
        <v>16.6614583333333</v>
      </c>
      <c r="K36">
        <v>84.4106463878326</v>
      </c>
      <c r="L36" t="s">
        <v>9</v>
      </c>
    </row>
    <row r="37" spans="2:12" x14ac:dyDescent="0.3">
      <c r="B37">
        <v>17.769246210980601</v>
      </c>
      <c r="C37">
        <v>85.374149659863804</v>
      </c>
      <c r="D37" t="s">
        <v>5</v>
      </c>
      <c r="F37">
        <v>17.7853948896208</v>
      </c>
      <c r="G37">
        <v>83.085805592543295</v>
      </c>
      <c r="H37" t="s">
        <v>7</v>
      </c>
      <c r="J37">
        <v>17.7552083333333</v>
      </c>
      <c r="K37">
        <v>86.945500633713493</v>
      </c>
      <c r="L37" t="s">
        <v>9</v>
      </c>
    </row>
    <row r="38" spans="2:12" x14ac:dyDescent="0.3">
      <c r="B38">
        <v>18.8984241694268</v>
      </c>
      <c r="C38">
        <v>79.075333837238304</v>
      </c>
      <c r="D38" t="s">
        <v>5</v>
      </c>
      <c r="F38">
        <v>18.8768795682949</v>
      </c>
      <c r="G38">
        <v>87.503595206391495</v>
      </c>
      <c r="H38" t="s">
        <v>7</v>
      </c>
      <c r="J38">
        <v>18.874999999999901</v>
      </c>
      <c r="K38">
        <v>90.747782002534905</v>
      </c>
      <c r="L38" t="s">
        <v>9</v>
      </c>
    </row>
    <row r="39" spans="2:12" x14ac:dyDescent="0.3">
      <c r="B39">
        <v>20.027602127873099</v>
      </c>
      <c r="C39">
        <v>79.075333837238304</v>
      </c>
      <c r="D39" t="s">
        <v>5</v>
      </c>
      <c r="F39">
        <v>20.0117283397575</v>
      </c>
      <c r="G39">
        <v>80.876910785619202</v>
      </c>
      <c r="H39" t="s">
        <v>7</v>
      </c>
      <c r="J39">
        <v>19.9947916666666</v>
      </c>
      <c r="K39">
        <v>98.352344740177401</v>
      </c>
      <c r="L39" t="s">
        <v>9</v>
      </c>
    </row>
    <row r="41" spans="2:12" x14ac:dyDescent="0.3">
      <c r="F41" t="s">
        <v>16</v>
      </c>
      <c r="J41" t="s">
        <v>18</v>
      </c>
    </row>
    <row r="42" spans="2:12" x14ac:dyDescent="0.3">
      <c r="B42">
        <v>1</v>
      </c>
      <c r="C42">
        <v>364.758496844197</v>
      </c>
      <c r="D42">
        <f>ROUND(B42,0)</f>
        <v>1</v>
      </c>
      <c r="F42">
        <v>1</v>
      </c>
      <c r="G42">
        <v>305.005592412704</v>
      </c>
      <c r="H42">
        <f t="shared" ref="H42:H59" si="0">ROUND(F42,0)</f>
        <v>1</v>
      </c>
      <c r="J42">
        <v>1</v>
      </c>
      <c r="K42">
        <v>313.65079365079299</v>
      </c>
      <c r="L42">
        <f t="shared" ref="L42:L61" si="1">ROUND(J42,0)</f>
        <v>1</v>
      </c>
    </row>
    <row r="43" spans="2:12" x14ac:dyDescent="0.3">
      <c r="B43">
        <v>3</v>
      </c>
      <c r="C43">
        <v>250.19415763700101</v>
      </c>
      <c r="D43">
        <f t="shared" ref="D43:D74" si="2">ROUND(B43,0)</f>
        <v>3</v>
      </c>
      <c r="F43">
        <v>1</v>
      </c>
      <c r="G43">
        <v>331.05244610599499</v>
      </c>
      <c r="H43">
        <f t="shared" si="0"/>
        <v>1</v>
      </c>
      <c r="J43">
        <v>1</v>
      </c>
      <c r="K43">
        <v>344.12698412698398</v>
      </c>
      <c r="L43">
        <f t="shared" si="1"/>
        <v>1</v>
      </c>
    </row>
    <row r="44" spans="2:12" x14ac:dyDescent="0.3">
      <c r="B44">
        <v>3</v>
      </c>
      <c r="C44">
        <v>271.49589474477602</v>
      </c>
      <c r="D44">
        <f t="shared" si="2"/>
        <v>3</v>
      </c>
      <c r="F44">
        <v>2</v>
      </c>
      <c r="G44">
        <v>301.94125668408202</v>
      </c>
      <c r="H44">
        <f t="shared" si="0"/>
        <v>2</v>
      </c>
      <c r="J44">
        <v>3</v>
      </c>
      <c r="K44">
        <v>245.079365079365</v>
      </c>
      <c r="L44">
        <f t="shared" si="1"/>
        <v>3</v>
      </c>
    </row>
    <row r="45" spans="2:12" x14ac:dyDescent="0.3">
      <c r="B45">
        <v>4</v>
      </c>
      <c r="C45">
        <v>153.41501714607</v>
      </c>
      <c r="D45">
        <f t="shared" si="2"/>
        <v>4</v>
      </c>
      <c r="F45">
        <v>2</v>
      </c>
      <c r="G45">
        <v>323.39160678443898</v>
      </c>
      <c r="H45">
        <f t="shared" si="0"/>
        <v>2</v>
      </c>
      <c r="J45">
        <v>3</v>
      </c>
      <c r="K45">
        <v>218.41269841269801</v>
      </c>
      <c r="L45">
        <f t="shared" si="1"/>
        <v>3</v>
      </c>
    </row>
    <row r="46" spans="2:12" x14ac:dyDescent="0.3">
      <c r="B46">
        <v>4</v>
      </c>
      <c r="C46">
        <v>127.67434667651</v>
      </c>
      <c r="D46">
        <f t="shared" si="2"/>
        <v>4</v>
      </c>
      <c r="F46">
        <v>3</v>
      </c>
      <c r="G46">
        <v>265.93531187276801</v>
      </c>
      <c r="H46">
        <f t="shared" si="0"/>
        <v>3</v>
      </c>
      <c r="J46">
        <v>4</v>
      </c>
      <c r="K46">
        <v>99.047619047618994</v>
      </c>
      <c r="L46">
        <f t="shared" si="1"/>
        <v>4</v>
      </c>
    </row>
    <row r="47" spans="2:12" x14ac:dyDescent="0.3">
      <c r="B47">
        <v>7</v>
      </c>
      <c r="C47">
        <v>101.835637220588</v>
      </c>
      <c r="D47">
        <f t="shared" si="2"/>
        <v>7</v>
      </c>
      <c r="F47">
        <v>3</v>
      </c>
      <c r="G47">
        <v>244.484961772411</v>
      </c>
      <c r="H47">
        <f t="shared" si="0"/>
        <v>3</v>
      </c>
      <c r="J47">
        <v>10</v>
      </c>
      <c r="K47">
        <v>113.015873015873</v>
      </c>
      <c r="L47">
        <f t="shared" si="1"/>
        <v>10</v>
      </c>
    </row>
    <row r="48" spans="2:12" x14ac:dyDescent="0.3">
      <c r="B48">
        <v>7</v>
      </c>
      <c r="C48">
        <v>73.433321076888006</v>
      </c>
      <c r="D48">
        <f t="shared" si="2"/>
        <v>7</v>
      </c>
      <c r="F48">
        <v>4</v>
      </c>
      <c r="G48">
        <v>95.864678934224003</v>
      </c>
      <c r="H48">
        <f t="shared" si="0"/>
        <v>4</v>
      </c>
      <c r="J48">
        <v>13</v>
      </c>
      <c r="K48">
        <v>253.968253968254</v>
      </c>
      <c r="L48">
        <f t="shared" si="1"/>
        <v>13</v>
      </c>
    </row>
    <row r="49" spans="2:12" x14ac:dyDescent="0.3">
      <c r="B49">
        <v>8</v>
      </c>
      <c r="C49">
        <v>89.373729852603304</v>
      </c>
      <c r="D49">
        <f t="shared" si="2"/>
        <v>8</v>
      </c>
      <c r="F49">
        <v>4</v>
      </c>
      <c r="G49">
        <v>118.84719689889199</v>
      </c>
      <c r="H49">
        <f t="shared" si="0"/>
        <v>4</v>
      </c>
      <c r="J49">
        <v>13</v>
      </c>
      <c r="K49">
        <v>280.63492063491998</v>
      </c>
      <c r="L49">
        <f t="shared" si="1"/>
        <v>13</v>
      </c>
    </row>
    <row r="50" spans="2:12" x14ac:dyDescent="0.3">
      <c r="B50">
        <v>9</v>
      </c>
      <c r="C50">
        <v>86.6799402485087</v>
      </c>
      <c r="D50">
        <f t="shared" si="2"/>
        <v>9</v>
      </c>
      <c r="F50">
        <v>8</v>
      </c>
      <c r="G50">
        <v>51.431810869198799</v>
      </c>
      <c r="H50">
        <f t="shared" si="0"/>
        <v>8</v>
      </c>
    </row>
    <row r="51" spans="2:12" x14ac:dyDescent="0.3">
      <c r="B51">
        <v>9</v>
      </c>
      <c r="C51">
        <v>61.827377890605099</v>
      </c>
      <c r="D51">
        <f t="shared" si="2"/>
        <v>9</v>
      </c>
      <c r="F51">
        <v>8</v>
      </c>
      <c r="G51">
        <v>89.736007476979097</v>
      </c>
      <c r="H51">
        <f t="shared" si="0"/>
        <v>8</v>
      </c>
      <c r="J51">
        <v>3</v>
      </c>
      <c r="K51">
        <v>290.79365079364999</v>
      </c>
      <c r="L51">
        <f t="shared" si="1"/>
        <v>3</v>
      </c>
    </row>
    <row r="52" spans="2:12" x14ac:dyDescent="0.3">
      <c r="B52">
        <v>13</v>
      </c>
      <c r="C52">
        <v>105.183955712002</v>
      </c>
      <c r="D52">
        <f t="shared" si="2"/>
        <v>13</v>
      </c>
      <c r="F52">
        <v>9</v>
      </c>
      <c r="G52">
        <v>65.221321647999702</v>
      </c>
      <c r="H52">
        <f t="shared" si="0"/>
        <v>9</v>
      </c>
      <c r="J52">
        <v>3</v>
      </c>
      <c r="K52">
        <v>248.888888888888</v>
      </c>
      <c r="L52">
        <f t="shared" si="1"/>
        <v>3</v>
      </c>
    </row>
    <row r="53" spans="2:12" x14ac:dyDescent="0.3">
      <c r="B53">
        <v>14</v>
      </c>
      <c r="C53">
        <v>160.179692113969</v>
      </c>
      <c r="D53">
        <f t="shared" si="2"/>
        <v>14</v>
      </c>
      <c r="F53">
        <v>9</v>
      </c>
      <c r="G53">
        <v>100.46118252715701</v>
      </c>
      <c r="H53">
        <f t="shared" si="0"/>
        <v>9</v>
      </c>
      <c r="J53">
        <v>11</v>
      </c>
      <c r="K53">
        <v>100.31746031746</v>
      </c>
      <c r="L53">
        <f t="shared" si="1"/>
        <v>11</v>
      </c>
    </row>
    <row r="54" spans="2:12" x14ac:dyDescent="0.3">
      <c r="B54">
        <v>14</v>
      </c>
      <c r="C54">
        <v>122.01407979587199</v>
      </c>
      <c r="D54">
        <f t="shared" si="2"/>
        <v>14</v>
      </c>
      <c r="F54">
        <v>10</v>
      </c>
      <c r="G54">
        <v>138.765379134938</v>
      </c>
      <c r="H54">
        <f t="shared" si="0"/>
        <v>10</v>
      </c>
      <c r="J54">
        <v>11</v>
      </c>
      <c r="K54">
        <v>100.31746031746</v>
      </c>
      <c r="L54">
        <f t="shared" si="1"/>
        <v>11</v>
      </c>
    </row>
    <row r="55" spans="2:12" x14ac:dyDescent="0.3">
      <c r="B55">
        <v>15</v>
      </c>
      <c r="C55">
        <v>202.74995093523299</v>
      </c>
      <c r="D55">
        <f t="shared" si="2"/>
        <v>15</v>
      </c>
      <c r="F55">
        <v>10</v>
      </c>
      <c r="G55">
        <v>186.262582928585</v>
      </c>
      <c r="H55">
        <f t="shared" si="0"/>
        <v>10</v>
      </c>
      <c r="J55">
        <v>11</v>
      </c>
      <c r="K55">
        <v>78.730158730158706</v>
      </c>
      <c r="L55">
        <f t="shared" si="1"/>
        <v>11</v>
      </c>
    </row>
    <row r="56" spans="2:12" x14ac:dyDescent="0.3">
      <c r="B56">
        <v>15</v>
      </c>
      <c r="C56">
        <v>278.19360319193697</v>
      </c>
      <c r="D56">
        <f t="shared" si="2"/>
        <v>15</v>
      </c>
      <c r="F56">
        <v>11</v>
      </c>
      <c r="G56">
        <v>283.55524231234699</v>
      </c>
      <c r="H56">
        <f t="shared" si="0"/>
        <v>11</v>
      </c>
      <c r="J56">
        <v>13</v>
      </c>
      <c r="K56">
        <v>106.666666666666</v>
      </c>
      <c r="L56">
        <f t="shared" si="1"/>
        <v>13</v>
      </c>
    </row>
    <row r="57" spans="2:12" x14ac:dyDescent="0.3">
      <c r="B57">
        <v>16</v>
      </c>
      <c r="C57">
        <v>268.39709162325403</v>
      </c>
      <c r="D57">
        <f t="shared" si="2"/>
        <v>16</v>
      </c>
      <c r="F57">
        <v>11</v>
      </c>
      <c r="G57">
        <v>314.96468353072697</v>
      </c>
      <c r="H57">
        <f t="shared" si="0"/>
        <v>11</v>
      </c>
      <c r="J57">
        <v>13</v>
      </c>
      <c r="K57">
        <v>77.460317460317398</v>
      </c>
      <c r="L57">
        <f t="shared" si="1"/>
        <v>13</v>
      </c>
    </row>
    <row r="58" spans="2:12" x14ac:dyDescent="0.3">
      <c r="B58">
        <v>16</v>
      </c>
      <c r="C58">
        <v>292.36154586950101</v>
      </c>
      <c r="D58">
        <f t="shared" si="2"/>
        <v>16</v>
      </c>
      <c r="F58">
        <v>12</v>
      </c>
      <c r="G58">
        <v>301.94125668408202</v>
      </c>
      <c r="H58">
        <f t="shared" si="0"/>
        <v>12</v>
      </c>
      <c r="J58">
        <v>14</v>
      </c>
      <c r="K58">
        <v>76.190476190476204</v>
      </c>
      <c r="L58">
        <f t="shared" si="1"/>
        <v>14</v>
      </c>
    </row>
    <row r="59" spans="2:12" x14ac:dyDescent="0.3">
      <c r="B59">
        <v>17</v>
      </c>
      <c r="C59">
        <v>314.51656849814799</v>
      </c>
      <c r="D59">
        <f t="shared" si="2"/>
        <v>17</v>
      </c>
      <c r="F59">
        <v>12</v>
      </c>
      <c r="G59">
        <v>320.32727105581603</v>
      </c>
      <c r="H59">
        <f t="shared" si="0"/>
        <v>12</v>
      </c>
      <c r="J59">
        <v>14</v>
      </c>
      <c r="K59">
        <v>111.74603174603099</v>
      </c>
      <c r="L59">
        <f t="shared" si="1"/>
        <v>14</v>
      </c>
    </row>
    <row r="60" spans="2:12" x14ac:dyDescent="0.3">
      <c r="B60">
        <v>17</v>
      </c>
      <c r="C60">
        <v>376.64717079465902</v>
      </c>
      <c r="D60">
        <f t="shared" si="2"/>
        <v>17</v>
      </c>
      <c r="J60">
        <v>17</v>
      </c>
      <c r="K60">
        <v>80</v>
      </c>
      <c r="L60">
        <f t="shared" si="1"/>
        <v>17</v>
      </c>
    </row>
    <row r="61" spans="2:12" x14ac:dyDescent="0.3">
      <c r="D61">
        <f t="shared" si="2"/>
        <v>0</v>
      </c>
      <c r="F61">
        <v>17</v>
      </c>
      <c r="G61">
        <v>101.993350391468</v>
      </c>
      <c r="H61" t="s">
        <v>17</v>
      </c>
      <c r="J61">
        <v>17</v>
      </c>
      <c r="K61">
        <v>102.85714285714199</v>
      </c>
      <c r="L61">
        <f t="shared" si="1"/>
        <v>17</v>
      </c>
    </row>
    <row r="62" spans="2:12" x14ac:dyDescent="0.3">
      <c r="B62">
        <v>3</v>
      </c>
      <c r="C62">
        <v>232.44324577935399</v>
      </c>
      <c r="D62">
        <f t="shared" si="2"/>
        <v>3</v>
      </c>
      <c r="F62">
        <v>17</v>
      </c>
      <c r="G62">
        <v>75.946496698178294</v>
      </c>
    </row>
    <row r="63" spans="2:12" x14ac:dyDescent="0.3">
      <c r="B63">
        <v>3</v>
      </c>
      <c r="C63">
        <v>204.928502015145</v>
      </c>
      <c r="D63">
        <f t="shared" si="2"/>
        <v>3</v>
      </c>
      <c r="F63">
        <v>16</v>
      </c>
      <c r="G63">
        <v>95.864678934224003</v>
      </c>
    </row>
    <row r="64" spans="2:12" x14ac:dyDescent="0.3">
      <c r="B64">
        <v>4</v>
      </c>
      <c r="C64">
        <v>89.510877287076298</v>
      </c>
      <c r="D64">
        <f t="shared" si="2"/>
        <v>4</v>
      </c>
      <c r="F64">
        <v>16</v>
      </c>
      <c r="G64">
        <v>71.349993105244593</v>
      </c>
    </row>
    <row r="65" spans="2:7" x14ac:dyDescent="0.3">
      <c r="B65">
        <v>8</v>
      </c>
      <c r="C65">
        <v>97.364024196682806</v>
      </c>
      <c r="D65">
        <f t="shared" si="2"/>
        <v>8</v>
      </c>
      <c r="F65">
        <v>13</v>
      </c>
      <c r="G65">
        <v>68.285657376622197</v>
      </c>
    </row>
    <row r="66" spans="2:7" x14ac:dyDescent="0.3">
      <c r="B66">
        <v>8</v>
      </c>
      <c r="C66">
        <v>43.221573315588202</v>
      </c>
      <c r="D66">
        <f t="shared" si="2"/>
        <v>8</v>
      </c>
      <c r="F66">
        <v>13</v>
      </c>
      <c r="G66">
        <v>98.162930730690803</v>
      </c>
    </row>
    <row r="67" spans="2:7" x14ac:dyDescent="0.3">
      <c r="B67">
        <v>14</v>
      </c>
      <c r="C67">
        <v>109.588066483003</v>
      </c>
      <c r="D67">
        <f t="shared" si="2"/>
        <v>14</v>
      </c>
      <c r="F67">
        <v>14</v>
      </c>
      <c r="G67">
        <v>73.648244901711394</v>
      </c>
    </row>
    <row r="68" spans="2:7" x14ac:dyDescent="0.3">
      <c r="B68">
        <v>14</v>
      </c>
      <c r="C68">
        <v>58.108868472546803</v>
      </c>
      <c r="D68">
        <f t="shared" si="2"/>
        <v>14</v>
      </c>
      <c r="F68">
        <v>14</v>
      </c>
      <c r="G68">
        <v>96.630762866379598</v>
      </c>
    </row>
    <row r="69" spans="2:7" x14ac:dyDescent="0.3">
      <c r="B69">
        <v>15</v>
      </c>
      <c r="C69">
        <v>71.389774502785798</v>
      </c>
      <c r="D69">
        <f t="shared" si="2"/>
        <v>15</v>
      </c>
      <c r="F69">
        <v>12</v>
      </c>
      <c r="G69">
        <v>97.396846798535194</v>
      </c>
    </row>
    <row r="70" spans="2:7" x14ac:dyDescent="0.3">
      <c r="B70">
        <v>15</v>
      </c>
      <c r="C70">
        <v>95.354228749032899</v>
      </c>
      <c r="D70">
        <f t="shared" si="2"/>
        <v>15</v>
      </c>
      <c r="F70">
        <v>12</v>
      </c>
      <c r="G70">
        <v>63.689153783688496</v>
      </c>
    </row>
    <row r="71" spans="2:7" x14ac:dyDescent="0.3">
      <c r="B71">
        <v>18</v>
      </c>
      <c r="C71">
        <v>97.027584396491307</v>
      </c>
      <c r="D71">
        <f t="shared" si="2"/>
        <v>18</v>
      </c>
    </row>
    <row r="72" spans="2:7" x14ac:dyDescent="0.3">
      <c r="B72">
        <v>18</v>
      </c>
      <c r="C72">
        <v>55.3116825604315</v>
      </c>
      <c r="D72">
        <f t="shared" si="2"/>
        <v>18</v>
      </c>
    </row>
    <row r="73" spans="2:7" x14ac:dyDescent="0.3">
      <c r="D73">
        <f t="shared" si="2"/>
        <v>0</v>
      </c>
    </row>
    <row r="74" spans="2:7" x14ac:dyDescent="0.3">
      <c r="D74">
        <f t="shared" si="2"/>
        <v>0</v>
      </c>
    </row>
  </sheetData>
  <sortState xmlns:xlrd2="http://schemas.microsoft.com/office/spreadsheetml/2017/richdata2" ref="F42:G59">
    <sortCondition ref="F42:F5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0C783-4DEC-4189-B4F0-28C47E3C989F}">
  <dimension ref="A1:N21"/>
  <sheetViews>
    <sheetView tabSelected="1" topLeftCell="A4" workbookViewId="0">
      <selection activeCell="Q9" sqref="Q9"/>
    </sheetView>
  </sheetViews>
  <sheetFormatPr defaultRowHeight="14.4" x14ac:dyDescent="0.3"/>
  <cols>
    <col min="2" max="3" width="12.109375" bestFit="1" customWidth="1"/>
    <col min="4" max="5" width="13.21875" bestFit="1" customWidth="1"/>
    <col min="6" max="6" width="11.6640625" bestFit="1" customWidth="1"/>
    <col min="7" max="7" width="20.109375" bestFit="1" customWidth="1"/>
    <col min="8" max="8" width="11.6640625" bestFit="1" customWidth="1"/>
    <col min="9" max="10" width="12.109375" bestFit="1" customWidth="1"/>
    <col min="11" max="11" width="13.21875" bestFit="1" customWidth="1"/>
  </cols>
  <sheetData>
    <row r="1" spans="1:14" x14ac:dyDescent="0.3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I1" t="s">
        <v>19</v>
      </c>
    </row>
    <row r="2" spans="1:14" x14ac:dyDescent="0.3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1:14" x14ac:dyDescent="0.3">
      <c r="A3">
        <v>0</v>
      </c>
      <c r="B3">
        <v>305.08</v>
      </c>
      <c r="C3">
        <v>334.09</v>
      </c>
      <c r="D3">
        <v>342.05</v>
      </c>
      <c r="E3">
        <v>306.18</v>
      </c>
      <c r="F3">
        <v>301.14</v>
      </c>
      <c r="G3">
        <v>342.05</v>
      </c>
      <c r="I3">
        <v>3.0507999999999997</v>
      </c>
      <c r="J3">
        <v>3.3409</v>
      </c>
      <c r="K3">
        <v>3.4205000000000001</v>
      </c>
      <c r="L3">
        <v>3.0618000000000003</v>
      </c>
      <c r="M3">
        <v>3.0114000000000001</v>
      </c>
      <c r="N3">
        <v>3.4205000000000001</v>
      </c>
    </row>
    <row r="4" spans="1:14" x14ac:dyDescent="0.3">
      <c r="A4">
        <v>1</v>
      </c>
      <c r="B4">
        <v>317.23</v>
      </c>
      <c r="C4">
        <v>327.76</v>
      </c>
      <c r="D4">
        <v>345.2</v>
      </c>
      <c r="E4">
        <v>323.86</v>
      </c>
      <c r="F4">
        <v>349.3</v>
      </c>
      <c r="G4">
        <v>324.73</v>
      </c>
      <c r="I4">
        <v>12.22</v>
      </c>
      <c r="J4">
        <v>14.11</v>
      </c>
      <c r="K4">
        <v>19.559999999999999</v>
      </c>
      <c r="L4">
        <v>3.2386000000000004</v>
      </c>
      <c r="M4">
        <v>3.4930000000000003</v>
      </c>
      <c r="N4">
        <v>3.2473000000000001</v>
      </c>
    </row>
    <row r="5" spans="1:14" x14ac:dyDescent="0.3">
      <c r="A5">
        <v>2</v>
      </c>
      <c r="B5">
        <v>310.60000000000002</v>
      </c>
      <c r="C5">
        <v>318.88</v>
      </c>
      <c r="D5">
        <v>326.3</v>
      </c>
      <c r="E5">
        <v>317.23</v>
      </c>
      <c r="F5">
        <v>313.81</v>
      </c>
      <c r="G5">
        <v>312.13</v>
      </c>
      <c r="I5">
        <v>8.66</v>
      </c>
      <c r="J5">
        <v>3.1888000000000001</v>
      </c>
      <c r="K5">
        <v>3.2630000000000003</v>
      </c>
      <c r="L5">
        <v>3.1723000000000003</v>
      </c>
      <c r="M5">
        <v>3.1381000000000001</v>
      </c>
      <c r="N5">
        <v>3.1213000000000002</v>
      </c>
    </row>
    <row r="6" spans="1:14" x14ac:dyDescent="0.3">
      <c r="A6">
        <v>3</v>
      </c>
      <c r="B6">
        <v>255.38</v>
      </c>
      <c r="C6">
        <v>231.43</v>
      </c>
      <c r="D6">
        <v>261.74</v>
      </c>
      <c r="E6">
        <v>236.6</v>
      </c>
      <c r="F6">
        <v>269.45999999999998</v>
      </c>
      <c r="G6">
        <v>219.22</v>
      </c>
      <c r="I6">
        <v>10.9</v>
      </c>
      <c r="J6">
        <v>13.02</v>
      </c>
      <c r="K6">
        <v>11.55</v>
      </c>
      <c r="L6">
        <v>2.3660000000000001</v>
      </c>
      <c r="M6">
        <v>20.57</v>
      </c>
      <c r="N6">
        <v>14.29</v>
      </c>
    </row>
    <row r="7" spans="1:14" x14ac:dyDescent="0.3">
      <c r="A7">
        <v>4</v>
      </c>
      <c r="B7">
        <v>107.38</v>
      </c>
      <c r="C7">
        <v>108.49</v>
      </c>
      <c r="D7">
        <v>142.06</v>
      </c>
      <c r="E7">
        <v>105.17</v>
      </c>
      <c r="F7">
        <v>117.36</v>
      </c>
      <c r="G7">
        <v>110.57</v>
      </c>
      <c r="I7">
        <v>11.52</v>
      </c>
      <c r="J7">
        <v>9.44</v>
      </c>
      <c r="K7">
        <v>14.39</v>
      </c>
      <c r="L7">
        <v>1.0517000000000001</v>
      </c>
      <c r="M7">
        <v>1.1736</v>
      </c>
      <c r="N7">
        <v>21.06</v>
      </c>
    </row>
    <row r="8" spans="1:14" x14ac:dyDescent="0.3">
      <c r="A8">
        <v>5</v>
      </c>
      <c r="B8">
        <v>99.65</v>
      </c>
      <c r="C8">
        <v>95.82</v>
      </c>
      <c r="D8">
        <v>115.29</v>
      </c>
      <c r="E8">
        <v>89.71</v>
      </c>
      <c r="F8">
        <v>100.89</v>
      </c>
      <c r="G8">
        <v>105.85</v>
      </c>
      <c r="I8">
        <v>0.99650000000000005</v>
      </c>
      <c r="J8">
        <v>0.95819999999999994</v>
      </c>
      <c r="K8">
        <v>1.1529</v>
      </c>
      <c r="L8">
        <v>0.89710000000000001</v>
      </c>
      <c r="M8">
        <v>1.0089000000000001</v>
      </c>
      <c r="N8">
        <v>1.0585</v>
      </c>
    </row>
    <row r="9" spans="1:14" x14ac:dyDescent="0.3">
      <c r="A9">
        <v>6</v>
      </c>
      <c r="B9">
        <v>91.92</v>
      </c>
      <c r="C9">
        <v>84.41</v>
      </c>
      <c r="D9">
        <v>102.7</v>
      </c>
      <c r="E9">
        <v>91.92</v>
      </c>
      <c r="F9">
        <v>99.62</v>
      </c>
      <c r="G9">
        <v>85.37</v>
      </c>
      <c r="I9">
        <v>0.91920000000000002</v>
      </c>
      <c r="J9">
        <v>0.84409999999999996</v>
      </c>
      <c r="K9">
        <v>1.0270000000000001</v>
      </c>
      <c r="L9">
        <v>0.91920000000000002</v>
      </c>
      <c r="M9">
        <v>0.99620000000000009</v>
      </c>
      <c r="N9">
        <v>0.85370000000000001</v>
      </c>
    </row>
    <row r="10" spans="1:14" x14ac:dyDescent="0.3">
      <c r="A10">
        <v>7</v>
      </c>
      <c r="B10">
        <v>87.5</v>
      </c>
      <c r="C10">
        <v>80.61</v>
      </c>
      <c r="D10">
        <v>88.52</v>
      </c>
      <c r="E10">
        <v>97.44</v>
      </c>
      <c r="F10">
        <v>102.15</v>
      </c>
      <c r="G10">
        <v>88.52</v>
      </c>
      <c r="I10">
        <v>0.875</v>
      </c>
      <c r="J10">
        <v>0.80610000000000004</v>
      </c>
      <c r="K10">
        <v>15.09</v>
      </c>
      <c r="L10">
        <v>0.97440000000000004</v>
      </c>
      <c r="M10">
        <v>1.0215000000000001</v>
      </c>
      <c r="N10">
        <v>0.88519999999999999</v>
      </c>
    </row>
    <row r="11" spans="1:14" x14ac:dyDescent="0.3">
      <c r="A11">
        <v>8</v>
      </c>
      <c r="B11">
        <v>68.73</v>
      </c>
      <c r="C11">
        <v>86.95</v>
      </c>
      <c r="D11">
        <v>80.650000000000006</v>
      </c>
      <c r="E11">
        <v>77.56</v>
      </c>
      <c r="F11">
        <v>90.75</v>
      </c>
      <c r="G11">
        <v>71.2</v>
      </c>
      <c r="I11">
        <v>17.3</v>
      </c>
      <c r="J11">
        <v>0.86950000000000005</v>
      </c>
      <c r="K11">
        <v>8.7200000000000006</v>
      </c>
      <c r="L11">
        <v>0.77560000000000007</v>
      </c>
      <c r="M11">
        <v>0.90749999999999997</v>
      </c>
      <c r="N11">
        <v>27.98</v>
      </c>
    </row>
    <row r="12" spans="1:14" x14ac:dyDescent="0.3">
      <c r="A12">
        <v>9</v>
      </c>
      <c r="B12">
        <v>81.98</v>
      </c>
      <c r="C12">
        <v>94.55</v>
      </c>
      <c r="D12">
        <v>75.930000000000007</v>
      </c>
      <c r="E12">
        <v>84.19</v>
      </c>
      <c r="F12">
        <v>94.55</v>
      </c>
      <c r="G12">
        <v>75.930000000000007</v>
      </c>
      <c r="I12">
        <v>16.760000000000002</v>
      </c>
      <c r="J12">
        <v>0.94550000000000001</v>
      </c>
      <c r="K12">
        <v>14.1</v>
      </c>
      <c r="L12">
        <v>0.84189999999999998</v>
      </c>
      <c r="M12">
        <v>0.94550000000000001</v>
      </c>
      <c r="N12">
        <v>0.75930000000000009</v>
      </c>
    </row>
    <row r="13" spans="1:14" x14ac:dyDescent="0.3">
      <c r="A13">
        <v>10</v>
      </c>
      <c r="B13">
        <v>162.61000000000001</v>
      </c>
      <c r="C13">
        <v>95.82</v>
      </c>
      <c r="D13">
        <v>80.650000000000006</v>
      </c>
      <c r="E13">
        <v>72.040000000000006</v>
      </c>
      <c r="F13">
        <v>84.41</v>
      </c>
      <c r="G13">
        <v>69.63</v>
      </c>
      <c r="I13">
        <v>23.84</v>
      </c>
      <c r="J13">
        <v>17.2</v>
      </c>
      <c r="K13">
        <v>0.80650000000000011</v>
      </c>
      <c r="L13">
        <v>0.72040000000000004</v>
      </c>
      <c r="M13">
        <v>0.84409999999999996</v>
      </c>
      <c r="N13">
        <v>0.69629999999999992</v>
      </c>
    </row>
    <row r="14" spans="1:14" x14ac:dyDescent="0.3">
      <c r="A14">
        <v>11</v>
      </c>
      <c r="B14">
        <v>299.56</v>
      </c>
      <c r="C14">
        <v>114.83</v>
      </c>
      <c r="D14">
        <v>64.900000000000006</v>
      </c>
      <c r="E14">
        <v>78.67</v>
      </c>
      <c r="F14">
        <v>86.95</v>
      </c>
      <c r="G14">
        <v>79.08</v>
      </c>
      <c r="I14">
        <v>16</v>
      </c>
      <c r="J14">
        <v>1.1483000000000001</v>
      </c>
      <c r="K14">
        <v>0.64900000000000002</v>
      </c>
      <c r="L14">
        <v>0.78670000000000007</v>
      </c>
      <c r="M14">
        <v>8.2200000000000006</v>
      </c>
      <c r="N14">
        <v>0.79079999999999995</v>
      </c>
    </row>
    <row r="15" spans="1:14" x14ac:dyDescent="0.3">
      <c r="A15">
        <v>12</v>
      </c>
      <c r="B15">
        <v>312.81</v>
      </c>
      <c r="C15">
        <v>154.12</v>
      </c>
      <c r="D15">
        <v>80.650000000000006</v>
      </c>
      <c r="E15">
        <v>79.77</v>
      </c>
      <c r="F15">
        <v>93.28</v>
      </c>
      <c r="G15">
        <v>80.650000000000006</v>
      </c>
      <c r="I15">
        <v>10.87</v>
      </c>
      <c r="J15">
        <v>1.5412000000000001</v>
      </c>
      <c r="K15">
        <v>0.80650000000000011</v>
      </c>
      <c r="L15">
        <v>16.079999999999998</v>
      </c>
      <c r="M15">
        <v>0.93280000000000007</v>
      </c>
      <c r="N15">
        <v>0.80650000000000011</v>
      </c>
    </row>
    <row r="16" spans="1:14" x14ac:dyDescent="0.3">
      <c r="A16">
        <v>13</v>
      </c>
      <c r="B16">
        <v>309.5</v>
      </c>
      <c r="C16">
        <v>266.92</v>
      </c>
      <c r="D16">
        <v>93.25</v>
      </c>
      <c r="E16">
        <v>83.09</v>
      </c>
      <c r="F16">
        <v>92.02</v>
      </c>
      <c r="G16">
        <v>79.08</v>
      </c>
      <c r="I16">
        <v>3.0950000000000002</v>
      </c>
      <c r="J16">
        <v>12.95</v>
      </c>
      <c r="K16">
        <v>11.93</v>
      </c>
      <c r="L16">
        <v>14.8</v>
      </c>
      <c r="M16">
        <v>14.56</v>
      </c>
      <c r="N16">
        <v>0.79079999999999995</v>
      </c>
    </row>
    <row r="17" spans="1:14" x14ac:dyDescent="0.3">
      <c r="A17">
        <v>14</v>
      </c>
      <c r="B17">
        <v>303.98</v>
      </c>
      <c r="C17">
        <v>299.87</v>
      </c>
      <c r="D17">
        <v>142.06</v>
      </c>
      <c r="E17">
        <v>85.29</v>
      </c>
      <c r="F17">
        <v>94.55</v>
      </c>
      <c r="G17">
        <v>85.37</v>
      </c>
      <c r="I17">
        <v>3.0398000000000001</v>
      </c>
      <c r="J17">
        <v>2.9986999999999999</v>
      </c>
      <c r="K17">
        <v>20.05</v>
      </c>
      <c r="L17">
        <v>11.64</v>
      </c>
      <c r="M17">
        <v>18.36</v>
      </c>
      <c r="N17">
        <v>27.26</v>
      </c>
    </row>
    <row r="18" spans="1:14" x14ac:dyDescent="0.3">
      <c r="A18">
        <v>15</v>
      </c>
      <c r="B18">
        <v>307.29000000000002</v>
      </c>
      <c r="C18">
        <v>330.29</v>
      </c>
      <c r="D18">
        <v>242.84</v>
      </c>
      <c r="E18">
        <v>86.4</v>
      </c>
      <c r="F18">
        <v>84.41</v>
      </c>
      <c r="G18">
        <v>85.37</v>
      </c>
      <c r="I18">
        <v>3.0729000000000002</v>
      </c>
      <c r="J18">
        <v>3.3029000000000002</v>
      </c>
      <c r="K18">
        <v>40.090000000000003</v>
      </c>
      <c r="L18">
        <v>0.8640000000000001</v>
      </c>
      <c r="M18">
        <v>0.84409999999999996</v>
      </c>
      <c r="N18">
        <v>13.98</v>
      </c>
    </row>
    <row r="19" spans="1:14" x14ac:dyDescent="0.3">
      <c r="A19">
        <v>16</v>
      </c>
      <c r="B19">
        <v>303.98</v>
      </c>
      <c r="C19">
        <v>315.08</v>
      </c>
      <c r="D19">
        <v>282.20999999999998</v>
      </c>
      <c r="E19">
        <v>83.09</v>
      </c>
      <c r="F19">
        <v>86.95</v>
      </c>
      <c r="G19">
        <v>85.37</v>
      </c>
      <c r="I19">
        <v>3.0398000000000001</v>
      </c>
      <c r="J19">
        <v>3.1507999999999998</v>
      </c>
      <c r="K19">
        <v>13.81</v>
      </c>
      <c r="L19">
        <v>11.74</v>
      </c>
      <c r="M19">
        <v>0.86950000000000005</v>
      </c>
      <c r="N19">
        <v>0.85370000000000001</v>
      </c>
    </row>
    <row r="20" spans="1:14" x14ac:dyDescent="0.3">
      <c r="A20">
        <v>17</v>
      </c>
      <c r="B20">
        <v>305.08</v>
      </c>
      <c r="C20">
        <v>311.27999999999997</v>
      </c>
      <c r="D20">
        <v>340.48</v>
      </c>
      <c r="E20">
        <v>87.5</v>
      </c>
      <c r="F20">
        <v>90.75</v>
      </c>
      <c r="G20">
        <v>79.08</v>
      </c>
      <c r="I20">
        <v>3.0507999999999997</v>
      </c>
      <c r="J20">
        <v>3.1128</v>
      </c>
      <c r="K20">
        <v>25.96</v>
      </c>
      <c r="L20">
        <v>11.55</v>
      </c>
      <c r="M20">
        <v>10.75</v>
      </c>
      <c r="N20">
        <v>0.79079999999999995</v>
      </c>
    </row>
    <row r="21" spans="1:14" x14ac:dyDescent="0.3">
      <c r="A21">
        <v>18</v>
      </c>
      <c r="B21">
        <v>311.70999999999998</v>
      </c>
      <c r="C21">
        <v>308.75</v>
      </c>
      <c r="D21">
        <v>340.48</v>
      </c>
      <c r="E21">
        <v>80.88</v>
      </c>
      <c r="F21">
        <v>98.35</v>
      </c>
      <c r="G21">
        <v>79.08</v>
      </c>
      <c r="I21">
        <v>3.1170999999999998</v>
      </c>
      <c r="J21">
        <v>3.0874999999999999</v>
      </c>
      <c r="K21">
        <v>3.4048000000000003</v>
      </c>
      <c r="L21">
        <v>0.80879999999999996</v>
      </c>
      <c r="M21">
        <v>0.98349999999999993</v>
      </c>
      <c r="N21">
        <v>23.77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A9466-CF75-4F59-B65B-14BBE1C03F04}">
  <dimension ref="B1:O101"/>
  <sheetViews>
    <sheetView topLeftCell="A19" workbookViewId="0">
      <selection activeCell="O28" sqref="O28"/>
    </sheetView>
  </sheetViews>
  <sheetFormatPr defaultRowHeight="14.4" x14ac:dyDescent="0.3"/>
  <sheetData>
    <row r="1" spans="2:15" x14ac:dyDescent="0.3">
      <c r="B1" t="s">
        <v>20</v>
      </c>
    </row>
    <row r="2" spans="2:15" x14ac:dyDescent="0.3">
      <c r="B2">
        <v>0</v>
      </c>
      <c r="C2">
        <v>305.08</v>
      </c>
      <c r="F2">
        <f t="shared" ref="F2:F20" si="0">IF(D2="",0,ROUND(C2-E2,2))</f>
        <v>0</v>
      </c>
      <c r="H2">
        <v>1</v>
      </c>
      <c r="I2">
        <v>313.65079365079299</v>
      </c>
      <c r="J2">
        <f>ROUND(I2,2)</f>
        <v>313.64999999999998</v>
      </c>
      <c r="L2">
        <v>0</v>
      </c>
      <c r="M2">
        <v>334.09</v>
      </c>
      <c r="O2">
        <f>IF(N2="",0,ROUND(M2-N2,2))</f>
        <v>0</v>
      </c>
    </row>
    <row r="3" spans="2:15" x14ac:dyDescent="0.3">
      <c r="B3">
        <v>1</v>
      </c>
      <c r="C3">
        <v>317.23</v>
      </c>
      <c r="D3">
        <v>1</v>
      </c>
      <c r="E3">
        <v>305.005592412704</v>
      </c>
      <c r="F3">
        <f t="shared" si="0"/>
        <v>12.22</v>
      </c>
      <c r="H3">
        <v>3</v>
      </c>
      <c r="I3">
        <v>245.079365079365</v>
      </c>
      <c r="J3">
        <f t="shared" ref="J3:J12" si="1">ROUND(I3,2)</f>
        <v>245.08</v>
      </c>
      <c r="L3">
        <v>1</v>
      </c>
      <c r="M3">
        <v>327.76</v>
      </c>
      <c r="N3">
        <v>313.64999999999998</v>
      </c>
      <c r="O3">
        <f>IF(N3="",0,ROUND(M3-N3,2))</f>
        <v>14.11</v>
      </c>
    </row>
    <row r="4" spans="2:15" x14ac:dyDescent="0.3">
      <c r="B4">
        <v>2</v>
      </c>
      <c r="C4">
        <v>310.60000000000002</v>
      </c>
      <c r="D4">
        <v>2</v>
      </c>
      <c r="E4">
        <v>301.94125668408202</v>
      </c>
      <c r="F4">
        <f t="shared" si="0"/>
        <v>8.66</v>
      </c>
      <c r="H4">
        <v>4</v>
      </c>
      <c r="I4">
        <v>99.047619047618994</v>
      </c>
      <c r="J4">
        <f t="shared" si="1"/>
        <v>99.05</v>
      </c>
      <c r="L4">
        <v>2</v>
      </c>
      <c r="M4">
        <v>318.88</v>
      </c>
      <c r="O4">
        <f t="shared" ref="O4:O20" si="2">IF(N4="",0,ROUND(M4-N4,2))</f>
        <v>0</v>
      </c>
    </row>
    <row r="5" spans="2:15" x14ac:dyDescent="0.3">
      <c r="B5">
        <v>3</v>
      </c>
      <c r="C5">
        <v>255.38</v>
      </c>
      <c r="D5">
        <v>3</v>
      </c>
      <c r="E5">
        <v>244.484961772411</v>
      </c>
      <c r="F5">
        <f t="shared" si="0"/>
        <v>10.9</v>
      </c>
      <c r="H5">
        <v>10</v>
      </c>
      <c r="I5">
        <v>113.015873015873</v>
      </c>
      <c r="J5">
        <f t="shared" si="1"/>
        <v>113.02</v>
      </c>
      <c r="L5">
        <v>3</v>
      </c>
      <c r="M5">
        <v>231.43</v>
      </c>
      <c r="N5">
        <v>218.41269841269801</v>
      </c>
      <c r="O5">
        <f t="shared" si="2"/>
        <v>13.02</v>
      </c>
    </row>
    <row r="6" spans="2:15" x14ac:dyDescent="0.3">
      <c r="B6">
        <v>4</v>
      </c>
      <c r="C6">
        <v>107.38</v>
      </c>
      <c r="D6">
        <v>4</v>
      </c>
      <c r="E6">
        <v>95.864678934224003</v>
      </c>
      <c r="F6">
        <f t="shared" si="0"/>
        <v>11.52</v>
      </c>
      <c r="H6">
        <v>13</v>
      </c>
      <c r="I6">
        <v>253.968253968254</v>
      </c>
      <c r="J6">
        <f t="shared" si="1"/>
        <v>253.97</v>
      </c>
      <c r="L6">
        <v>4</v>
      </c>
      <c r="M6">
        <v>108.49</v>
      </c>
      <c r="N6">
        <v>99.05</v>
      </c>
      <c r="O6">
        <f t="shared" si="2"/>
        <v>9.44</v>
      </c>
    </row>
    <row r="7" spans="2:15" x14ac:dyDescent="0.3">
      <c r="B7">
        <v>5</v>
      </c>
      <c r="C7">
        <v>99.65</v>
      </c>
      <c r="F7">
        <f t="shared" si="0"/>
        <v>0</v>
      </c>
      <c r="J7">
        <f t="shared" si="1"/>
        <v>0</v>
      </c>
      <c r="L7">
        <v>5</v>
      </c>
      <c r="M7">
        <v>95.82</v>
      </c>
      <c r="O7">
        <f t="shared" si="2"/>
        <v>0</v>
      </c>
    </row>
    <row r="8" spans="2:15" x14ac:dyDescent="0.3">
      <c r="B8">
        <v>6</v>
      </c>
      <c r="C8">
        <v>91.92</v>
      </c>
      <c r="F8">
        <f t="shared" si="0"/>
        <v>0</v>
      </c>
      <c r="H8">
        <v>3</v>
      </c>
      <c r="I8">
        <v>248.888888888888</v>
      </c>
      <c r="J8">
        <f t="shared" si="1"/>
        <v>248.89</v>
      </c>
      <c r="L8">
        <v>6</v>
      </c>
      <c r="M8">
        <v>84.41</v>
      </c>
      <c r="O8">
        <f t="shared" si="2"/>
        <v>0</v>
      </c>
    </row>
    <row r="9" spans="2:15" x14ac:dyDescent="0.3">
      <c r="B9">
        <v>7</v>
      </c>
      <c r="C9">
        <v>87.5</v>
      </c>
      <c r="F9">
        <f t="shared" si="0"/>
        <v>0</v>
      </c>
      <c r="H9">
        <v>11</v>
      </c>
      <c r="I9">
        <v>78.730158730158706</v>
      </c>
      <c r="J9">
        <f t="shared" si="1"/>
        <v>78.73</v>
      </c>
      <c r="L9">
        <v>7</v>
      </c>
      <c r="M9">
        <v>80.61</v>
      </c>
      <c r="O9">
        <f t="shared" si="2"/>
        <v>0</v>
      </c>
    </row>
    <row r="10" spans="2:15" x14ac:dyDescent="0.3">
      <c r="B10">
        <v>8</v>
      </c>
      <c r="C10">
        <v>68.73</v>
      </c>
      <c r="D10">
        <v>8</v>
      </c>
      <c r="E10">
        <v>51.431810869198799</v>
      </c>
      <c r="F10">
        <f t="shared" si="0"/>
        <v>17.3</v>
      </c>
      <c r="H10">
        <v>13</v>
      </c>
      <c r="I10">
        <v>77.460317460317398</v>
      </c>
      <c r="J10">
        <f t="shared" si="1"/>
        <v>77.459999999999994</v>
      </c>
      <c r="L10">
        <v>8</v>
      </c>
      <c r="M10">
        <v>86.95</v>
      </c>
      <c r="O10">
        <f t="shared" si="2"/>
        <v>0</v>
      </c>
    </row>
    <row r="11" spans="2:15" x14ac:dyDescent="0.3">
      <c r="B11">
        <v>9</v>
      </c>
      <c r="C11">
        <v>81.98</v>
      </c>
      <c r="D11">
        <v>9</v>
      </c>
      <c r="E11">
        <v>65.221321647999702</v>
      </c>
      <c r="F11">
        <f t="shared" si="0"/>
        <v>16.760000000000002</v>
      </c>
      <c r="H11">
        <v>14</v>
      </c>
      <c r="I11">
        <v>76.190476190476204</v>
      </c>
      <c r="J11">
        <f t="shared" si="1"/>
        <v>76.19</v>
      </c>
      <c r="L11">
        <v>9</v>
      </c>
      <c r="M11">
        <v>94.55</v>
      </c>
      <c r="O11">
        <f t="shared" si="2"/>
        <v>0</v>
      </c>
    </row>
    <row r="12" spans="2:15" x14ac:dyDescent="0.3">
      <c r="B12">
        <v>10</v>
      </c>
      <c r="C12">
        <v>162.61000000000001</v>
      </c>
      <c r="D12">
        <v>10</v>
      </c>
      <c r="E12">
        <v>138.765379134938</v>
      </c>
      <c r="F12">
        <f t="shared" si="0"/>
        <v>23.84</v>
      </c>
      <c r="H12">
        <v>17</v>
      </c>
      <c r="I12">
        <v>80</v>
      </c>
      <c r="J12">
        <f t="shared" si="1"/>
        <v>80</v>
      </c>
      <c r="L12">
        <v>10</v>
      </c>
      <c r="M12">
        <v>95.82</v>
      </c>
      <c r="N12">
        <v>113.02</v>
      </c>
      <c r="O12">
        <f>IF(N12="",0,ROUND(N12-M12,2))</f>
        <v>17.2</v>
      </c>
    </row>
    <row r="13" spans="2:15" x14ac:dyDescent="0.3">
      <c r="B13">
        <v>11</v>
      </c>
      <c r="C13">
        <v>299.56</v>
      </c>
      <c r="D13">
        <v>11</v>
      </c>
      <c r="E13">
        <v>283.55524231234699</v>
      </c>
      <c r="F13">
        <f t="shared" si="0"/>
        <v>16</v>
      </c>
      <c r="L13">
        <v>11</v>
      </c>
      <c r="M13">
        <v>114.83</v>
      </c>
      <c r="O13">
        <f t="shared" si="2"/>
        <v>0</v>
      </c>
    </row>
    <row r="14" spans="2:15" x14ac:dyDescent="0.3">
      <c r="B14">
        <v>12</v>
      </c>
      <c r="C14">
        <v>312.81</v>
      </c>
      <c r="D14">
        <v>12</v>
      </c>
      <c r="E14">
        <v>301.94125668408202</v>
      </c>
      <c r="F14">
        <f t="shared" si="0"/>
        <v>10.87</v>
      </c>
      <c r="L14">
        <v>12</v>
      </c>
      <c r="M14">
        <v>154.12</v>
      </c>
      <c r="O14">
        <f t="shared" si="2"/>
        <v>0</v>
      </c>
    </row>
    <row r="15" spans="2:15" x14ac:dyDescent="0.3">
      <c r="B15">
        <v>13</v>
      </c>
      <c r="C15">
        <v>309.5</v>
      </c>
      <c r="F15">
        <f t="shared" si="0"/>
        <v>0</v>
      </c>
      <c r="L15">
        <v>13</v>
      </c>
      <c r="M15">
        <v>266.92</v>
      </c>
      <c r="N15">
        <v>253.97</v>
      </c>
      <c r="O15">
        <f t="shared" si="2"/>
        <v>12.95</v>
      </c>
    </row>
    <row r="16" spans="2:15" x14ac:dyDescent="0.3">
      <c r="B16">
        <v>14</v>
      </c>
      <c r="C16">
        <v>303.98</v>
      </c>
      <c r="F16">
        <f t="shared" si="0"/>
        <v>0</v>
      </c>
      <c r="L16">
        <v>14</v>
      </c>
      <c r="M16">
        <v>299.87</v>
      </c>
      <c r="O16">
        <f t="shared" si="2"/>
        <v>0</v>
      </c>
    </row>
    <row r="17" spans="2:15" x14ac:dyDescent="0.3">
      <c r="B17">
        <v>15</v>
      </c>
      <c r="C17">
        <v>307.29000000000002</v>
      </c>
      <c r="F17">
        <f t="shared" si="0"/>
        <v>0</v>
      </c>
      <c r="L17">
        <v>15</v>
      </c>
      <c r="M17">
        <v>330.29</v>
      </c>
      <c r="O17">
        <f t="shared" si="2"/>
        <v>0</v>
      </c>
    </row>
    <row r="18" spans="2:15" x14ac:dyDescent="0.3">
      <c r="B18">
        <v>16</v>
      </c>
      <c r="C18">
        <v>303.98</v>
      </c>
      <c r="F18">
        <f t="shared" si="0"/>
        <v>0</v>
      </c>
      <c r="L18">
        <v>16</v>
      </c>
      <c r="M18">
        <v>315.08</v>
      </c>
      <c r="O18">
        <f t="shared" si="2"/>
        <v>0</v>
      </c>
    </row>
    <row r="19" spans="2:15" x14ac:dyDescent="0.3">
      <c r="B19">
        <v>17</v>
      </c>
      <c r="C19">
        <v>305.08</v>
      </c>
      <c r="F19">
        <f t="shared" si="0"/>
        <v>0</v>
      </c>
      <c r="L19">
        <v>17</v>
      </c>
      <c r="M19">
        <v>311.27999999999997</v>
      </c>
      <c r="O19">
        <f t="shared" si="2"/>
        <v>0</v>
      </c>
    </row>
    <row r="20" spans="2:15" x14ac:dyDescent="0.3">
      <c r="B20">
        <v>18</v>
      </c>
      <c r="C20">
        <v>311.70999999999998</v>
      </c>
      <c r="F20">
        <f t="shared" si="0"/>
        <v>0</v>
      </c>
      <c r="L20">
        <v>18</v>
      </c>
      <c r="M20">
        <v>308.75</v>
      </c>
      <c r="O20">
        <f t="shared" si="2"/>
        <v>0</v>
      </c>
    </row>
    <row r="21" spans="2:15" x14ac:dyDescent="0.3">
      <c r="F21">
        <f t="shared" ref="F21:F84" si="3">IF(D21="",0,ROUND(C21-E21,2))</f>
        <v>0</v>
      </c>
    </row>
    <row r="22" spans="2:15" x14ac:dyDescent="0.3">
      <c r="F22">
        <f t="shared" si="3"/>
        <v>0</v>
      </c>
      <c r="H22" t="s">
        <v>19</v>
      </c>
    </row>
    <row r="23" spans="2:15" x14ac:dyDescent="0.3">
      <c r="B23">
        <v>0</v>
      </c>
      <c r="C23">
        <v>342.05</v>
      </c>
      <c r="F23">
        <f t="shared" si="3"/>
        <v>0</v>
      </c>
      <c r="H23" t="s">
        <v>10</v>
      </c>
      <c r="I23" t="s">
        <v>11</v>
      </c>
      <c r="J23" t="s">
        <v>12</v>
      </c>
      <c r="K23" t="s">
        <v>13</v>
      </c>
      <c r="L23" t="s">
        <v>14</v>
      </c>
      <c r="M23" t="s">
        <v>15</v>
      </c>
    </row>
    <row r="24" spans="2:15" x14ac:dyDescent="0.3">
      <c r="B24">
        <v>1</v>
      </c>
      <c r="C24">
        <v>345.2</v>
      </c>
      <c r="D24">
        <v>1</v>
      </c>
      <c r="E24">
        <v>364.758496844197</v>
      </c>
      <c r="F24">
        <f>IF(D24="",0,ROUND(C24-E24,2))</f>
        <v>-19.559999999999999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2:15" x14ac:dyDescent="0.3">
      <c r="B25">
        <v>2</v>
      </c>
      <c r="C25">
        <v>326.3</v>
      </c>
      <c r="F25">
        <f t="shared" si="3"/>
        <v>0</v>
      </c>
      <c r="H25">
        <v>12.22</v>
      </c>
      <c r="I25">
        <v>14.11</v>
      </c>
      <c r="J25">
        <v>19.559999999999999</v>
      </c>
      <c r="K25">
        <v>0</v>
      </c>
      <c r="L25">
        <v>0</v>
      </c>
      <c r="M25">
        <v>0</v>
      </c>
    </row>
    <row r="26" spans="2:15" x14ac:dyDescent="0.3">
      <c r="B26">
        <v>3</v>
      </c>
      <c r="C26">
        <v>261.74</v>
      </c>
      <c r="D26">
        <v>3</v>
      </c>
      <c r="E26">
        <v>250.19415763700101</v>
      </c>
      <c r="F26">
        <f t="shared" si="3"/>
        <v>11.55</v>
      </c>
      <c r="H26">
        <v>8.66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2:15" x14ac:dyDescent="0.3">
      <c r="B27">
        <v>4</v>
      </c>
      <c r="C27">
        <v>142.06</v>
      </c>
      <c r="D27">
        <v>4</v>
      </c>
      <c r="E27">
        <v>127.67434667651</v>
      </c>
      <c r="F27">
        <f t="shared" si="3"/>
        <v>14.39</v>
      </c>
      <c r="H27">
        <v>10.9</v>
      </c>
      <c r="I27">
        <v>13.02</v>
      </c>
      <c r="J27">
        <v>11.55</v>
      </c>
      <c r="K27">
        <v>0</v>
      </c>
      <c r="L27">
        <v>20.57</v>
      </c>
      <c r="M27">
        <v>14.29</v>
      </c>
    </row>
    <row r="28" spans="2:15" x14ac:dyDescent="0.3">
      <c r="B28">
        <v>5</v>
      </c>
      <c r="C28">
        <v>115.29</v>
      </c>
      <c r="F28">
        <f t="shared" si="3"/>
        <v>0</v>
      </c>
      <c r="H28">
        <v>11.52</v>
      </c>
      <c r="I28">
        <v>9.44</v>
      </c>
      <c r="J28">
        <v>14.39</v>
      </c>
      <c r="K28">
        <v>0</v>
      </c>
      <c r="L28">
        <v>0</v>
      </c>
      <c r="M28">
        <v>21.06</v>
      </c>
    </row>
    <row r="29" spans="2:15" x14ac:dyDescent="0.3">
      <c r="B29">
        <v>6</v>
      </c>
      <c r="C29">
        <v>102.7</v>
      </c>
      <c r="F29">
        <f t="shared" si="3"/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2:15" x14ac:dyDescent="0.3">
      <c r="B30">
        <v>7</v>
      </c>
      <c r="C30">
        <v>88.52</v>
      </c>
      <c r="D30">
        <v>7</v>
      </c>
      <c r="E30">
        <v>73.433321076888006</v>
      </c>
      <c r="F30">
        <f t="shared" si="3"/>
        <v>15.09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2:15" x14ac:dyDescent="0.3">
      <c r="B31">
        <v>8</v>
      </c>
      <c r="C31">
        <v>80.650000000000006</v>
      </c>
      <c r="D31">
        <v>8</v>
      </c>
      <c r="E31">
        <v>89.373729852603304</v>
      </c>
      <c r="F31">
        <f t="shared" si="3"/>
        <v>-8.7200000000000006</v>
      </c>
      <c r="H31">
        <v>0</v>
      </c>
      <c r="I31">
        <v>0</v>
      </c>
      <c r="J31">
        <v>15.09</v>
      </c>
      <c r="K31">
        <v>0</v>
      </c>
      <c r="L31">
        <v>0</v>
      </c>
      <c r="M31">
        <v>0</v>
      </c>
    </row>
    <row r="32" spans="2:15" x14ac:dyDescent="0.3">
      <c r="B32">
        <v>9</v>
      </c>
      <c r="C32">
        <v>75.930000000000007</v>
      </c>
      <c r="D32">
        <v>9</v>
      </c>
      <c r="E32">
        <v>61.827377890605099</v>
      </c>
      <c r="F32">
        <f t="shared" si="3"/>
        <v>14.1</v>
      </c>
      <c r="H32">
        <v>17.3</v>
      </c>
      <c r="I32">
        <v>0</v>
      </c>
      <c r="J32">
        <v>8.7200000000000006</v>
      </c>
      <c r="K32">
        <v>0</v>
      </c>
      <c r="L32">
        <v>0</v>
      </c>
      <c r="M32">
        <v>27.98</v>
      </c>
    </row>
    <row r="33" spans="2:13" x14ac:dyDescent="0.3">
      <c r="B33">
        <v>10</v>
      </c>
      <c r="C33">
        <v>80.650000000000006</v>
      </c>
      <c r="F33">
        <f t="shared" si="3"/>
        <v>0</v>
      </c>
      <c r="H33">
        <v>16.760000000000002</v>
      </c>
      <c r="I33">
        <v>0</v>
      </c>
      <c r="J33">
        <v>14.1</v>
      </c>
      <c r="K33">
        <v>0</v>
      </c>
      <c r="L33">
        <v>0</v>
      </c>
      <c r="M33">
        <v>0</v>
      </c>
    </row>
    <row r="34" spans="2:13" x14ac:dyDescent="0.3">
      <c r="B34">
        <v>11</v>
      </c>
      <c r="C34">
        <v>64.900000000000006</v>
      </c>
      <c r="F34">
        <f t="shared" si="3"/>
        <v>0</v>
      </c>
      <c r="H34">
        <v>23.84</v>
      </c>
      <c r="I34">
        <v>17.2</v>
      </c>
      <c r="J34">
        <v>0</v>
      </c>
      <c r="K34">
        <v>0</v>
      </c>
      <c r="L34">
        <v>0</v>
      </c>
      <c r="M34">
        <v>0</v>
      </c>
    </row>
    <row r="35" spans="2:13" x14ac:dyDescent="0.3">
      <c r="B35">
        <v>12</v>
      </c>
      <c r="C35">
        <v>80.650000000000006</v>
      </c>
      <c r="F35">
        <f t="shared" si="3"/>
        <v>0</v>
      </c>
      <c r="H35">
        <v>16</v>
      </c>
      <c r="I35">
        <v>0</v>
      </c>
      <c r="J35">
        <v>0</v>
      </c>
      <c r="K35">
        <v>0</v>
      </c>
      <c r="L35">
        <v>8.2200000000000006</v>
      </c>
      <c r="M35">
        <v>0</v>
      </c>
    </row>
    <row r="36" spans="2:13" x14ac:dyDescent="0.3">
      <c r="B36">
        <v>13</v>
      </c>
      <c r="C36">
        <v>93.25</v>
      </c>
      <c r="D36">
        <v>13</v>
      </c>
      <c r="E36">
        <v>105.183955712002</v>
      </c>
      <c r="F36">
        <f t="shared" si="3"/>
        <v>-11.93</v>
      </c>
      <c r="H36">
        <v>10.87</v>
      </c>
      <c r="I36">
        <v>0</v>
      </c>
      <c r="J36">
        <v>0</v>
      </c>
      <c r="K36">
        <v>16.079999999999998</v>
      </c>
      <c r="L36">
        <v>0</v>
      </c>
      <c r="M36">
        <v>0</v>
      </c>
    </row>
    <row r="37" spans="2:13" x14ac:dyDescent="0.3">
      <c r="B37">
        <v>14</v>
      </c>
      <c r="C37">
        <v>142.06</v>
      </c>
      <c r="D37">
        <v>14</v>
      </c>
      <c r="E37">
        <v>122.01407979587199</v>
      </c>
      <c r="F37">
        <f t="shared" si="3"/>
        <v>20.05</v>
      </c>
      <c r="H37">
        <v>0</v>
      </c>
      <c r="I37">
        <v>12.95</v>
      </c>
      <c r="J37">
        <v>11.93</v>
      </c>
      <c r="K37">
        <v>14.8</v>
      </c>
      <c r="L37">
        <v>14.56</v>
      </c>
      <c r="M37">
        <v>0</v>
      </c>
    </row>
    <row r="38" spans="2:13" x14ac:dyDescent="0.3">
      <c r="B38">
        <v>15</v>
      </c>
      <c r="C38">
        <v>242.84</v>
      </c>
      <c r="D38">
        <v>15</v>
      </c>
      <c r="E38">
        <v>202.74995093523299</v>
      </c>
      <c r="F38">
        <f t="shared" si="3"/>
        <v>40.090000000000003</v>
      </c>
      <c r="H38">
        <v>0</v>
      </c>
      <c r="I38">
        <v>0</v>
      </c>
      <c r="J38">
        <v>20.05</v>
      </c>
      <c r="K38">
        <v>11.64</v>
      </c>
      <c r="L38">
        <v>18.36</v>
      </c>
      <c r="M38">
        <v>27.26</v>
      </c>
    </row>
    <row r="39" spans="2:13" x14ac:dyDescent="0.3">
      <c r="B39">
        <v>16</v>
      </c>
      <c r="C39">
        <v>282.20999999999998</v>
      </c>
      <c r="D39">
        <v>16</v>
      </c>
      <c r="E39">
        <v>268.39709162325403</v>
      </c>
      <c r="F39">
        <f t="shared" si="3"/>
        <v>13.81</v>
      </c>
      <c r="H39">
        <v>0</v>
      </c>
      <c r="I39">
        <v>0</v>
      </c>
      <c r="J39">
        <v>40.090000000000003</v>
      </c>
      <c r="K39">
        <v>0</v>
      </c>
      <c r="L39">
        <v>0</v>
      </c>
      <c r="M39">
        <v>13.98</v>
      </c>
    </row>
    <row r="40" spans="2:13" x14ac:dyDescent="0.3">
      <c r="B40">
        <v>17</v>
      </c>
      <c r="C40">
        <v>340.48</v>
      </c>
      <c r="D40">
        <v>17</v>
      </c>
      <c r="E40">
        <v>314.51656849814799</v>
      </c>
      <c r="F40">
        <f t="shared" si="3"/>
        <v>25.96</v>
      </c>
      <c r="H40">
        <v>0</v>
      </c>
      <c r="I40">
        <v>0</v>
      </c>
      <c r="J40">
        <v>13.81</v>
      </c>
      <c r="K40">
        <v>11.74</v>
      </c>
      <c r="L40">
        <v>0</v>
      </c>
      <c r="M40">
        <v>0</v>
      </c>
    </row>
    <row r="41" spans="2:13" x14ac:dyDescent="0.3">
      <c r="B41">
        <v>18</v>
      </c>
      <c r="C41">
        <v>340.48</v>
      </c>
      <c r="F41">
        <f t="shared" si="3"/>
        <v>0</v>
      </c>
      <c r="H41">
        <v>0</v>
      </c>
      <c r="I41">
        <v>0</v>
      </c>
      <c r="J41">
        <v>25.96</v>
      </c>
      <c r="K41">
        <v>11.55</v>
      </c>
      <c r="L41">
        <v>10.75</v>
      </c>
      <c r="M41">
        <v>0</v>
      </c>
    </row>
    <row r="42" spans="2:13" x14ac:dyDescent="0.3">
      <c r="F42">
        <f t="shared" si="3"/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23.77</v>
      </c>
    </row>
    <row r="43" spans="2:13" x14ac:dyDescent="0.3">
      <c r="B43">
        <v>0</v>
      </c>
      <c r="C43">
        <v>306.18</v>
      </c>
      <c r="F43">
        <f t="shared" si="3"/>
        <v>0</v>
      </c>
    </row>
    <row r="44" spans="2:13" x14ac:dyDescent="0.3">
      <c r="B44">
        <v>1</v>
      </c>
      <c r="C44">
        <v>323.86</v>
      </c>
      <c r="F44">
        <f t="shared" si="3"/>
        <v>0</v>
      </c>
    </row>
    <row r="45" spans="2:13" x14ac:dyDescent="0.3">
      <c r="B45">
        <v>2</v>
      </c>
      <c r="C45">
        <v>317.23</v>
      </c>
      <c r="F45">
        <f t="shared" si="3"/>
        <v>0</v>
      </c>
    </row>
    <row r="46" spans="2:13" x14ac:dyDescent="0.3">
      <c r="B46">
        <v>3</v>
      </c>
      <c r="C46">
        <v>236.6</v>
      </c>
      <c r="F46">
        <f t="shared" si="3"/>
        <v>0</v>
      </c>
    </row>
    <row r="47" spans="2:13" x14ac:dyDescent="0.3">
      <c r="B47">
        <v>4</v>
      </c>
      <c r="C47">
        <v>105.17</v>
      </c>
      <c r="F47">
        <f t="shared" si="3"/>
        <v>0</v>
      </c>
    </row>
    <row r="48" spans="2:13" x14ac:dyDescent="0.3">
      <c r="B48">
        <v>5</v>
      </c>
      <c r="C48">
        <v>89.71</v>
      </c>
      <c r="F48">
        <f t="shared" si="3"/>
        <v>0</v>
      </c>
    </row>
    <row r="49" spans="2:6" x14ac:dyDescent="0.3">
      <c r="B49">
        <v>6</v>
      </c>
      <c r="C49">
        <v>91.92</v>
      </c>
      <c r="F49">
        <f t="shared" si="3"/>
        <v>0</v>
      </c>
    </row>
    <row r="50" spans="2:6" x14ac:dyDescent="0.3">
      <c r="B50">
        <v>7</v>
      </c>
      <c r="C50">
        <v>97.44</v>
      </c>
      <c r="F50">
        <f t="shared" si="3"/>
        <v>0</v>
      </c>
    </row>
    <row r="51" spans="2:6" x14ac:dyDescent="0.3">
      <c r="B51">
        <v>8</v>
      </c>
      <c r="C51">
        <v>77.56</v>
      </c>
      <c r="F51">
        <f t="shared" si="3"/>
        <v>0</v>
      </c>
    </row>
    <row r="52" spans="2:6" x14ac:dyDescent="0.3">
      <c r="B52">
        <v>9</v>
      </c>
      <c r="C52">
        <v>84.19</v>
      </c>
      <c r="F52">
        <f t="shared" si="3"/>
        <v>0</v>
      </c>
    </row>
    <row r="53" spans="2:6" x14ac:dyDescent="0.3">
      <c r="B53">
        <v>10</v>
      </c>
      <c r="C53">
        <v>72.040000000000006</v>
      </c>
      <c r="F53">
        <f t="shared" si="3"/>
        <v>0</v>
      </c>
    </row>
    <row r="54" spans="2:6" x14ac:dyDescent="0.3">
      <c r="B54">
        <v>11</v>
      </c>
      <c r="C54">
        <v>78.67</v>
      </c>
      <c r="F54">
        <f t="shared" si="3"/>
        <v>0</v>
      </c>
    </row>
    <row r="55" spans="2:6" x14ac:dyDescent="0.3">
      <c r="B55">
        <v>12</v>
      </c>
      <c r="C55">
        <v>79.77</v>
      </c>
      <c r="D55">
        <v>12</v>
      </c>
      <c r="E55">
        <v>63.689153783688496</v>
      </c>
      <c r="F55">
        <f t="shared" si="3"/>
        <v>16.079999999999998</v>
      </c>
    </row>
    <row r="56" spans="2:6" x14ac:dyDescent="0.3">
      <c r="B56">
        <v>13</v>
      </c>
      <c r="C56">
        <v>83.09</v>
      </c>
      <c r="D56">
        <v>13</v>
      </c>
      <c r="E56">
        <v>68.285657376622197</v>
      </c>
      <c r="F56">
        <f t="shared" si="3"/>
        <v>14.8</v>
      </c>
    </row>
    <row r="57" spans="2:6" x14ac:dyDescent="0.3">
      <c r="B57">
        <v>14</v>
      </c>
      <c r="C57">
        <v>85.29</v>
      </c>
      <c r="D57">
        <v>14</v>
      </c>
      <c r="E57">
        <v>73.648244901711394</v>
      </c>
      <c r="F57">
        <f t="shared" si="3"/>
        <v>11.64</v>
      </c>
    </row>
    <row r="58" spans="2:6" x14ac:dyDescent="0.3">
      <c r="B58">
        <v>15</v>
      </c>
      <c r="C58">
        <v>86.4</v>
      </c>
      <c r="F58">
        <f t="shared" si="3"/>
        <v>0</v>
      </c>
    </row>
    <row r="59" spans="2:6" x14ac:dyDescent="0.3">
      <c r="B59">
        <v>16</v>
      </c>
      <c r="C59">
        <v>83.09</v>
      </c>
      <c r="D59">
        <v>16</v>
      </c>
      <c r="E59">
        <v>71.349993105244593</v>
      </c>
      <c r="F59">
        <f t="shared" si="3"/>
        <v>11.74</v>
      </c>
    </row>
    <row r="60" spans="2:6" x14ac:dyDescent="0.3">
      <c r="B60">
        <v>17</v>
      </c>
      <c r="C60">
        <v>87.5</v>
      </c>
      <c r="D60">
        <v>17</v>
      </c>
      <c r="E60">
        <v>75.946496698178294</v>
      </c>
      <c r="F60">
        <f t="shared" si="3"/>
        <v>11.55</v>
      </c>
    </row>
    <row r="61" spans="2:6" x14ac:dyDescent="0.3">
      <c r="B61">
        <v>18</v>
      </c>
      <c r="C61">
        <v>80.88</v>
      </c>
      <c r="F61">
        <f t="shared" si="3"/>
        <v>0</v>
      </c>
    </row>
    <row r="62" spans="2:6" x14ac:dyDescent="0.3">
      <c r="F62">
        <f t="shared" si="3"/>
        <v>0</v>
      </c>
    </row>
    <row r="63" spans="2:6" x14ac:dyDescent="0.3">
      <c r="B63">
        <v>0</v>
      </c>
      <c r="C63">
        <v>301.14</v>
      </c>
      <c r="F63">
        <f t="shared" si="3"/>
        <v>0</v>
      </c>
    </row>
    <row r="64" spans="2:6" x14ac:dyDescent="0.3">
      <c r="B64">
        <v>1</v>
      </c>
      <c r="C64">
        <v>349.3</v>
      </c>
      <c r="F64">
        <f t="shared" si="3"/>
        <v>0</v>
      </c>
    </row>
    <row r="65" spans="2:6" x14ac:dyDescent="0.3">
      <c r="B65">
        <v>2</v>
      </c>
      <c r="C65">
        <v>313.81</v>
      </c>
      <c r="F65">
        <f t="shared" si="3"/>
        <v>0</v>
      </c>
    </row>
    <row r="66" spans="2:6" x14ac:dyDescent="0.3">
      <c r="B66">
        <v>3</v>
      </c>
      <c r="C66">
        <v>269.45999999999998</v>
      </c>
      <c r="D66">
        <v>3</v>
      </c>
      <c r="E66">
        <v>248.888888888888</v>
      </c>
      <c r="F66">
        <f t="shared" si="3"/>
        <v>20.57</v>
      </c>
    </row>
    <row r="67" spans="2:6" x14ac:dyDescent="0.3">
      <c r="B67">
        <v>4</v>
      </c>
      <c r="C67">
        <v>117.36</v>
      </c>
      <c r="F67">
        <f t="shared" si="3"/>
        <v>0</v>
      </c>
    </row>
    <row r="68" spans="2:6" x14ac:dyDescent="0.3">
      <c r="B68">
        <v>5</v>
      </c>
      <c r="C68">
        <v>100.89</v>
      </c>
      <c r="F68">
        <f t="shared" si="3"/>
        <v>0</v>
      </c>
    </row>
    <row r="69" spans="2:6" x14ac:dyDescent="0.3">
      <c r="B69">
        <v>6</v>
      </c>
      <c r="C69">
        <v>99.62</v>
      </c>
      <c r="F69">
        <f t="shared" si="3"/>
        <v>0</v>
      </c>
    </row>
    <row r="70" spans="2:6" x14ac:dyDescent="0.3">
      <c r="B70">
        <v>7</v>
      </c>
      <c r="C70">
        <v>102.15</v>
      </c>
      <c r="F70">
        <f t="shared" si="3"/>
        <v>0</v>
      </c>
    </row>
    <row r="71" spans="2:6" x14ac:dyDescent="0.3">
      <c r="B71">
        <v>8</v>
      </c>
      <c r="C71">
        <v>90.75</v>
      </c>
      <c r="F71">
        <f t="shared" si="3"/>
        <v>0</v>
      </c>
    </row>
    <row r="72" spans="2:6" x14ac:dyDescent="0.3">
      <c r="B72">
        <v>9</v>
      </c>
      <c r="C72">
        <v>94.55</v>
      </c>
      <c r="F72">
        <f t="shared" si="3"/>
        <v>0</v>
      </c>
    </row>
    <row r="73" spans="2:6" x14ac:dyDescent="0.3">
      <c r="B73">
        <v>10</v>
      </c>
      <c r="C73">
        <v>84.41</v>
      </c>
      <c r="F73">
        <f t="shared" si="3"/>
        <v>0</v>
      </c>
    </row>
    <row r="74" spans="2:6" x14ac:dyDescent="0.3">
      <c r="B74">
        <v>11</v>
      </c>
      <c r="C74">
        <v>86.95</v>
      </c>
      <c r="D74">
        <v>11</v>
      </c>
      <c r="E74">
        <v>78.730158730158706</v>
      </c>
      <c r="F74">
        <f t="shared" si="3"/>
        <v>8.2200000000000006</v>
      </c>
    </row>
    <row r="75" spans="2:6" x14ac:dyDescent="0.3">
      <c r="B75">
        <v>12</v>
      </c>
      <c r="C75">
        <v>93.28</v>
      </c>
      <c r="F75">
        <f t="shared" si="3"/>
        <v>0</v>
      </c>
    </row>
    <row r="76" spans="2:6" x14ac:dyDescent="0.3">
      <c r="B76">
        <v>13</v>
      </c>
      <c r="C76">
        <v>92.02</v>
      </c>
      <c r="D76">
        <v>13</v>
      </c>
      <c r="E76">
        <v>77.460317460317398</v>
      </c>
      <c r="F76">
        <f t="shared" si="3"/>
        <v>14.56</v>
      </c>
    </row>
    <row r="77" spans="2:6" x14ac:dyDescent="0.3">
      <c r="B77">
        <v>14</v>
      </c>
      <c r="C77">
        <v>94.55</v>
      </c>
      <c r="D77">
        <v>14</v>
      </c>
      <c r="E77">
        <v>76.190476190476204</v>
      </c>
      <c r="F77">
        <f t="shared" si="3"/>
        <v>18.36</v>
      </c>
    </row>
    <row r="78" spans="2:6" x14ac:dyDescent="0.3">
      <c r="B78">
        <v>15</v>
      </c>
      <c r="C78">
        <v>84.41</v>
      </c>
      <c r="F78">
        <f t="shared" si="3"/>
        <v>0</v>
      </c>
    </row>
    <row r="79" spans="2:6" x14ac:dyDescent="0.3">
      <c r="B79">
        <v>16</v>
      </c>
      <c r="C79">
        <v>86.95</v>
      </c>
      <c r="F79">
        <f t="shared" si="3"/>
        <v>0</v>
      </c>
    </row>
    <row r="80" spans="2:6" x14ac:dyDescent="0.3">
      <c r="B80">
        <v>17</v>
      </c>
      <c r="C80">
        <v>90.75</v>
      </c>
      <c r="D80">
        <v>17</v>
      </c>
      <c r="E80">
        <v>80</v>
      </c>
      <c r="F80">
        <f t="shared" si="3"/>
        <v>10.75</v>
      </c>
    </row>
    <row r="81" spans="2:6" x14ac:dyDescent="0.3">
      <c r="B81">
        <v>18</v>
      </c>
      <c r="C81">
        <v>98.35</v>
      </c>
      <c r="F81">
        <f t="shared" si="3"/>
        <v>0</v>
      </c>
    </row>
    <row r="82" spans="2:6" x14ac:dyDescent="0.3">
      <c r="F82">
        <f t="shared" si="3"/>
        <v>0</v>
      </c>
    </row>
    <row r="83" spans="2:6" x14ac:dyDescent="0.3">
      <c r="B83">
        <v>0</v>
      </c>
      <c r="C83">
        <v>342.05</v>
      </c>
      <c r="F83">
        <f t="shared" si="3"/>
        <v>0</v>
      </c>
    </row>
    <row r="84" spans="2:6" x14ac:dyDescent="0.3">
      <c r="B84">
        <v>1</v>
      </c>
      <c r="C84">
        <v>324.73</v>
      </c>
      <c r="F84">
        <f t="shared" si="3"/>
        <v>0</v>
      </c>
    </row>
    <row r="85" spans="2:6" x14ac:dyDescent="0.3">
      <c r="B85">
        <v>2</v>
      </c>
      <c r="C85">
        <v>312.13</v>
      </c>
      <c r="F85">
        <f t="shared" ref="F85:F101" si="4">IF(D85="",0,ROUND(C85-E85,2))</f>
        <v>0</v>
      </c>
    </row>
    <row r="86" spans="2:6" x14ac:dyDescent="0.3">
      <c r="B86">
        <v>3</v>
      </c>
      <c r="C86">
        <v>219.22</v>
      </c>
      <c r="D86">
        <v>3</v>
      </c>
      <c r="E86">
        <v>204.928502015145</v>
      </c>
      <c r="F86">
        <f t="shared" si="4"/>
        <v>14.29</v>
      </c>
    </row>
    <row r="87" spans="2:6" x14ac:dyDescent="0.3">
      <c r="B87">
        <v>4</v>
      </c>
      <c r="C87">
        <v>110.57</v>
      </c>
      <c r="D87">
        <v>4</v>
      </c>
      <c r="E87">
        <v>89.510877287076298</v>
      </c>
      <c r="F87">
        <f t="shared" si="4"/>
        <v>21.06</v>
      </c>
    </row>
    <row r="88" spans="2:6" x14ac:dyDescent="0.3">
      <c r="B88">
        <v>5</v>
      </c>
      <c r="C88">
        <v>105.85</v>
      </c>
      <c r="F88">
        <f t="shared" si="4"/>
        <v>0</v>
      </c>
    </row>
    <row r="89" spans="2:6" x14ac:dyDescent="0.3">
      <c r="B89">
        <v>6</v>
      </c>
      <c r="C89">
        <v>85.37</v>
      </c>
      <c r="F89">
        <f t="shared" si="4"/>
        <v>0</v>
      </c>
    </row>
    <row r="90" spans="2:6" x14ac:dyDescent="0.3">
      <c r="B90">
        <v>7</v>
      </c>
      <c r="C90">
        <v>88.52</v>
      </c>
      <c r="F90">
        <f t="shared" si="4"/>
        <v>0</v>
      </c>
    </row>
    <row r="91" spans="2:6" x14ac:dyDescent="0.3">
      <c r="B91">
        <v>8</v>
      </c>
      <c r="C91">
        <v>71.2</v>
      </c>
      <c r="D91">
        <v>8</v>
      </c>
      <c r="E91">
        <v>43.221573315588202</v>
      </c>
      <c r="F91">
        <f t="shared" si="4"/>
        <v>27.98</v>
      </c>
    </row>
    <row r="92" spans="2:6" x14ac:dyDescent="0.3">
      <c r="B92">
        <v>9</v>
      </c>
      <c r="C92">
        <v>75.930000000000007</v>
      </c>
      <c r="F92">
        <f t="shared" si="4"/>
        <v>0</v>
      </c>
    </row>
    <row r="93" spans="2:6" x14ac:dyDescent="0.3">
      <c r="B93">
        <v>10</v>
      </c>
      <c r="C93">
        <v>69.63</v>
      </c>
      <c r="F93">
        <f t="shared" si="4"/>
        <v>0</v>
      </c>
    </row>
    <row r="94" spans="2:6" x14ac:dyDescent="0.3">
      <c r="B94">
        <v>11</v>
      </c>
      <c r="C94">
        <v>79.08</v>
      </c>
      <c r="F94">
        <f t="shared" si="4"/>
        <v>0</v>
      </c>
    </row>
    <row r="95" spans="2:6" x14ac:dyDescent="0.3">
      <c r="B95">
        <v>12</v>
      </c>
      <c r="C95">
        <v>80.650000000000006</v>
      </c>
      <c r="F95">
        <f t="shared" si="4"/>
        <v>0</v>
      </c>
    </row>
    <row r="96" spans="2:6" x14ac:dyDescent="0.3">
      <c r="B96">
        <v>13</v>
      </c>
      <c r="C96">
        <v>79.08</v>
      </c>
      <c r="F96">
        <f t="shared" si="4"/>
        <v>0</v>
      </c>
    </row>
    <row r="97" spans="2:6" x14ac:dyDescent="0.3">
      <c r="B97">
        <v>14</v>
      </c>
      <c r="C97">
        <v>85.37</v>
      </c>
      <c r="D97">
        <v>14</v>
      </c>
      <c r="E97">
        <v>58.108868472546803</v>
      </c>
      <c r="F97">
        <f t="shared" si="4"/>
        <v>27.26</v>
      </c>
    </row>
    <row r="98" spans="2:6" x14ac:dyDescent="0.3">
      <c r="B98">
        <v>15</v>
      </c>
      <c r="C98">
        <v>85.37</v>
      </c>
      <c r="D98">
        <v>15</v>
      </c>
      <c r="E98">
        <v>71.389774502785798</v>
      </c>
      <c r="F98">
        <f t="shared" si="4"/>
        <v>13.98</v>
      </c>
    </row>
    <row r="99" spans="2:6" x14ac:dyDescent="0.3">
      <c r="B99">
        <v>16</v>
      </c>
      <c r="C99">
        <v>85.37</v>
      </c>
      <c r="F99">
        <f t="shared" si="4"/>
        <v>0</v>
      </c>
    </row>
    <row r="100" spans="2:6" x14ac:dyDescent="0.3">
      <c r="B100">
        <v>17</v>
      </c>
      <c r="C100">
        <v>79.08</v>
      </c>
      <c r="F100">
        <f t="shared" si="4"/>
        <v>0</v>
      </c>
    </row>
    <row r="101" spans="2:6" x14ac:dyDescent="0.3">
      <c r="B101">
        <v>18</v>
      </c>
      <c r="C101">
        <v>79.08</v>
      </c>
      <c r="D101">
        <v>18</v>
      </c>
      <c r="E101">
        <v>55.3116825604315</v>
      </c>
      <c r="F101">
        <f t="shared" si="4"/>
        <v>23.77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DitigizedPlot</vt:lpstr>
      <vt:lpstr>CleanedData</vt:lpstr>
      <vt:lpstr>ErrorCalc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 pool</dc:creator>
  <cp:lastModifiedBy>josia pool</cp:lastModifiedBy>
  <dcterms:created xsi:type="dcterms:W3CDTF">2022-05-10T09:27:01Z</dcterms:created>
  <dcterms:modified xsi:type="dcterms:W3CDTF">2022-05-17T09:14:32Z</dcterms:modified>
</cp:coreProperties>
</file>