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D COURSE\EXCEL\FILE EXCEL TEMPLATES - DONE\"/>
    </mc:Choice>
  </mc:AlternateContent>
  <xr:revisionPtr revIDLastSave="0" documentId="13_ncr:1_{66C439E9-65FB-407E-B85D-44954163DDDC}" xr6:coauthVersionLast="47" xr6:coauthVersionMax="47" xr10:uidLastSave="{00000000-0000-0000-0000-000000000000}"/>
  <bookViews>
    <workbookView xWindow="-28910" yWindow="-110" windowWidth="29020" windowHeight="15700" xr2:uid="{CE1146A1-865F-4655-B86D-B9C92BDED92B}"/>
  </bookViews>
  <sheets>
    <sheet name="CCC - Credit Card Ch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" i="1" l="1" a="1"/>
  <c r="D39" i="1" s="1"/>
  <c r="D35" i="1" a="1"/>
  <c r="D35" i="1" s="1"/>
  <c r="D34" i="1" a="1"/>
  <c r="D34" i="1" s="1"/>
  <c r="D33" i="1" a="1"/>
  <c r="D33" i="1" s="1"/>
  <c r="D32" i="1" a="1"/>
  <c r="D32" i="1" s="1"/>
  <c r="G31" i="1"/>
  <c r="D31" i="1" a="1"/>
  <c r="D31" i="1" s="1"/>
  <c r="D27" i="1" a="1"/>
  <c r="D27" i="1" s="1"/>
  <c r="D26" i="1"/>
  <c r="D26" i="1" a="1"/>
  <c r="D25" i="1"/>
  <c r="D25" i="1" a="1"/>
  <c r="D24" i="1" a="1"/>
  <c r="D24" i="1" s="1"/>
  <c r="G23" i="1"/>
  <c r="D23" i="1" a="1"/>
  <c r="D23" i="1" s="1"/>
  <c r="D18" i="1" a="1"/>
  <c r="D18" i="1" s="1"/>
  <c r="D17" i="1" a="1"/>
  <c r="D17" i="1" s="1"/>
  <c r="D16" i="1" a="1"/>
  <c r="D16" i="1" s="1"/>
  <c r="D15" i="1" a="1"/>
  <c r="D15" i="1" s="1"/>
  <c r="G14" i="1"/>
  <c r="D14" i="1"/>
  <c r="D14" i="1" a="1"/>
  <c r="H7" i="1"/>
  <c r="N7" i="1" s="1"/>
  <c r="H6" i="1"/>
  <c r="N6" i="1" s="1"/>
  <c r="N5" i="1"/>
  <c r="H5" i="1"/>
  <c r="H4" i="1"/>
  <c r="N4" i="1" s="1"/>
  <c r="H3" i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<sst xmlns="http://schemas.openxmlformats.org/spreadsheetml/2006/main" count="94" uniqueCount="41">
  <si>
    <t>Cash Back</t>
  </si>
  <si>
    <t>Annual fee</t>
  </si>
  <si>
    <t>APR min</t>
  </si>
  <si>
    <t>APR max</t>
  </si>
  <si>
    <t>Ave</t>
  </si>
  <si>
    <t>APR Promotion</t>
  </si>
  <si>
    <t>Length of APR Promotion</t>
  </si>
  <si>
    <t>Welcome Offer</t>
  </si>
  <si>
    <t>Condition to expense</t>
  </si>
  <si>
    <t>Limited time</t>
  </si>
  <si>
    <t>Results</t>
  </si>
  <si>
    <t>My requirements</t>
  </si>
  <si>
    <t>Conditions</t>
  </si>
  <si>
    <t xml:space="preserve">CITI BANK </t>
  </si>
  <si>
    <t xml:space="preserve">DOUBLE CASH </t>
  </si>
  <si>
    <t>No</t>
  </si>
  <si>
    <t>Yes</t>
  </si>
  <si>
    <t>CUSTOM CARD</t>
  </si>
  <si>
    <t>WELLS FARGO</t>
  </si>
  <si>
    <t>ACTIVE CASH CARD</t>
  </si>
  <si>
    <t>DISCOVER</t>
  </si>
  <si>
    <t>CASH BACK</t>
  </si>
  <si>
    <t>APR</t>
  </si>
  <si>
    <t>QUICKSILVER</t>
  </si>
  <si>
    <t>Condition Expense</t>
  </si>
  <si>
    <t>MY CONCLUSION</t>
  </si>
  <si>
    <t xml:space="preserve">From 5 banks that I don’t know which one to choose to apply, I have narrowed them down into 2 banks. </t>
  </si>
  <si>
    <t>Result</t>
  </si>
  <si>
    <t>Search</t>
  </si>
  <si>
    <t>less than - (-1)</t>
  </si>
  <si>
    <t xml:space="preserve">So between those 2 banks, I have to make a decision myself based on each element. </t>
  </si>
  <si>
    <t>-</t>
  </si>
  <si>
    <t xml:space="preserve">citi bank </t>
  </si>
  <si>
    <t>Position</t>
  </si>
  <si>
    <t>wells fargo</t>
  </si>
  <si>
    <t>Count which bank offer condition expense &lt;=1000</t>
  </si>
  <si>
    <t>Discover</t>
  </si>
  <si>
    <t>I will return the first position it can see, then "break"</t>
  </si>
  <si>
    <t>Return which bank offer APR Promotion</t>
  </si>
  <si>
    <t>To put number order for each cell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</si>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</sst>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164" fontId="0" fillId="0" borderId="0" xfId="2" applyNumberFormat="1" applyFont="1" applyAlignment="1">
      <alignment horizontal="right"/>
    </xf>
    <xf numFmtId="164" fontId="1" fillId="5" borderId="1" xfId="6" applyNumberFormat="1" applyBorder="1" applyAlignment="1">
      <alignment horizontal="center" vertical="center" wrapText="1"/>
    </xf>
    <xf numFmtId="0" fontId="1" fillId="5" borderId="1" xfId="6" applyBorder="1" applyAlignment="1">
      <alignment horizontal="center" vertical="center" wrapText="1"/>
    </xf>
    <xf numFmtId="0" fontId="2" fillId="2" borderId="2" xfId="3" applyBorder="1"/>
    <xf numFmtId="0" fontId="2" fillId="2" borderId="3" xfId="3" applyBorder="1" applyAlignment="1">
      <alignment horizontal="right"/>
    </xf>
    <xf numFmtId="0" fontId="1" fillId="5" borderId="4" xfId="6" applyBorder="1" applyAlignment="1">
      <alignment horizontal="right"/>
    </xf>
    <xf numFmtId="0" fontId="2" fillId="2" borderId="0" xfId="3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 applyAlignment="1"/>
    <xf numFmtId="0" fontId="1" fillId="7" borderId="5" xfId="7" applyFill="1" applyBorder="1"/>
    <xf numFmtId="0" fontId="1" fillId="7" borderId="6" xfId="7" applyFill="1" applyBorder="1" applyAlignment="1">
      <alignment horizontal="right"/>
    </xf>
    <xf numFmtId="0" fontId="0" fillId="7" borderId="5" xfId="0" applyFill="1" applyBorder="1"/>
    <xf numFmtId="164" fontId="0" fillId="7" borderId="6" xfId="2" applyNumberFormat="1" applyFont="1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165" fontId="0" fillId="7" borderId="6" xfId="1" applyNumberFormat="1" applyFont="1" applyFill="1" applyBorder="1" applyAlignment="1">
      <alignment horizontal="right"/>
    </xf>
    <xf numFmtId="0" fontId="0" fillId="7" borderId="7" xfId="0" applyFill="1" applyBorder="1"/>
    <xf numFmtId="165" fontId="0" fillId="7" borderId="8" xfId="1" applyNumberFormat="1" applyFont="1" applyFill="1" applyBorder="1" applyAlignment="1">
      <alignment horizontal="right"/>
    </xf>
    <xf numFmtId="0" fontId="0" fillId="0" borderId="9" xfId="0" applyBorder="1"/>
    <xf numFmtId="0" fontId="2" fillId="2" borderId="0" xfId="3" applyBorder="1"/>
    <xf numFmtId="0" fontId="1" fillId="5" borderId="1" xfId="6" applyBorder="1" applyAlignment="1">
      <alignment horizontal="right"/>
    </xf>
    <xf numFmtId="0" fontId="3" fillId="3" borderId="4" xfId="4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2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4" borderId="15" xfId="5" applyBorder="1" applyAlignment="1">
      <alignment horizontal="right"/>
    </xf>
    <xf numFmtId="0" fontId="0" fillId="0" borderId="16" xfId="0" applyBorder="1" applyAlignment="1">
      <alignment horizontal="right"/>
    </xf>
    <xf numFmtId="0" fontId="1" fillId="4" borderId="17" xfId="5" applyBorder="1" applyAlignment="1">
      <alignment horizontal="right"/>
    </xf>
    <xf numFmtId="0" fontId="0" fillId="0" borderId="18" xfId="0" applyBorder="1" applyAlignment="1">
      <alignment horizontal="right"/>
    </xf>
  </cellXfs>
  <cellStyles count="8">
    <cellStyle name="20% - Accent1" xfId="5" builtinId="30"/>
    <cellStyle name="40% - Accent1" xfId="6" builtinId="31"/>
    <cellStyle name="60% - Accent2" xfId="7" builtinId="36"/>
    <cellStyle name="Bad" xfId="4" builtinId="27"/>
    <cellStyle name="Currency" xfId="1" builtinId="4"/>
    <cellStyle name="Good" xfId="3" builtinId="26"/>
    <cellStyle name="Normal" xfId="0" builtinId="0"/>
    <cellStyle name="Percent" xfId="2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895E-5904-4628-ABA2-D7E008156490}">
  <dimension ref="B1:Q43"/>
  <sheetViews>
    <sheetView tabSelected="1" zoomScaleNormal="100" workbookViewId="0">
      <selection activeCell="L10" sqref="L10"/>
    </sheetView>
  </sheetViews>
  <sheetFormatPr defaultRowHeight="14.5" x14ac:dyDescent="0.35"/>
  <cols>
    <col min="2" max="2" width="21.81640625" style="1" bestFit="1" customWidth="1"/>
    <col min="3" max="3" width="16.81640625" style="1" bestFit="1" customWidth="1"/>
    <col min="4" max="4" width="9.81640625" style="2" bestFit="1" customWidth="1"/>
    <col min="5" max="5" width="9.81640625" style="1" bestFit="1" customWidth="1"/>
    <col min="6" max="6" width="7.7265625" style="1" bestFit="1" customWidth="1"/>
    <col min="7" max="7" width="8.08984375" style="1" bestFit="1" customWidth="1"/>
    <col min="8" max="8" width="8.08984375" style="1" customWidth="1"/>
    <col min="9" max="9" width="13.453125" style="1" bestFit="1" customWidth="1"/>
    <col min="10" max="10" width="15.81640625" style="1" customWidth="1"/>
    <col min="11" max="11" width="13.54296875" style="1" bestFit="1" customWidth="1"/>
    <col min="12" max="12" width="18.6328125" style="1" bestFit="1" customWidth="1"/>
    <col min="13" max="13" width="11.08984375" style="1" bestFit="1" customWidth="1"/>
    <col min="14" max="14" width="11.90625" bestFit="1" customWidth="1"/>
    <col min="15" max="15" width="2.36328125" customWidth="1"/>
    <col min="16" max="16" width="20.08984375" customWidth="1"/>
    <col min="17" max="17" width="9.7265625" style="1" bestFit="1" customWidth="1"/>
  </cols>
  <sheetData>
    <row r="1" spans="2:17" ht="15" thickBot="1" x14ac:dyDescent="0.4"/>
    <row r="2" spans="2:17" ht="29.5" thickBot="1" x14ac:dyDescent="0.4">
      <c r="D2" s="3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P2" s="5" t="s">
        <v>11</v>
      </c>
      <c r="Q2" s="6" t="s">
        <v>12</v>
      </c>
    </row>
    <row r="3" spans="2:17" x14ac:dyDescent="0.35">
      <c r="B3" s="7" t="s">
        <v>13</v>
      </c>
      <c r="C3" s="7" t="s">
        <v>14</v>
      </c>
      <c r="D3" s="2">
        <v>0.02</v>
      </c>
      <c r="E3" s="1" t="s">
        <v>15</v>
      </c>
      <c r="F3" s="1">
        <v>15.49</v>
      </c>
      <c r="G3" s="1">
        <v>25.49</v>
      </c>
      <c r="H3" s="8">
        <f>(G3+F3)/2</f>
        <v>20.49</v>
      </c>
      <c r="I3" s="1" t="s">
        <v>15</v>
      </c>
      <c r="J3" s="1">
        <v>0</v>
      </c>
      <c r="K3" s="9">
        <v>0</v>
      </c>
      <c r="L3" s="10">
        <v>0</v>
      </c>
      <c r="M3" s="1">
        <v>0</v>
      </c>
      <c r="N3" t="str">
        <f>IF(AND(D3&gt;1%,E3="No",I3="Yes",J3&gt;=12,K3&gt;=150,L3&lt;=1000,M3&gt;=3,H3&lt;=24),"Good","Not Accepted")</f>
        <v>Not Accepted</v>
      </c>
      <c r="P3" s="11" t="s">
        <v>5</v>
      </c>
      <c r="Q3" s="12" t="s">
        <v>16</v>
      </c>
    </row>
    <row r="4" spans="2:17" x14ac:dyDescent="0.35">
      <c r="B4" s="7" t="s">
        <v>13</v>
      </c>
      <c r="C4" s="7" t="s">
        <v>17</v>
      </c>
      <c r="D4" s="2">
        <v>0</v>
      </c>
      <c r="E4" s="1" t="s">
        <v>15</v>
      </c>
      <c r="F4" s="1">
        <v>15.49</v>
      </c>
      <c r="G4" s="1">
        <v>25.49</v>
      </c>
      <c r="H4" s="8">
        <f t="shared" ref="H4:H7" si="0">(G4+F4)/2</f>
        <v>20.49</v>
      </c>
      <c r="I4" s="1" t="s">
        <v>16</v>
      </c>
      <c r="J4" s="1">
        <v>18</v>
      </c>
      <c r="K4" s="9">
        <v>200</v>
      </c>
      <c r="L4" s="10">
        <v>750</v>
      </c>
      <c r="M4" s="1">
        <v>0</v>
      </c>
      <c r="N4" t="str">
        <f t="shared" ref="N4:N7" si="1">IF(AND(D4&gt;1%,E4="No",I4="Yes",J4&gt;=12,K4&gt;=150,L4&lt;=1000,M4&gt;=3,H4&lt;=24),"Good","Not Accepted")</f>
        <v>Not Accepted</v>
      </c>
      <c r="P4" s="11" t="s">
        <v>6</v>
      </c>
      <c r="Q4" s="12">
        <v>15</v>
      </c>
    </row>
    <row r="5" spans="2:17" x14ac:dyDescent="0.35">
      <c r="B5" s="7" t="s">
        <v>18</v>
      </c>
      <c r="C5" s="7" t="s">
        <v>19</v>
      </c>
      <c r="D5" s="2">
        <v>0.02</v>
      </c>
      <c r="E5" s="1" t="s">
        <v>15</v>
      </c>
      <c r="F5" s="1">
        <v>16.489999999999998</v>
      </c>
      <c r="G5" s="1">
        <v>26.49</v>
      </c>
      <c r="H5" s="8">
        <f t="shared" si="0"/>
        <v>21.49</v>
      </c>
      <c r="I5" s="1" t="s">
        <v>16</v>
      </c>
      <c r="J5" s="1">
        <v>15</v>
      </c>
      <c r="K5" s="9">
        <v>200</v>
      </c>
      <c r="L5" s="10">
        <v>1000</v>
      </c>
      <c r="M5" s="1">
        <v>3</v>
      </c>
      <c r="N5" t="str">
        <f t="shared" si="1"/>
        <v>Good</v>
      </c>
      <c r="P5" s="13" t="s">
        <v>0</v>
      </c>
      <c r="Q5" s="14">
        <v>0.02</v>
      </c>
    </row>
    <row r="6" spans="2:17" x14ac:dyDescent="0.35">
      <c r="B6" s="7" t="s">
        <v>20</v>
      </c>
      <c r="C6" s="7" t="s">
        <v>21</v>
      </c>
      <c r="D6" s="2">
        <v>0.01</v>
      </c>
      <c r="E6" s="1" t="s">
        <v>15</v>
      </c>
      <c r="F6" s="1">
        <v>16.489999999999998</v>
      </c>
      <c r="G6" s="1">
        <v>26.49</v>
      </c>
      <c r="H6" s="8">
        <f t="shared" si="0"/>
        <v>21.49</v>
      </c>
      <c r="I6" s="1" t="s">
        <v>15</v>
      </c>
      <c r="J6" s="1">
        <v>0</v>
      </c>
      <c r="K6" s="9">
        <v>0</v>
      </c>
      <c r="L6" s="10">
        <v>0</v>
      </c>
      <c r="M6" s="1">
        <v>0</v>
      </c>
      <c r="N6" t="str">
        <f t="shared" si="1"/>
        <v>Not Accepted</v>
      </c>
      <c r="P6" s="13" t="s">
        <v>22</v>
      </c>
      <c r="Q6" s="15">
        <v>26</v>
      </c>
    </row>
    <row r="7" spans="2:17" x14ac:dyDescent="0.35">
      <c r="B7" s="7" t="s">
        <v>20</v>
      </c>
      <c r="C7" s="7" t="s">
        <v>23</v>
      </c>
      <c r="D7" s="2">
        <v>1.4999999999999999E-2</v>
      </c>
      <c r="E7" s="1" t="s">
        <v>15</v>
      </c>
      <c r="F7" s="1">
        <v>16.489999999999998</v>
      </c>
      <c r="G7" s="1">
        <v>26.49</v>
      </c>
      <c r="H7" s="8">
        <f t="shared" si="0"/>
        <v>21.49</v>
      </c>
      <c r="I7" s="1" t="s">
        <v>16</v>
      </c>
      <c r="J7" s="1">
        <v>15</v>
      </c>
      <c r="K7" s="9">
        <v>200</v>
      </c>
      <c r="L7" s="10">
        <v>500</v>
      </c>
      <c r="M7" s="1">
        <v>3</v>
      </c>
      <c r="N7" t="str">
        <f t="shared" si="1"/>
        <v>Good</v>
      </c>
      <c r="P7" s="13" t="s">
        <v>7</v>
      </c>
      <c r="Q7" s="16">
        <v>200</v>
      </c>
    </row>
    <row r="8" spans="2:17" ht="15" thickBot="1" x14ac:dyDescent="0.4">
      <c r="P8" s="17" t="s">
        <v>24</v>
      </c>
      <c r="Q8" s="18">
        <v>600</v>
      </c>
    </row>
    <row r="11" spans="2:17" x14ac:dyDescent="0.35">
      <c r="O11" s="19"/>
      <c r="P11" s="20" t="s">
        <v>25</v>
      </c>
      <c r="Q11"/>
    </row>
    <row r="12" spans="2:17" ht="15" thickBot="1" x14ac:dyDescent="0.4">
      <c r="O12" s="19"/>
      <c r="P12" t="s">
        <v>26</v>
      </c>
    </row>
    <row r="13" spans="2:17" ht="15" thickBot="1" x14ac:dyDescent="0.4">
      <c r="B13" s="21" t="s">
        <v>8</v>
      </c>
      <c r="C13" s="21" t="s">
        <v>40</v>
      </c>
      <c r="D13" s="2" t="s">
        <v>27</v>
      </c>
      <c r="F13" s="35" t="s">
        <v>28</v>
      </c>
      <c r="G13" s="36">
        <v>1000</v>
      </c>
      <c r="I13" s="1" t="s">
        <v>29</v>
      </c>
      <c r="O13" s="19"/>
      <c r="P13" t="s">
        <v>30</v>
      </c>
    </row>
    <row r="14" spans="2:17" ht="15" thickBot="1" x14ac:dyDescent="0.4">
      <c r="B14" s="1" t="s">
        <v>31</v>
      </c>
      <c r="C14" s="22" t="s">
        <v>32</v>
      </c>
      <c r="D14" t="str" cm="1">
        <f t="array" ref="D14">INDEX($C$14:$C$18,SMALL(IF(ISNUMBER(MATCH($B$14:$B$18,$G$13,-1)),MATCH(ROW($B$14:$B$18),ROW($B$14:$B$18)),""),ROWS($A$1:A1)))</f>
        <v xml:space="preserve">citi bank </v>
      </c>
      <c r="F14" s="37" t="s">
        <v>33</v>
      </c>
      <c r="G14" s="38">
        <f>MATCH(G13,B14:B18,0)</f>
        <v>3</v>
      </c>
    </row>
    <row r="15" spans="2:17" x14ac:dyDescent="0.35">
      <c r="B15" s="1">
        <v>750</v>
      </c>
      <c r="C15" s="22" t="s">
        <v>32</v>
      </c>
      <c r="D15" t="str" cm="1">
        <f t="array" ref="D15">INDEX($C$14:$C$18,SMALL(IF(ISNUMBER(MATCH($B$14:$B$18,$G$13,-1)),MATCH(ROW($B$14:$B$18),ROW($B$14:$B$18)),""),ROWS($A$1:A2)))</f>
        <v>wells fargo</v>
      </c>
    </row>
    <row r="16" spans="2:17" x14ac:dyDescent="0.35">
      <c r="B16" s="1">
        <v>1000</v>
      </c>
      <c r="C16" s="22" t="s">
        <v>34</v>
      </c>
      <c r="D16" t="str" cm="1">
        <f t="array" ref="D16">INDEX($C$14:$C$18,SMALL(IF(ISNUMBER(MATCH($B$14:$B$18,$G$13,-1)),MATCH(ROW($B$14:$B$18),ROW($B$14:$B$18)),""),ROWS($A$1:A3)))</f>
        <v>Discover</v>
      </c>
      <c r="F16" s="23" t="s">
        <v>35</v>
      </c>
    </row>
    <row r="17" spans="2:10" x14ac:dyDescent="0.35">
      <c r="B17" s="1" t="s">
        <v>31</v>
      </c>
      <c r="C17" s="22" t="s">
        <v>36</v>
      </c>
      <c r="D17" t="e" cm="1">
        <f t="array" ref="D17">INDEX($C$14:$C$18,SMALL(IF(ISNUMBER(MATCH($B$14:$B$18,$G$13,-1)),MATCH(ROW($B$14:$B$18),ROW($B$14:$B$18)),""),ROWS($A$1:A4)))</f>
        <v>#NUM!</v>
      </c>
      <c r="F17" s="2"/>
    </row>
    <row r="18" spans="2:10" x14ac:dyDescent="0.35">
      <c r="B18" s="1">
        <v>500</v>
      </c>
      <c r="C18" s="22" t="s">
        <v>36</v>
      </c>
      <c r="D18" t="e" cm="1">
        <f t="array" ref="D18">INDEX($C$14:$C$18,SMALL(IF(ISNUMBER(MATCH($B$14:$B$18,$G$13,-1)),MATCH(ROW($B$14:$B$18),ROW($B$14:$B$18)),""),ROWS($A$1:A5)))</f>
        <v>#NUM!</v>
      </c>
    </row>
    <row r="21" spans="2:10" ht="15" thickBot="1" x14ac:dyDescent="0.4"/>
    <row r="22" spans="2:10" ht="15" thickBot="1" x14ac:dyDescent="0.4">
      <c r="B22" s="21" t="s">
        <v>5</v>
      </c>
      <c r="C22" s="21" t="s">
        <v>40</v>
      </c>
      <c r="D22" s="2" t="s">
        <v>27</v>
      </c>
      <c r="F22" s="35" t="s">
        <v>28</v>
      </c>
      <c r="G22" s="36" t="s">
        <v>16</v>
      </c>
    </row>
    <row r="23" spans="2:10" ht="15" thickBot="1" x14ac:dyDescent="0.4">
      <c r="B23" s="1" t="s">
        <v>15</v>
      </c>
      <c r="C23" s="22" t="s">
        <v>32</v>
      </c>
      <c r="D23" s="2" t="str" cm="1">
        <f t="array" ref="D23">INDEX($C$23:$C$27,SMALL(IF(ISNUMBER(MATCH($B$23:$B$27,$G$22,0)),MATCH(ROW($B$23:$B$27),ROW($B$23:$B$27)),""),ROWS($A$1:A1)))</f>
        <v xml:space="preserve">citi bank </v>
      </c>
      <c r="F23" s="37" t="s">
        <v>33</v>
      </c>
      <c r="G23" s="38">
        <f>MATCH($G$22,$B$23:$B$27,0)</f>
        <v>2</v>
      </c>
    </row>
    <row r="24" spans="2:10" x14ac:dyDescent="0.35">
      <c r="B24" s="1" t="s">
        <v>16</v>
      </c>
      <c r="C24" s="22" t="s">
        <v>32</v>
      </c>
      <c r="D24" s="2" t="str" cm="1">
        <f t="array" ref="D24">INDEX($C$23:$C$27,SMALL(IF(ISNUMBER(MATCH($B$23:$B$27,$G$22,0)),MATCH(ROW($B$23:$B$27),ROW($B$23:$B$27)),""),ROWS($A$1:A2)))</f>
        <v>wells fargo</v>
      </c>
      <c r="F24" s="23" t="s">
        <v>37</v>
      </c>
      <c r="G24" s="23"/>
    </row>
    <row r="25" spans="2:10" x14ac:dyDescent="0.35">
      <c r="B25" s="1" t="s">
        <v>16</v>
      </c>
      <c r="C25" s="22" t="s">
        <v>34</v>
      </c>
      <c r="D25" s="2" t="str" cm="1">
        <f t="array" ref="D25">INDEX($C$23:$C$27,SMALL(IF(ISNUMBER(MATCH($B$23:$B$27,$G$22,0)),MATCH(ROW($B$23:$B$27),ROW($B$23:$B$27)),""),ROWS($A$1:A3)))</f>
        <v>Discover</v>
      </c>
      <c r="F25" s="23" t="s">
        <v>38</v>
      </c>
    </row>
    <row r="26" spans="2:10" x14ac:dyDescent="0.35">
      <c r="B26" s="1" t="s">
        <v>15</v>
      </c>
      <c r="C26" s="22" t="s">
        <v>36</v>
      </c>
      <c r="D26" s="2" t="e" cm="1">
        <f t="array" ref="D26">INDEX($C$23:$C$27,SMALL(IF(ISNUMBER(MATCH($B$23:$B$27,$G$22,0)),MATCH(ROW($B$23:$B$27),ROW($B$23:$B$27)),""),ROWS($A$1:A4)))</f>
        <v>#NUM!</v>
      </c>
    </row>
    <row r="27" spans="2:10" x14ac:dyDescent="0.35">
      <c r="B27" s="1" t="s">
        <v>16</v>
      </c>
      <c r="C27" s="22" t="s">
        <v>36</v>
      </c>
      <c r="D27" s="2" t="e" cm="1">
        <f t="array" ref="D27">INDEX($C$23:$C$27,SMALL(IF(ISNUMBER(MATCH($B$23:$B$27,$G$22,0)),MATCH(ROW($B$23:$B$27),ROW($B$23:$B$27)),""),ROWS($A$1:A5)))</f>
        <v>#NUM!</v>
      </c>
    </row>
    <row r="29" spans="2:10" ht="15" thickBot="1" x14ac:dyDescent="0.4"/>
    <row r="30" spans="2:10" ht="15" thickBot="1" x14ac:dyDescent="0.4">
      <c r="B30" s="21" t="s">
        <v>6</v>
      </c>
      <c r="C30" s="21" t="s">
        <v>40</v>
      </c>
      <c r="D30" s="2" t="s">
        <v>27</v>
      </c>
      <c r="F30" s="35" t="s">
        <v>28</v>
      </c>
      <c r="G30" s="36">
        <v>15</v>
      </c>
      <c r="I30"/>
      <c r="J30"/>
    </row>
    <row r="31" spans="2:10" ht="15" thickBot="1" x14ac:dyDescent="0.4">
      <c r="B31" s="1">
        <v>0</v>
      </c>
      <c r="C31" s="22" t="s">
        <v>32</v>
      </c>
      <c r="D31" s="2" t="str" cm="1">
        <f t="array" ref="D31">INDEX(C$31:C$35,SMALL(IF(ISNUMBER(MATCH($B$31:$B$35,$G$30,0)),MATCH(ROW($B$31:$B$35),ROW($B$31:$B$35)),""),ROWS($A$1:A1)))</f>
        <v>wells fargo</v>
      </c>
      <c r="F31" s="37" t="s">
        <v>33</v>
      </c>
      <c r="G31" s="38">
        <f>MATCH($G$30,$B$31:$B$35,0)</f>
        <v>3</v>
      </c>
      <c r="I31"/>
      <c r="J31"/>
    </row>
    <row r="32" spans="2:10" x14ac:dyDescent="0.35">
      <c r="B32" s="1">
        <v>18</v>
      </c>
      <c r="C32" s="22" t="s">
        <v>32</v>
      </c>
      <c r="D32" s="2" t="str" cm="1">
        <f t="array" ref="D32">INDEX(C$31:C$35,SMALL(IF(ISNUMBER(MATCH($B$31:$B$35,$G$30,0)),MATCH(ROW($B$31:$B$35),ROW($B$31:$B$35)),""),ROWS($A$1:A2)))</f>
        <v>Discover</v>
      </c>
      <c r="I32"/>
      <c r="J32"/>
    </row>
    <row r="33" spans="2:10" x14ac:dyDescent="0.35">
      <c r="B33" s="1">
        <v>15</v>
      </c>
      <c r="C33" s="22" t="s">
        <v>34</v>
      </c>
      <c r="D33" s="2" t="e" cm="1">
        <f t="array" ref="D33">INDEX(C$31:C$35,SMALL(IF(ISNUMBER(MATCH($B$31:$B$35,$G$30,0)),MATCH(ROW($B$31:$B$35),ROW($B$31:$B$35)),""),ROWS($A$1:A3)))</f>
        <v>#NUM!</v>
      </c>
      <c r="G33" s="23"/>
      <c r="I33"/>
      <c r="J33"/>
    </row>
    <row r="34" spans="2:10" x14ac:dyDescent="0.35">
      <c r="B34" s="1">
        <v>0</v>
      </c>
      <c r="C34" s="22" t="s">
        <v>36</v>
      </c>
      <c r="D34" s="2" t="e" cm="1">
        <f t="array" ref="D34">INDEX(C$31:C$35,SMALL(IF(ISNUMBER(MATCH($B$31:$B$35,$G$30,0)),MATCH(ROW($B$31:$B$35),ROW($B$31:$B$35)),""),ROWS($A$1:A4)))</f>
        <v>#NUM!</v>
      </c>
      <c r="I34"/>
      <c r="J34"/>
    </row>
    <row r="35" spans="2:10" x14ac:dyDescent="0.35">
      <c r="B35" s="1">
        <v>15</v>
      </c>
      <c r="C35" s="22" t="s">
        <v>36</v>
      </c>
      <c r="D35" s="2" t="e" cm="1">
        <f t="array" ref="D35">INDEX(C$31:C$35,SMALL(IF(ISNUMBER(MATCH($B$31:$B$35,$G$30,0)),MATCH(ROW($B$31:$B$35),ROW($B$31:$B$35)),""),ROWS($A$1:A5)))</f>
        <v>#NUM!</v>
      </c>
      <c r="I35"/>
      <c r="J35"/>
    </row>
    <row r="36" spans="2:10" x14ac:dyDescent="0.35">
      <c r="B36"/>
      <c r="C36"/>
      <c r="D36"/>
    </row>
    <row r="37" spans="2:10" ht="15" thickBot="1" x14ac:dyDescent="0.4">
      <c r="B37"/>
      <c r="C37"/>
      <c r="D37"/>
    </row>
    <row r="38" spans="2:10" ht="15" customHeight="1" thickBot="1" x14ac:dyDescent="0.4">
      <c r="B38" s="21" t="s">
        <v>6</v>
      </c>
      <c r="C38" s="21" t="s">
        <v>40</v>
      </c>
      <c r="D38" s="2" t="s">
        <v>27</v>
      </c>
      <c r="F38" s="27" t="s">
        <v>39</v>
      </c>
      <c r="G38" s="28"/>
      <c r="H38" s="29"/>
    </row>
    <row r="39" spans="2:10" x14ac:dyDescent="0.35">
      <c r="B39" s="1">
        <v>0</v>
      </c>
      <c r="C39" s="22" t="s">
        <v>32</v>
      </c>
      <c r="D39" s="24" cm="1">
        <f t="array" ref="D39:D43">MATCH(ROW($B$39:$B$43),ROW($B$39:$B$43))</f>
        <v>1</v>
      </c>
      <c r="F39" s="30"/>
      <c r="G39" s="26"/>
      <c r="H39" s="31"/>
      <c r="J39" s="23"/>
    </row>
    <row r="40" spans="2:10" ht="15" thickBot="1" x14ac:dyDescent="0.4">
      <c r="B40" s="1">
        <v>18</v>
      </c>
      <c r="C40" s="22" t="s">
        <v>32</v>
      </c>
      <c r="D40" s="24">
        <v>2</v>
      </c>
      <c r="F40" s="32"/>
      <c r="G40" s="33"/>
      <c r="H40" s="34"/>
      <c r="J40" s="25"/>
    </row>
    <row r="41" spans="2:10" x14ac:dyDescent="0.35">
      <c r="B41" s="1">
        <v>15</v>
      </c>
      <c r="C41" s="22" t="s">
        <v>34</v>
      </c>
      <c r="D41" s="24">
        <v>3</v>
      </c>
      <c r="G41" s="23"/>
      <c r="J41" s="25"/>
    </row>
    <row r="42" spans="2:10" x14ac:dyDescent="0.35">
      <c r="B42" s="1">
        <v>0</v>
      </c>
      <c r="C42" s="22" t="s">
        <v>36</v>
      </c>
      <c r="D42" s="24">
        <v>4</v>
      </c>
      <c r="J42" s="25"/>
    </row>
    <row r="43" spans="2:10" x14ac:dyDescent="0.35">
      <c r="B43" s="1">
        <v>15</v>
      </c>
      <c r="C43" s="22" t="s">
        <v>36</v>
      </c>
      <c r="D43" s="24">
        <v>5</v>
      </c>
    </row>
  </sheetData>
  <mergeCells count="1">
    <mergeCell ref="F38:H40"/>
  </mergeCells>
  <conditionalFormatting sqref="D1:D21 D23:D29 D31:D37 D44:D1048576">
    <cfRule type="cellIs" dxfId="6" priority="7" operator="equal">
      <formula>"No"</formula>
    </cfRule>
  </conditionalFormatting>
  <conditionalFormatting sqref="N1:N9 N13:N1048576 P11:P13">
    <cfRule type="containsText" dxfId="5" priority="5" operator="containsText" text="&quot;Good&quot;">
      <formula>NOT(ISERROR(SEARCH("""Good""",N1)))</formula>
    </cfRule>
    <cfRule type="containsText" dxfId="4" priority="6" operator="containsText" text="Good">
      <formula>NOT(ISERROR(SEARCH("Good",N1)))</formula>
    </cfRule>
  </conditionalFormatting>
  <conditionalFormatting sqref="D22">
    <cfRule type="cellIs" dxfId="3" priority="4" operator="equal">
      <formula>"No"</formula>
    </cfRule>
  </conditionalFormatting>
  <conditionalFormatting sqref="D30">
    <cfRule type="cellIs" dxfId="2" priority="3" operator="equal">
      <formula>"No"</formula>
    </cfRule>
  </conditionalFormatting>
  <conditionalFormatting sqref="D39:D43">
    <cfRule type="cellIs" dxfId="1" priority="2" operator="equal">
      <formula>"No"</formula>
    </cfRule>
  </conditionalFormatting>
  <conditionalFormatting sqref="D38">
    <cfRule type="cellIs" dxfId="0" priority="1" operator="equal">
      <formula>"No"</formula>
    </cfRule>
  </conditionalFormatting>
  <pageMargins left="0.7" right="0.7" top="0.75" bottom="0.75" header="0.3" footer="0.3"/>
  <pageSetup orientation="portrait" r:id="rId1"/>
  <headerFooter>
    <oddHeader>&amp;CTran Nguyen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 - Credit Card 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Nguyen</dc:creator>
  <cp:lastModifiedBy>Tran Nguyen</cp:lastModifiedBy>
  <dcterms:created xsi:type="dcterms:W3CDTF">2022-07-12T20:54:39Z</dcterms:created>
  <dcterms:modified xsi:type="dcterms:W3CDTF">2022-07-12T21:07:00Z</dcterms:modified>
</cp:coreProperties>
</file>